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STATS'!$A$21:$C$25</definedName>
    <definedName name="CommercialSalesMarket">'SALES STATS'!$A$53:$C$57</definedName>
    <definedName name="ConstructionLoansMarket">'LOAN ONLY STATS'!$A$40:$C$42</definedName>
    <definedName name="ConventionalLoansExcludingInclineMarket">'LOAN ONLY STATS'!$A$54:$C$62</definedName>
    <definedName name="ConventionalLoansMarket">'LOAN ONLY STATS'!$A$7:$C$15</definedName>
    <definedName name="CreditLineLoansMarket">'LOAN ONLY STATS'!$A$31:$C$34</definedName>
    <definedName name="HardMoneyLoansMarket">'LOAN ONLY STATS'!$A$48:$C$48</definedName>
    <definedName name="InclineSalesMarket">'SALES STATS'!$A$76:$C$78</definedName>
    <definedName name="OverallLoans">'OVERALL STATS'!$A$26:$C$34</definedName>
    <definedName name="OverallSales">'OVERALL STATS'!$A$7:$C$20</definedName>
    <definedName name="OverallSalesAndLoans">'OVERALL STATS'!$A$40:$C$53</definedName>
    <definedName name="_xlnm.Print_Titles" localSheetId="1">'SALES STATS'!$1:$6</definedName>
    <definedName name="ResaleMarket">'SALES STATS'!$A$7:$C$18</definedName>
    <definedName name="ResidentialResaleMarket">'SALES STATS'!$A$36:$C$47</definedName>
    <definedName name="ResidentialSalesExcludingInclineMarket">'SALES STATS'!$A$84:$C$95</definedName>
    <definedName name="SubdivisionMarket">'SALES STATS'!$A$24:$C$30</definedName>
    <definedName name="VacantLandSalesMarket">'SALES STATS'!$A$63:$C$70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62" i="3"/>
  <c r="G61"/>
  <c r="G60"/>
  <c r="G59"/>
  <c r="G58"/>
  <c r="G57"/>
  <c r="G56"/>
  <c r="G55"/>
  <c r="G54"/>
  <c r="G15"/>
  <c r="G14"/>
  <c r="G13"/>
  <c r="G12"/>
  <c r="G11"/>
  <c r="G10"/>
  <c r="G9"/>
  <c r="G8"/>
  <c r="G7"/>
  <c r="G95" i="2"/>
  <c r="G94"/>
  <c r="G93"/>
  <c r="G92"/>
  <c r="G91"/>
  <c r="G90"/>
  <c r="G89"/>
  <c r="G88"/>
  <c r="G87"/>
  <c r="G86"/>
  <c r="G85"/>
  <c r="G84"/>
  <c r="G70"/>
  <c r="G69"/>
  <c r="G68"/>
  <c r="G67"/>
  <c r="G66"/>
  <c r="G65"/>
  <c r="G64"/>
  <c r="G63"/>
  <c r="G47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3" i="1"/>
  <c r="G52"/>
  <c r="G51"/>
  <c r="G50"/>
  <c r="G49"/>
  <c r="G48"/>
  <c r="G47"/>
  <c r="G46"/>
  <c r="G45"/>
  <c r="G44"/>
  <c r="G43"/>
  <c r="G42"/>
  <c r="G41"/>
  <c r="G34"/>
  <c r="G33"/>
  <c r="G32"/>
  <c r="G31"/>
  <c r="G30"/>
  <c r="G29"/>
  <c r="G28"/>
  <c r="G27"/>
  <c r="G20"/>
  <c r="G19"/>
  <c r="G18"/>
  <c r="G17"/>
  <c r="G16"/>
  <c r="G15"/>
  <c r="G14"/>
  <c r="G13"/>
  <c r="G12"/>
  <c r="G11"/>
  <c r="G10"/>
  <c r="G9"/>
  <c r="G8"/>
  <c r="G40"/>
  <c r="G26"/>
  <c r="G7"/>
  <c r="C63" i="3"/>
  <c r="B63"/>
  <c r="D57" l="1"/>
  <c r="D56"/>
  <c r="D55"/>
  <c r="D54"/>
  <c r="E54"/>
  <c r="E60"/>
  <c r="E56"/>
  <c r="E55"/>
  <c r="E62"/>
  <c r="E61"/>
  <c r="D62"/>
  <c r="D61"/>
  <c r="D60"/>
  <c r="D58"/>
  <c r="E59"/>
  <c r="E58"/>
  <c r="E57"/>
  <c r="D59"/>
  <c r="C96" i="2"/>
  <c r="B96"/>
  <c r="C79"/>
  <c r="B79"/>
  <c r="C29" i="18"/>
  <c r="F25" s="1"/>
  <c r="B29"/>
  <c r="F21"/>
  <c r="A2"/>
  <c r="C43" i="3"/>
  <c r="B43"/>
  <c r="C26"/>
  <c r="B26"/>
  <c r="C58" i="2"/>
  <c r="B58"/>
  <c r="B21" i="1"/>
  <c r="D18" s="1"/>
  <c r="C21"/>
  <c r="E15" s="1"/>
  <c r="B49" i="3"/>
  <c r="C49"/>
  <c r="B35"/>
  <c r="C35"/>
  <c r="B16"/>
  <c r="D7" s="1"/>
  <c r="C16"/>
  <c r="E7" s="1"/>
  <c r="B71" i="2"/>
  <c r="C71"/>
  <c r="B48"/>
  <c r="D37" s="1"/>
  <c r="C48"/>
  <c r="E37" s="1"/>
  <c r="A2"/>
  <c r="B31"/>
  <c r="D25" s="1"/>
  <c r="C31"/>
  <c r="E89" l="1"/>
  <c r="E90"/>
  <c r="E91"/>
  <c r="E92"/>
  <c r="E93"/>
  <c r="E94"/>
  <c r="E95"/>
  <c r="E84"/>
  <c r="E85"/>
  <c r="E86"/>
  <c r="E87"/>
  <c r="E88"/>
  <c r="D91"/>
  <c r="D85"/>
  <c r="D92"/>
  <c r="D86"/>
  <c r="D93"/>
  <c r="D87"/>
  <c r="D94"/>
  <c r="D88"/>
  <c r="D95"/>
  <c r="D89"/>
  <c r="D84"/>
  <c r="D90"/>
  <c r="E76"/>
  <c r="E77"/>
  <c r="E78"/>
  <c r="D76"/>
  <c r="D77"/>
  <c r="D78"/>
  <c r="F15" i="18"/>
  <c r="F22"/>
  <c r="F17"/>
  <c r="F16"/>
  <c r="F11"/>
  <c r="E11"/>
  <c r="F10"/>
  <c r="F9"/>
  <c r="F5"/>
  <c r="F28"/>
  <c r="E5"/>
  <c r="F27"/>
  <c r="F23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E41" i="3"/>
  <c r="D34"/>
  <c r="E34"/>
  <c r="E33"/>
  <c r="D22"/>
  <c r="D25"/>
  <c r="D24"/>
  <c r="E21"/>
  <c r="E23"/>
  <c r="D21"/>
  <c r="D23"/>
  <c r="E22"/>
  <c r="E25"/>
  <c r="E24"/>
  <c r="E9"/>
  <c r="D9"/>
  <c r="E9" i="1"/>
  <c r="D9"/>
  <c r="E65" i="2"/>
  <c r="D65"/>
  <c r="E56"/>
  <c r="D56"/>
  <c r="E57"/>
  <c r="E38"/>
  <c r="D38"/>
  <c r="E27"/>
  <c r="D27"/>
  <c r="E64"/>
  <c r="E69"/>
  <c r="E67"/>
  <c r="D69"/>
  <c r="D55"/>
  <c r="E54"/>
  <c r="D53"/>
  <c r="D42"/>
  <c r="D43"/>
  <c r="E47"/>
  <c r="D47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3"/>
  <c r="E32"/>
  <c r="D32"/>
  <c r="E40"/>
  <c r="E42"/>
  <c r="D40"/>
  <c r="D42"/>
  <c r="D41"/>
  <c r="D64" i="2"/>
  <c r="D67"/>
  <c r="E66"/>
  <c r="E68"/>
  <c r="E70"/>
  <c r="D66"/>
  <c r="D68"/>
  <c r="D70"/>
  <c r="D54"/>
  <c r="D57"/>
  <c r="E53"/>
  <c r="E55"/>
  <c r="E43"/>
  <c r="E42"/>
  <c r="E44"/>
  <c r="E30"/>
  <c r="D30"/>
  <c r="D20" i="1"/>
  <c r="E20"/>
  <c r="E26" i="2"/>
  <c r="E29"/>
  <c r="E28"/>
  <c r="D28"/>
  <c r="D26"/>
  <c r="D29"/>
  <c r="D15" i="1"/>
  <c r="E63" i="2"/>
  <c r="E46"/>
  <c r="E36"/>
  <c r="E39"/>
  <c r="E41"/>
  <c r="E25"/>
  <c r="E24"/>
  <c r="D24"/>
  <c r="D45"/>
  <c r="D40"/>
  <c r="E45"/>
  <c r="E40"/>
  <c r="D46"/>
  <c r="D41"/>
  <c r="D39"/>
  <c r="D36"/>
  <c r="D63"/>
  <c r="A2" i="3"/>
  <c r="D15"/>
  <c r="E48"/>
  <c r="B19" i="2"/>
  <c r="C19"/>
  <c r="B35" i="1"/>
  <c r="C35"/>
  <c r="B54"/>
  <c r="C54"/>
  <c r="E29" i="18" l="1"/>
  <c r="F29"/>
  <c r="E63" i="3"/>
  <c r="D63"/>
  <c r="E96" i="2"/>
  <c r="D96"/>
  <c r="D79"/>
  <c r="E79"/>
  <c r="E43" i="1"/>
  <c r="D43"/>
  <c r="E30"/>
  <c r="D30"/>
  <c r="E9" i="2"/>
  <c r="D9"/>
  <c r="E26" i="3"/>
  <c r="D26"/>
  <c r="E58" i="2"/>
  <c r="D58"/>
  <c r="E33" i="1"/>
  <c r="E34"/>
  <c r="E32"/>
  <c r="D51"/>
  <c r="D52"/>
  <c r="D50"/>
  <c r="D49"/>
  <c r="E52"/>
  <c r="E50"/>
  <c r="E51"/>
  <c r="E49"/>
  <c r="D34"/>
  <c r="D32"/>
  <c r="D33"/>
  <c r="E18" i="2"/>
  <c r="D18"/>
  <c r="E17"/>
  <c r="E15"/>
  <c r="E16"/>
  <c r="D16"/>
  <c r="D17"/>
  <c r="D15"/>
  <c r="E53" i="1"/>
  <c r="E48"/>
  <c r="D44"/>
  <c r="D48"/>
  <c r="D53"/>
  <c r="E29"/>
  <c r="E31"/>
  <c r="D31"/>
  <c r="D29"/>
  <c r="E46"/>
  <c r="E44"/>
  <c r="E42"/>
  <c r="E45"/>
  <c r="D48" i="3"/>
  <c r="E43"/>
  <c r="D43"/>
  <c r="E31"/>
  <c r="D31"/>
  <c r="D14"/>
  <c r="E14"/>
  <c r="D71" i="2"/>
  <c r="E71"/>
  <c r="E48"/>
  <c r="D48"/>
  <c r="D8"/>
  <c r="D7"/>
  <c r="D10"/>
  <c r="D12"/>
  <c r="D14"/>
  <c r="D11"/>
  <c r="D13"/>
  <c r="E14"/>
  <c r="E7"/>
  <c r="E12"/>
  <c r="E8"/>
  <c r="E11"/>
  <c r="E13"/>
  <c r="E10"/>
  <c r="E41" i="1"/>
  <c r="E40"/>
  <c r="E47"/>
  <c r="D40"/>
  <c r="E8"/>
  <c r="D11"/>
  <c r="D8"/>
  <c r="D7"/>
  <c r="E14"/>
  <c r="E11"/>
  <c r="D10"/>
  <c r="D12"/>
  <c r="D13"/>
  <c r="D14"/>
  <c r="D28"/>
  <c r="E26"/>
  <c r="E27"/>
  <c r="E28"/>
  <c r="D46"/>
  <c r="D41"/>
  <c r="E7"/>
  <c r="D47"/>
  <c r="D42"/>
  <c r="D27"/>
  <c r="D26"/>
  <c r="E15" i="3"/>
  <c r="E10" i="1"/>
  <c r="E12"/>
  <c r="D45"/>
  <c r="E13"/>
  <c r="E54" l="1"/>
  <c r="D54"/>
  <c r="E49" i="3"/>
  <c r="E35"/>
  <c r="D35"/>
  <c r="D49"/>
  <c r="E16"/>
  <c r="D16"/>
  <c r="E31" i="2"/>
  <c r="D31"/>
  <c r="D21" i="1"/>
  <c r="E21"/>
  <c r="E19" i="2"/>
  <c r="D19"/>
  <c r="D35" i="1"/>
  <c r="E3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<sst xmlns="http://schemas.openxmlformats.org/spreadsheetml/2006/main" count="9873" uniqueCount="458">
  <si>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</si>
  <si>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</si>
  <si>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</si>
  <si>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</si>
  <si>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</si>
  <si>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</si>
  <si>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</si>
  <si>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</si>
  <si>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</si>
  <si>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</si>
  <si>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</si>
  <si>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</si>
  <si>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</si>
  <si>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</si>
  <si>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</si>
  <si>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</si>
  <si>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</si>
  <si>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</si>
  <si>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</si>
  <si>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</si>
  <si>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</si>
  <si>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</si>
  <si>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</si>
  <si>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</si>
  <si>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</si>
  <si>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</si>
  <si>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</si>
  <si>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</si>
  <si>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</si>
  <si>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</si>
  <si>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</si>
  <si>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</si>
  <si>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</si>
  <si>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</si>
  <si>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</si>
  <si>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</si>
  <si>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</si>
  <si>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</si>
  <si>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</si>
  <si>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</si>
  <si>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</si>
  <si>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</si>
  <si>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</si>
  <si>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</si>
  <si>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</si>
  <si>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</si>
  <si>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</si>
  <si>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</si>
  <si>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</si>
  <si>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</si>
  <si>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</si>
  <si>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</si>
  <si>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</si>
  <si>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</si>
  <si>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</si>
  <si>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</si>
  <si>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</si>
  <si>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</si>
  <si>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</si>
  <si>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</si>
  <si>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</si>
  <si>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</si>
  <si>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</si>
  <si>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</si>
  <si>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</si>
  <si>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</si>
  <si>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</si>
  <si>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</si>
  <si>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</si>
  <si>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</si>
  <si>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</si>
  <si>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</si>
  <si>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</si>
  <si>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</si>
  <si>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</si>
  <si>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</si>
  <si>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</si>
  <si>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</si>
  <si>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</si>
  <si>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</si>
  <si>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</si>
  <si>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</si>
  <si>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</si>
  <si>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</si>
  <si>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</si>
  <si>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</si>
  <si>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</si>
  <si>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PB</t>
  </si>
  <si>
    <t>TK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</si>
  <si>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</si>
  <si>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</si>
  <si>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</si>
  <si>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</si>
  <si>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</si>
  <si>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</si>
  <si>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</si>
  <si>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</si>
  <si>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</si>
  <si>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</si>
  <si>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</si>
  <si>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</si>
  <si>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</si>
  <si>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</si>
  <si>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</si>
  <si>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</si>
  <si>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</si>
  <si>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</si>
  <si>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</si>
  <si>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</si>
  <si>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</si>
  <si>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</si>
  <si>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</si>
  <si>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</si>
  <si>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</si>
  <si>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</si>
  <si>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</si>
  <si>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</si>
  <si>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</si>
  <si>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</si>
  <si>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</si>
  <si>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</si>
  <si>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</si>
  <si>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</si>
  <si>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DMR</t>
  </si>
  <si>
    <t>KB</t>
  </si>
  <si>
    <t>RC</t>
  </si>
  <si>
    <t>SOUTH KIETZKE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</si>
  <si>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</si>
  <si>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</si>
  <si>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</si>
  <si>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</si>
  <si>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</si>
  <si>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</si>
  <si>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</si>
  <si>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</si>
  <si>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</si>
  <si>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</si>
  <si>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</si>
  <si>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</si>
  <si>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JULY, 2022</t>
  </si>
  <si>
    <t>TOLL NV LIMITED PARTNERSHIP</t>
  </si>
  <si>
    <t>DR HORTON INC</t>
  </si>
  <si>
    <t>LENNAR RENO LLC</t>
  </si>
  <si>
    <t>JC NV FLATS LLC</t>
  </si>
  <si>
    <t>VP RENO LLC</t>
  </si>
  <si>
    <t>REGENCY PARK HOMES INC</t>
  </si>
  <si>
    <t>FALCON RIDGE BY DESERT WIND LP</t>
  </si>
  <si>
    <t>TOLL SOUTH RENO LLC</t>
  </si>
  <si>
    <t>SUNSET JENUANE 2016 LLC</t>
  </si>
  <si>
    <t>RYDER MIRAMONTE LLC</t>
  </si>
  <si>
    <t>VCH QUEST RENO LLC</t>
  </si>
  <si>
    <t>SILVERADO EAGLE CANYON RANCH LLC</t>
  </si>
  <si>
    <t>TERRENO DEVELOPMENT LLC</t>
  </si>
  <si>
    <t>WOODLAND VILLAGE PHASE 22 LLC</t>
  </si>
  <si>
    <t>SIERRA VIEW INVESTMENTS LLC</t>
  </si>
  <si>
    <t>TOLL NORTH RENO LLC</t>
  </si>
  <si>
    <t>SHADOW RIDGE 7 LLC</t>
  </si>
  <si>
    <t>WHISKEY SPRINGS LLC</t>
  </si>
  <si>
    <t>JC ESTANCIA LLC</t>
  </si>
  <si>
    <t>PARC FORET INC</t>
  </si>
  <si>
    <t>FIRST ROUNDABOUT LLC</t>
  </si>
  <si>
    <t>TL BRIDLE GATE LP</t>
  </si>
  <si>
    <t>PRESTON HOMES LLC</t>
  </si>
  <si>
    <t>CMH HOMES INC</t>
  </si>
  <si>
    <t>CONDO/TWNHSE</t>
  </si>
  <si>
    <t>NO</t>
  </si>
  <si>
    <t>Deed</t>
  </si>
  <si>
    <t>SINGLE FAM RES.</t>
  </si>
  <si>
    <t>VACANT LAND</t>
  </si>
  <si>
    <t>MOBILE HOME</t>
  </si>
  <si>
    <t>YES</t>
  </si>
  <si>
    <t>2-4 PLEX</t>
  </si>
  <si>
    <t>KN</t>
  </si>
  <si>
    <t>COMM'L/IND'L</t>
  </si>
  <si>
    <t>MINDEN</t>
  </si>
  <si>
    <t>ET</t>
  </si>
  <si>
    <t>PHOENIX, AZ</t>
  </si>
  <si>
    <t>PORTLAND, OR</t>
  </si>
  <si>
    <t>APARTMENT BLDG.</t>
  </si>
  <si>
    <t>WALNUT CREEK, CA</t>
  </si>
  <si>
    <t>23</t>
  </si>
  <si>
    <t>18</t>
  </si>
  <si>
    <t>ROSSI VINCENT A TR</t>
  </si>
  <si>
    <t>014-142-06</t>
  </si>
  <si>
    <t>090-342-03</t>
  </si>
  <si>
    <t>035-523-13</t>
  </si>
  <si>
    <t>568-211-12</t>
  </si>
  <si>
    <t>236-162-35</t>
  </si>
  <si>
    <t>023-772-07</t>
  </si>
  <si>
    <t>502-791-16</t>
  </si>
  <si>
    <t>021-111-05</t>
  </si>
  <si>
    <t>RLT</t>
  </si>
  <si>
    <t>KA</t>
  </si>
  <si>
    <t>083-482-28</t>
  </si>
  <si>
    <t>CONVENTIONAL</t>
  </si>
  <si>
    <t>ALL WESTERN MORTGAGE INC</t>
  </si>
  <si>
    <t>031-081-16</t>
  </si>
  <si>
    <t>GUILD MORTGAGE COMPANY LLC</t>
  </si>
  <si>
    <t>150-022-03</t>
  </si>
  <si>
    <t>FHA</t>
  </si>
  <si>
    <t>MORTGAGE ELECTRONIC REGISTRATION SYSTEMS INC NOMINEE</t>
  </si>
  <si>
    <t>554-132-17</t>
  </si>
  <si>
    <t>PRIMELENDING</t>
  </si>
  <si>
    <t>032-142-01</t>
  </si>
  <si>
    <t>COMMERCIAL</t>
  </si>
  <si>
    <t>RIVER VALLEY COMMUNITY BANK</t>
  </si>
  <si>
    <t>532-3030-02</t>
  </si>
  <si>
    <t>ALAMEDA MORTGAGE CORPORATION</t>
  </si>
  <si>
    <t>141-131-05</t>
  </si>
  <si>
    <t>516-153-04</t>
  </si>
  <si>
    <t>202-211-05</t>
  </si>
  <si>
    <t>CREDIT LINE</t>
  </si>
  <si>
    <t>ALLIANT CREDIT UNION</t>
  </si>
  <si>
    <t>143-252-06</t>
  </si>
  <si>
    <t>200-582-04</t>
  </si>
  <si>
    <t>AMERICA FIRST CREDIT UNION</t>
  </si>
  <si>
    <t>125-161-28</t>
  </si>
  <si>
    <t>BANK OF THE WEST</t>
  </si>
  <si>
    <t>006-031-35</t>
  </si>
  <si>
    <t>030-662-13</t>
  </si>
  <si>
    <t>CALIBER HOME LOANS INC</t>
  </si>
  <si>
    <t>514-102-09</t>
  </si>
  <si>
    <t>516-141-16</t>
  </si>
  <si>
    <t>010-042-11</t>
  </si>
  <si>
    <t>CBRE MULTIFAMILY CAPITAL INC</t>
  </si>
  <si>
    <t>013-200-37</t>
  </si>
  <si>
    <t>028-181-06</t>
  </si>
  <si>
    <t>GREATER NEVADA CREDIT UNION</t>
  </si>
  <si>
    <t>570-033-07</t>
  </si>
  <si>
    <t>086-775-10</t>
  </si>
  <si>
    <t>526-481-09</t>
  </si>
  <si>
    <t>HOMETOWN LENDERS INC</t>
  </si>
  <si>
    <t>002-182-34</t>
  </si>
  <si>
    <t>KINECTA FEDERAL CREDIT UNION</t>
  </si>
  <si>
    <t>131-012-14</t>
  </si>
  <si>
    <t>MORGAN STANLEY PRIVATE BANK NATIONAL ASSOCIATION</t>
  </si>
  <si>
    <t>226-091-03</t>
  </si>
  <si>
    <t>CONSTRUCTION</t>
  </si>
  <si>
    <t>NEVADA STATE BANK</t>
  </si>
  <si>
    <t>087-704-08</t>
  </si>
  <si>
    <t>VA</t>
  </si>
  <si>
    <t>NEW AMERICAN FUNDING</t>
  </si>
  <si>
    <t>014-151-14</t>
  </si>
  <si>
    <t>SBA</t>
  </si>
  <si>
    <t>NEWTEK SMALL BUSINESS FINANCE LLC</t>
  </si>
  <si>
    <t>552-121-01</t>
  </si>
  <si>
    <t>NORTHPOINTE BANK</t>
  </si>
  <si>
    <t>011-031-09 &amp; 10</t>
  </si>
  <si>
    <t>PACIFIC PREMIER BANK</t>
  </si>
  <si>
    <t>011-312-17</t>
  </si>
  <si>
    <t>PANORAMA MORTGAGE GROUP LLC</t>
  </si>
  <si>
    <t>520-101-15</t>
  </si>
  <si>
    <t>ROCKET MORTGAGE LLC</t>
  </si>
  <si>
    <t>161-071-10</t>
  </si>
  <si>
    <t>SKYONE FEDERAL CREDIT UNION</t>
  </si>
  <si>
    <t>400-040-13</t>
  </si>
  <si>
    <t>STATE FARM LIFE INSURANCE COMPANY</t>
  </si>
  <si>
    <t>027-173-01</t>
  </si>
  <si>
    <t>UMPQUA BANK</t>
  </si>
  <si>
    <t>078-201-26</t>
  </si>
  <si>
    <t>UNITED FEDERAL CREDIT UNION</t>
  </si>
  <si>
    <t>032-264-13</t>
  </si>
  <si>
    <t>US BANK NA</t>
  </si>
  <si>
    <t>008-042-17</t>
  </si>
  <si>
    <t>WELLS FARGO BANK NA</t>
  </si>
  <si>
    <t>047-022-09</t>
  </si>
  <si>
    <t>160-822-23</t>
  </si>
  <si>
    <t>AMERISAVE MORTGAGE CORPORATION</t>
  </si>
  <si>
    <t>012-382-21</t>
  </si>
  <si>
    <t>CALIFORNIA STATEWIDE CERTIFIED DEVELOPMENT CORPORATION</t>
  </si>
  <si>
    <t>140-624-04</t>
  </si>
  <si>
    <t>HARD MONEY</t>
  </si>
  <si>
    <t>CAPURRO BRADFORD R</t>
  </si>
  <si>
    <t>006-272-05</t>
  </si>
  <si>
    <t>CASTLE MORTGAGE CORPORATION</t>
  </si>
  <si>
    <t>080-422-14</t>
  </si>
  <si>
    <t>CROSSCOUNTRY MORTGAGE LLC</t>
  </si>
  <si>
    <t>143-292-23</t>
  </si>
  <si>
    <t>023-124-09</t>
  </si>
  <si>
    <t>GEROLD KAY F TR</t>
  </si>
  <si>
    <t>085-532-20</t>
  </si>
  <si>
    <t>510-211-07</t>
  </si>
  <si>
    <t>132-053-16</t>
  </si>
  <si>
    <t>033-072-27</t>
  </si>
  <si>
    <t>HOME EQUITY</t>
  </si>
  <si>
    <t>164-421-31</t>
  </si>
  <si>
    <t>HERITAGE BANK OF NEVADA</t>
  </si>
  <si>
    <t>043-241-01</t>
  </si>
  <si>
    <t>009-054-43</t>
  </si>
  <si>
    <t>140-412-03</t>
  </si>
  <si>
    <t>002-065-06</t>
  </si>
  <si>
    <t>051-561-11</t>
  </si>
  <si>
    <t>HERNANDEZ LELAND F TR</t>
  </si>
  <si>
    <t>018-030-64</t>
  </si>
  <si>
    <t>LEO ROSSOW LLC</t>
  </si>
  <si>
    <t>LEPORI FRANK M TR</t>
  </si>
  <si>
    <t>518-181-13</t>
  </si>
  <si>
    <t>MAPLES CHRISTOPHER L TR</t>
  </si>
  <si>
    <t>145-311-06</t>
  </si>
  <si>
    <t>MASON MCDUFFLE MORTGAGE CORPORATION</t>
  </si>
  <si>
    <t>530-111-03</t>
  </si>
  <si>
    <t>516-464-02</t>
  </si>
  <si>
    <t>NATIONS DIRECT MORTGAGE LLC</t>
  </si>
  <si>
    <t>042-050-04</t>
  </si>
  <si>
    <t>148-173-22</t>
  </si>
  <si>
    <t>148-240-06</t>
  </si>
  <si>
    <t>049-070-05</t>
  </si>
  <si>
    <t>006-032-41</t>
  </si>
  <si>
    <t>NEVADA STATE DEVELOPMENT CORPORATION</t>
  </si>
  <si>
    <t>NEVADA STATE HOUSING DIVISION</t>
  </si>
  <si>
    <t>122-134-04</t>
  </si>
  <si>
    <t>NOBLE DAVID SCOTT</t>
  </si>
  <si>
    <t>040-131-27</t>
  </si>
  <si>
    <t>ONE NEVADA CREDIT UNION</t>
  </si>
  <si>
    <t>009-704-12</t>
  </si>
  <si>
    <t>PENNYMAC LOAN SERVICES LLC</t>
  </si>
  <si>
    <t>554-162-08</t>
  </si>
  <si>
    <t>PLUMAS BANK</t>
  </si>
  <si>
    <t>021-242-11</t>
  </si>
  <si>
    <t>028-442-07</t>
  </si>
  <si>
    <t>021-140-17</t>
  </si>
  <si>
    <t>REAL ESTATE HOLDING BUREA LLC</t>
  </si>
  <si>
    <t>502-082-03</t>
  </si>
  <si>
    <t>Recording Date</t>
  </si>
  <si>
    <t>534-622-10</t>
  </si>
  <si>
    <t>085-042-27</t>
  </si>
  <si>
    <t>025-112-78; 036-390-86</t>
  </si>
  <si>
    <t>STEFUN WILLIAM T TR</t>
  </si>
  <si>
    <t>013-011-33</t>
  </si>
  <si>
    <t>SUMMIT FUNDING INC</t>
  </si>
  <si>
    <t>010-292-18</t>
  </si>
  <si>
    <t>SYNERGY HOME MORTGAGE LLC</t>
  </si>
  <si>
    <t>087-154-06</t>
  </si>
  <si>
    <t>TRUCKEE MEADOWS CAPITAL LLC</t>
  </si>
  <si>
    <t>552-040-74</t>
  </si>
  <si>
    <t>080-341-13</t>
  </si>
  <si>
    <t>003-772-04</t>
  </si>
  <si>
    <t>076-391-48</t>
  </si>
  <si>
    <t>047-087-20</t>
  </si>
  <si>
    <t>214-062-08</t>
  </si>
  <si>
    <t>017-200-26</t>
  </si>
  <si>
    <t>UNITED WHOLESALE MORTGAGE LLC</t>
  </si>
  <si>
    <t>027-500-19</t>
  </si>
  <si>
    <t>090-273-01</t>
  </si>
  <si>
    <t>508-281-06</t>
  </si>
  <si>
    <t>002-334-05</t>
  </si>
  <si>
    <t>522-881-06</t>
  </si>
  <si>
    <t>WESTERN ALLIANCE BANK</t>
  </si>
  <si>
    <t>019-182-07</t>
  </si>
  <si>
    <t>009-433-20</t>
  </si>
  <si>
    <t>218-231-06</t>
  </si>
  <si>
    <t>009-541-15</t>
  </si>
  <si>
    <t>526-382-08</t>
  </si>
  <si>
    <t>ACADEMY MORTGAGE CORPORATION</t>
  </si>
  <si>
    <t>031-271-13</t>
  </si>
  <si>
    <t>ALASKA USA FEDERAL CREDIT UNION</t>
  </si>
  <si>
    <t>140-962-39</t>
  </si>
  <si>
    <t>508-301-27</t>
  </si>
  <si>
    <t>238-334-11</t>
  </si>
  <si>
    <t>ATLAS CAPITAL GROUOP INC</t>
  </si>
  <si>
    <t>087-682-05</t>
  </si>
  <si>
    <t>AXIA FINANCIAL LLC</t>
  </si>
  <si>
    <t>034-094-15</t>
  </si>
  <si>
    <t>BANK OF THE SIERRA</t>
  </si>
  <si>
    <t>035-623-10</t>
  </si>
  <si>
    <t>FAIRWAY INDEPENDENT MORTGAGE CORPORATION</t>
  </si>
  <si>
    <t>013-163-01</t>
  </si>
  <si>
    <t>FIRST SAVINGS BANK</t>
  </si>
  <si>
    <t>089-332-03</t>
  </si>
  <si>
    <t>GREAT BASIN FEDERAL CREDIT UNION</t>
  </si>
  <si>
    <t>030-482-14</t>
  </si>
  <si>
    <t>234-254-16</t>
  </si>
  <si>
    <t>002-261-07</t>
  </si>
  <si>
    <t>550-071-09</t>
  </si>
  <si>
    <t>528-511-22</t>
  </si>
  <si>
    <t>026-451-18</t>
  </si>
  <si>
    <t>017-272-08</t>
  </si>
  <si>
    <t>GREATER NEVADA MORTGAGE</t>
  </si>
  <si>
    <t>021-335-01</t>
  </si>
  <si>
    <t>208-141-07</t>
  </si>
  <si>
    <t>550-081-11</t>
  </si>
  <si>
    <t>200-143-03</t>
  </si>
  <si>
    <t>030-435-01</t>
  </si>
  <si>
    <t>027-233-12</t>
  </si>
  <si>
    <t>086-972-20</t>
  </si>
  <si>
    <t>HOME POINT FINANCIAL CORPORATION</t>
  </si>
  <si>
    <t>030-351-22</t>
  </si>
  <si>
    <t>INFINITY EQUITY GROUP LLC</t>
  </si>
  <si>
    <t>568-092-09</t>
  </si>
  <si>
    <t>MANN MORTGAGE LLC</t>
  </si>
  <si>
    <t>512-142-08</t>
  </si>
  <si>
    <t>516-202-16</t>
  </si>
  <si>
    <t>MOVEMENT MORTGAGE LLC</t>
  </si>
  <si>
    <t>NAVY FEDERAL CREDIT UNION</t>
  </si>
  <si>
    <t>086-201-05</t>
  </si>
  <si>
    <t>001-471-13</t>
  </si>
  <si>
    <t>038-221-11 &amp; 12</t>
  </si>
  <si>
    <t>140-343-02</t>
  </si>
  <si>
    <t>010-141-02</t>
  </si>
  <si>
    <t>550-362-12</t>
  </si>
  <si>
    <t>008-042-18</t>
  </si>
  <si>
    <t>550-291-05</t>
  </si>
  <si>
    <t>TURNKEY FOUNDATION INC</t>
  </si>
  <si>
    <t>510-120-36</t>
  </si>
  <si>
    <t>032-191-02</t>
  </si>
  <si>
    <t>123-163-08</t>
  </si>
  <si>
    <t>212-077-28</t>
  </si>
  <si>
    <t>AMRES CORPORATION</t>
  </si>
  <si>
    <t>011-222-06</t>
  </si>
  <si>
    <t>BANC OF CALIFORNIA NATIONAL ASSOCIATION</t>
  </si>
  <si>
    <t>013-032-31 &amp; 37</t>
  </si>
  <si>
    <t>011-272-13</t>
  </si>
  <si>
    <t>006-092-04</t>
  </si>
  <si>
    <t>BAY EQUITY LLC</t>
  </si>
  <si>
    <t>568-074-01</t>
  </si>
  <si>
    <t>010-511-06</t>
  </si>
  <si>
    <t>CELEBRITY HOME LOANS LLC</t>
  </si>
  <si>
    <t>032-250-30</t>
  </si>
  <si>
    <t>CIT BANK</t>
  </si>
  <si>
    <t>0807-412-06</t>
  </si>
  <si>
    <t>GATEWAY MORTGAGE GROUP</t>
  </si>
  <si>
    <t>510-272-06</t>
  </si>
  <si>
    <t>402-241-25</t>
  </si>
  <si>
    <t>554-183-03</t>
  </si>
  <si>
    <t>HOMEOWNERS FINANCIAL GROUP USA LLC</t>
  </si>
  <si>
    <t>125-131-16</t>
  </si>
  <si>
    <t>087-272-14</t>
  </si>
  <si>
    <t>007-530-08</t>
  </si>
  <si>
    <t>051-081-06</t>
  </si>
  <si>
    <t>026-285-03</t>
  </si>
  <si>
    <t>PNC BANK NATIONAL ASSOCIATION</t>
  </si>
  <si>
    <t>026-285-02</t>
  </si>
  <si>
    <t>526-051-15</t>
  </si>
  <si>
    <t>009-271-27</t>
  </si>
  <si>
    <t>VONTIVE INC</t>
  </si>
  <si>
    <t>530-724-16</t>
  </si>
  <si>
    <t>WESTSTAR CREDIT UNION</t>
  </si>
  <si>
    <t>033-071-13</t>
  </si>
  <si>
    <t>028-131-07</t>
  </si>
  <si>
    <t>GUARANTEED RATE INC</t>
  </si>
  <si>
    <t>026-525-32</t>
  </si>
  <si>
    <t>ACT</t>
  </si>
  <si>
    <t>ATE</t>
  </si>
  <si>
    <t>CAL</t>
  </si>
  <si>
    <t>DHI</t>
  </si>
  <si>
    <t>FA</t>
  </si>
  <si>
    <t>FC</t>
  </si>
  <si>
    <t>LT</t>
  </si>
  <si>
    <t>NEX</t>
  </si>
  <si>
    <t>SIG</t>
  </si>
  <si>
    <t>ST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</si>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</sst>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Toiyabe Title</c:v>
                </c:pt>
                <c:pt idx="11">
                  <c:v>Acme Title and Escrow</c:v>
                </c:pt>
                <c:pt idx="12">
                  <c:v>Nextitle Northern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273</c:v>
                </c:pt>
                <c:pt idx="1">
                  <c:v>161</c:v>
                </c:pt>
                <c:pt idx="2">
                  <c:v>101</c:v>
                </c:pt>
                <c:pt idx="3">
                  <c:v>70</c:v>
                </c:pt>
                <c:pt idx="4">
                  <c:v>60</c:v>
                </c:pt>
                <c:pt idx="5">
                  <c:v>24</c:v>
                </c:pt>
                <c:pt idx="6">
                  <c:v>24</c:v>
                </c:pt>
                <c:pt idx="7">
                  <c:v>22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</c:numCache>
            </c:numRef>
          </c:val>
        </c:ser>
        <c:shape val="box"/>
        <c:axId val="116327936"/>
        <c:axId val="116329472"/>
        <c:axId val="0"/>
      </c:bar3DChart>
      <c:catAx>
        <c:axId val="116327936"/>
        <c:scaling>
          <c:orientation val="minMax"/>
        </c:scaling>
        <c:axPos val="b"/>
        <c:numFmt formatCode="General" sourceLinked="1"/>
        <c:majorTickMark val="none"/>
        <c:tickLblPos val="nextTo"/>
        <c:crossAx val="116329472"/>
        <c:crosses val="autoZero"/>
        <c:auto val="1"/>
        <c:lblAlgn val="ctr"/>
        <c:lblOffset val="100"/>
      </c:catAx>
      <c:valAx>
        <c:axId val="116329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32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Archer Title and Escrow</c:v>
                </c:pt>
                <c:pt idx="5">
                  <c:v>Acme Title and Escrow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STATS'!$B$26:$B$34</c:f>
              <c:numCache>
                <c:formatCode>0</c:formatCode>
                <c:ptCount val="9"/>
                <c:pt idx="0">
                  <c:v>63</c:v>
                </c:pt>
                <c:pt idx="1">
                  <c:v>41</c:v>
                </c:pt>
                <c:pt idx="2">
                  <c:v>32</c:v>
                </c:pt>
                <c:pt idx="3">
                  <c:v>22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6384896"/>
        <c:axId val="116386432"/>
        <c:axId val="0"/>
      </c:bar3DChart>
      <c:catAx>
        <c:axId val="116384896"/>
        <c:scaling>
          <c:orientation val="minMax"/>
        </c:scaling>
        <c:axPos val="b"/>
        <c:numFmt formatCode="General" sourceLinked="1"/>
        <c:majorTickMark val="none"/>
        <c:tickLblPos val="nextTo"/>
        <c:crossAx val="116386432"/>
        <c:crosses val="autoZero"/>
        <c:auto val="1"/>
        <c:lblAlgn val="ctr"/>
        <c:lblOffset val="100"/>
      </c:catAx>
      <c:valAx>
        <c:axId val="116386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384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Nextitle Northern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STATS'!$B$40:$B$53</c:f>
              <c:numCache>
                <c:formatCode>0</c:formatCode>
                <c:ptCount val="14"/>
                <c:pt idx="0">
                  <c:v>336</c:v>
                </c:pt>
                <c:pt idx="1">
                  <c:v>202</c:v>
                </c:pt>
                <c:pt idx="2">
                  <c:v>124</c:v>
                </c:pt>
                <c:pt idx="3">
                  <c:v>102</c:v>
                </c:pt>
                <c:pt idx="4">
                  <c:v>60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shape val="box"/>
        <c:axId val="116736384"/>
        <c:axId val="116737920"/>
        <c:axId val="0"/>
      </c:bar3DChart>
      <c:catAx>
        <c:axId val="116736384"/>
        <c:scaling>
          <c:orientation val="minMax"/>
        </c:scaling>
        <c:axPos val="b"/>
        <c:numFmt formatCode="General" sourceLinked="1"/>
        <c:majorTickMark val="none"/>
        <c:tickLblPos val="nextTo"/>
        <c:crossAx val="116737920"/>
        <c:crosses val="autoZero"/>
        <c:auto val="1"/>
        <c:lblAlgn val="ctr"/>
        <c:lblOffset val="100"/>
      </c:catAx>
      <c:valAx>
        <c:axId val="116737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736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Toiyabe Title</c:v>
                </c:pt>
                <c:pt idx="11">
                  <c:v>Acme Title and Escrow</c:v>
                </c:pt>
                <c:pt idx="12">
                  <c:v>Nextitle Northern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181740550</c:v>
                </c:pt>
                <c:pt idx="1">
                  <c:v>88563315</c:v>
                </c:pt>
                <c:pt idx="2">
                  <c:v>137861068</c:v>
                </c:pt>
                <c:pt idx="3">
                  <c:v>167383671.96000001</c:v>
                </c:pt>
                <c:pt idx="4">
                  <c:v>51704679</c:v>
                </c:pt>
                <c:pt idx="5">
                  <c:v>16504924</c:v>
                </c:pt>
                <c:pt idx="6">
                  <c:v>12544278</c:v>
                </c:pt>
                <c:pt idx="7">
                  <c:v>11335150</c:v>
                </c:pt>
                <c:pt idx="8">
                  <c:v>8728400</c:v>
                </c:pt>
                <c:pt idx="9">
                  <c:v>5582900</c:v>
                </c:pt>
                <c:pt idx="10">
                  <c:v>15117924</c:v>
                </c:pt>
                <c:pt idx="11">
                  <c:v>1966500</c:v>
                </c:pt>
                <c:pt idx="12">
                  <c:v>1285000</c:v>
                </c:pt>
                <c:pt idx="13">
                  <c:v>640000</c:v>
                </c:pt>
              </c:numCache>
            </c:numRef>
          </c:val>
        </c:ser>
        <c:shape val="box"/>
        <c:axId val="116768128"/>
        <c:axId val="116774016"/>
        <c:axId val="0"/>
      </c:bar3DChart>
      <c:catAx>
        <c:axId val="116768128"/>
        <c:scaling>
          <c:orientation val="minMax"/>
        </c:scaling>
        <c:axPos val="b"/>
        <c:numFmt formatCode="General" sourceLinked="1"/>
        <c:majorTickMark val="none"/>
        <c:tickLblPos val="nextTo"/>
        <c:crossAx val="116774016"/>
        <c:crosses val="autoZero"/>
        <c:auto val="1"/>
        <c:lblAlgn val="ctr"/>
        <c:lblOffset val="100"/>
      </c:catAx>
      <c:valAx>
        <c:axId val="116774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768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Archer Title and Escrow</c:v>
                </c:pt>
                <c:pt idx="5">
                  <c:v>Acme Title and Escrow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STATS'!$C$26:$C$34</c:f>
              <c:numCache>
                <c:formatCode>"$"#,##0</c:formatCode>
                <c:ptCount val="9"/>
                <c:pt idx="0">
                  <c:v>29066657</c:v>
                </c:pt>
                <c:pt idx="1">
                  <c:v>12926582</c:v>
                </c:pt>
                <c:pt idx="2">
                  <c:v>44298141</c:v>
                </c:pt>
                <c:pt idx="3">
                  <c:v>59306834</c:v>
                </c:pt>
                <c:pt idx="4">
                  <c:v>1422500</c:v>
                </c:pt>
                <c:pt idx="5">
                  <c:v>662000</c:v>
                </c:pt>
                <c:pt idx="6">
                  <c:v>495000</c:v>
                </c:pt>
                <c:pt idx="7">
                  <c:v>277000</c:v>
                </c:pt>
                <c:pt idx="8">
                  <c:v>260000</c:v>
                </c:pt>
              </c:numCache>
            </c:numRef>
          </c:val>
        </c:ser>
        <c:shape val="box"/>
        <c:axId val="152595072"/>
        <c:axId val="152600960"/>
        <c:axId val="0"/>
      </c:bar3DChart>
      <c:catAx>
        <c:axId val="152595072"/>
        <c:scaling>
          <c:orientation val="minMax"/>
        </c:scaling>
        <c:axPos val="b"/>
        <c:numFmt formatCode="General" sourceLinked="1"/>
        <c:majorTickMark val="none"/>
        <c:tickLblPos val="nextTo"/>
        <c:crossAx val="152600960"/>
        <c:crosses val="autoZero"/>
        <c:auto val="1"/>
        <c:lblAlgn val="ctr"/>
        <c:lblOffset val="100"/>
      </c:catAx>
      <c:valAx>
        <c:axId val="152600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2595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Nextitle Northern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STATS'!$C$40:$C$53</c:f>
              <c:numCache>
                <c:formatCode>"$"#,##0</c:formatCode>
                <c:ptCount val="14"/>
                <c:pt idx="0">
                  <c:v>210807207</c:v>
                </c:pt>
                <c:pt idx="1">
                  <c:v>101489897</c:v>
                </c:pt>
                <c:pt idx="2">
                  <c:v>197762902</c:v>
                </c:pt>
                <c:pt idx="3">
                  <c:v>211681812.96000001</c:v>
                </c:pt>
                <c:pt idx="4">
                  <c:v>51704679</c:v>
                </c:pt>
                <c:pt idx="5">
                  <c:v>16504924</c:v>
                </c:pt>
                <c:pt idx="6">
                  <c:v>12544278</c:v>
                </c:pt>
                <c:pt idx="7">
                  <c:v>11595150</c:v>
                </c:pt>
                <c:pt idx="8">
                  <c:v>8728400</c:v>
                </c:pt>
                <c:pt idx="9">
                  <c:v>7005400</c:v>
                </c:pt>
                <c:pt idx="10">
                  <c:v>2628500</c:v>
                </c:pt>
                <c:pt idx="11">
                  <c:v>15394924</c:v>
                </c:pt>
                <c:pt idx="12">
                  <c:v>1285000</c:v>
                </c:pt>
                <c:pt idx="13">
                  <c:v>1135000</c:v>
                </c:pt>
              </c:numCache>
            </c:numRef>
          </c:val>
        </c:ser>
        <c:shape val="box"/>
        <c:axId val="152610688"/>
        <c:axId val="152612224"/>
        <c:axId val="0"/>
      </c:bar3DChart>
      <c:catAx>
        <c:axId val="152610688"/>
        <c:scaling>
          <c:orientation val="minMax"/>
        </c:scaling>
        <c:axPos val="b"/>
        <c:numFmt formatCode="General" sourceLinked="1"/>
        <c:majorTickMark val="none"/>
        <c:tickLblPos val="nextTo"/>
        <c:crossAx val="152612224"/>
        <c:crosses val="autoZero"/>
        <c:auto val="1"/>
        <c:lblAlgn val="ctr"/>
        <c:lblOffset val="100"/>
      </c:catAx>
      <c:valAx>
        <c:axId val="152612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2610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58</xdr:row>
      <xdr:rowOff>9525</xdr:rowOff>
    </xdr:from>
    <xdr:to>
      <xdr:col>6</xdr:col>
      <xdr:colOff>1152524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76</xdr:row>
      <xdr:rowOff>19050</xdr:rowOff>
    </xdr:from>
    <xdr:to>
      <xdr:col>6</xdr:col>
      <xdr:colOff>1152524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94</xdr:row>
      <xdr:rowOff>0</xdr:rowOff>
    </xdr:from>
    <xdr:to>
      <xdr:col>6</xdr:col>
      <xdr:colOff>1143000</xdr:colOff>
      <xdr:row>110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58</xdr:row>
      <xdr:rowOff>0</xdr:rowOff>
    </xdr:from>
    <xdr:to>
      <xdr:col>20</xdr:col>
      <xdr:colOff>190500</xdr:colOff>
      <xdr:row>74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76</xdr:row>
      <xdr:rowOff>9525</xdr:rowOff>
    </xdr:from>
    <xdr:to>
      <xdr:col>20</xdr:col>
      <xdr:colOff>190499</xdr:colOff>
      <xdr:row>93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94</xdr:row>
      <xdr:rowOff>9525</xdr:rowOff>
    </xdr:from>
    <xdr:to>
      <xdr:col>20</xdr:col>
      <xdr:colOff>180974</xdr:colOff>
      <xdr:row>111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74.606753125001" createdVersion="3" refreshedVersion="3" minRefreshableVersion="3" recordCount="167">
  <cacheSource type="worksheet">
    <worksheetSource name="Table4"/>
  </cacheSource>
  <cacheFields count="8">
    <cacheField name="FULLNAME" numFmtId="0">
      <sharedItems containsBlank="1" count="16">
        <s v="Acme Title and Escrow"/>
        <s v="Archer Title and Escrow"/>
        <s v="First American Title"/>
        <s v="First Centennial Title"/>
        <s v="Landmark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FHA"/>
        <s v="CONSTRUCTION"/>
        <s v="SBA"/>
        <s v="VA"/>
        <s v="CREDIT LINE"/>
        <s v="HARD MONEY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16022" maxValue="5322130"/>
    </cacheField>
    <cacheField name="AMOUNT" numFmtId="165">
      <sharedItems containsSemiMixedTypes="0" containsString="0" containsNumber="1" containsInteger="1" minValue="8050" maxValue="20455000"/>
    </cacheField>
    <cacheField name="RECDATE" numFmtId="14">
      <sharedItems containsSemiMixedTypes="0" containsNonDate="0" containsDate="1" containsString="0" minDate="2022-07-01T00:00:00" maxDate="2022-07-30T00:00:00"/>
    </cacheField>
    <cacheField name="LENDER" numFmtId="0">
      <sharedItems containsBlank="1" count="153">
        <s v="ALL WESTERN MORTGAGE INC"/>
        <s v="GUILD MORTGAGE COMPANY LLC"/>
        <s v="PRIMELENDING"/>
        <s v="RIVER VALLEY COMMUNITY BANK"/>
        <s v="MORTGAGE ELECTRONIC REGISTRATION SYSTEMS INC NOMINEE"/>
        <s v="CBRE MULTIFAMILY CAPITAL INC"/>
        <s v="KINECTA FEDERAL CREDIT UNION"/>
        <s v="PACIFIC PREMIER BANK"/>
        <s v="ROCKET MORTGAGE LLC"/>
        <s v="UNITED FEDERAL CREDIT UNION"/>
        <s v="UMPQUA BANK"/>
        <s v="NEVADA STATE BANK"/>
        <s v="NEWTEK SMALL BUSINESS FINANCE LLC"/>
        <s v="NEW AMERICAN FUNDING"/>
        <s v="MORGAN STANLEY PRIVATE BANK NATIONAL ASSOCIATION"/>
        <s v="GREATER NEVADA CREDIT UNION"/>
        <s v="BANK OF THE WEST"/>
        <s v="HOMETOWN LENDERS INC"/>
        <s v="ALLIANT CREDIT UNION"/>
        <s v="US BANK NA"/>
        <s v="SKYONE FEDERAL CREDIT UNION"/>
        <s v="CALIBER HOME LOANS INC"/>
        <s v="ALAMEDA MORTGAGE CORPORATION"/>
        <s v="WELLS FARGO BANK NA"/>
        <s v="PANORAMA MORTGAGE GROUP LLC"/>
        <s v="AMERICA FIRST CREDIT UNION"/>
        <s v="STATE FARM LIFE INSURANCE COMPANY"/>
        <s v="NORTHPOINTE BANK"/>
        <s v="CALIFORNIA STATEWIDE CERTIFIED DEVELOPMENT CORPORATION"/>
        <s v="REAL ESTATE HOLDING BUREA LLC"/>
        <s v="WESTERN ALLIANCE BANK"/>
        <s v="UNITED WHOLESALE MORTGAGE LLC"/>
        <s v="MASON MCDUFFLE MORTGAGE CORPORATION"/>
        <s v="CASTLE MORTGAGE CORPORATION"/>
        <s v="HERNANDEZ LELAND F TR"/>
        <s v="LEO ROSSOW LLC"/>
        <s v="HERITAGE BANK OF NEVADA"/>
        <s v="STEFUN WILLIAM T TR"/>
        <s v="PENNYMAC LOAN SERVICES LLC"/>
        <s v="CAPURRO BRADFORD R"/>
        <s v="SUMMIT FUNDING INC"/>
        <s v="NEVADA STATE DEVELOPMENT CORPORATION"/>
        <s v="GEROLD KAY F TR"/>
        <s v="AMERISAVE MORTGAGE CORPORATION"/>
        <s v="NATIONS DIRECT MORTGAGE LLC"/>
        <s v="LEPORI FRANK M TR"/>
        <s v="ROSSI VINCENT A TR"/>
        <s v="SYNERGY HOME MORTGAGE LLC"/>
        <s v="CROSSCOUNTRY MORTGAGE LLC"/>
        <s v="MAPLES CHRISTOPHER L TR"/>
        <s v="Recording Date"/>
        <s v="TRUCKEE MEADOWS CAPITAL LLC"/>
        <s v="ONE NEVADA CREDIT UNION"/>
        <s v="PLUMAS BANK"/>
        <s v="NOBLE DAVID SCOTT"/>
        <s v="NEVADA STATE HOUSING DIVISION"/>
        <s v="GREATER NEVADA MORTGAGE"/>
        <s v="INFINITY EQUITY GROUP LLC"/>
        <s v="ATLAS CAPITAL GROUOP INC"/>
        <s v="ACADEMY MORTGAGE CORPORATION"/>
        <s v="GREAT BASIN FEDERAL CREDIT UNION"/>
        <s v="FIRST SAVINGS BANK"/>
        <s v="MOVEMENT MORTGAGE LLC"/>
        <s v="NAVY FEDERAL CREDIT UNION"/>
        <s v="ALASKA USA FEDERAL CREDIT UNION"/>
        <s v="MANN MORTGAGE LLC"/>
        <s v="AXIA FINANCIAL LLC"/>
        <s v="TURNKEY FOUNDATION INC"/>
        <s v="FAIRWAY INDEPENDENT MORTGAGE CORPORATION"/>
        <s v="HOME POINT FINANCIAL CORPORATION"/>
        <s v="BANK OF THE SIERRA"/>
        <s v="PNC BANK NATIONAL ASSOCIATION"/>
        <s v="HOMEOWNERS FINANCIAL GROUP USA LLC"/>
        <s v="BAY EQUITY LLC"/>
        <s v="AMRES CORPORATION"/>
        <s v="VONTIVE INC"/>
        <s v="BANC OF CALIFORNIA NATIONAL ASSOCIATION"/>
        <s v="CELEBRITY HOME LOANS LLC"/>
        <s v="GATEWAY MORTGAGE GROUP"/>
        <s v="WESTSTAR CREDIT UNION"/>
        <s v="CIT BANK"/>
        <s v="GUARANTEED RATE INC"/>
        <m u="1"/>
        <s v="FINANCE OF AMERICA MORTGAGE LLC" u="1"/>
        <s v="BRANDON LEE, BRANDIE LEE" u="1"/>
        <s v="LIBERTY HOME EQUITY SOLUTIONS" u="1"/>
        <s v="STEARNS LENDING LLC" u="1"/>
        <s v="BOKF NA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74.607130902776" createdVersion="3" refreshedVersion="3" minRefreshableVersion="3" recordCount="780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1">
        <s v="LANDER"/>
        <s v="MCCARRAN"/>
        <s v="NEIL"/>
        <s v="SPARKS"/>
        <s v="KIETZKE"/>
        <s v="WALNUT CREEK, CA"/>
        <s v="MINDEN"/>
        <s v="INCLINE"/>
        <s v="PHOENIX, AZ"/>
        <s v="LAS VEGAS"/>
        <s v="PORTLAND, OR"/>
        <s v="RIDGEVIEW"/>
        <s v="DAMONTE"/>
        <s v="LAKESIDE"/>
        <s v="CARSON CITY"/>
        <s v="LAKESIDEMOANA"/>
        <s v="PLUMB"/>
        <s v="DOUBLE DIAMOND"/>
        <s v="RENO CORPORATE"/>
        <s v="SOUTH KIETZKE"/>
        <s v="GARDNERVILLE"/>
      </sharedItems>
    </cacheField>
    <cacheField name="EO" numFmtId="0">
      <sharedItems count="59">
        <s v="LTE"/>
        <s v="NH"/>
        <s v="LH"/>
        <s v="N/A"/>
        <s v="JP"/>
        <s v="TM"/>
        <s v="NCS"/>
        <s v="ET"/>
        <s v="VD"/>
        <s v="TW"/>
        <s v="TK"/>
        <s v="KN"/>
        <s v="CC"/>
        <s v="PB"/>
        <s v="26"/>
        <s v="4"/>
        <s v="9"/>
        <s v="24"/>
        <s v="21"/>
        <s v="5"/>
        <s v="10"/>
        <s v="15"/>
        <s v="23"/>
        <s v="12"/>
        <s v="20"/>
        <s v="25"/>
        <s v="18"/>
        <s v="DP"/>
        <s v="UNK"/>
        <s v="RLS"/>
        <s v="FF"/>
        <s v="YC"/>
        <s v="CA"/>
        <s v="CRF"/>
        <s v="MDD"/>
        <s v="AMG"/>
        <s v="RC"/>
        <s v="JMS"/>
        <s v="SAB"/>
        <s v="TEF"/>
        <s v="KB"/>
        <s v="MIF"/>
        <s v="DMR"/>
        <s v="MLM"/>
        <s v="SLA"/>
        <s v="KDJ"/>
        <s v="CD"/>
        <s v="AJF"/>
        <s v="SL"/>
        <s v="AE"/>
        <s v="ACM"/>
        <s v="RLT"/>
        <s v="KA"/>
        <s v="DKD"/>
        <s v="SLP"/>
        <s v="DC"/>
        <s v="TO"/>
        <s v="RG"/>
        <s v="TB"/>
      </sharedItems>
    </cacheField>
    <cacheField name="PROPTYPE" numFmtId="0">
      <sharedItems count="7">
        <s v="SINGLE FAM RES."/>
        <s v="CONDO/TWNHSE"/>
        <s v="VACANT LAND"/>
        <s v="MOBILE HOME"/>
        <s v="APARTMENT BLDG."/>
        <s v="2-4 PLEX"/>
        <s v="COMM'L/IND'L"/>
      </sharedItems>
    </cacheField>
    <cacheField name="DOCNUM" numFmtId="0">
      <sharedItems containsSemiMixedTypes="0" containsString="0" containsNumber="1" containsInteger="1" minValue="5315950" maxValue="5322146"/>
    </cacheField>
    <cacheField name="AMOUNT" numFmtId="165">
      <sharedItems containsSemiMixedTypes="0" containsString="0" containsNumber="1" minValue="29900" maxValue="101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7-01T00:00:00" maxDate="2022-07-30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s v="ACT"/>
    <x v="0"/>
    <s v="083-482-28"/>
    <n v="5321856"/>
    <n v="368000"/>
    <d v="2022-07-29T00:00:00"/>
    <x v="0"/>
  </r>
  <r>
    <x v="0"/>
    <s v="ACT"/>
    <x v="0"/>
    <s v="031-081-16"/>
    <n v="5320953"/>
    <n v="294000"/>
    <d v="2022-07-26T00:00:00"/>
    <x v="1"/>
  </r>
  <r>
    <x v="1"/>
    <s v="ATE"/>
    <x v="0"/>
    <s v="554-132-17"/>
    <n v="5321986"/>
    <n v="305000"/>
    <d v="2022-07-29T00:00:00"/>
    <x v="2"/>
  </r>
  <r>
    <x v="1"/>
    <s v="ATE"/>
    <x v="1"/>
    <s v="032-142-01"/>
    <n v="5316665"/>
    <n v="225000"/>
    <d v="2022-07-06T00:00:00"/>
    <x v="3"/>
  </r>
  <r>
    <x v="1"/>
    <s v="ATE"/>
    <x v="2"/>
    <s v="150-022-03"/>
    <n v="5321180"/>
    <n v="892500"/>
    <d v="2022-07-27T00:00:00"/>
    <x v="4"/>
  </r>
  <r>
    <x v="2"/>
    <s v="FA"/>
    <x v="1"/>
    <s v="010-042-11"/>
    <n v="5316651"/>
    <n v="2038000"/>
    <d v="2022-07-06T00:00:00"/>
    <x v="5"/>
  </r>
  <r>
    <x v="2"/>
    <s v="FA"/>
    <x v="0"/>
    <s v="002-182-34"/>
    <n v="5318561"/>
    <n v="401025"/>
    <d v="2022-07-15T00:00:00"/>
    <x v="6"/>
  </r>
  <r>
    <x v="2"/>
    <s v="FA"/>
    <x v="1"/>
    <s v="011-031-09 &amp; 10"/>
    <n v="5318626"/>
    <n v="5700000"/>
    <d v="2022-07-15T00:00:00"/>
    <x v="7"/>
  </r>
  <r>
    <x v="2"/>
    <s v="FA"/>
    <x v="0"/>
    <s v="520-101-15"/>
    <n v="5316680"/>
    <n v="289500"/>
    <d v="2022-07-06T00:00:00"/>
    <x v="8"/>
  </r>
  <r>
    <x v="2"/>
    <s v="FA"/>
    <x v="3"/>
    <s v="078-201-26"/>
    <n v="5316363"/>
    <n v="390000"/>
    <d v="2022-07-05T00:00:00"/>
    <x v="9"/>
  </r>
  <r>
    <x v="2"/>
    <s v="FA"/>
    <x v="0"/>
    <s v="027-173-01"/>
    <n v="5319737"/>
    <n v="464000"/>
    <d v="2022-07-21T00:00:00"/>
    <x v="10"/>
  </r>
  <r>
    <x v="2"/>
    <s v="FA"/>
    <x v="3"/>
    <s v="226-091-03"/>
    <n v="5321078"/>
    <n v="2062500"/>
    <d v="2022-07-26T00:00:00"/>
    <x v="11"/>
  </r>
  <r>
    <x v="2"/>
    <s v="FA"/>
    <x v="4"/>
    <s v="014-151-14"/>
    <n v="5317148"/>
    <n v="615000"/>
    <d v="2022-07-08T00:00:00"/>
    <x v="12"/>
  </r>
  <r>
    <x v="2"/>
    <s v="FA"/>
    <x v="5"/>
    <s v="087-704-08"/>
    <n v="5316861"/>
    <n v="353000"/>
    <d v="2022-07-07T00:00:00"/>
    <x v="13"/>
  </r>
  <r>
    <x v="2"/>
    <s v="FA"/>
    <x v="0"/>
    <s v="141-131-05"/>
    <n v="5318496"/>
    <n v="105000"/>
    <d v="2022-07-15T00:00:00"/>
    <x v="0"/>
  </r>
  <r>
    <x v="2"/>
    <s v="FA"/>
    <x v="1"/>
    <s v="013-200-37"/>
    <n v="5316649"/>
    <n v="5259000"/>
    <d v="2022-07-06T00:00:00"/>
    <x v="5"/>
  </r>
  <r>
    <x v="2"/>
    <s v="FA"/>
    <x v="0"/>
    <s v="131-012-14"/>
    <n v="5320426"/>
    <n v="2846000"/>
    <d v="2022-07-25T00:00:00"/>
    <x v="14"/>
  </r>
  <r>
    <x v="2"/>
    <s v="FA"/>
    <x v="6"/>
    <s v="028-181-06"/>
    <n v="5320281"/>
    <n v="50000"/>
    <d v="2022-07-22T00:00:00"/>
    <x v="15"/>
  </r>
  <r>
    <x v="2"/>
    <s v="FA"/>
    <x v="2"/>
    <s v="516-153-04"/>
    <n v="5319314"/>
    <n v="244200"/>
    <d v="2022-07-20T00:00:00"/>
    <x v="0"/>
  </r>
  <r>
    <x v="2"/>
    <s v="FA"/>
    <x v="0"/>
    <s v="570-033-07"/>
    <n v="5319376"/>
    <n v="256000"/>
    <d v="2022-07-20T00:00:00"/>
    <x v="1"/>
  </r>
  <r>
    <x v="2"/>
    <s v="FA"/>
    <x v="0"/>
    <s v="125-161-28"/>
    <n v="5317463"/>
    <n v="500000"/>
    <d v="2022-07-11T00:00:00"/>
    <x v="16"/>
  </r>
  <r>
    <x v="2"/>
    <s v="FA"/>
    <x v="0"/>
    <s v="526-481-09"/>
    <n v="5316826"/>
    <n v="306500"/>
    <d v="2022-07-07T00:00:00"/>
    <x v="17"/>
  </r>
  <r>
    <x v="2"/>
    <s v="FA"/>
    <x v="6"/>
    <s v="143-252-06"/>
    <n v="5319903"/>
    <n v="250000"/>
    <d v="2022-07-21T00:00:00"/>
    <x v="18"/>
  </r>
  <r>
    <x v="2"/>
    <s v="FA"/>
    <x v="1"/>
    <s v="032-264-13"/>
    <n v="5316591"/>
    <n v="487000"/>
    <d v="2022-07-06T00:00:00"/>
    <x v="19"/>
  </r>
  <r>
    <x v="2"/>
    <s v="FA"/>
    <x v="0"/>
    <s v="161-071-10"/>
    <n v="5317696"/>
    <n v="350000"/>
    <d v="2022-07-12T00:00:00"/>
    <x v="20"/>
  </r>
  <r>
    <x v="2"/>
    <s v="FA"/>
    <x v="2"/>
    <s v="086-775-10"/>
    <n v="5317913"/>
    <n v="244200"/>
    <d v="2022-07-13T00:00:00"/>
    <x v="1"/>
  </r>
  <r>
    <x v="2"/>
    <s v="FA"/>
    <x v="0"/>
    <s v="516-141-16"/>
    <n v="5317431"/>
    <n v="252000"/>
    <d v="2022-07-11T00:00:00"/>
    <x v="21"/>
  </r>
  <r>
    <x v="2"/>
    <s v="FA"/>
    <x v="0"/>
    <s v="532-3030-02"/>
    <n v="5321709"/>
    <n v="515000"/>
    <d v="2022-07-29T00:00:00"/>
    <x v="22"/>
  </r>
  <r>
    <x v="2"/>
    <s v="FA"/>
    <x v="2"/>
    <s v="514-102-09"/>
    <n v="5318000"/>
    <n v="431216"/>
    <d v="2022-07-13T00:00:00"/>
    <x v="21"/>
  </r>
  <r>
    <x v="2"/>
    <s v="FA"/>
    <x v="0"/>
    <s v="008-042-17"/>
    <n v="5321765"/>
    <n v="97000"/>
    <d v="2022-07-29T00:00:00"/>
    <x v="23"/>
  </r>
  <r>
    <x v="2"/>
    <s v="FA"/>
    <x v="6"/>
    <s v="202-211-05"/>
    <n v="5317716"/>
    <n v="30000"/>
    <d v="2022-07-12T00:00:00"/>
    <x v="18"/>
  </r>
  <r>
    <x v="2"/>
    <s v="FA"/>
    <x v="0"/>
    <s v="011-312-17"/>
    <n v="5321752"/>
    <n v="290000"/>
    <d v="2022-07-29T00:00:00"/>
    <x v="24"/>
  </r>
  <r>
    <x v="2"/>
    <s v="FA"/>
    <x v="6"/>
    <s v="200-582-04"/>
    <n v="5321616"/>
    <n v="15000"/>
    <d v="2022-07-28T00:00:00"/>
    <x v="25"/>
  </r>
  <r>
    <x v="2"/>
    <s v="FA"/>
    <x v="1"/>
    <s v="400-040-13"/>
    <n v="5316063"/>
    <n v="18756000"/>
    <d v="2022-07-01T00:00:00"/>
    <x v="26"/>
  </r>
  <r>
    <x v="2"/>
    <s v="FA"/>
    <x v="0"/>
    <s v="006-031-35"/>
    <n v="5321506"/>
    <n v="50000"/>
    <d v="2022-07-28T00:00:00"/>
    <x v="16"/>
  </r>
  <r>
    <x v="2"/>
    <s v="FA"/>
    <x v="0"/>
    <s v="030-662-13"/>
    <n v="5317438"/>
    <n v="321000"/>
    <d v="2022-07-11T00:00:00"/>
    <x v="21"/>
  </r>
  <r>
    <x v="2"/>
    <s v="FA"/>
    <x v="0"/>
    <s v="552-121-01"/>
    <n v="5317660"/>
    <n v="330000"/>
    <d v="2022-07-12T00:00:00"/>
    <x v="27"/>
  </r>
  <r>
    <x v="3"/>
    <s v="FC"/>
    <x v="0"/>
    <s v="047-022-09"/>
    <n v="5316858"/>
    <n v="360000"/>
    <d v="2022-07-07T00:00:00"/>
    <x v="0"/>
  </r>
  <r>
    <x v="3"/>
    <s v="FC"/>
    <x v="0"/>
    <s v="510-211-07"/>
    <n v="5316834"/>
    <n v="353000"/>
    <d v="2022-07-07T00:00:00"/>
    <x v="1"/>
  </r>
  <r>
    <x v="3"/>
    <s v="FC"/>
    <x v="1"/>
    <s v="012-382-21"/>
    <n v="5317720"/>
    <n v="297000"/>
    <d v="2022-07-12T00:00:00"/>
    <x v="28"/>
  </r>
  <r>
    <x v="3"/>
    <s v="FC"/>
    <x v="7"/>
    <s v="021-140-17"/>
    <n v="5319520"/>
    <n v="150000"/>
    <d v="2022-07-20T00:00:00"/>
    <x v="29"/>
  </r>
  <r>
    <x v="3"/>
    <s v="FC"/>
    <x v="6"/>
    <s v="009-433-20"/>
    <n v="5316860"/>
    <n v="100000"/>
    <d v="2022-07-07T00:00:00"/>
    <x v="30"/>
  </r>
  <r>
    <x v="3"/>
    <s v="FC"/>
    <x v="2"/>
    <s v="090-273-01"/>
    <n v="5319303"/>
    <n v="354904"/>
    <d v="2022-07-20T00:00:00"/>
    <x v="31"/>
  </r>
  <r>
    <x v="3"/>
    <s v="FC"/>
    <x v="2"/>
    <s v="027-500-19"/>
    <n v="5317427"/>
    <n v="257224"/>
    <d v="2022-07-11T00:00:00"/>
    <x v="31"/>
  </r>
  <r>
    <x v="3"/>
    <s v="FC"/>
    <x v="0"/>
    <s v="132-053-16"/>
    <n v="5316822"/>
    <n v="496000"/>
    <d v="2022-07-07T00:00:00"/>
    <x v="1"/>
  </r>
  <r>
    <x v="3"/>
    <s v="FC"/>
    <x v="0"/>
    <s v="028-442-07"/>
    <n v="5319342"/>
    <n v="355000"/>
    <d v="2022-07-20T00:00:00"/>
    <x v="2"/>
  </r>
  <r>
    <x v="3"/>
    <s v="FC"/>
    <x v="0"/>
    <s v="145-311-06"/>
    <n v="5317167"/>
    <n v="180000"/>
    <d v="2022-07-08T00:00:00"/>
    <x v="32"/>
  </r>
  <r>
    <x v="3"/>
    <s v="FC"/>
    <x v="0"/>
    <s v="006-272-05"/>
    <n v="5318323"/>
    <n v="352000"/>
    <d v="2022-07-14T00:00:00"/>
    <x v="33"/>
  </r>
  <r>
    <x v="3"/>
    <s v="FC"/>
    <x v="7"/>
    <s v="051-561-11"/>
    <n v="5318364"/>
    <n v="350000"/>
    <d v="2022-07-14T00:00:00"/>
    <x v="34"/>
  </r>
  <r>
    <x v="3"/>
    <s v="FC"/>
    <x v="7"/>
    <s v="018-030-64"/>
    <n v="5318372"/>
    <n v="275000"/>
    <d v="2022-07-14T00:00:00"/>
    <x v="35"/>
  </r>
  <r>
    <x v="3"/>
    <s v="FC"/>
    <x v="6"/>
    <s v="522-881-06"/>
    <n v="5317378"/>
    <n v="160000"/>
    <d v="2022-07-11T00:00:00"/>
    <x v="30"/>
  </r>
  <r>
    <x v="3"/>
    <s v="FC"/>
    <x v="6"/>
    <s v="140-412-03"/>
    <n v="5318193"/>
    <n v="85000"/>
    <d v="2022-07-14T00:00:00"/>
    <x v="36"/>
  </r>
  <r>
    <x v="3"/>
    <s v="FC"/>
    <x v="6"/>
    <s v="009-054-43"/>
    <n v="5318177"/>
    <n v="40000"/>
    <d v="2022-07-14T00:00:00"/>
    <x v="36"/>
  </r>
  <r>
    <x v="3"/>
    <s v="FC"/>
    <x v="0"/>
    <s v="025-112-78; 036-390-86"/>
    <n v="5318007"/>
    <n v="415000"/>
    <d v="2022-07-13T00:00:00"/>
    <x v="37"/>
  </r>
  <r>
    <x v="3"/>
    <s v="FC"/>
    <x v="0"/>
    <s v="009-704-12"/>
    <n v="5317916"/>
    <n v="565000"/>
    <d v="2022-07-13T00:00:00"/>
    <x v="38"/>
  </r>
  <r>
    <x v="3"/>
    <s v="FC"/>
    <x v="7"/>
    <s v="140-624-04"/>
    <n v="5318701"/>
    <n v="530000"/>
    <d v="2022-07-15T00:00:00"/>
    <x v="39"/>
  </r>
  <r>
    <x v="3"/>
    <s v="FC"/>
    <x v="0"/>
    <s v="021-242-11"/>
    <n v="5319118"/>
    <n v="142500"/>
    <d v="2022-07-19T00:00:00"/>
    <x v="2"/>
  </r>
  <r>
    <x v="3"/>
    <s v="FC"/>
    <x v="8"/>
    <s v="014-142-06"/>
    <n v="5317069"/>
    <n v="298600"/>
    <d v="2022-07-08T00:00:00"/>
    <x v="1"/>
  </r>
  <r>
    <x v="3"/>
    <s v="FC"/>
    <x v="0"/>
    <s v="002-334-05"/>
    <n v="5317933"/>
    <n v="170000"/>
    <d v="2022-07-13T00:00:00"/>
    <x v="31"/>
  </r>
  <r>
    <x v="3"/>
    <s v="FC"/>
    <x v="0"/>
    <s v="013-011-33"/>
    <n v="5318869"/>
    <n v="500000"/>
    <d v="2022-07-18T00:00:00"/>
    <x v="40"/>
  </r>
  <r>
    <x v="3"/>
    <s v="FC"/>
    <x v="4"/>
    <s v="006-032-41"/>
    <n v="5316936"/>
    <n v="256000"/>
    <d v="2022-07-07T00:00:00"/>
    <x v="41"/>
  </r>
  <r>
    <x v="3"/>
    <s v="FC"/>
    <x v="2"/>
    <s v="568-211-12"/>
    <n v="5318304"/>
    <n v="417415"/>
    <d v="2022-07-14T00:00:00"/>
    <x v="1"/>
  </r>
  <r>
    <x v="3"/>
    <s v="FC"/>
    <x v="6"/>
    <s v="002-065-06"/>
    <n v="5319031"/>
    <n v="130000"/>
    <d v="2022-07-19T00:00:00"/>
    <x v="36"/>
  </r>
  <r>
    <x v="3"/>
    <s v="FC"/>
    <x v="3"/>
    <s v="214-062-08"/>
    <n v="5318630"/>
    <n v="1800000"/>
    <d v="2022-07-15T00:00:00"/>
    <x v="9"/>
  </r>
  <r>
    <x v="3"/>
    <s v="FC"/>
    <x v="7"/>
    <s v="023-124-09"/>
    <n v="5318655"/>
    <n v="100000"/>
    <d v="2022-07-15T00:00:00"/>
    <x v="42"/>
  </r>
  <r>
    <x v="3"/>
    <s v="FC"/>
    <x v="0"/>
    <s v="160-822-23"/>
    <n v="5321650"/>
    <n v="237000"/>
    <d v="2022-07-28T00:00:00"/>
    <x v="43"/>
  </r>
  <r>
    <x v="3"/>
    <s v="FC"/>
    <x v="2"/>
    <s v="530-111-03"/>
    <n v="5321242"/>
    <n v="811500"/>
    <d v="2022-07-27T00:00:00"/>
    <x v="4"/>
  </r>
  <r>
    <x v="3"/>
    <s v="FC"/>
    <x v="0"/>
    <s v="516-464-02"/>
    <n v="5320083"/>
    <n v="540000"/>
    <d v="2022-07-22T00:00:00"/>
    <x v="44"/>
  </r>
  <r>
    <x v="3"/>
    <s v="FC"/>
    <x v="6"/>
    <s v="085-532-20"/>
    <n v="5321276"/>
    <n v="40000"/>
    <d v="2022-07-27T00:00:00"/>
    <x v="15"/>
  </r>
  <r>
    <x v="3"/>
    <s v="FC"/>
    <x v="3"/>
    <s v="047-087-20"/>
    <n v="5321342"/>
    <n v="1167710"/>
    <d v="2022-07-27T00:00:00"/>
    <x v="9"/>
  </r>
  <r>
    <x v="3"/>
    <s v="FC"/>
    <x v="7"/>
    <s v="236-162-35"/>
    <n v="5321352"/>
    <n v="370000"/>
    <d v="2022-07-27T00:00:00"/>
    <x v="45"/>
  </r>
  <r>
    <x v="3"/>
    <s v="FC"/>
    <x v="7"/>
    <s v="085-042-27"/>
    <n v="5321386"/>
    <n v="470000"/>
    <d v="2022-07-27T00:00:00"/>
    <x v="46"/>
  </r>
  <r>
    <x v="3"/>
    <s v="FC"/>
    <x v="7"/>
    <s v="023-772-07"/>
    <n v="5321387"/>
    <n v="470000"/>
    <d v="2022-07-27T00:00:00"/>
    <x v="46"/>
  </r>
  <r>
    <x v="3"/>
    <s v="FC"/>
    <x v="6"/>
    <s v="043-241-01"/>
    <n v="5316264"/>
    <n v="100000"/>
    <d v="2022-07-05T00:00:00"/>
    <x v="36"/>
  </r>
  <r>
    <x v="3"/>
    <s v="FC"/>
    <x v="6"/>
    <s v="019-182-07"/>
    <n v="5321154"/>
    <n v="400000"/>
    <d v="2022-07-27T00:00:00"/>
    <x v="30"/>
  </r>
  <r>
    <x v="3"/>
    <s v="FC"/>
    <x v="6"/>
    <s v="148-173-22"/>
    <n v="5316162"/>
    <n v="2000000"/>
    <d v="2022-07-01T00:00:00"/>
    <x v="11"/>
  </r>
  <r>
    <x v="3"/>
    <s v="FC"/>
    <x v="6"/>
    <s v="218-231-06"/>
    <n v="5321207"/>
    <n v="400000"/>
    <d v="2022-07-27T00:00:00"/>
    <x v="30"/>
  </r>
  <r>
    <x v="3"/>
    <s v="FC"/>
    <x v="0"/>
    <s v="010-292-18"/>
    <n v="5321720"/>
    <n v="425000"/>
    <d v="2022-07-29T00:00:00"/>
    <x v="47"/>
  </r>
  <r>
    <x v="3"/>
    <s v="FC"/>
    <x v="0"/>
    <s v="143-292-23"/>
    <n v="5321762"/>
    <n v="415000"/>
    <d v="2022-07-29T00:00:00"/>
    <x v="48"/>
  </r>
  <r>
    <x v="3"/>
    <s v="FC"/>
    <x v="0"/>
    <s v="035-523-13"/>
    <n v="5321796"/>
    <n v="581030"/>
    <d v="2022-07-29T00:00:00"/>
    <x v="8"/>
  </r>
  <r>
    <x v="3"/>
    <s v="FC"/>
    <x v="6"/>
    <s v="049-070-05"/>
    <n v="5316142"/>
    <n v="100000"/>
    <d v="2022-07-01T00:00:00"/>
    <x v="11"/>
  </r>
  <r>
    <x v="3"/>
    <s v="FC"/>
    <x v="6"/>
    <s v="148-240-06"/>
    <n v="5316139"/>
    <n v="942000"/>
    <d v="2022-07-01T00:00:00"/>
    <x v="11"/>
  </r>
  <r>
    <x v="3"/>
    <s v="FC"/>
    <x v="7"/>
    <s v="518-181-13"/>
    <n v="5316137"/>
    <n v="300000"/>
    <d v="2022-07-01T00:00:00"/>
    <x v="49"/>
  </r>
  <r>
    <x v="3"/>
    <s v="FC"/>
    <x v="0"/>
    <s v="502-082-03"/>
    <n v="5321919"/>
    <n v="221000"/>
    <d v="2022-07-29T00:00:00"/>
    <x v="50"/>
  </r>
  <r>
    <x v="3"/>
    <s v="FC"/>
    <x v="7"/>
    <s v="087-154-06"/>
    <n v="5321927"/>
    <n v="30000"/>
    <d v="2022-07-29T00:00:00"/>
    <x v="51"/>
  </r>
  <r>
    <x v="3"/>
    <s v="FC"/>
    <x v="3"/>
    <s v="042-050-04"/>
    <n v="5321966"/>
    <n v="985000"/>
    <d v="2022-07-29T00:00:00"/>
    <x v="11"/>
  </r>
  <r>
    <x v="3"/>
    <s v="FC"/>
    <x v="1"/>
    <s v="040-131-27"/>
    <n v="5321565"/>
    <n v="5000000"/>
    <d v="2022-07-28T00:00:00"/>
    <x v="52"/>
  </r>
  <r>
    <x v="3"/>
    <s v="FC"/>
    <x v="6"/>
    <s v="554-162-08"/>
    <n v="5316698"/>
    <n v="50000"/>
    <d v="2022-07-06T00:00:00"/>
    <x v="53"/>
  </r>
  <r>
    <x v="3"/>
    <s v="FC"/>
    <x v="0"/>
    <s v="003-772-04"/>
    <n v="5320239"/>
    <n v="250000"/>
    <d v="2022-07-22T00:00:00"/>
    <x v="9"/>
  </r>
  <r>
    <x v="3"/>
    <s v="FC"/>
    <x v="7"/>
    <s v="122-134-04"/>
    <n v="5320224"/>
    <n v="106000"/>
    <d v="2022-07-22T00:00:00"/>
    <x v="54"/>
  </r>
  <r>
    <x v="3"/>
    <s v="FC"/>
    <x v="2"/>
    <s v="508-281-06"/>
    <n v="5321153"/>
    <n v="363044"/>
    <d v="2022-07-27T00:00:00"/>
    <x v="31"/>
  </r>
  <r>
    <x v="3"/>
    <s v="FC"/>
    <x v="0"/>
    <s v="534-622-10"/>
    <n v="5320613"/>
    <n v="481500"/>
    <d v="2022-07-25T00:00:00"/>
    <x v="8"/>
  </r>
  <r>
    <x v="3"/>
    <s v="FC"/>
    <x v="8"/>
    <s v="090-342-03"/>
    <n v="5320733"/>
    <n v="8050"/>
    <d v="2022-07-26T00:00:00"/>
    <x v="55"/>
  </r>
  <r>
    <x v="3"/>
    <s v="FC"/>
    <x v="0"/>
    <s v="033-072-27"/>
    <n v="5320740"/>
    <n v="245000"/>
    <d v="2022-07-26T00:00:00"/>
    <x v="1"/>
  </r>
  <r>
    <x v="3"/>
    <s v="FC"/>
    <x v="3"/>
    <s v="552-040-74"/>
    <n v="5320282"/>
    <n v="244000"/>
    <d v="2022-07-22T00:00:00"/>
    <x v="9"/>
  </r>
  <r>
    <x v="3"/>
    <s v="FC"/>
    <x v="2"/>
    <s v="080-422-14"/>
    <n v="5318778"/>
    <n v="301180"/>
    <d v="2022-07-18T00:00:00"/>
    <x v="48"/>
  </r>
  <r>
    <x v="3"/>
    <s v="FC"/>
    <x v="0"/>
    <s v="017-200-26"/>
    <n v="5320037"/>
    <n v="363000"/>
    <d v="2022-07-22T00:00:00"/>
    <x v="31"/>
  </r>
  <r>
    <x v="3"/>
    <s v="FC"/>
    <x v="3"/>
    <s v="076-391-48"/>
    <n v="5316389"/>
    <n v="394000"/>
    <d v="2022-07-05T00:00:00"/>
    <x v="9"/>
  </r>
  <r>
    <x v="3"/>
    <s v="FC"/>
    <x v="0"/>
    <s v="080-341-13"/>
    <n v="5321147"/>
    <n v="281000"/>
    <d v="2022-07-27T00:00:00"/>
    <x v="9"/>
  </r>
  <r>
    <x v="3"/>
    <s v="FC"/>
    <x v="1"/>
    <s v="164-421-31"/>
    <n v="5319821"/>
    <n v="485000"/>
    <d v="2022-07-21T00:00:00"/>
    <x v="36"/>
  </r>
  <r>
    <x v="4"/>
    <s v="LT"/>
    <x v="0"/>
    <s v="009-541-15"/>
    <n v="5320298"/>
    <n v="260000"/>
    <d v="2022-07-22T00:00:00"/>
    <x v="31"/>
  </r>
  <r>
    <x v="5"/>
    <s v="ST"/>
    <x v="8"/>
    <s v="001-471-13"/>
    <n v="5316797"/>
    <n v="45129"/>
    <d v="2022-07-07T00:00:00"/>
    <x v="27"/>
  </r>
  <r>
    <x v="5"/>
    <s v="ST"/>
    <x v="0"/>
    <s v="017-272-08"/>
    <n v="5316029"/>
    <n v="176000"/>
    <d v="2022-07-01T00:00:00"/>
    <x v="56"/>
  </r>
  <r>
    <x v="5"/>
    <s v="ST"/>
    <x v="0"/>
    <s v="030-351-22"/>
    <n v="5316845"/>
    <n v="120000"/>
    <d v="2022-07-07T00:00:00"/>
    <x v="57"/>
  </r>
  <r>
    <x v="5"/>
    <s v="ST"/>
    <x v="0"/>
    <s v="238-334-11"/>
    <n v="5317411"/>
    <n v="300000"/>
    <d v="2022-07-11T00:00:00"/>
    <x v="58"/>
  </r>
  <r>
    <x v="5"/>
    <s v="ST"/>
    <x v="1"/>
    <s v="032-191-02"/>
    <n v="5316267"/>
    <n v="300000"/>
    <d v="2022-07-05T00:00:00"/>
    <x v="19"/>
  </r>
  <r>
    <x v="5"/>
    <s v="ST"/>
    <x v="0"/>
    <s v="200-143-03"/>
    <n v="5317395"/>
    <n v="314000"/>
    <d v="2022-07-11T00:00:00"/>
    <x v="1"/>
  </r>
  <r>
    <x v="5"/>
    <s v="ST"/>
    <x v="2"/>
    <s v="526-382-08"/>
    <n v="5316565"/>
    <n v="937500"/>
    <d v="2022-07-06T00:00:00"/>
    <x v="59"/>
  </r>
  <r>
    <x v="5"/>
    <s v="ST"/>
    <x v="6"/>
    <s v="550-071-09"/>
    <n v="5316402"/>
    <n v="25000"/>
    <d v="2022-07-05T00:00:00"/>
    <x v="15"/>
  </r>
  <r>
    <x v="5"/>
    <s v="ST"/>
    <x v="6"/>
    <s v="089-332-03"/>
    <n v="5317292"/>
    <n v="50000"/>
    <d v="2022-07-08T00:00:00"/>
    <x v="60"/>
  </r>
  <r>
    <x v="5"/>
    <s v="ST"/>
    <x v="0"/>
    <s v="550-071-09"/>
    <n v="5316395"/>
    <n v="322500"/>
    <d v="2022-07-05T00:00:00"/>
    <x v="56"/>
  </r>
  <r>
    <x v="5"/>
    <s v="ST"/>
    <x v="0"/>
    <s v="027-233-12"/>
    <n v="5317230"/>
    <n v="300000"/>
    <d v="2022-07-08T00:00:00"/>
    <x v="1"/>
  </r>
  <r>
    <x v="5"/>
    <s v="ST"/>
    <x v="0"/>
    <s v="086-201-05"/>
    <n v="5316799"/>
    <n v="45000"/>
    <d v="2022-07-07T00:00:00"/>
    <x v="27"/>
  </r>
  <r>
    <x v="5"/>
    <s v="ST"/>
    <x v="0"/>
    <s v="030-435-01"/>
    <n v="5317235"/>
    <n v="188500"/>
    <d v="2022-07-08T00:00:00"/>
    <x v="1"/>
  </r>
  <r>
    <x v="5"/>
    <s v="ST"/>
    <x v="1"/>
    <s v="013-163-01"/>
    <n v="5316632"/>
    <n v="1050000"/>
    <d v="2022-07-06T00:00:00"/>
    <x v="61"/>
  </r>
  <r>
    <x v="5"/>
    <s v="ST"/>
    <x v="0"/>
    <s v="010-141-02"/>
    <n v="5320594"/>
    <n v="620000"/>
    <d v="2022-07-25T00:00:00"/>
    <x v="8"/>
  </r>
  <r>
    <x v="5"/>
    <s v="ST"/>
    <x v="0"/>
    <s v="516-202-16"/>
    <n v="5319426"/>
    <n v="344200"/>
    <d v="2022-07-20T00:00:00"/>
    <x v="62"/>
  </r>
  <r>
    <x v="5"/>
    <s v="ST"/>
    <x v="0"/>
    <s v="502-791-16"/>
    <n v="5319453"/>
    <n v="350000"/>
    <d v="2022-07-20T00:00:00"/>
    <x v="63"/>
  </r>
  <r>
    <x v="5"/>
    <s v="ST"/>
    <x v="6"/>
    <s v="002-261-07"/>
    <n v="5317481"/>
    <n v="54000"/>
    <d v="2022-07-11T00:00:00"/>
    <x v="15"/>
  </r>
  <r>
    <x v="5"/>
    <s v="ST"/>
    <x v="6"/>
    <s v="234-254-16"/>
    <n v="5319778"/>
    <n v="17000"/>
    <d v="2022-07-21T00:00:00"/>
    <x v="60"/>
  </r>
  <r>
    <x v="5"/>
    <s v="ST"/>
    <x v="6"/>
    <s v="508-301-27"/>
    <n v="5320084"/>
    <n v="55000"/>
    <d v="2022-07-22T00:00:00"/>
    <x v="64"/>
  </r>
  <r>
    <x v="5"/>
    <s v="ST"/>
    <x v="0"/>
    <s v="568-092-09"/>
    <n v="5320107"/>
    <n v="191000"/>
    <d v="2022-07-22T00:00:00"/>
    <x v="65"/>
  </r>
  <r>
    <x v="5"/>
    <s v="ST"/>
    <x v="0"/>
    <s v="550-362-12"/>
    <n v="5320175"/>
    <n v="220000"/>
    <d v="2022-07-22T00:00:00"/>
    <x v="40"/>
  </r>
  <r>
    <x v="5"/>
    <s v="ST"/>
    <x v="0"/>
    <s v="087-682-05"/>
    <n v="5319310"/>
    <n v="83000"/>
    <d v="2022-07-20T00:00:00"/>
    <x v="66"/>
  </r>
  <r>
    <x v="5"/>
    <s v="ST"/>
    <x v="6"/>
    <s v="026-451-18"/>
    <n v="5320582"/>
    <n v="30000"/>
    <d v="2022-07-25T00:00:00"/>
    <x v="15"/>
  </r>
  <r>
    <x v="5"/>
    <s v="ST"/>
    <x v="5"/>
    <s v="510-120-36"/>
    <n v="5319674"/>
    <n v="271950"/>
    <d v="2022-07-21T00:00:00"/>
    <x v="67"/>
  </r>
  <r>
    <x v="5"/>
    <s v="ST"/>
    <x v="6"/>
    <s v="528-511-22"/>
    <n v="5320598"/>
    <n v="50000"/>
    <d v="2022-07-25T00:00:00"/>
    <x v="15"/>
  </r>
  <r>
    <x v="5"/>
    <s v="ST"/>
    <x v="0"/>
    <s v="008-042-18"/>
    <n v="5320914"/>
    <n v="211000"/>
    <d v="2022-07-26T00:00:00"/>
    <x v="40"/>
  </r>
  <r>
    <x v="5"/>
    <s v="ST"/>
    <x v="6"/>
    <s v="031-271-13"/>
    <n v="5320977"/>
    <n v="50000"/>
    <d v="2022-07-26T00:00:00"/>
    <x v="64"/>
  </r>
  <r>
    <x v="5"/>
    <s v="ST"/>
    <x v="0"/>
    <s v="550-081-11"/>
    <n v="5321002"/>
    <n v="303792"/>
    <d v="2022-07-26T00:00:00"/>
    <x v="1"/>
  </r>
  <r>
    <x v="5"/>
    <s v="ST"/>
    <x v="5"/>
    <s v="035-623-10"/>
    <n v="5321190"/>
    <n v="508261"/>
    <d v="2022-07-27T00:00:00"/>
    <x v="68"/>
  </r>
  <r>
    <x v="5"/>
    <s v="ST"/>
    <x v="0"/>
    <s v="086-972-20"/>
    <n v="5321210"/>
    <n v="60000"/>
    <d v="2022-07-27T00:00:00"/>
    <x v="69"/>
  </r>
  <r>
    <x v="5"/>
    <s v="ST"/>
    <x v="0"/>
    <s v="208-141-07"/>
    <n v="5321426"/>
    <n v="190000"/>
    <d v="2022-07-28T00:00:00"/>
    <x v="1"/>
  </r>
  <r>
    <x v="5"/>
    <s v="ST"/>
    <x v="0"/>
    <s v="123-163-08"/>
    <n v="5320427"/>
    <n v="525000"/>
    <d v="2022-07-25T00:00:00"/>
    <x v="23"/>
  </r>
  <r>
    <x v="5"/>
    <s v="ST"/>
    <x v="1"/>
    <s v="034-094-15"/>
    <n v="5318096"/>
    <n v="1800000"/>
    <d v="2022-07-13T00:00:00"/>
    <x v="70"/>
  </r>
  <r>
    <x v="5"/>
    <s v="ST"/>
    <x v="0"/>
    <s v="140-343-02"/>
    <n v="5317946"/>
    <n v="338000"/>
    <d v="2022-07-13T00:00:00"/>
    <x v="2"/>
  </r>
  <r>
    <x v="5"/>
    <s v="ST"/>
    <x v="6"/>
    <s v="030-482-14"/>
    <n v="5318993"/>
    <n v="39000"/>
    <d v="2022-07-19T00:00:00"/>
    <x v="60"/>
  </r>
  <r>
    <x v="5"/>
    <s v="ST"/>
    <x v="0"/>
    <s v="550-291-05"/>
    <n v="5318197"/>
    <n v="306000"/>
    <d v="2022-07-14T00:00:00"/>
    <x v="67"/>
  </r>
  <r>
    <x v="5"/>
    <s v="ST"/>
    <x v="0"/>
    <s v="021-335-01"/>
    <n v="5318679"/>
    <n v="250000"/>
    <d v="2022-07-15T00:00:00"/>
    <x v="1"/>
  </r>
  <r>
    <x v="5"/>
    <s v="ST"/>
    <x v="0"/>
    <s v="512-142-08"/>
    <n v="5318825"/>
    <n v="573750"/>
    <d v="2022-07-18T00:00:00"/>
    <x v="4"/>
  </r>
  <r>
    <x v="5"/>
    <s v="ST"/>
    <x v="1"/>
    <s v="038-221-11 &amp; 12"/>
    <n v="5322130"/>
    <n v="1209000"/>
    <d v="2022-07-29T00:00:00"/>
    <x v="53"/>
  </r>
  <r>
    <x v="5"/>
    <s v="ST"/>
    <x v="6"/>
    <s v="140-962-39"/>
    <n v="5318846"/>
    <n v="103000"/>
    <d v="2022-07-18T00:00:00"/>
    <x v="64"/>
  </r>
  <r>
    <x v="6"/>
    <s v="TI"/>
    <x v="1"/>
    <s v="013-032-31 &amp; 37"/>
    <n v="5317865"/>
    <n v="1125000"/>
    <d v="2022-07-12T00:00:00"/>
    <x v="16"/>
  </r>
  <r>
    <x v="6"/>
    <s v="TI"/>
    <x v="4"/>
    <s v="007-530-08"/>
    <n v="5322101"/>
    <n v="234000"/>
    <d v="2022-07-29T00:00:00"/>
    <x v="41"/>
  </r>
  <r>
    <x v="6"/>
    <s v="TI"/>
    <x v="1"/>
    <s v="011-272-13"/>
    <n v="5321958"/>
    <n v="1540000"/>
    <d v="2022-07-29T00:00:00"/>
    <x v="16"/>
  </r>
  <r>
    <x v="6"/>
    <s v="TI"/>
    <x v="1"/>
    <s v="026-285-02"/>
    <n v="5321916"/>
    <n v="20317000"/>
    <d v="2022-07-29T00:00:00"/>
    <x v="71"/>
  </r>
  <r>
    <x v="6"/>
    <s v="TI"/>
    <x v="1"/>
    <s v="026-285-03"/>
    <n v="5321914"/>
    <n v="20455000"/>
    <d v="2022-07-29T00:00:00"/>
    <x v="71"/>
  </r>
  <r>
    <x v="6"/>
    <s v="TI"/>
    <x v="0"/>
    <s v="021-111-05"/>
    <n v="5321810"/>
    <n v="375600"/>
    <d v="2022-07-29T00:00:00"/>
    <x v="72"/>
  </r>
  <r>
    <x v="6"/>
    <s v="TI"/>
    <x v="5"/>
    <s v="568-074-01"/>
    <n v="5317490"/>
    <n v="390000"/>
    <d v="2022-07-11T00:00:00"/>
    <x v="73"/>
  </r>
  <r>
    <x v="6"/>
    <s v="TI"/>
    <x v="0"/>
    <s v="526-051-15"/>
    <n v="5317450"/>
    <n v="325000"/>
    <d v="2022-07-11T00:00:00"/>
    <x v="9"/>
  </r>
  <r>
    <x v="6"/>
    <s v="TI"/>
    <x v="0"/>
    <s v="006-092-04"/>
    <n v="5316325"/>
    <n v="321000"/>
    <d v="2022-07-05T00:00:00"/>
    <x v="73"/>
  </r>
  <r>
    <x v="6"/>
    <s v="TI"/>
    <x v="0"/>
    <s v="125-131-16"/>
    <n v="5317380"/>
    <n v="310000"/>
    <d v="2022-07-11T00:00:00"/>
    <x v="4"/>
  </r>
  <r>
    <x v="6"/>
    <s v="TI"/>
    <x v="0"/>
    <s v="212-077-28"/>
    <n v="5317831"/>
    <n v="175000"/>
    <d v="2022-07-12T00:00:00"/>
    <x v="74"/>
  </r>
  <r>
    <x v="6"/>
    <s v="TI"/>
    <x v="3"/>
    <s v="009-271-27"/>
    <n v="5317132"/>
    <n v="738500"/>
    <d v="2022-07-08T00:00:00"/>
    <x v="75"/>
  </r>
  <r>
    <x v="6"/>
    <s v="TI"/>
    <x v="1"/>
    <s v="011-222-06"/>
    <n v="5316428"/>
    <n v="1375000"/>
    <d v="2022-07-05T00:00:00"/>
    <x v="76"/>
  </r>
  <r>
    <x v="6"/>
    <s v="TI"/>
    <x v="0"/>
    <s v="554-183-03"/>
    <n v="5319491"/>
    <n v="263500"/>
    <d v="2022-07-20T00:00:00"/>
    <x v="1"/>
  </r>
  <r>
    <x v="6"/>
    <s v="TI"/>
    <x v="2"/>
    <s v="010-511-06"/>
    <n v="5319091"/>
    <n v="945000"/>
    <d v="2022-07-19T00:00:00"/>
    <x v="77"/>
  </r>
  <r>
    <x v="6"/>
    <s v="TI"/>
    <x v="6"/>
    <s v="510-272-06"/>
    <n v="5316977"/>
    <n v="100000"/>
    <d v="2022-07-07T00:00:00"/>
    <x v="15"/>
  </r>
  <r>
    <x v="6"/>
    <s v="TI"/>
    <x v="0"/>
    <s v="087-272-14"/>
    <n v="5319381"/>
    <n v="130000"/>
    <d v="2022-07-20T00:00:00"/>
    <x v="11"/>
  </r>
  <r>
    <x v="6"/>
    <s v="TI"/>
    <x v="6"/>
    <s v="402-241-25"/>
    <n v="5317001"/>
    <n v="275000"/>
    <d v="2022-07-07T00:00:00"/>
    <x v="15"/>
  </r>
  <r>
    <x v="6"/>
    <s v="TI"/>
    <x v="0"/>
    <s v="051-081-06"/>
    <n v="5316022"/>
    <n v="476000"/>
    <d v="2022-07-01T00:00:00"/>
    <x v="13"/>
  </r>
  <r>
    <x v="6"/>
    <s v="TI"/>
    <x v="5"/>
    <s v="0807-412-06"/>
    <n v="5319998"/>
    <n v="366234"/>
    <d v="2022-07-21T00:00:00"/>
    <x v="78"/>
  </r>
  <r>
    <x v="6"/>
    <s v="TI"/>
    <x v="6"/>
    <s v="530-724-16"/>
    <n v="5318766"/>
    <n v="70000"/>
    <d v="2022-07-18T00:00:00"/>
    <x v="79"/>
  </r>
  <r>
    <x v="6"/>
    <s v="TI"/>
    <x v="1"/>
    <s v="032-250-30"/>
    <n v="5321142"/>
    <n v="9000000"/>
    <d v="2022-07-27T00:00:00"/>
    <x v="80"/>
  </r>
  <r>
    <x v="7"/>
    <s v="TT"/>
    <x v="0"/>
    <s v="033-071-13"/>
    <n v="5317676"/>
    <n v="277000"/>
    <d v="2022-07-12T00:00:00"/>
    <x v="1"/>
  </r>
  <r>
    <x v="8"/>
    <s v="TTE"/>
    <x v="0"/>
    <s v="026-525-32"/>
    <n v="5321604"/>
    <n v="135000"/>
    <d v="2022-07-28T00:00:00"/>
    <x v="1"/>
  </r>
  <r>
    <x v="8"/>
    <s v="TTE"/>
    <x v="0"/>
    <s v="028-131-07"/>
    <n v="5318347"/>
    <n v="360000"/>
    <d v="2022-07-14T00:00:00"/>
    <x v="8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0">
  <r>
    <x v="0"/>
    <s v="ACT"/>
    <x v="0"/>
    <x v="0"/>
    <x v="0"/>
    <n v="5321324"/>
    <n v="500000"/>
    <x v="0"/>
    <s v="YES"/>
    <d v="2022-07-27T00:00:00"/>
  </r>
  <r>
    <x v="0"/>
    <s v="ACT"/>
    <x v="0"/>
    <x v="0"/>
    <x v="1"/>
    <n v="5319086"/>
    <n v="227500"/>
    <x v="0"/>
    <s v="YES"/>
    <d v="2022-07-19T00:00:00"/>
  </r>
  <r>
    <x v="0"/>
    <s v="ACT"/>
    <x v="0"/>
    <x v="0"/>
    <x v="1"/>
    <n v="5318556"/>
    <n v="395000"/>
    <x v="0"/>
    <s v="YES"/>
    <d v="2022-07-15T00:00:00"/>
  </r>
  <r>
    <x v="0"/>
    <s v="ACT"/>
    <x v="0"/>
    <x v="0"/>
    <x v="0"/>
    <n v="5321949"/>
    <n v="669000"/>
    <x v="0"/>
    <s v="YES"/>
    <d v="2022-07-29T00:00:00"/>
  </r>
  <r>
    <x v="0"/>
    <s v="ACT"/>
    <x v="0"/>
    <x v="0"/>
    <x v="2"/>
    <n v="5318943"/>
    <n v="175000"/>
    <x v="0"/>
    <s v="YES"/>
    <d v="2022-07-18T00:00:00"/>
  </r>
  <r>
    <x v="1"/>
    <s v="ATE"/>
    <x v="1"/>
    <x v="1"/>
    <x v="3"/>
    <n v="5319861"/>
    <n v="260000"/>
    <x v="0"/>
    <s v="YES"/>
    <d v="2022-07-21T00:00:00"/>
  </r>
  <r>
    <x v="1"/>
    <s v="ATE"/>
    <x v="1"/>
    <x v="1"/>
    <x v="0"/>
    <n v="5317597"/>
    <n v="620000"/>
    <x v="0"/>
    <s v="YES"/>
    <d v="2022-07-11T00:00:00"/>
  </r>
  <r>
    <x v="1"/>
    <s v="ATE"/>
    <x v="1"/>
    <x v="1"/>
    <x v="0"/>
    <n v="5316169"/>
    <n v="387000"/>
    <x v="0"/>
    <s v="YES"/>
    <d v="2022-07-01T00:00:00"/>
  </r>
  <r>
    <x v="1"/>
    <s v="ATE"/>
    <x v="1"/>
    <x v="1"/>
    <x v="3"/>
    <n v="5317528"/>
    <n v="392000"/>
    <x v="0"/>
    <s v="YES"/>
    <d v="2022-07-11T00:00:00"/>
  </r>
  <r>
    <x v="1"/>
    <s v="ATE"/>
    <x v="1"/>
    <x v="1"/>
    <x v="0"/>
    <n v="5318680"/>
    <n v="429000"/>
    <x v="0"/>
    <s v="YES"/>
    <d v="2022-07-15T00:00:00"/>
  </r>
  <r>
    <x v="1"/>
    <s v="ATE"/>
    <x v="1"/>
    <x v="1"/>
    <x v="0"/>
    <n v="5319068"/>
    <n v="480000"/>
    <x v="0"/>
    <s v="YES"/>
    <d v="2022-07-19T00:00:00"/>
  </r>
  <r>
    <x v="1"/>
    <s v="ATE"/>
    <x v="1"/>
    <x v="1"/>
    <x v="0"/>
    <n v="5318212"/>
    <n v="415000"/>
    <x v="0"/>
    <s v="YES"/>
    <d v="2022-07-14T00:00:00"/>
  </r>
  <r>
    <x v="1"/>
    <s v="ATE"/>
    <x v="1"/>
    <x v="1"/>
    <x v="0"/>
    <n v="5317263"/>
    <n v="455000"/>
    <x v="0"/>
    <s v="YES"/>
    <d v="2022-07-08T00:00:00"/>
  </r>
  <r>
    <x v="1"/>
    <s v="ATE"/>
    <x v="1"/>
    <x v="1"/>
    <x v="1"/>
    <n v="5321544"/>
    <n v="279900"/>
    <x v="0"/>
    <s v="YES"/>
    <d v="2022-07-28T00:00:00"/>
  </r>
  <r>
    <x v="1"/>
    <s v="ATE"/>
    <x v="1"/>
    <x v="1"/>
    <x v="0"/>
    <n v="5317257"/>
    <n v="530000"/>
    <x v="0"/>
    <s v="YES"/>
    <d v="2022-07-08T00:00:00"/>
  </r>
  <r>
    <x v="1"/>
    <s v="ATE"/>
    <x v="1"/>
    <x v="1"/>
    <x v="1"/>
    <n v="5320187"/>
    <n v="295000"/>
    <x v="0"/>
    <s v="YES"/>
    <d v="2022-07-22T00:00:00"/>
  </r>
  <r>
    <x v="1"/>
    <s v="ATE"/>
    <x v="1"/>
    <x v="1"/>
    <x v="0"/>
    <n v="5318881"/>
    <n v="630000"/>
    <x v="0"/>
    <s v="YES"/>
    <d v="2022-07-18T00:00:00"/>
  </r>
  <r>
    <x v="1"/>
    <s v="ATE"/>
    <x v="1"/>
    <x v="1"/>
    <x v="1"/>
    <n v="5317200"/>
    <n v="410000"/>
    <x v="0"/>
    <s v="YES"/>
    <d v="2022-07-08T00:00:00"/>
  </r>
  <r>
    <x v="2"/>
    <s v="CAL"/>
    <x v="1"/>
    <x v="2"/>
    <x v="0"/>
    <n v="5319494"/>
    <n v="1182922"/>
    <x v="1"/>
    <s v="YES"/>
    <d v="2022-07-20T00:00:00"/>
  </r>
  <r>
    <x v="2"/>
    <s v="CAL"/>
    <x v="1"/>
    <x v="2"/>
    <x v="0"/>
    <n v="5321665"/>
    <n v="657455"/>
    <x v="1"/>
    <s v="YES"/>
    <d v="2022-07-28T00:00:00"/>
  </r>
  <r>
    <x v="2"/>
    <s v="CAL"/>
    <x v="1"/>
    <x v="2"/>
    <x v="0"/>
    <n v="5318689"/>
    <n v="556386"/>
    <x v="1"/>
    <s v="YES"/>
    <d v="2022-07-15T00:00:00"/>
  </r>
  <r>
    <x v="2"/>
    <s v="CAL"/>
    <x v="1"/>
    <x v="2"/>
    <x v="0"/>
    <n v="5320641"/>
    <n v="954371"/>
    <x v="1"/>
    <s v="YES"/>
    <d v="2022-07-25T00:00:00"/>
  </r>
  <r>
    <x v="2"/>
    <s v="CAL"/>
    <x v="1"/>
    <x v="2"/>
    <x v="0"/>
    <n v="5318685"/>
    <n v="544773"/>
    <x v="1"/>
    <s v="YES"/>
    <d v="2022-07-15T00:00:00"/>
  </r>
  <r>
    <x v="2"/>
    <s v="CAL"/>
    <x v="1"/>
    <x v="2"/>
    <x v="0"/>
    <n v="5321039"/>
    <n v="561942"/>
    <x v="1"/>
    <s v="YES"/>
    <d v="2022-07-26T00:00:00"/>
  </r>
  <r>
    <x v="2"/>
    <s v="CAL"/>
    <x v="1"/>
    <x v="2"/>
    <x v="0"/>
    <n v="5321524"/>
    <n v="563825"/>
    <x v="1"/>
    <s v="YES"/>
    <d v="2022-07-28T00:00:00"/>
  </r>
  <r>
    <x v="2"/>
    <s v="CAL"/>
    <x v="1"/>
    <x v="2"/>
    <x v="0"/>
    <n v="5318350"/>
    <n v="675413"/>
    <x v="1"/>
    <s v="YES"/>
    <d v="2022-07-14T00:00:00"/>
  </r>
  <r>
    <x v="2"/>
    <s v="CAL"/>
    <x v="1"/>
    <x v="2"/>
    <x v="0"/>
    <n v="5322092"/>
    <n v="635625"/>
    <x v="1"/>
    <s v="YES"/>
    <d v="2022-07-29T00:00:00"/>
  </r>
  <r>
    <x v="2"/>
    <s v="CAL"/>
    <x v="1"/>
    <x v="2"/>
    <x v="0"/>
    <n v="5318343"/>
    <n v="658445"/>
    <x v="1"/>
    <s v="YES"/>
    <d v="2022-07-14T00:00:00"/>
  </r>
  <r>
    <x v="2"/>
    <s v="CAL"/>
    <x v="1"/>
    <x v="2"/>
    <x v="0"/>
    <n v="5321639"/>
    <n v="571052"/>
    <x v="1"/>
    <s v="YES"/>
    <d v="2022-07-28T00:00:00"/>
  </r>
  <r>
    <x v="2"/>
    <s v="CAL"/>
    <x v="1"/>
    <x v="2"/>
    <x v="0"/>
    <n v="5321486"/>
    <n v="978414"/>
    <x v="1"/>
    <s v="YES"/>
    <d v="2022-07-28T00:00:00"/>
  </r>
  <r>
    <x v="2"/>
    <s v="CAL"/>
    <x v="1"/>
    <x v="2"/>
    <x v="0"/>
    <n v="5319188"/>
    <n v="574510"/>
    <x v="1"/>
    <s v="YES"/>
    <d v="2022-07-19T00:00:00"/>
  </r>
  <r>
    <x v="2"/>
    <s v="CAL"/>
    <x v="1"/>
    <x v="2"/>
    <x v="0"/>
    <n v="5318068"/>
    <n v="634950"/>
    <x v="1"/>
    <s v="YES"/>
    <d v="2022-07-13T00:00:00"/>
  </r>
  <r>
    <x v="2"/>
    <s v="CAL"/>
    <x v="1"/>
    <x v="2"/>
    <x v="0"/>
    <n v="5320291"/>
    <n v="547480"/>
    <x v="1"/>
    <s v="YES"/>
    <d v="2022-07-22T00:00:00"/>
  </r>
  <r>
    <x v="2"/>
    <s v="CAL"/>
    <x v="1"/>
    <x v="2"/>
    <x v="0"/>
    <n v="5319988"/>
    <n v="589506"/>
    <x v="1"/>
    <s v="YES"/>
    <d v="2022-07-21T00:00:00"/>
  </r>
  <r>
    <x v="2"/>
    <s v="CAL"/>
    <x v="1"/>
    <x v="2"/>
    <x v="0"/>
    <n v="5318911"/>
    <n v="549950"/>
    <x v="1"/>
    <s v="YES"/>
    <d v="2022-07-18T00:00:00"/>
  </r>
  <r>
    <x v="2"/>
    <s v="CAL"/>
    <x v="1"/>
    <x v="2"/>
    <x v="0"/>
    <n v="5322075"/>
    <n v="1175355"/>
    <x v="1"/>
    <s v="YES"/>
    <d v="2022-07-29T00:00:00"/>
  </r>
  <r>
    <x v="2"/>
    <s v="CAL"/>
    <x v="1"/>
    <x v="2"/>
    <x v="0"/>
    <n v="5317273"/>
    <n v="539950"/>
    <x v="1"/>
    <s v="YES"/>
    <d v="2022-07-08T00:00:00"/>
  </r>
  <r>
    <x v="2"/>
    <s v="CAL"/>
    <x v="1"/>
    <x v="2"/>
    <x v="0"/>
    <n v="5317241"/>
    <n v="461495"/>
    <x v="1"/>
    <s v="YES"/>
    <d v="2022-07-08T00:00:00"/>
  </r>
  <r>
    <x v="2"/>
    <s v="CAL"/>
    <x v="1"/>
    <x v="2"/>
    <x v="0"/>
    <n v="5318906"/>
    <n v="970630"/>
    <x v="1"/>
    <s v="YES"/>
    <d v="2022-07-18T00:00:00"/>
  </r>
  <r>
    <x v="2"/>
    <s v="CAL"/>
    <x v="1"/>
    <x v="2"/>
    <x v="0"/>
    <n v="5317790"/>
    <n v="665650"/>
    <x v="1"/>
    <s v="YES"/>
    <d v="2022-07-12T00:00:00"/>
  </r>
  <r>
    <x v="2"/>
    <s v="CAL"/>
    <x v="1"/>
    <x v="2"/>
    <x v="0"/>
    <n v="5322022"/>
    <n v="662090"/>
    <x v="1"/>
    <s v="YES"/>
    <d v="2022-07-29T00:00:00"/>
  </r>
  <r>
    <x v="2"/>
    <s v="CAL"/>
    <x v="1"/>
    <x v="2"/>
    <x v="0"/>
    <n v="5322014"/>
    <n v="592735"/>
    <x v="1"/>
    <s v="YES"/>
    <d v="2022-07-29T00:00:00"/>
  </r>
  <r>
    <x v="3"/>
    <s v="DHI"/>
    <x v="2"/>
    <x v="3"/>
    <x v="0"/>
    <n v="5321860"/>
    <n v="482000"/>
    <x v="1"/>
    <s v="YES"/>
    <d v="2022-07-29T00:00:00"/>
  </r>
  <r>
    <x v="3"/>
    <s v="DHI"/>
    <x v="2"/>
    <x v="3"/>
    <x v="0"/>
    <n v="5321606"/>
    <n v="412000"/>
    <x v="1"/>
    <s v="YES"/>
    <d v="2022-07-28T00:00:00"/>
  </r>
  <r>
    <x v="3"/>
    <s v="DHI"/>
    <x v="2"/>
    <x v="3"/>
    <x v="0"/>
    <n v="5321479"/>
    <n v="388450"/>
    <x v="1"/>
    <s v="YES"/>
    <d v="2022-07-28T00:00:00"/>
  </r>
  <r>
    <x v="3"/>
    <s v="DHI"/>
    <x v="2"/>
    <x v="3"/>
    <x v="0"/>
    <n v="5319677"/>
    <n v="730000"/>
    <x v="1"/>
    <s v="YES"/>
    <d v="2022-07-21T00:00:00"/>
  </r>
  <r>
    <x v="3"/>
    <s v="DHI"/>
    <x v="2"/>
    <x v="3"/>
    <x v="0"/>
    <n v="5317127"/>
    <n v="700000"/>
    <x v="1"/>
    <s v="YES"/>
    <d v="2022-07-08T00:00:00"/>
  </r>
  <r>
    <x v="3"/>
    <s v="DHI"/>
    <x v="2"/>
    <x v="3"/>
    <x v="0"/>
    <n v="5321282"/>
    <n v="728690"/>
    <x v="1"/>
    <s v="YES"/>
    <d v="2022-07-27T00:00:00"/>
  </r>
  <r>
    <x v="3"/>
    <s v="DHI"/>
    <x v="2"/>
    <x v="3"/>
    <x v="0"/>
    <n v="5321439"/>
    <n v="499990"/>
    <x v="1"/>
    <s v="YES"/>
    <d v="2022-07-28T00:00:00"/>
  </r>
  <r>
    <x v="3"/>
    <s v="DHI"/>
    <x v="2"/>
    <x v="3"/>
    <x v="0"/>
    <n v="5321302"/>
    <n v="481333"/>
    <x v="1"/>
    <s v="YES"/>
    <d v="2022-07-27T00:00:00"/>
  </r>
  <r>
    <x v="3"/>
    <s v="DHI"/>
    <x v="2"/>
    <x v="3"/>
    <x v="0"/>
    <n v="5321806"/>
    <n v="411000"/>
    <x v="1"/>
    <s v="YES"/>
    <d v="2022-07-29T00:00:00"/>
  </r>
  <r>
    <x v="3"/>
    <s v="DHI"/>
    <x v="2"/>
    <x v="3"/>
    <x v="0"/>
    <n v="5316357"/>
    <n v="698000"/>
    <x v="1"/>
    <s v="YES"/>
    <d v="2022-07-05T00:00:00"/>
  </r>
  <r>
    <x v="3"/>
    <s v="DHI"/>
    <x v="2"/>
    <x v="3"/>
    <x v="0"/>
    <n v="5321785"/>
    <n v="485495"/>
    <x v="1"/>
    <s v="YES"/>
    <d v="2022-07-29T00:00:00"/>
  </r>
  <r>
    <x v="3"/>
    <s v="DHI"/>
    <x v="2"/>
    <x v="3"/>
    <x v="0"/>
    <n v="5320908"/>
    <n v="625000"/>
    <x v="1"/>
    <s v="YES"/>
    <d v="2022-07-26T00:00:00"/>
  </r>
  <r>
    <x v="3"/>
    <s v="DHI"/>
    <x v="2"/>
    <x v="3"/>
    <x v="0"/>
    <n v="5316943"/>
    <n v="750000"/>
    <x v="1"/>
    <s v="YES"/>
    <d v="2022-07-07T00:00:00"/>
  </r>
  <r>
    <x v="3"/>
    <s v="DHI"/>
    <x v="2"/>
    <x v="3"/>
    <x v="0"/>
    <n v="5320609"/>
    <n v="461990"/>
    <x v="1"/>
    <s v="YES"/>
    <d v="2022-07-25T00:00:00"/>
  </r>
  <r>
    <x v="3"/>
    <s v="DHI"/>
    <x v="2"/>
    <x v="3"/>
    <x v="0"/>
    <n v="5320073"/>
    <n v="453305"/>
    <x v="1"/>
    <s v="YES"/>
    <d v="2022-07-22T00:00:00"/>
  </r>
  <r>
    <x v="3"/>
    <s v="DHI"/>
    <x v="2"/>
    <x v="3"/>
    <x v="0"/>
    <n v="5321197"/>
    <n v="378950"/>
    <x v="1"/>
    <s v="YES"/>
    <d v="2022-07-27T00:00:00"/>
  </r>
  <r>
    <x v="3"/>
    <s v="DHI"/>
    <x v="2"/>
    <x v="3"/>
    <x v="0"/>
    <n v="5318452"/>
    <n v="529565"/>
    <x v="1"/>
    <s v="YES"/>
    <d v="2022-07-15T00:00:00"/>
  </r>
  <r>
    <x v="3"/>
    <s v="DHI"/>
    <x v="2"/>
    <x v="3"/>
    <x v="0"/>
    <n v="5321595"/>
    <n v="391110"/>
    <x v="1"/>
    <s v="YES"/>
    <d v="2022-07-28T00:00:00"/>
  </r>
  <r>
    <x v="3"/>
    <s v="DHI"/>
    <x v="2"/>
    <x v="3"/>
    <x v="0"/>
    <n v="5320925"/>
    <n v="451430"/>
    <x v="1"/>
    <s v="YES"/>
    <d v="2022-07-26T00:00:00"/>
  </r>
  <r>
    <x v="3"/>
    <s v="DHI"/>
    <x v="2"/>
    <x v="3"/>
    <x v="0"/>
    <n v="5321465"/>
    <n v="403990"/>
    <x v="1"/>
    <s v="YES"/>
    <d v="2022-07-28T00:00:00"/>
  </r>
  <r>
    <x v="3"/>
    <s v="DHI"/>
    <x v="2"/>
    <x v="3"/>
    <x v="0"/>
    <n v="5320051"/>
    <n v="449990"/>
    <x v="1"/>
    <s v="YES"/>
    <d v="2022-07-22T00:00:00"/>
  </r>
  <r>
    <x v="3"/>
    <s v="DHI"/>
    <x v="2"/>
    <x v="3"/>
    <x v="0"/>
    <n v="5321660"/>
    <n v="529990"/>
    <x v="1"/>
    <s v="YES"/>
    <d v="2022-07-28T00:00:00"/>
  </r>
  <r>
    <x v="3"/>
    <s v="DHI"/>
    <x v="2"/>
    <x v="3"/>
    <x v="0"/>
    <n v="5319045"/>
    <n v="680000"/>
    <x v="1"/>
    <s v="YES"/>
    <d v="2022-07-19T00:00:00"/>
  </r>
  <r>
    <x v="3"/>
    <s v="DHI"/>
    <x v="2"/>
    <x v="3"/>
    <x v="0"/>
    <n v="5321360"/>
    <n v="422000"/>
    <x v="1"/>
    <s v="YES"/>
    <d v="2022-07-27T00:00:00"/>
  </r>
  <r>
    <x v="4"/>
    <s v="FA"/>
    <x v="3"/>
    <x v="4"/>
    <x v="0"/>
    <n v="5321609"/>
    <n v="440000"/>
    <x v="1"/>
    <s v="YES"/>
    <d v="2022-07-28T00:00:00"/>
  </r>
  <r>
    <x v="4"/>
    <s v="FA"/>
    <x v="4"/>
    <x v="5"/>
    <x v="0"/>
    <n v="5316415"/>
    <n v="595000"/>
    <x v="0"/>
    <s v="YES"/>
    <d v="2022-07-05T00:00:00"/>
  </r>
  <r>
    <x v="4"/>
    <s v="FA"/>
    <x v="5"/>
    <x v="6"/>
    <x v="4"/>
    <n v="5315950"/>
    <n v="101250000"/>
    <x v="0"/>
    <s v="YES"/>
    <d v="2022-07-01T00:00:00"/>
  </r>
  <r>
    <x v="4"/>
    <s v="FA"/>
    <x v="4"/>
    <x v="5"/>
    <x v="2"/>
    <n v="5321467"/>
    <n v="200000"/>
    <x v="0"/>
    <s v="YES"/>
    <d v="2022-07-28T00:00:00"/>
  </r>
  <r>
    <x v="4"/>
    <s v="FA"/>
    <x v="6"/>
    <x v="7"/>
    <x v="0"/>
    <n v="5318937"/>
    <n v="766600"/>
    <x v="0"/>
    <s v="YES"/>
    <d v="2022-07-18T00:00:00"/>
  </r>
  <r>
    <x v="4"/>
    <s v="FA"/>
    <x v="7"/>
    <x v="8"/>
    <x v="1"/>
    <n v="5321494"/>
    <n v="888000"/>
    <x v="0"/>
    <s v="YES"/>
    <d v="2022-07-28T00:00:00"/>
  </r>
  <r>
    <x v="4"/>
    <s v="FA"/>
    <x v="3"/>
    <x v="4"/>
    <x v="0"/>
    <n v="5319083"/>
    <n v="403000"/>
    <x v="1"/>
    <s v="YES"/>
    <d v="2022-07-19T00:00:00"/>
  </r>
  <r>
    <x v="4"/>
    <s v="FA"/>
    <x v="3"/>
    <x v="9"/>
    <x v="2"/>
    <n v="5317120"/>
    <n v="320000"/>
    <x v="0"/>
    <s v="YES"/>
    <d v="2022-07-08T00:00:00"/>
  </r>
  <r>
    <x v="4"/>
    <s v="FA"/>
    <x v="4"/>
    <x v="5"/>
    <x v="0"/>
    <n v="5317061"/>
    <n v="440000"/>
    <x v="0"/>
    <s v="YES"/>
    <d v="2022-07-08T00:00:00"/>
  </r>
  <r>
    <x v="4"/>
    <s v="FA"/>
    <x v="3"/>
    <x v="9"/>
    <x v="2"/>
    <n v="5320387"/>
    <n v="160000"/>
    <x v="0"/>
    <s v="YES"/>
    <d v="2022-07-25T00:00:00"/>
  </r>
  <r>
    <x v="4"/>
    <s v="FA"/>
    <x v="4"/>
    <x v="5"/>
    <x v="1"/>
    <n v="5320096"/>
    <n v="650000"/>
    <x v="0"/>
    <s v="YES"/>
    <d v="2022-07-22T00:00:00"/>
  </r>
  <r>
    <x v="4"/>
    <s v="FA"/>
    <x v="7"/>
    <x v="8"/>
    <x v="1"/>
    <n v="5317107"/>
    <n v="815000"/>
    <x v="0"/>
    <s v="YES"/>
    <d v="2022-07-08T00:00:00"/>
  </r>
  <r>
    <x v="4"/>
    <s v="FA"/>
    <x v="3"/>
    <x v="4"/>
    <x v="0"/>
    <n v="5320279"/>
    <n v="414000"/>
    <x v="1"/>
    <s v="YES"/>
    <d v="2022-07-22T00:00:00"/>
  </r>
  <r>
    <x v="4"/>
    <s v="FA"/>
    <x v="4"/>
    <x v="10"/>
    <x v="1"/>
    <n v="5317526"/>
    <n v="300000"/>
    <x v="0"/>
    <s v="YES"/>
    <d v="2022-07-11T00:00:00"/>
  </r>
  <r>
    <x v="4"/>
    <s v="FA"/>
    <x v="4"/>
    <x v="11"/>
    <x v="5"/>
    <n v="5320270"/>
    <n v="1100000"/>
    <x v="0"/>
    <s v="YES"/>
    <d v="2022-07-22T00:00:00"/>
  </r>
  <r>
    <x v="4"/>
    <s v="FA"/>
    <x v="3"/>
    <x v="9"/>
    <x v="0"/>
    <n v="5320882"/>
    <n v="485000"/>
    <x v="0"/>
    <s v="YES"/>
    <d v="2022-07-26T00:00:00"/>
  </r>
  <r>
    <x v="4"/>
    <s v="FA"/>
    <x v="6"/>
    <x v="7"/>
    <x v="1"/>
    <n v="5317249"/>
    <n v="175000"/>
    <x v="0"/>
    <s v="YES"/>
    <d v="2022-07-08T00:00:00"/>
  </r>
  <r>
    <x v="4"/>
    <s v="FA"/>
    <x v="4"/>
    <x v="5"/>
    <x v="0"/>
    <n v="5320248"/>
    <n v="2278120.46"/>
    <x v="1"/>
    <s v="YES"/>
    <d v="2022-07-22T00:00:00"/>
  </r>
  <r>
    <x v="4"/>
    <s v="FA"/>
    <x v="4"/>
    <x v="5"/>
    <x v="0"/>
    <n v="5320152"/>
    <n v="635761.18000000005"/>
    <x v="0"/>
    <s v="YES"/>
    <d v="2022-07-22T00:00:00"/>
  </r>
  <r>
    <x v="4"/>
    <s v="FA"/>
    <x v="3"/>
    <x v="4"/>
    <x v="0"/>
    <n v="5320172"/>
    <n v="919000"/>
    <x v="1"/>
    <s v="YES"/>
    <d v="2022-07-22T00:00:00"/>
  </r>
  <r>
    <x v="4"/>
    <s v="FA"/>
    <x v="4"/>
    <x v="5"/>
    <x v="1"/>
    <n v="5320183"/>
    <n v="243000"/>
    <x v="0"/>
    <s v="YES"/>
    <d v="2022-07-22T00:00:00"/>
  </r>
  <r>
    <x v="4"/>
    <s v="FA"/>
    <x v="7"/>
    <x v="8"/>
    <x v="1"/>
    <n v="5317193"/>
    <n v="1237500"/>
    <x v="0"/>
    <s v="YES"/>
    <d v="2022-07-08T00:00:00"/>
  </r>
  <r>
    <x v="4"/>
    <s v="FA"/>
    <x v="7"/>
    <x v="8"/>
    <x v="1"/>
    <n v="5320099"/>
    <n v="2100000"/>
    <x v="0"/>
    <s v="YES"/>
    <d v="2022-07-22T00:00:00"/>
  </r>
  <r>
    <x v="4"/>
    <s v="FA"/>
    <x v="4"/>
    <x v="5"/>
    <x v="0"/>
    <n v="5319417"/>
    <n v="925000"/>
    <x v="0"/>
    <s v="YES"/>
    <d v="2022-07-20T00:00:00"/>
  </r>
  <r>
    <x v="4"/>
    <s v="FA"/>
    <x v="4"/>
    <x v="10"/>
    <x v="0"/>
    <n v="5319266"/>
    <n v="2010000"/>
    <x v="0"/>
    <s v="YES"/>
    <d v="2022-07-19T00:00:00"/>
  </r>
  <r>
    <x v="4"/>
    <s v="FA"/>
    <x v="4"/>
    <x v="10"/>
    <x v="0"/>
    <n v="5317538"/>
    <n v="318500"/>
    <x v="0"/>
    <s v="YES"/>
    <d v="2022-07-11T00:00:00"/>
  </r>
  <r>
    <x v="4"/>
    <s v="FA"/>
    <x v="4"/>
    <x v="5"/>
    <x v="1"/>
    <n v="5319371"/>
    <n v="377000"/>
    <x v="0"/>
    <s v="YES"/>
    <d v="2022-07-20T00:00:00"/>
  </r>
  <r>
    <x v="4"/>
    <s v="FA"/>
    <x v="3"/>
    <x v="4"/>
    <x v="0"/>
    <n v="5321258"/>
    <n v="517990"/>
    <x v="1"/>
    <s v="YES"/>
    <d v="2022-07-27T00:00:00"/>
  </r>
  <r>
    <x v="4"/>
    <s v="FA"/>
    <x v="4"/>
    <x v="10"/>
    <x v="0"/>
    <n v="5316663"/>
    <n v="640000"/>
    <x v="0"/>
    <s v="YES"/>
    <d v="2022-07-06T00:00:00"/>
  </r>
  <r>
    <x v="4"/>
    <s v="FA"/>
    <x v="3"/>
    <x v="4"/>
    <x v="0"/>
    <n v="5319393"/>
    <n v="402490"/>
    <x v="1"/>
    <s v="YES"/>
    <d v="2022-07-20T00:00:00"/>
  </r>
  <r>
    <x v="4"/>
    <s v="FA"/>
    <x v="4"/>
    <x v="5"/>
    <x v="0"/>
    <n v="5319892"/>
    <n v="440000"/>
    <x v="0"/>
    <s v="YES"/>
    <d v="2022-07-21T00:00:00"/>
  </r>
  <r>
    <x v="4"/>
    <s v="FA"/>
    <x v="3"/>
    <x v="4"/>
    <x v="0"/>
    <n v="5321231"/>
    <n v="754000"/>
    <x v="0"/>
    <s v="YES"/>
    <d v="2022-07-27T00:00:00"/>
  </r>
  <r>
    <x v="4"/>
    <s v="FA"/>
    <x v="3"/>
    <x v="4"/>
    <x v="1"/>
    <n v="5317432"/>
    <n v="402000"/>
    <x v="0"/>
    <s v="YES"/>
    <d v="2022-07-11T00:00:00"/>
  </r>
  <r>
    <x v="4"/>
    <s v="FA"/>
    <x v="7"/>
    <x v="8"/>
    <x v="1"/>
    <n v="5321182"/>
    <n v="946600"/>
    <x v="0"/>
    <s v="YES"/>
    <d v="2022-07-27T00:00:00"/>
  </r>
  <r>
    <x v="4"/>
    <s v="FA"/>
    <x v="3"/>
    <x v="9"/>
    <x v="0"/>
    <n v="5319445"/>
    <n v="399000"/>
    <x v="0"/>
    <s v="YES"/>
    <d v="2022-07-20T00:00:00"/>
  </r>
  <r>
    <x v="4"/>
    <s v="FA"/>
    <x v="3"/>
    <x v="4"/>
    <x v="0"/>
    <n v="5320967"/>
    <n v="550000"/>
    <x v="1"/>
    <s v="YES"/>
    <d v="2022-07-26T00:00:00"/>
  </r>
  <r>
    <x v="4"/>
    <s v="FA"/>
    <x v="4"/>
    <x v="10"/>
    <x v="0"/>
    <n v="5317498"/>
    <n v="420000"/>
    <x v="0"/>
    <s v="YES"/>
    <d v="2022-07-11T00:00:00"/>
  </r>
  <r>
    <x v="4"/>
    <s v="FA"/>
    <x v="4"/>
    <x v="10"/>
    <x v="0"/>
    <n v="5320889"/>
    <n v="300000"/>
    <x v="0"/>
    <s v="YES"/>
    <d v="2022-07-26T00:00:00"/>
  </r>
  <r>
    <x v="4"/>
    <s v="FA"/>
    <x v="4"/>
    <x v="12"/>
    <x v="0"/>
    <n v="5321320"/>
    <n v="1050000"/>
    <x v="0"/>
    <s v="YES"/>
    <d v="2022-07-27T00:00:00"/>
  </r>
  <r>
    <x v="4"/>
    <s v="FA"/>
    <x v="3"/>
    <x v="9"/>
    <x v="0"/>
    <n v="5319396"/>
    <n v="425000"/>
    <x v="0"/>
    <s v="YES"/>
    <d v="2022-07-20T00:00:00"/>
  </r>
  <r>
    <x v="4"/>
    <s v="FA"/>
    <x v="3"/>
    <x v="4"/>
    <x v="0"/>
    <n v="5318634"/>
    <n v="380960"/>
    <x v="1"/>
    <s v="YES"/>
    <d v="2022-07-15T00:00:00"/>
  </r>
  <r>
    <x v="4"/>
    <s v="FA"/>
    <x v="7"/>
    <x v="8"/>
    <x v="0"/>
    <n v="5317948"/>
    <n v="1442000"/>
    <x v="0"/>
    <s v="YES"/>
    <d v="2022-07-13T00:00:00"/>
  </r>
  <r>
    <x v="4"/>
    <s v="FA"/>
    <x v="3"/>
    <x v="4"/>
    <x v="0"/>
    <n v="5321975"/>
    <n v="427533"/>
    <x v="1"/>
    <s v="YES"/>
    <d v="2022-07-29T00:00:00"/>
  </r>
  <r>
    <x v="4"/>
    <s v="FA"/>
    <x v="4"/>
    <x v="10"/>
    <x v="0"/>
    <n v="5316068"/>
    <n v="490000"/>
    <x v="0"/>
    <s v="YES"/>
    <d v="2022-07-01T00:00:00"/>
  </r>
  <r>
    <x v="4"/>
    <s v="FA"/>
    <x v="4"/>
    <x v="10"/>
    <x v="1"/>
    <n v="5316312"/>
    <n v="405000"/>
    <x v="0"/>
    <s v="YES"/>
    <d v="2022-07-05T00:00:00"/>
  </r>
  <r>
    <x v="4"/>
    <s v="FA"/>
    <x v="3"/>
    <x v="4"/>
    <x v="0"/>
    <n v="5321845"/>
    <n v="528340"/>
    <x v="1"/>
    <s v="YES"/>
    <d v="2022-07-29T00:00:00"/>
  </r>
  <r>
    <x v="4"/>
    <s v="FA"/>
    <x v="4"/>
    <x v="10"/>
    <x v="1"/>
    <n v="5316288"/>
    <n v="290000"/>
    <x v="0"/>
    <s v="YES"/>
    <d v="2022-07-05T00:00:00"/>
  </r>
  <r>
    <x v="4"/>
    <s v="FA"/>
    <x v="4"/>
    <x v="13"/>
    <x v="2"/>
    <n v="5316061"/>
    <n v="2000000"/>
    <x v="0"/>
    <s v="YES"/>
    <d v="2022-07-01T00:00:00"/>
  </r>
  <r>
    <x v="4"/>
    <s v="FA"/>
    <x v="7"/>
    <x v="8"/>
    <x v="0"/>
    <n v="5318432"/>
    <n v="2735000"/>
    <x v="0"/>
    <s v="YES"/>
    <d v="2022-07-15T00:00:00"/>
  </r>
  <r>
    <x v="4"/>
    <s v="FA"/>
    <x v="7"/>
    <x v="8"/>
    <x v="0"/>
    <n v="5318636"/>
    <n v="5900000"/>
    <x v="0"/>
    <s v="YES"/>
    <d v="2022-07-15T00:00:00"/>
  </r>
  <r>
    <x v="4"/>
    <s v="FA"/>
    <x v="4"/>
    <x v="5"/>
    <x v="0"/>
    <n v="5316320"/>
    <n v="835000"/>
    <x v="0"/>
    <s v="YES"/>
    <d v="2022-07-05T00:00:00"/>
  </r>
  <r>
    <x v="4"/>
    <s v="FA"/>
    <x v="3"/>
    <x v="4"/>
    <x v="0"/>
    <n v="5318600"/>
    <n v="571582"/>
    <x v="1"/>
    <s v="YES"/>
    <d v="2022-07-15T00:00:00"/>
  </r>
  <r>
    <x v="4"/>
    <s v="FA"/>
    <x v="4"/>
    <x v="12"/>
    <x v="0"/>
    <n v="5321882"/>
    <n v="417000"/>
    <x v="0"/>
    <s v="YES"/>
    <d v="2022-07-29T00:00:00"/>
  </r>
  <r>
    <x v="4"/>
    <s v="FA"/>
    <x v="7"/>
    <x v="8"/>
    <x v="0"/>
    <n v="5318604"/>
    <n v="2607000"/>
    <x v="0"/>
    <s v="YES"/>
    <d v="2022-07-15T00:00:00"/>
  </r>
  <r>
    <x v="4"/>
    <s v="FA"/>
    <x v="4"/>
    <x v="5"/>
    <x v="0"/>
    <n v="5316096"/>
    <n v="465000"/>
    <x v="0"/>
    <s v="YES"/>
    <d v="2022-07-01T00:00:00"/>
  </r>
  <r>
    <x v="4"/>
    <s v="FA"/>
    <x v="3"/>
    <x v="4"/>
    <x v="0"/>
    <n v="5321838"/>
    <n v="435016"/>
    <x v="1"/>
    <s v="YES"/>
    <d v="2022-07-29T00:00:00"/>
  </r>
  <r>
    <x v="4"/>
    <s v="FA"/>
    <x v="3"/>
    <x v="4"/>
    <x v="0"/>
    <n v="5316134"/>
    <n v="405000"/>
    <x v="1"/>
    <s v="YES"/>
    <d v="2022-07-01T00:00:00"/>
  </r>
  <r>
    <x v="4"/>
    <s v="FA"/>
    <x v="8"/>
    <x v="6"/>
    <x v="6"/>
    <n v="5318608"/>
    <n v="3480000"/>
    <x v="0"/>
    <s v="YES"/>
    <d v="2022-07-15T00:00:00"/>
  </r>
  <r>
    <x v="4"/>
    <s v="FA"/>
    <x v="3"/>
    <x v="9"/>
    <x v="2"/>
    <n v="5321888"/>
    <n v="29900"/>
    <x v="0"/>
    <s v="YES"/>
    <d v="2022-07-29T00:00:00"/>
  </r>
  <r>
    <x v="4"/>
    <s v="FA"/>
    <x v="3"/>
    <x v="4"/>
    <x v="0"/>
    <n v="5318811"/>
    <n v="401990"/>
    <x v="1"/>
    <s v="YES"/>
    <d v="2022-07-18T00:00:00"/>
  </r>
  <r>
    <x v="4"/>
    <s v="FA"/>
    <x v="4"/>
    <x v="10"/>
    <x v="0"/>
    <n v="5316053"/>
    <n v="755000"/>
    <x v="0"/>
    <s v="YES"/>
    <d v="2022-07-01T00:00:00"/>
  </r>
  <r>
    <x v="4"/>
    <s v="FA"/>
    <x v="4"/>
    <x v="10"/>
    <x v="0"/>
    <n v="5318414"/>
    <n v="538550"/>
    <x v="0"/>
    <s v="YES"/>
    <d v="2022-07-15T00:00:00"/>
  </r>
  <r>
    <x v="4"/>
    <s v="FA"/>
    <x v="3"/>
    <x v="4"/>
    <x v="3"/>
    <n v="5321954"/>
    <n v="365000"/>
    <x v="0"/>
    <s v="YES"/>
    <d v="2022-07-29T00:00:00"/>
  </r>
  <r>
    <x v="4"/>
    <s v="FA"/>
    <x v="4"/>
    <x v="12"/>
    <x v="1"/>
    <n v="5318409"/>
    <n v="515000"/>
    <x v="0"/>
    <s v="YES"/>
    <d v="2022-07-15T00:00:00"/>
  </r>
  <r>
    <x v="4"/>
    <s v="FA"/>
    <x v="3"/>
    <x v="4"/>
    <x v="0"/>
    <n v="5322144"/>
    <n v="1704527.96"/>
    <x v="0"/>
    <s v="YES"/>
    <d v="2022-07-29T00:00:00"/>
  </r>
  <r>
    <x v="4"/>
    <s v="FA"/>
    <x v="9"/>
    <x v="6"/>
    <x v="2"/>
    <n v="5318367"/>
    <n v="5939712"/>
    <x v="0"/>
    <s v="YES"/>
    <d v="2022-07-14T00:00:00"/>
  </r>
  <r>
    <x v="4"/>
    <s v="FA"/>
    <x v="4"/>
    <x v="12"/>
    <x v="2"/>
    <n v="5321623"/>
    <n v="317000"/>
    <x v="0"/>
    <s v="YES"/>
    <d v="2022-07-28T00:00:00"/>
  </r>
  <r>
    <x v="4"/>
    <s v="FA"/>
    <x v="8"/>
    <x v="6"/>
    <x v="6"/>
    <n v="5318368"/>
    <n v="3279086.36"/>
    <x v="0"/>
    <s v="YES"/>
    <d v="2022-07-14T00:00:00"/>
  </r>
  <r>
    <x v="4"/>
    <s v="FA"/>
    <x v="4"/>
    <x v="13"/>
    <x v="6"/>
    <n v="5318585"/>
    <n v="850000"/>
    <x v="0"/>
    <s v="YES"/>
    <d v="2022-07-15T00:00:00"/>
  </r>
  <r>
    <x v="4"/>
    <s v="FA"/>
    <x v="10"/>
    <x v="6"/>
    <x v="6"/>
    <n v="5315998"/>
    <n v="1180913"/>
    <x v="0"/>
    <s v="YES"/>
    <d v="2022-07-01T00:00:00"/>
  </r>
  <r>
    <x v="5"/>
    <s v="FC"/>
    <x v="11"/>
    <x v="14"/>
    <x v="0"/>
    <n v="5319751"/>
    <n v="449883"/>
    <x v="1"/>
    <s v="YES"/>
    <d v="2022-07-21T00:00:00"/>
  </r>
  <r>
    <x v="5"/>
    <s v="FC"/>
    <x v="11"/>
    <x v="14"/>
    <x v="0"/>
    <n v="5317485"/>
    <n v="380882"/>
    <x v="1"/>
    <s v="YES"/>
    <d v="2022-07-11T00:00:00"/>
  </r>
  <r>
    <x v="5"/>
    <s v="FC"/>
    <x v="11"/>
    <x v="15"/>
    <x v="2"/>
    <n v="5319747"/>
    <n v="55000"/>
    <x v="0"/>
    <s v="YES"/>
    <d v="2022-07-21T00:00:00"/>
  </r>
  <r>
    <x v="5"/>
    <s v="FC"/>
    <x v="11"/>
    <x v="16"/>
    <x v="0"/>
    <n v="5318530"/>
    <n v="750777"/>
    <x v="0"/>
    <s v="YES"/>
    <d v="2022-07-15T00:00:00"/>
  </r>
  <r>
    <x v="5"/>
    <s v="FC"/>
    <x v="12"/>
    <x v="17"/>
    <x v="0"/>
    <n v="5318472"/>
    <n v="650500"/>
    <x v="0"/>
    <s v="YES"/>
    <d v="2022-07-15T00:00:00"/>
  </r>
  <r>
    <x v="5"/>
    <s v="FC"/>
    <x v="11"/>
    <x v="16"/>
    <x v="0"/>
    <n v="5317444"/>
    <n v="535000"/>
    <x v="0"/>
    <s v="YES"/>
    <d v="2022-07-11T00:00:00"/>
  </r>
  <r>
    <x v="5"/>
    <s v="FC"/>
    <x v="3"/>
    <x v="18"/>
    <x v="0"/>
    <n v="5319679"/>
    <n v="550000"/>
    <x v="0"/>
    <s v="YES"/>
    <d v="2022-07-21T00:00:00"/>
  </r>
  <r>
    <x v="5"/>
    <s v="FC"/>
    <x v="12"/>
    <x v="17"/>
    <x v="0"/>
    <n v="5319895"/>
    <n v="735000"/>
    <x v="0"/>
    <s v="YES"/>
    <d v="2022-07-21T00:00:00"/>
  </r>
  <r>
    <x v="5"/>
    <s v="FC"/>
    <x v="13"/>
    <x v="19"/>
    <x v="0"/>
    <n v="5318477"/>
    <n v="670000"/>
    <x v="0"/>
    <s v="YES"/>
    <d v="2022-07-15T00:00:00"/>
  </r>
  <r>
    <x v="5"/>
    <s v="FC"/>
    <x v="11"/>
    <x v="20"/>
    <x v="0"/>
    <n v="5319834"/>
    <n v="3400000"/>
    <x v="0"/>
    <s v="YES"/>
    <d v="2022-07-21T00:00:00"/>
  </r>
  <r>
    <x v="5"/>
    <s v="FC"/>
    <x v="11"/>
    <x v="14"/>
    <x v="0"/>
    <n v="5318215"/>
    <n v="764164"/>
    <x v="1"/>
    <s v="YES"/>
    <d v="2022-07-14T00:00:00"/>
  </r>
  <r>
    <x v="5"/>
    <s v="FC"/>
    <x v="11"/>
    <x v="16"/>
    <x v="1"/>
    <n v="5319826"/>
    <n v="210000"/>
    <x v="0"/>
    <s v="YES"/>
    <d v="2022-07-21T00:00:00"/>
  </r>
  <r>
    <x v="5"/>
    <s v="FC"/>
    <x v="11"/>
    <x v="21"/>
    <x v="0"/>
    <n v="5319825"/>
    <n v="947282"/>
    <x v="0"/>
    <s v="YES"/>
    <d v="2022-07-21T00:00:00"/>
  </r>
  <r>
    <x v="5"/>
    <s v="FC"/>
    <x v="11"/>
    <x v="15"/>
    <x v="0"/>
    <n v="5317381"/>
    <n v="257500"/>
    <x v="0"/>
    <s v="YES"/>
    <d v="2022-07-11T00:00:00"/>
  </r>
  <r>
    <x v="5"/>
    <s v="FC"/>
    <x v="11"/>
    <x v="21"/>
    <x v="0"/>
    <n v="5317399"/>
    <n v="650000"/>
    <x v="0"/>
    <s v="YES"/>
    <d v="2022-07-11T00:00:00"/>
  </r>
  <r>
    <x v="5"/>
    <s v="FC"/>
    <x v="3"/>
    <x v="18"/>
    <x v="1"/>
    <n v="5317429"/>
    <n v="385000"/>
    <x v="0"/>
    <s v="YES"/>
    <d v="2022-07-11T00:00:00"/>
  </r>
  <r>
    <x v="5"/>
    <s v="FC"/>
    <x v="11"/>
    <x v="15"/>
    <x v="0"/>
    <n v="5319773"/>
    <n v="889000"/>
    <x v="0"/>
    <s v="YES"/>
    <d v="2022-07-21T00:00:00"/>
  </r>
  <r>
    <x v="5"/>
    <s v="FC"/>
    <x v="3"/>
    <x v="18"/>
    <x v="0"/>
    <n v="5318505"/>
    <n v="827257"/>
    <x v="1"/>
    <s v="YES"/>
    <d v="2022-07-15T00:00:00"/>
  </r>
  <r>
    <x v="5"/>
    <s v="FC"/>
    <x v="13"/>
    <x v="19"/>
    <x v="3"/>
    <n v="5318102"/>
    <n v="290000"/>
    <x v="0"/>
    <s v="YES"/>
    <d v="2022-07-13T00:00:00"/>
  </r>
  <r>
    <x v="5"/>
    <s v="FC"/>
    <x v="14"/>
    <x v="22"/>
    <x v="2"/>
    <n v="5319759"/>
    <n v="109000"/>
    <x v="0"/>
    <s v="YES"/>
    <d v="2022-07-21T00:00:00"/>
  </r>
  <r>
    <x v="5"/>
    <s v="FC"/>
    <x v="12"/>
    <x v="17"/>
    <x v="1"/>
    <n v="5317439"/>
    <n v="390000"/>
    <x v="0"/>
    <s v="YES"/>
    <d v="2022-07-11T00:00:00"/>
  </r>
  <r>
    <x v="5"/>
    <s v="FC"/>
    <x v="11"/>
    <x v="20"/>
    <x v="0"/>
    <n v="5318509"/>
    <n v="575000"/>
    <x v="0"/>
    <s v="YES"/>
    <d v="2022-07-15T00:00:00"/>
  </r>
  <r>
    <x v="5"/>
    <s v="FC"/>
    <x v="13"/>
    <x v="19"/>
    <x v="3"/>
    <n v="5319755"/>
    <n v="365000"/>
    <x v="0"/>
    <s v="YES"/>
    <d v="2022-07-21T00:00:00"/>
  </r>
  <r>
    <x v="5"/>
    <s v="FC"/>
    <x v="11"/>
    <x v="16"/>
    <x v="0"/>
    <n v="5317208"/>
    <n v="725000"/>
    <x v="0"/>
    <s v="YES"/>
    <d v="2022-07-08T00:00:00"/>
  </r>
  <r>
    <x v="5"/>
    <s v="FC"/>
    <x v="15"/>
    <x v="23"/>
    <x v="0"/>
    <n v="5318274"/>
    <n v="480000"/>
    <x v="0"/>
    <s v="YES"/>
    <d v="2022-07-14T00:00:00"/>
  </r>
  <r>
    <x v="5"/>
    <s v="FC"/>
    <x v="3"/>
    <x v="18"/>
    <x v="2"/>
    <n v="5318283"/>
    <n v="385000"/>
    <x v="0"/>
    <s v="YES"/>
    <d v="2022-07-14T00:00:00"/>
  </r>
  <r>
    <x v="5"/>
    <s v="FC"/>
    <x v="3"/>
    <x v="18"/>
    <x v="0"/>
    <n v="5318284"/>
    <n v="499000"/>
    <x v="0"/>
    <s v="YES"/>
    <d v="2022-07-14T00:00:00"/>
  </r>
  <r>
    <x v="5"/>
    <s v="FC"/>
    <x v="13"/>
    <x v="19"/>
    <x v="3"/>
    <n v="5318286"/>
    <n v="325000"/>
    <x v="0"/>
    <s v="YES"/>
    <d v="2022-07-14T00:00:00"/>
  </r>
  <r>
    <x v="5"/>
    <s v="FC"/>
    <x v="11"/>
    <x v="20"/>
    <x v="0"/>
    <n v="5318288"/>
    <n v="1425000"/>
    <x v="0"/>
    <s v="YES"/>
    <d v="2022-07-14T00:00:00"/>
  </r>
  <r>
    <x v="5"/>
    <s v="FC"/>
    <x v="11"/>
    <x v="16"/>
    <x v="1"/>
    <n v="5318402"/>
    <n v="564950"/>
    <x v="0"/>
    <s v="YES"/>
    <d v="2022-07-15T00:00:00"/>
  </r>
  <r>
    <x v="5"/>
    <s v="FC"/>
    <x v="12"/>
    <x v="17"/>
    <x v="0"/>
    <n v="5319979"/>
    <n v="460000"/>
    <x v="0"/>
    <s v="YES"/>
    <d v="2022-07-21T00:00:00"/>
  </r>
  <r>
    <x v="5"/>
    <s v="FC"/>
    <x v="13"/>
    <x v="19"/>
    <x v="0"/>
    <n v="5320116"/>
    <n v="590000"/>
    <x v="0"/>
    <s v="YES"/>
    <d v="2022-07-22T00:00:00"/>
  </r>
  <r>
    <x v="5"/>
    <s v="FC"/>
    <x v="11"/>
    <x v="21"/>
    <x v="0"/>
    <n v="5318443"/>
    <n v="550000"/>
    <x v="0"/>
    <s v="YES"/>
    <d v="2022-07-15T00:00:00"/>
  </r>
  <r>
    <x v="5"/>
    <s v="FC"/>
    <x v="15"/>
    <x v="23"/>
    <x v="2"/>
    <n v="5320145"/>
    <n v="135000"/>
    <x v="0"/>
    <s v="YES"/>
    <d v="2022-07-22T00:00:00"/>
  </r>
  <r>
    <x v="5"/>
    <s v="FC"/>
    <x v="11"/>
    <x v="15"/>
    <x v="0"/>
    <n v="5318327"/>
    <n v="475000"/>
    <x v="0"/>
    <s v="YES"/>
    <d v="2022-07-14T00:00:00"/>
  </r>
  <r>
    <x v="5"/>
    <s v="FC"/>
    <x v="12"/>
    <x v="17"/>
    <x v="1"/>
    <n v="5318317"/>
    <n v="650000"/>
    <x v="0"/>
    <s v="YES"/>
    <d v="2022-07-14T00:00:00"/>
  </r>
  <r>
    <x v="5"/>
    <s v="FC"/>
    <x v="12"/>
    <x v="17"/>
    <x v="1"/>
    <n v="5320181"/>
    <n v="365000"/>
    <x v="0"/>
    <s v="YES"/>
    <d v="2022-07-22T00:00:00"/>
  </r>
  <r>
    <x v="5"/>
    <s v="FC"/>
    <x v="11"/>
    <x v="14"/>
    <x v="0"/>
    <n v="5318303"/>
    <n v="425116"/>
    <x v="1"/>
    <s v="YES"/>
    <d v="2022-07-14T00:00:00"/>
  </r>
  <r>
    <x v="5"/>
    <s v="FC"/>
    <x v="11"/>
    <x v="20"/>
    <x v="0"/>
    <n v="5317174"/>
    <n v="510000"/>
    <x v="0"/>
    <s v="YES"/>
    <d v="2022-07-08T00:00:00"/>
  </r>
  <r>
    <x v="5"/>
    <s v="FC"/>
    <x v="12"/>
    <x v="17"/>
    <x v="0"/>
    <n v="5320114"/>
    <n v="2925000"/>
    <x v="0"/>
    <s v="YES"/>
    <d v="2022-07-22T00:00:00"/>
  </r>
  <r>
    <x v="5"/>
    <s v="FC"/>
    <x v="15"/>
    <x v="23"/>
    <x v="1"/>
    <n v="5317301"/>
    <n v="165000"/>
    <x v="0"/>
    <s v="YES"/>
    <d v="2022-07-08T00:00:00"/>
  </r>
  <r>
    <x v="5"/>
    <s v="FC"/>
    <x v="11"/>
    <x v="24"/>
    <x v="0"/>
    <n v="5319921"/>
    <n v="699000"/>
    <x v="1"/>
    <s v="YES"/>
    <d v="2022-07-21T00:00:00"/>
  </r>
  <r>
    <x v="5"/>
    <s v="FC"/>
    <x v="11"/>
    <x v="24"/>
    <x v="0"/>
    <n v="5319934"/>
    <n v="420000"/>
    <x v="0"/>
    <s v="YES"/>
    <d v="2022-07-21T00:00:00"/>
  </r>
  <r>
    <x v="5"/>
    <s v="FC"/>
    <x v="12"/>
    <x v="17"/>
    <x v="0"/>
    <n v="5319941"/>
    <n v="500000"/>
    <x v="0"/>
    <s v="YES"/>
    <d v="2022-07-21T00:00:00"/>
  </r>
  <r>
    <x v="5"/>
    <s v="FC"/>
    <x v="13"/>
    <x v="19"/>
    <x v="0"/>
    <n v="5317303"/>
    <n v="770000"/>
    <x v="0"/>
    <s v="YES"/>
    <d v="2022-07-08T00:00:00"/>
  </r>
  <r>
    <x v="5"/>
    <s v="FC"/>
    <x v="11"/>
    <x v="16"/>
    <x v="0"/>
    <n v="5318238"/>
    <n v="299000"/>
    <x v="0"/>
    <s v="YES"/>
    <d v="2022-07-14T00:00:00"/>
  </r>
  <r>
    <x v="5"/>
    <s v="FC"/>
    <x v="15"/>
    <x v="23"/>
    <x v="2"/>
    <n v="5319999"/>
    <n v="260000"/>
    <x v="0"/>
    <s v="YES"/>
    <d v="2022-07-21T00:00:00"/>
  </r>
  <r>
    <x v="5"/>
    <s v="FC"/>
    <x v="3"/>
    <x v="18"/>
    <x v="0"/>
    <n v="5318441"/>
    <n v="723000"/>
    <x v="0"/>
    <s v="YES"/>
    <d v="2022-07-15T00:00:00"/>
  </r>
  <r>
    <x v="5"/>
    <s v="FC"/>
    <x v="15"/>
    <x v="23"/>
    <x v="2"/>
    <n v="5320009"/>
    <n v="445000"/>
    <x v="0"/>
    <s v="YES"/>
    <d v="2022-07-21T00:00:00"/>
  </r>
  <r>
    <x v="5"/>
    <s v="FC"/>
    <x v="11"/>
    <x v="14"/>
    <x v="0"/>
    <n v="5317269"/>
    <n v="892632"/>
    <x v="1"/>
    <s v="YES"/>
    <d v="2022-07-08T00:00:00"/>
  </r>
  <r>
    <x v="5"/>
    <s v="FC"/>
    <x v="11"/>
    <x v="21"/>
    <x v="0"/>
    <n v="5318249"/>
    <n v="550000"/>
    <x v="0"/>
    <s v="YES"/>
    <d v="2022-07-14T00:00:00"/>
  </r>
  <r>
    <x v="5"/>
    <s v="FC"/>
    <x v="12"/>
    <x v="17"/>
    <x v="5"/>
    <n v="5318454"/>
    <n v="1137500"/>
    <x v="0"/>
    <s v="YES"/>
    <d v="2022-07-15T00:00:00"/>
  </r>
  <r>
    <x v="5"/>
    <s v="FC"/>
    <x v="11"/>
    <x v="16"/>
    <x v="0"/>
    <n v="5317293"/>
    <n v="440000"/>
    <x v="0"/>
    <s v="YES"/>
    <d v="2022-07-08T00:00:00"/>
  </r>
  <r>
    <x v="5"/>
    <s v="FC"/>
    <x v="13"/>
    <x v="19"/>
    <x v="0"/>
    <n v="5320069"/>
    <n v="473000"/>
    <x v="0"/>
    <s v="YES"/>
    <d v="2022-07-22T00:00:00"/>
  </r>
  <r>
    <x v="5"/>
    <s v="FC"/>
    <x v="11"/>
    <x v="16"/>
    <x v="3"/>
    <n v="5318258"/>
    <n v="299750"/>
    <x v="0"/>
    <s v="YES"/>
    <d v="2022-07-14T00:00:00"/>
  </r>
  <r>
    <x v="5"/>
    <s v="FC"/>
    <x v="12"/>
    <x v="17"/>
    <x v="6"/>
    <n v="5317288"/>
    <n v="650000"/>
    <x v="0"/>
    <s v="YES"/>
    <d v="2022-07-08T00:00:00"/>
  </r>
  <r>
    <x v="5"/>
    <s v="FC"/>
    <x v="12"/>
    <x v="17"/>
    <x v="0"/>
    <n v="5318471"/>
    <n v="1100000"/>
    <x v="0"/>
    <s v="YES"/>
    <d v="2022-07-15T00:00:00"/>
  </r>
  <r>
    <x v="5"/>
    <s v="FC"/>
    <x v="12"/>
    <x v="17"/>
    <x v="0"/>
    <n v="5319488"/>
    <n v="392000"/>
    <x v="0"/>
    <s v="YES"/>
    <d v="2022-07-20T00:00:00"/>
  </r>
  <r>
    <x v="5"/>
    <s v="FC"/>
    <x v="3"/>
    <x v="18"/>
    <x v="0"/>
    <n v="5317633"/>
    <n v="560000"/>
    <x v="0"/>
    <s v="YES"/>
    <d v="2022-07-12T00:00:00"/>
  </r>
  <r>
    <x v="5"/>
    <s v="FC"/>
    <x v="15"/>
    <x v="23"/>
    <x v="0"/>
    <n v="5318670"/>
    <n v="325000"/>
    <x v="0"/>
    <s v="YES"/>
    <d v="2022-07-15T00:00:00"/>
  </r>
  <r>
    <x v="5"/>
    <s v="FC"/>
    <x v="13"/>
    <x v="19"/>
    <x v="0"/>
    <n v="5317769"/>
    <n v="1075000"/>
    <x v="0"/>
    <s v="YES"/>
    <d v="2022-07-12T00:00:00"/>
  </r>
  <r>
    <x v="5"/>
    <s v="FC"/>
    <x v="15"/>
    <x v="23"/>
    <x v="0"/>
    <n v="5318665"/>
    <n v="495000"/>
    <x v="0"/>
    <s v="YES"/>
    <d v="2022-07-15T00:00:00"/>
  </r>
  <r>
    <x v="5"/>
    <s v="FC"/>
    <x v="12"/>
    <x v="17"/>
    <x v="1"/>
    <n v="5317740"/>
    <n v="210000"/>
    <x v="0"/>
    <s v="YES"/>
    <d v="2022-07-12T00:00:00"/>
  </r>
  <r>
    <x v="5"/>
    <s v="FC"/>
    <x v="13"/>
    <x v="19"/>
    <x v="0"/>
    <n v="5320207"/>
    <n v="515000"/>
    <x v="0"/>
    <s v="YES"/>
    <d v="2022-07-22T00:00:00"/>
  </r>
  <r>
    <x v="5"/>
    <s v="FC"/>
    <x v="13"/>
    <x v="19"/>
    <x v="0"/>
    <n v="5318659"/>
    <n v="405000"/>
    <x v="0"/>
    <s v="YES"/>
    <d v="2022-07-15T00:00:00"/>
  </r>
  <r>
    <x v="5"/>
    <s v="FC"/>
    <x v="11"/>
    <x v="20"/>
    <x v="0"/>
    <n v="5318539"/>
    <n v="740000"/>
    <x v="0"/>
    <s v="YES"/>
    <d v="2022-07-15T00:00:00"/>
  </r>
  <r>
    <x v="5"/>
    <s v="FC"/>
    <x v="3"/>
    <x v="18"/>
    <x v="0"/>
    <n v="5319131"/>
    <n v="645000"/>
    <x v="0"/>
    <s v="YES"/>
    <d v="2022-07-19T00:00:00"/>
  </r>
  <r>
    <x v="5"/>
    <s v="FC"/>
    <x v="11"/>
    <x v="14"/>
    <x v="0"/>
    <n v="5318697"/>
    <n v="882918"/>
    <x v="1"/>
    <s v="YES"/>
    <d v="2022-07-15T00:00:00"/>
  </r>
  <r>
    <x v="5"/>
    <s v="FC"/>
    <x v="15"/>
    <x v="23"/>
    <x v="0"/>
    <n v="5318651"/>
    <n v="725000"/>
    <x v="0"/>
    <s v="YES"/>
    <d v="2022-07-15T00:00:00"/>
  </r>
  <r>
    <x v="5"/>
    <s v="FC"/>
    <x v="11"/>
    <x v="14"/>
    <x v="0"/>
    <n v="5319170"/>
    <n v="411108"/>
    <x v="1"/>
    <s v="YES"/>
    <d v="2022-07-19T00:00:00"/>
  </r>
  <r>
    <x v="5"/>
    <s v="FC"/>
    <x v="11"/>
    <x v="15"/>
    <x v="0"/>
    <n v="5317956"/>
    <n v="1225000"/>
    <x v="0"/>
    <s v="YES"/>
    <d v="2022-07-13T00:00:00"/>
  </r>
  <r>
    <x v="5"/>
    <s v="FC"/>
    <x v="11"/>
    <x v="21"/>
    <x v="0"/>
    <n v="5318640"/>
    <n v="498000"/>
    <x v="1"/>
    <s v="YES"/>
    <d v="2022-07-15T00:00:00"/>
  </r>
  <r>
    <x v="5"/>
    <s v="FC"/>
    <x v="11"/>
    <x v="21"/>
    <x v="0"/>
    <n v="5319194"/>
    <n v="340000"/>
    <x v="0"/>
    <s v="YES"/>
    <d v="2022-07-19T00:00:00"/>
  </r>
  <r>
    <x v="5"/>
    <s v="FC"/>
    <x v="11"/>
    <x v="21"/>
    <x v="0"/>
    <n v="5319199"/>
    <n v="690555"/>
    <x v="1"/>
    <s v="YES"/>
    <d v="2022-07-19T00:00:00"/>
  </r>
  <r>
    <x v="5"/>
    <s v="FC"/>
    <x v="11"/>
    <x v="16"/>
    <x v="0"/>
    <n v="5317665"/>
    <n v="572000"/>
    <x v="0"/>
    <s v="YES"/>
    <d v="2022-07-12T00:00:00"/>
  </r>
  <r>
    <x v="5"/>
    <s v="FC"/>
    <x v="3"/>
    <x v="18"/>
    <x v="0"/>
    <n v="5318822"/>
    <n v="1000000"/>
    <x v="0"/>
    <s v="YES"/>
    <d v="2022-07-18T00:00:00"/>
  </r>
  <r>
    <x v="5"/>
    <s v="FC"/>
    <x v="15"/>
    <x v="23"/>
    <x v="0"/>
    <n v="5318885"/>
    <n v="679000"/>
    <x v="0"/>
    <s v="YES"/>
    <d v="2022-07-18T00:00:00"/>
  </r>
  <r>
    <x v="5"/>
    <s v="FC"/>
    <x v="13"/>
    <x v="19"/>
    <x v="0"/>
    <n v="5318880"/>
    <n v="718000"/>
    <x v="0"/>
    <s v="YES"/>
    <d v="2022-07-18T00:00:00"/>
  </r>
  <r>
    <x v="5"/>
    <s v="FC"/>
    <x v="15"/>
    <x v="23"/>
    <x v="0"/>
    <n v="5317837"/>
    <n v="465000"/>
    <x v="0"/>
    <s v="YES"/>
    <d v="2022-07-12T00:00:00"/>
  </r>
  <r>
    <x v="5"/>
    <s v="FC"/>
    <x v="15"/>
    <x v="23"/>
    <x v="0"/>
    <n v="5318861"/>
    <n v="580000"/>
    <x v="0"/>
    <s v="YES"/>
    <d v="2022-07-18T00:00:00"/>
  </r>
  <r>
    <x v="5"/>
    <s v="FC"/>
    <x v="11"/>
    <x v="16"/>
    <x v="0"/>
    <n v="5317839"/>
    <n v="415000"/>
    <x v="0"/>
    <s v="YES"/>
    <d v="2022-07-12T00:00:00"/>
  </r>
  <r>
    <x v="5"/>
    <s v="FC"/>
    <x v="11"/>
    <x v="24"/>
    <x v="2"/>
    <n v="5317833"/>
    <n v="2550000"/>
    <x v="0"/>
    <s v="YES"/>
    <d v="2022-07-12T00:00:00"/>
  </r>
  <r>
    <x v="5"/>
    <s v="FC"/>
    <x v="12"/>
    <x v="17"/>
    <x v="0"/>
    <n v="5318674"/>
    <n v="615000"/>
    <x v="0"/>
    <s v="YES"/>
    <d v="2022-07-15T00:00:00"/>
  </r>
  <r>
    <x v="5"/>
    <s v="FC"/>
    <x v="11"/>
    <x v="16"/>
    <x v="0"/>
    <n v="5318841"/>
    <n v="480000"/>
    <x v="0"/>
    <s v="YES"/>
    <d v="2022-07-18T00:00:00"/>
  </r>
  <r>
    <x v="5"/>
    <s v="FC"/>
    <x v="13"/>
    <x v="19"/>
    <x v="0"/>
    <n v="5317860"/>
    <n v="436500"/>
    <x v="0"/>
    <s v="YES"/>
    <d v="2022-07-12T00:00:00"/>
  </r>
  <r>
    <x v="5"/>
    <s v="FC"/>
    <x v="11"/>
    <x v="16"/>
    <x v="1"/>
    <n v="5318820"/>
    <n v="278500"/>
    <x v="0"/>
    <s v="YES"/>
    <d v="2022-07-18T00:00:00"/>
  </r>
  <r>
    <x v="5"/>
    <s v="FC"/>
    <x v="15"/>
    <x v="23"/>
    <x v="2"/>
    <n v="5318814"/>
    <n v="125000"/>
    <x v="0"/>
    <s v="YES"/>
    <d v="2022-07-18T00:00:00"/>
  </r>
  <r>
    <x v="5"/>
    <s v="FC"/>
    <x v="3"/>
    <x v="18"/>
    <x v="0"/>
    <n v="5319024"/>
    <n v="750000"/>
    <x v="0"/>
    <s v="YES"/>
    <d v="2022-07-19T00:00:00"/>
  </r>
  <r>
    <x v="5"/>
    <s v="FC"/>
    <x v="12"/>
    <x v="17"/>
    <x v="1"/>
    <n v="5318790"/>
    <n v="420000"/>
    <x v="0"/>
    <s v="YES"/>
    <d v="2022-07-18T00:00:00"/>
  </r>
  <r>
    <x v="5"/>
    <s v="FC"/>
    <x v="15"/>
    <x v="23"/>
    <x v="0"/>
    <n v="5318704"/>
    <n v="400000"/>
    <x v="0"/>
    <s v="YES"/>
    <d v="2022-07-15T00:00:00"/>
  </r>
  <r>
    <x v="5"/>
    <s v="FC"/>
    <x v="3"/>
    <x v="18"/>
    <x v="1"/>
    <n v="5319051"/>
    <n v="440000"/>
    <x v="0"/>
    <s v="YES"/>
    <d v="2022-07-19T00:00:00"/>
  </r>
  <r>
    <x v="5"/>
    <s v="FC"/>
    <x v="15"/>
    <x v="23"/>
    <x v="3"/>
    <n v="5317578"/>
    <n v="347000"/>
    <x v="0"/>
    <s v="YES"/>
    <d v="2022-07-11T00:00:00"/>
  </r>
  <r>
    <x v="5"/>
    <s v="FC"/>
    <x v="15"/>
    <x v="23"/>
    <x v="0"/>
    <n v="5318928"/>
    <n v="471000"/>
    <x v="0"/>
    <s v="YES"/>
    <d v="2022-07-18T00:00:00"/>
  </r>
  <r>
    <x v="5"/>
    <s v="FC"/>
    <x v="11"/>
    <x v="21"/>
    <x v="0"/>
    <n v="5318011"/>
    <n v="719953"/>
    <x v="1"/>
    <s v="YES"/>
    <d v="2022-07-13T00:00:00"/>
  </r>
  <r>
    <x v="5"/>
    <s v="FC"/>
    <x v="12"/>
    <x v="17"/>
    <x v="0"/>
    <n v="5319213"/>
    <n v="410000"/>
    <x v="0"/>
    <s v="YES"/>
    <d v="2022-07-19T00:00:00"/>
  </r>
  <r>
    <x v="5"/>
    <s v="FC"/>
    <x v="11"/>
    <x v="14"/>
    <x v="0"/>
    <n v="5319435"/>
    <n v="867987"/>
    <x v="1"/>
    <s v="YES"/>
    <d v="2022-07-20T00:00:00"/>
  </r>
  <r>
    <x v="5"/>
    <s v="FC"/>
    <x v="15"/>
    <x v="23"/>
    <x v="0"/>
    <n v="5318589"/>
    <n v="1325000"/>
    <x v="0"/>
    <s v="YES"/>
    <d v="2022-07-15T00:00:00"/>
  </r>
  <r>
    <x v="5"/>
    <s v="FC"/>
    <x v="11"/>
    <x v="16"/>
    <x v="0"/>
    <n v="5319436"/>
    <n v="375000"/>
    <x v="0"/>
    <s v="YES"/>
    <d v="2022-07-20T00:00:00"/>
  </r>
  <r>
    <x v="5"/>
    <s v="FC"/>
    <x v="3"/>
    <x v="18"/>
    <x v="0"/>
    <n v="5319438"/>
    <n v="445000"/>
    <x v="0"/>
    <s v="YES"/>
    <d v="2022-07-20T00:00:00"/>
  </r>
  <r>
    <x v="5"/>
    <s v="FC"/>
    <x v="12"/>
    <x v="17"/>
    <x v="0"/>
    <n v="5319443"/>
    <n v="410000"/>
    <x v="0"/>
    <s v="YES"/>
    <d v="2022-07-20T00:00:00"/>
  </r>
  <r>
    <x v="5"/>
    <s v="FC"/>
    <x v="11"/>
    <x v="20"/>
    <x v="0"/>
    <n v="5319428"/>
    <n v="1100000"/>
    <x v="0"/>
    <s v="YES"/>
    <d v="2022-07-20T00:00:00"/>
  </r>
  <r>
    <x v="5"/>
    <s v="FC"/>
    <x v="11"/>
    <x v="16"/>
    <x v="0"/>
    <n v="5317523"/>
    <n v="450000"/>
    <x v="0"/>
    <s v="YES"/>
    <d v="2022-07-11T00:00:00"/>
  </r>
  <r>
    <x v="5"/>
    <s v="FC"/>
    <x v="11"/>
    <x v="16"/>
    <x v="0"/>
    <n v="5317985"/>
    <n v="930000"/>
    <x v="0"/>
    <s v="YES"/>
    <d v="2022-07-13T00:00:00"/>
  </r>
  <r>
    <x v="5"/>
    <s v="FC"/>
    <x v="11"/>
    <x v="16"/>
    <x v="0"/>
    <n v="5317738"/>
    <n v="549000"/>
    <x v="0"/>
    <s v="YES"/>
    <d v="2022-07-12T00:00:00"/>
  </r>
  <r>
    <x v="5"/>
    <s v="FC"/>
    <x v="11"/>
    <x v="20"/>
    <x v="0"/>
    <n v="5317518"/>
    <n v="532500"/>
    <x v="0"/>
    <s v="YES"/>
    <d v="2022-07-11T00:00:00"/>
  </r>
  <r>
    <x v="5"/>
    <s v="FC"/>
    <x v="11"/>
    <x v="24"/>
    <x v="6"/>
    <n v="5317516"/>
    <n v="3150000"/>
    <x v="0"/>
    <s v="YES"/>
    <d v="2022-07-11T00:00:00"/>
  </r>
  <r>
    <x v="5"/>
    <s v="FC"/>
    <x v="11"/>
    <x v="20"/>
    <x v="0"/>
    <n v="5319502"/>
    <n v="686500"/>
    <x v="0"/>
    <s v="YES"/>
    <d v="2022-07-20T00:00:00"/>
  </r>
  <r>
    <x v="5"/>
    <s v="FC"/>
    <x v="15"/>
    <x v="23"/>
    <x v="3"/>
    <n v="5317508"/>
    <n v="200000"/>
    <x v="0"/>
    <s v="YES"/>
    <d v="2022-07-11T00:00:00"/>
  </r>
  <r>
    <x v="5"/>
    <s v="FC"/>
    <x v="13"/>
    <x v="19"/>
    <x v="0"/>
    <n v="5317503"/>
    <n v="449000"/>
    <x v="0"/>
    <s v="YES"/>
    <d v="2022-07-11T00:00:00"/>
  </r>
  <r>
    <x v="5"/>
    <s v="FC"/>
    <x v="11"/>
    <x v="14"/>
    <x v="0"/>
    <n v="5318535"/>
    <n v="433596"/>
    <x v="1"/>
    <s v="YES"/>
    <d v="2022-07-15T00:00:00"/>
  </r>
  <r>
    <x v="5"/>
    <s v="FC"/>
    <x v="11"/>
    <x v="16"/>
    <x v="0"/>
    <n v="5319450"/>
    <n v="515000"/>
    <x v="0"/>
    <s v="YES"/>
    <d v="2022-07-20T00:00:00"/>
  </r>
  <r>
    <x v="5"/>
    <s v="FC"/>
    <x v="11"/>
    <x v="16"/>
    <x v="0"/>
    <n v="5317972"/>
    <n v="865000"/>
    <x v="0"/>
    <s v="YES"/>
    <d v="2022-07-13T00:00:00"/>
  </r>
  <r>
    <x v="5"/>
    <s v="FC"/>
    <x v="11"/>
    <x v="21"/>
    <x v="0"/>
    <n v="5319658"/>
    <n v="528000"/>
    <x v="0"/>
    <s v="YES"/>
    <d v="2022-07-21T00:00:00"/>
  </r>
  <r>
    <x v="5"/>
    <s v="FC"/>
    <x v="7"/>
    <x v="25"/>
    <x v="1"/>
    <n v="5318624"/>
    <n v="650000"/>
    <x v="0"/>
    <s v="YES"/>
    <d v="2022-07-15T00:00:00"/>
  </r>
  <r>
    <x v="5"/>
    <s v="FC"/>
    <x v="11"/>
    <x v="16"/>
    <x v="1"/>
    <n v="5317569"/>
    <n v="235000"/>
    <x v="0"/>
    <s v="YES"/>
    <d v="2022-07-11T00:00:00"/>
  </r>
  <r>
    <x v="5"/>
    <s v="FC"/>
    <x v="3"/>
    <x v="18"/>
    <x v="0"/>
    <n v="5317565"/>
    <n v="740000"/>
    <x v="0"/>
    <s v="YES"/>
    <d v="2022-07-11T00:00:00"/>
  </r>
  <r>
    <x v="5"/>
    <s v="FC"/>
    <x v="11"/>
    <x v="21"/>
    <x v="0"/>
    <n v="5317561"/>
    <n v="562320"/>
    <x v="1"/>
    <s v="YES"/>
    <d v="2022-07-11T00:00:00"/>
  </r>
  <r>
    <x v="5"/>
    <s v="FC"/>
    <x v="3"/>
    <x v="18"/>
    <x v="0"/>
    <n v="5319322"/>
    <n v="665000"/>
    <x v="0"/>
    <s v="YES"/>
    <d v="2022-07-20T00:00:00"/>
  </r>
  <r>
    <x v="5"/>
    <s v="FC"/>
    <x v="11"/>
    <x v="20"/>
    <x v="1"/>
    <n v="5319432"/>
    <n v="250000"/>
    <x v="0"/>
    <s v="YES"/>
    <d v="2022-07-20T00:00:00"/>
  </r>
  <r>
    <x v="5"/>
    <s v="FC"/>
    <x v="11"/>
    <x v="21"/>
    <x v="0"/>
    <n v="5319339"/>
    <n v="677967"/>
    <x v="1"/>
    <s v="YES"/>
    <d v="2022-07-20T00:00:00"/>
  </r>
  <r>
    <x v="5"/>
    <s v="FC"/>
    <x v="11"/>
    <x v="20"/>
    <x v="1"/>
    <n v="5319236"/>
    <n v="455000"/>
    <x v="0"/>
    <s v="YES"/>
    <d v="2022-07-19T00:00:00"/>
  </r>
  <r>
    <x v="5"/>
    <s v="FC"/>
    <x v="3"/>
    <x v="18"/>
    <x v="0"/>
    <n v="5318613"/>
    <n v="300000"/>
    <x v="0"/>
    <s v="YES"/>
    <d v="2022-07-15T00:00:00"/>
  </r>
  <r>
    <x v="5"/>
    <s v="FC"/>
    <x v="12"/>
    <x v="17"/>
    <x v="0"/>
    <n v="5319377"/>
    <n v="799995"/>
    <x v="0"/>
    <s v="YES"/>
    <d v="2022-07-20T00:00:00"/>
  </r>
  <r>
    <x v="5"/>
    <s v="FC"/>
    <x v="11"/>
    <x v="24"/>
    <x v="0"/>
    <n v="5317532"/>
    <n v="647500"/>
    <x v="0"/>
    <s v="YES"/>
    <d v="2022-07-11T00:00:00"/>
  </r>
  <r>
    <x v="5"/>
    <s v="FC"/>
    <x v="11"/>
    <x v="24"/>
    <x v="0"/>
    <n v="5319401"/>
    <n v="747000"/>
    <x v="1"/>
    <s v="YES"/>
    <d v="2022-07-20T00:00:00"/>
  </r>
  <r>
    <x v="5"/>
    <s v="FC"/>
    <x v="15"/>
    <x v="23"/>
    <x v="0"/>
    <n v="5318596"/>
    <n v="335000"/>
    <x v="0"/>
    <s v="YES"/>
    <d v="2022-07-15T00:00:00"/>
  </r>
  <r>
    <x v="5"/>
    <s v="FC"/>
    <x v="3"/>
    <x v="18"/>
    <x v="0"/>
    <n v="5319421"/>
    <n v="525000"/>
    <x v="0"/>
    <s v="YES"/>
    <d v="2022-07-20T00:00:00"/>
  </r>
  <r>
    <x v="5"/>
    <s v="FC"/>
    <x v="12"/>
    <x v="17"/>
    <x v="1"/>
    <n v="5317981"/>
    <n v="219000"/>
    <x v="0"/>
    <s v="YES"/>
    <d v="2022-07-13T00:00:00"/>
  </r>
  <r>
    <x v="5"/>
    <s v="FC"/>
    <x v="11"/>
    <x v="21"/>
    <x v="0"/>
    <n v="5319328"/>
    <n v="467922"/>
    <x v="1"/>
    <s v="YES"/>
    <d v="2022-07-20T00:00:00"/>
  </r>
  <r>
    <x v="5"/>
    <s v="FC"/>
    <x v="15"/>
    <x v="23"/>
    <x v="6"/>
    <n v="5321652"/>
    <n v="400000"/>
    <x v="0"/>
    <s v="YES"/>
    <d v="2022-07-28T00:00:00"/>
  </r>
  <r>
    <x v="5"/>
    <s v="FC"/>
    <x v="15"/>
    <x v="23"/>
    <x v="2"/>
    <n v="5316728"/>
    <n v="150000"/>
    <x v="0"/>
    <s v="YES"/>
    <d v="2022-07-06T00:00:00"/>
  </r>
  <r>
    <x v="5"/>
    <s v="FC"/>
    <x v="11"/>
    <x v="16"/>
    <x v="0"/>
    <n v="5321503"/>
    <n v="475000"/>
    <x v="0"/>
    <s v="YES"/>
    <d v="2022-07-28T00:00:00"/>
  </r>
  <r>
    <x v="5"/>
    <s v="FC"/>
    <x v="3"/>
    <x v="18"/>
    <x v="0"/>
    <n v="5316526"/>
    <n v="699000"/>
    <x v="0"/>
    <s v="YES"/>
    <d v="2022-07-06T00:00:00"/>
  </r>
  <r>
    <x v="5"/>
    <s v="FC"/>
    <x v="11"/>
    <x v="21"/>
    <x v="0"/>
    <n v="5321514"/>
    <n v="536825"/>
    <x v="1"/>
    <s v="YES"/>
    <d v="2022-07-28T00:00:00"/>
  </r>
  <r>
    <x v="5"/>
    <s v="FC"/>
    <x v="12"/>
    <x v="17"/>
    <x v="0"/>
    <n v="5321527"/>
    <n v="606000"/>
    <x v="0"/>
    <s v="YES"/>
    <d v="2022-07-28T00:00:00"/>
  </r>
  <r>
    <x v="5"/>
    <s v="FC"/>
    <x v="11"/>
    <x v="16"/>
    <x v="3"/>
    <n v="5321529"/>
    <n v="340000"/>
    <x v="0"/>
    <s v="YES"/>
    <d v="2022-07-28T00:00:00"/>
  </r>
  <r>
    <x v="5"/>
    <s v="FC"/>
    <x v="11"/>
    <x v="20"/>
    <x v="0"/>
    <n v="5316421"/>
    <n v="447000"/>
    <x v="0"/>
    <s v="YES"/>
    <d v="2022-07-05T00:00:00"/>
  </r>
  <r>
    <x v="5"/>
    <s v="FC"/>
    <x v="13"/>
    <x v="19"/>
    <x v="0"/>
    <n v="5321576"/>
    <n v="330000"/>
    <x v="0"/>
    <s v="YES"/>
    <d v="2022-07-28T00:00:00"/>
  </r>
  <r>
    <x v="5"/>
    <s v="FC"/>
    <x v="11"/>
    <x v="16"/>
    <x v="0"/>
    <n v="5321453"/>
    <n v="950000"/>
    <x v="0"/>
    <s v="YES"/>
    <d v="2022-07-28T00:00:00"/>
  </r>
  <r>
    <x v="5"/>
    <s v="FC"/>
    <x v="11"/>
    <x v="20"/>
    <x v="0"/>
    <n v="5316397"/>
    <n v="490000"/>
    <x v="0"/>
    <s v="YES"/>
    <d v="2022-07-05T00:00:00"/>
  </r>
  <r>
    <x v="5"/>
    <s v="FC"/>
    <x v="11"/>
    <x v="14"/>
    <x v="0"/>
    <n v="5321449"/>
    <n v="422327"/>
    <x v="1"/>
    <s v="YES"/>
    <d v="2022-07-28T00:00:00"/>
  </r>
  <r>
    <x v="5"/>
    <s v="FC"/>
    <x v="15"/>
    <x v="23"/>
    <x v="3"/>
    <n v="5321656"/>
    <n v="342000"/>
    <x v="0"/>
    <s v="YES"/>
    <d v="2022-07-28T00:00:00"/>
  </r>
  <r>
    <x v="5"/>
    <s v="FC"/>
    <x v="11"/>
    <x v="14"/>
    <x v="0"/>
    <n v="5316365"/>
    <n v="615058"/>
    <x v="1"/>
    <s v="YES"/>
    <d v="2022-07-05T00:00:00"/>
  </r>
  <r>
    <x v="5"/>
    <s v="FC"/>
    <x v="11"/>
    <x v="21"/>
    <x v="0"/>
    <n v="5321717"/>
    <n v="641847"/>
    <x v="1"/>
    <s v="YES"/>
    <d v="2022-07-29T00:00:00"/>
  </r>
  <r>
    <x v="5"/>
    <s v="FC"/>
    <x v="11"/>
    <x v="20"/>
    <x v="0"/>
    <n v="5321719"/>
    <n v="950000"/>
    <x v="0"/>
    <s v="YES"/>
    <d v="2022-07-29T00:00:00"/>
  </r>
  <r>
    <x v="5"/>
    <s v="FC"/>
    <x v="11"/>
    <x v="16"/>
    <x v="0"/>
    <n v="5321722"/>
    <n v="640000"/>
    <x v="0"/>
    <s v="YES"/>
    <d v="2022-07-29T00:00:00"/>
  </r>
  <r>
    <x v="5"/>
    <s v="FC"/>
    <x v="15"/>
    <x v="23"/>
    <x v="2"/>
    <n v="5321725"/>
    <n v="210000"/>
    <x v="0"/>
    <s v="YES"/>
    <d v="2022-07-29T00:00:00"/>
  </r>
  <r>
    <x v="5"/>
    <s v="FC"/>
    <x v="15"/>
    <x v="23"/>
    <x v="2"/>
    <n v="5321726"/>
    <n v="210000"/>
    <x v="0"/>
    <s v="YES"/>
    <d v="2022-07-29T00:00:00"/>
  </r>
  <r>
    <x v="5"/>
    <s v="FC"/>
    <x v="3"/>
    <x v="18"/>
    <x v="0"/>
    <n v="5321730"/>
    <n v="780603"/>
    <x v="1"/>
    <s v="YES"/>
    <d v="2022-07-29T00:00:00"/>
  </r>
  <r>
    <x v="5"/>
    <s v="FC"/>
    <x v="15"/>
    <x v="23"/>
    <x v="2"/>
    <n v="5321738"/>
    <n v="435000"/>
    <x v="0"/>
    <s v="YES"/>
    <d v="2022-07-29T00:00:00"/>
  </r>
  <r>
    <x v="5"/>
    <s v="FC"/>
    <x v="14"/>
    <x v="26"/>
    <x v="0"/>
    <n v="5316411"/>
    <n v="619500"/>
    <x v="0"/>
    <s v="YES"/>
    <d v="2022-07-05T00:00:00"/>
  </r>
  <r>
    <x v="5"/>
    <s v="FC"/>
    <x v="11"/>
    <x v="16"/>
    <x v="1"/>
    <n v="5321312"/>
    <n v="552000"/>
    <x v="0"/>
    <s v="YES"/>
    <d v="2022-07-27T00:00:00"/>
  </r>
  <r>
    <x v="5"/>
    <s v="FC"/>
    <x v="3"/>
    <x v="18"/>
    <x v="0"/>
    <n v="5316710"/>
    <n v="985000"/>
    <x v="0"/>
    <s v="YES"/>
    <d v="2022-07-06T00:00:00"/>
  </r>
  <r>
    <x v="5"/>
    <s v="FC"/>
    <x v="11"/>
    <x v="16"/>
    <x v="0"/>
    <n v="5316699"/>
    <n v="669900"/>
    <x v="0"/>
    <s v="YES"/>
    <d v="2022-07-06T00:00:00"/>
  </r>
  <r>
    <x v="5"/>
    <s v="FC"/>
    <x v="11"/>
    <x v="16"/>
    <x v="0"/>
    <n v="5316683"/>
    <n v="510000"/>
    <x v="0"/>
    <s v="YES"/>
    <d v="2022-07-06T00:00:00"/>
  </r>
  <r>
    <x v="5"/>
    <s v="FC"/>
    <x v="3"/>
    <x v="18"/>
    <x v="1"/>
    <n v="5316678"/>
    <n v="365000"/>
    <x v="0"/>
    <s v="YES"/>
    <d v="2022-07-06T00:00:00"/>
  </r>
  <r>
    <x v="5"/>
    <s v="FC"/>
    <x v="11"/>
    <x v="15"/>
    <x v="0"/>
    <n v="5316673"/>
    <n v="485600"/>
    <x v="0"/>
    <s v="YES"/>
    <d v="2022-07-06T00:00:00"/>
  </r>
  <r>
    <x v="5"/>
    <s v="FC"/>
    <x v="11"/>
    <x v="21"/>
    <x v="0"/>
    <n v="5321274"/>
    <n v="512264"/>
    <x v="1"/>
    <s v="YES"/>
    <d v="2022-07-27T00:00:00"/>
  </r>
  <r>
    <x v="5"/>
    <s v="FC"/>
    <x v="15"/>
    <x v="23"/>
    <x v="0"/>
    <n v="5321285"/>
    <n v="530000"/>
    <x v="0"/>
    <s v="YES"/>
    <d v="2022-07-27T00:00:00"/>
  </r>
  <r>
    <x v="5"/>
    <s v="FC"/>
    <x v="12"/>
    <x v="17"/>
    <x v="0"/>
    <n v="5321290"/>
    <n v="315000"/>
    <x v="0"/>
    <s v="YES"/>
    <d v="2022-07-27T00:00:00"/>
  </r>
  <r>
    <x v="5"/>
    <s v="FC"/>
    <x v="3"/>
    <x v="18"/>
    <x v="0"/>
    <n v="5316543"/>
    <n v="485000"/>
    <x v="0"/>
    <s v="YES"/>
    <d v="2022-07-06T00:00:00"/>
  </r>
  <r>
    <x v="5"/>
    <s v="FC"/>
    <x v="13"/>
    <x v="19"/>
    <x v="0"/>
    <n v="5321305"/>
    <n v="355000"/>
    <x v="0"/>
    <s v="YES"/>
    <d v="2022-07-27T00:00:00"/>
  </r>
  <r>
    <x v="5"/>
    <s v="FC"/>
    <x v="3"/>
    <x v="18"/>
    <x v="2"/>
    <n v="5321744"/>
    <n v="185000"/>
    <x v="0"/>
    <s v="YES"/>
    <d v="2022-07-29T00:00:00"/>
  </r>
  <r>
    <x v="5"/>
    <s v="FC"/>
    <x v="13"/>
    <x v="19"/>
    <x v="0"/>
    <n v="5321314"/>
    <n v="587000"/>
    <x v="0"/>
    <s v="YES"/>
    <d v="2022-07-27T00:00:00"/>
  </r>
  <r>
    <x v="5"/>
    <s v="FC"/>
    <x v="11"/>
    <x v="16"/>
    <x v="1"/>
    <n v="5316642"/>
    <n v="449900"/>
    <x v="0"/>
    <s v="YES"/>
    <d v="2022-07-06T00:00:00"/>
  </r>
  <r>
    <x v="5"/>
    <s v="FC"/>
    <x v="13"/>
    <x v="19"/>
    <x v="3"/>
    <n v="5316628"/>
    <n v="385000"/>
    <x v="0"/>
    <s v="YES"/>
    <d v="2022-07-06T00:00:00"/>
  </r>
  <r>
    <x v="5"/>
    <s v="FC"/>
    <x v="11"/>
    <x v="16"/>
    <x v="0"/>
    <n v="5321327"/>
    <n v="405000"/>
    <x v="0"/>
    <s v="YES"/>
    <d v="2022-07-27T00:00:00"/>
  </r>
  <r>
    <x v="5"/>
    <s v="FC"/>
    <x v="12"/>
    <x v="17"/>
    <x v="0"/>
    <n v="5321339"/>
    <n v="639000"/>
    <x v="0"/>
    <s v="YES"/>
    <d v="2022-07-27T00:00:00"/>
  </r>
  <r>
    <x v="5"/>
    <s v="FC"/>
    <x v="13"/>
    <x v="19"/>
    <x v="0"/>
    <n v="5316603"/>
    <n v="715000"/>
    <x v="0"/>
    <s v="YES"/>
    <d v="2022-07-06T00:00:00"/>
  </r>
  <r>
    <x v="5"/>
    <s v="FC"/>
    <x v="3"/>
    <x v="18"/>
    <x v="0"/>
    <n v="5316571"/>
    <n v="660000"/>
    <x v="0"/>
    <s v="YES"/>
    <d v="2022-07-06T00:00:00"/>
  </r>
  <r>
    <x v="5"/>
    <s v="FC"/>
    <x v="13"/>
    <x v="19"/>
    <x v="0"/>
    <n v="5320240"/>
    <n v="569000"/>
    <x v="0"/>
    <s v="YES"/>
    <d v="2022-07-22T00:00:00"/>
  </r>
  <r>
    <x v="5"/>
    <s v="FC"/>
    <x v="11"/>
    <x v="16"/>
    <x v="1"/>
    <n v="5316567"/>
    <n v="570000"/>
    <x v="0"/>
    <s v="YES"/>
    <d v="2022-07-06T00:00:00"/>
  </r>
  <r>
    <x v="5"/>
    <s v="FC"/>
    <x v="3"/>
    <x v="18"/>
    <x v="0"/>
    <n v="5321295"/>
    <n v="545000"/>
    <x v="0"/>
    <s v="YES"/>
    <d v="2022-07-27T00:00:00"/>
  </r>
  <r>
    <x v="5"/>
    <s v="FC"/>
    <x v="11"/>
    <x v="16"/>
    <x v="1"/>
    <n v="5322033"/>
    <n v="159000"/>
    <x v="0"/>
    <s v="YES"/>
    <d v="2022-07-29T00:00:00"/>
  </r>
  <r>
    <x v="5"/>
    <s v="FC"/>
    <x v="13"/>
    <x v="19"/>
    <x v="0"/>
    <n v="5321977"/>
    <n v="561034"/>
    <x v="0"/>
    <s v="YES"/>
    <d v="2022-07-29T00:00:00"/>
  </r>
  <r>
    <x v="5"/>
    <s v="FC"/>
    <x v="12"/>
    <x v="17"/>
    <x v="0"/>
    <n v="5316089"/>
    <n v="550000"/>
    <x v="0"/>
    <s v="YES"/>
    <d v="2022-07-01T00:00:00"/>
  </r>
  <r>
    <x v="5"/>
    <s v="FC"/>
    <x v="3"/>
    <x v="18"/>
    <x v="0"/>
    <n v="5321983"/>
    <n v="475000"/>
    <x v="0"/>
    <s v="YES"/>
    <d v="2022-07-29T00:00:00"/>
  </r>
  <r>
    <x v="5"/>
    <s v="FC"/>
    <x v="15"/>
    <x v="23"/>
    <x v="0"/>
    <n v="5316075"/>
    <n v="505000"/>
    <x v="0"/>
    <s v="YES"/>
    <d v="2022-07-01T00:00:00"/>
  </r>
  <r>
    <x v="5"/>
    <s v="FC"/>
    <x v="3"/>
    <x v="18"/>
    <x v="0"/>
    <n v="5321993"/>
    <n v="635000"/>
    <x v="0"/>
    <s v="YES"/>
    <d v="2022-07-29T00:00:00"/>
  </r>
  <r>
    <x v="5"/>
    <s v="FC"/>
    <x v="11"/>
    <x v="16"/>
    <x v="0"/>
    <n v="5321995"/>
    <n v="525000"/>
    <x v="0"/>
    <s v="YES"/>
    <d v="2022-07-29T00:00:00"/>
  </r>
  <r>
    <x v="5"/>
    <s v="FC"/>
    <x v="3"/>
    <x v="18"/>
    <x v="0"/>
    <n v="5322003"/>
    <n v="440000"/>
    <x v="0"/>
    <s v="YES"/>
    <d v="2022-07-29T00:00:00"/>
  </r>
  <r>
    <x v="5"/>
    <s v="FC"/>
    <x v="11"/>
    <x v="16"/>
    <x v="0"/>
    <n v="5322005"/>
    <n v="418000"/>
    <x v="0"/>
    <s v="YES"/>
    <d v="2022-07-29T00:00:00"/>
  </r>
  <r>
    <x v="5"/>
    <s v="FC"/>
    <x v="11"/>
    <x v="20"/>
    <x v="0"/>
    <n v="5321740"/>
    <n v="492000"/>
    <x v="0"/>
    <s v="YES"/>
    <d v="2022-07-29T00:00:00"/>
  </r>
  <r>
    <x v="5"/>
    <s v="FC"/>
    <x v="11"/>
    <x v="21"/>
    <x v="1"/>
    <n v="5322030"/>
    <n v="479381"/>
    <x v="1"/>
    <s v="YES"/>
    <d v="2022-07-29T00:00:00"/>
  </r>
  <r>
    <x v="5"/>
    <s v="FC"/>
    <x v="7"/>
    <x v="25"/>
    <x v="0"/>
    <n v="5316095"/>
    <n v="7200000"/>
    <x v="0"/>
    <s v="YES"/>
    <d v="2022-07-01T00:00:00"/>
  </r>
  <r>
    <x v="5"/>
    <s v="FC"/>
    <x v="11"/>
    <x v="21"/>
    <x v="0"/>
    <n v="5322046"/>
    <n v="497706"/>
    <x v="1"/>
    <s v="YES"/>
    <d v="2022-07-29T00:00:00"/>
  </r>
  <r>
    <x v="5"/>
    <s v="FC"/>
    <x v="15"/>
    <x v="23"/>
    <x v="1"/>
    <n v="5322047"/>
    <n v="345000"/>
    <x v="0"/>
    <s v="YES"/>
    <d v="2022-07-29T00:00:00"/>
  </r>
  <r>
    <x v="5"/>
    <s v="FC"/>
    <x v="11"/>
    <x v="20"/>
    <x v="0"/>
    <n v="5322050"/>
    <n v="1150000"/>
    <x v="0"/>
    <s v="YES"/>
    <d v="2022-07-29T00:00:00"/>
  </r>
  <r>
    <x v="5"/>
    <s v="FC"/>
    <x v="15"/>
    <x v="23"/>
    <x v="0"/>
    <n v="5322061"/>
    <n v="988000"/>
    <x v="0"/>
    <s v="YES"/>
    <d v="2022-07-29T00:00:00"/>
  </r>
  <r>
    <x v="5"/>
    <s v="FC"/>
    <x v="11"/>
    <x v="20"/>
    <x v="0"/>
    <n v="5322068"/>
    <n v="670000"/>
    <x v="0"/>
    <s v="YES"/>
    <d v="2022-07-29T00:00:00"/>
  </r>
  <r>
    <x v="5"/>
    <s v="FC"/>
    <x v="11"/>
    <x v="14"/>
    <x v="0"/>
    <n v="5322071"/>
    <n v="1021434"/>
    <x v="1"/>
    <s v="YES"/>
    <d v="2022-07-29T00:00:00"/>
  </r>
  <r>
    <x v="5"/>
    <s v="FC"/>
    <x v="11"/>
    <x v="21"/>
    <x v="0"/>
    <n v="5322117"/>
    <n v="570000"/>
    <x v="0"/>
    <s v="YES"/>
    <d v="2022-07-29T00:00:00"/>
  </r>
  <r>
    <x v="5"/>
    <s v="FC"/>
    <x v="3"/>
    <x v="18"/>
    <x v="0"/>
    <n v="5316034"/>
    <n v="833091"/>
    <x v="1"/>
    <s v="YES"/>
    <d v="2022-07-01T00:00:00"/>
  </r>
  <r>
    <x v="5"/>
    <s v="FC"/>
    <x v="15"/>
    <x v="23"/>
    <x v="0"/>
    <n v="5322134"/>
    <n v="150000"/>
    <x v="0"/>
    <s v="YES"/>
    <d v="2022-07-29T00:00:00"/>
  </r>
  <r>
    <x v="5"/>
    <s v="FC"/>
    <x v="7"/>
    <x v="25"/>
    <x v="1"/>
    <n v="5316066"/>
    <n v="2650000"/>
    <x v="0"/>
    <s v="YES"/>
    <d v="2022-07-01T00:00:00"/>
  </r>
  <r>
    <x v="5"/>
    <s v="FC"/>
    <x v="7"/>
    <x v="25"/>
    <x v="0"/>
    <n v="5316130"/>
    <n v="2000000"/>
    <x v="0"/>
    <s v="YES"/>
    <d v="2022-07-01T00:00:00"/>
  </r>
  <r>
    <x v="5"/>
    <s v="FC"/>
    <x v="12"/>
    <x v="17"/>
    <x v="0"/>
    <n v="5321431"/>
    <n v="350000"/>
    <x v="0"/>
    <s v="YES"/>
    <d v="2022-07-28T00:00:00"/>
  </r>
  <r>
    <x v="5"/>
    <s v="FC"/>
    <x v="11"/>
    <x v="16"/>
    <x v="0"/>
    <n v="5321749"/>
    <n v="465000"/>
    <x v="0"/>
    <s v="YES"/>
    <d v="2022-07-29T00:00:00"/>
  </r>
  <r>
    <x v="5"/>
    <s v="FC"/>
    <x v="11"/>
    <x v="16"/>
    <x v="0"/>
    <n v="5316341"/>
    <n v="580000"/>
    <x v="0"/>
    <s v="YES"/>
    <d v="2022-07-05T00:00:00"/>
  </r>
  <r>
    <x v="5"/>
    <s v="FC"/>
    <x v="12"/>
    <x v="17"/>
    <x v="0"/>
    <n v="5321760"/>
    <n v="740000"/>
    <x v="0"/>
    <s v="YES"/>
    <d v="2022-07-29T00:00:00"/>
  </r>
  <r>
    <x v="5"/>
    <s v="FC"/>
    <x v="13"/>
    <x v="19"/>
    <x v="0"/>
    <n v="5316331"/>
    <n v="605000"/>
    <x v="0"/>
    <s v="YES"/>
    <d v="2022-07-05T00:00:00"/>
  </r>
  <r>
    <x v="5"/>
    <s v="FC"/>
    <x v="3"/>
    <x v="18"/>
    <x v="1"/>
    <n v="5316328"/>
    <n v="418000"/>
    <x v="0"/>
    <s v="YES"/>
    <d v="2022-07-05T00:00:00"/>
  </r>
  <r>
    <x v="5"/>
    <s v="FC"/>
    <x v="11"/>
    <x v="16"/>
    <x v="0"/>
    <n v="5321795"/>
    <n v="599000"/>
    <x v="0"/>
    <s v="YES"/>
    <d v="2022-07-29T00:00:00"/>
  </r>
  <r>
    <x v="5"/>
    <s v="FC"/>
    <x v="15"/>
    <x v="23"/>
    <x v="1"/>
    <n v="5316191"/>
    <n v="320000"/>
    <x v="0"/>
    <s v="YES"/>
    <d v="2022-07-01T00:00:00"/>
  </r>
  <r>
    <x v="5"/>
    <s v="FC"/>
    <x v="11"/>
    <x v="24"/>
    <x v="6"/>
    <n v="5316165"/>
    <n v="6900000"/>
    <x v="0"/>
    <s v="YES"/>
    <d v="2022-07-01T00:00:00"/>
  </r>
  <r>
    <x v="5"/>
    <s v="FC"/>
    <x v="11"/>
    <x v="24"/>
    <x v="0"/>
    <n v="5321973"/>
    <n v="850000"/>
    <x v="0"/>
    <s v="YES"/>
    <d v="2022-07-29T00:00:00"/>
  </r>
  <r>
    <x v="5"/>
    <s v="FC"/>
    <x v="11"/>
    <x v="20"/>
    <x v="0"/>
    <n v="5316151"/>
    <n v="400000"/>
    <x v="0"/>
    <s v="YES"/>
    <d v="2022-07-01T00:00:00"/>
  </r>
  <r>
    <x v="5"/>
    <s v="FC"/>
    <x v="15"/>
    <x v="23"/>
    <x v="0"/>
    <n v="5316092"/>
    <n v="455000"/>
    <x v="0"/>
    <s v="YES"/>
    <d v="2022-07-01T00:00:00"/>
  </r>
  <r>
    <x v="5"/>
    <s v="FC"/>
    <x v="11"/>
    <x v="21"/>
    <x v="0"/>
    <n v="5316122"/>
    <n v="552000"/>
    <x v="0"/>
    <s v="YES"/>
    <d v="2022-07-01T00:00:00"/>
  </r>
  <r>
    <x v="5"/>
    <s v="FC"/>
    <x v="11"/>
    <x v="20"/>
    <x v="1"/>
    <n v="5321891"/>
    <n v="660000"/>
    <x v="0"/>
    <s v="YES"/>
    <d v="2022-07-29T00:00:00"/>
  </r>
  <r>
    <x v="5"/>
    <s v="FC"/>
    <x v="11"/>
    <x v="21"/>
    <x v="1"/>
    <n v="5321895"/>
    <n v="295000"/>
    <x v="0"/>
    <s v="YES"/>
    <d v="2022-07-29T00:00:00"/>
  </r>
  <r>
    <x v="5"/>
    <s v="FC"/>
    <x v="13"/>
    <x v="19"/>
    <x v="0"/>
    <n v="5321899"/>
    <n v="435000"/>
    <x v="0"/>
    <s v="YES"/>
    <d v="2022-07-29T00:00:00"/>
  </r>
  <r>
    <x v="5"/>
    <s v="FC"/>
    <x v="11"/>
    <x v="15"/>
    <x v="1"/>
    <n v="5316109"/>
    <n v="1050000"/>
    <x v="0"/>
    <s v="YES"/>
    <d v="2022-07-01T00:00:00"/>
  </r>
  <r>
    <x v="5"/>
    <s v="FC"/>
    <x v="11"/>
    <x v="20"/>
    <x v="1"/>
    <n v="5321912"/>
    <n v="251000"/>
    <x v="0"/>
    <s v="YES"/>
    <d v="2022-07-29T00:00:00"/>
  </r>
  <r>
    <x v="5"/>
    <s v="FC"/>
    <x v="11"/>
    <x v="20"/>
    <x v="0"/>
    <n v="5316100"/>
    <n v="499000"/>
    <x v="0"/>
    <s v="YES"/>
    <d v="2022-07-01T00:00:00"/>
  </r>
  <r>
    <x v="5"/>
    <s v="FC"/>
    <x v="11"/>
    <x v="21"/>
    <x v="0"/>
    <n v="5321925"/>
    <n v="455000"/>
    <x v="0"/>
    <s v="YES"/>
    <d v="2022-07-29T00:00:00"/>
  </r>
  <r>
    <x v="5"/>
    <s v="FC"/>
    <x v="13"/>
    <x v="19"/>
    <x v="1"/>
    <n v="5316350"/>
    <n v="152250"/>
    <x v="0"/>
    <s v="YES"/>
    <d v="2022-07-05T00:00:00"/>
  </r>
  <r>
    <x v="5"/>
    <s v="FC"/>
    <x v="11"/>
    <x v="20"/>
    <x v="0"/>
    <n v="5321852"/>
    <n v="2300000"/>
    <x v="0"/>
    <s v="YES"/>
    <d v="2022-07-29T00:00:00"/>
  </r>
  <r>
    <x v="5"/>
    <s v="FC"/>
    <x v="11"/>
    <x v="20"/>
    <x v="0"/>
    <n v="5316866"/>
    <n v="643000"/>
    <x v="0"/>
    <s v="YES"/>
    <d v="2022-07-07T00:00:00"/>
  </r>
  <r>
    <x v="5"/>
    <s v="FC"/>
    <x v="11"/>
    <x v="20"/>
    <x v="0"/>
    <n v="5320962"/>
    <n v="599999"/>
    <x v="0"/>
    <s v="YES"/>
    <d v="2022-07-26T00:00:00"/>
  </r>
  <r>
    <x v="5"/>
    <s v="FC"/>
    <x v="11"/>
    <x v="15"/>
    <x v="0"/>
    <n v="5320634"/>
    <n v="480000"/>
    <x v="0"/>
    <s v="YES"/>
    <d v="2022-07-25T00:00:00"/>
  </r>
  <r>
    <x v="5"/>
    <s v="FC"/>
    <x v="12"/>
    <x v="17"/>
    <x v="0"/>
    <n v="5320367"/>
    <n v="640000"/>
    <x v="0"/>
    <s v="YES"/>
    <d v="2022-07-25T00:00:00"/>
  </r>
  <r>
    <x v="5"/>
    <s v="FC"/>
    <x v="3"/>
    <x v="18"/>
    <x v="0"/>
    <n v="5320951"/>
    <n v="725000"/>
    <x v="0"/>
    <s v="YES"/>
    <d v="2022-07-26T00:00:00"/>
  </r>
  <r>
    <x v="5"/>
    <s v="FC"/>
    <x v="11"/>
    <x v="14"/>
    <x v="0"/>
    <n v="5316838"/>
    <n v="422565"/>
    <x v="1"/>
    <s v="YES"/>
    <d v="2022-07-07T00:00:00"/>
  </r>
  <r>
    <x v="5"/>
    <s v="FC"/>
    <x v="11"/>
    <x v="21"/>
    <x v="1"/>
    <n v="5317070"/>
    <n v="263000"/>
    <x v="0"/>
    <s v="YES"/>
    <d v="2022-07-08T00:00:00"/>
  </r>
  <r>
    <x v="5"/>
    <s v="FC"/>
    <x v="11"/>
    <x v="20"/>
    <x v="0"/>
    <n v="5317059"/>
    <n v="1225000"/>
    <x v="0"/>
    <s v="YES"/>
    <d v="2022-07-08T00:00:00"/>
  </r>
  <r>
    <x v="5"/>
    <s v="FC"/>
    <x v="11"/>
    <x v="20"/>
    <x v="0"/>
    <n v="5316862"/>
    <n v="915000"/>
    <x v="0"/>
    <s v="YES"/>
    <d v="2022-07-07T00:00:00"/>
  </r>
  <r>
    <x v="5"/>
    <s v="FC"/>
    <x v="13"/>
    <x v="19"/>
    <x v="0"/>
    <n v="5320934"/>
    <n v="650000"/>
    <x v="0"/>
    <s v="YES"/>
    <d v="2022-07-26T00:00:00"/>
  </r>
  <r>
    <x v="5"/>
    <s v="FC"/>
    <x v="11"/>
    <x v="20"/>
    <x v="0"/>
    <n v="5316864"/>
    <n v="439000"/>
    <x v="0"/>
    <s v="YES"/>
    <d v="2022-07-07T00:00:00"/>
  </r>
  <r>
    <x v="5"/>
    <s v="FC"/>
    <x v="3"/>
    <x v="18"/>
    <x v="1"/>
    <n v="5317044"/>
    <n v="350000"/>
    <x v="0"/>
    <s v="YES"/>
    <d v="2022-07-08T00:00:00"/>
  </r>
  <r>
    <x v="5"/>
    <s v="FC"/>
    <x v="12"/>
    <x v="17"/>
    <x v="1"/>
    <n v="5320921"/>
    <n v="400000"/>
    <x v="0"/>
    <s v="YES"/>
    <d v="2022-07-26T00:00:00"/>
  </r>
  <r>
    <x v="5"/>
    <s v="FC"/>
    <x v="11"/>
    <x v="21"/>
    <x v="1"/>
    <n v="5316973"/>
    <n v="350000"/>
    <x v="0"/>
    <s v="YES"/>
    <d v="2022-07-07T00:00:00"/>
  </r>
  <r>
    <x v="5"/>
    <s v="FC"/>
    <x v="11"/>
    <x v="15"/>
    <x v="0"/>
    <n v="5320628"/>
    <n v="513000"/>
    <x v="0"/>
    <s v="YES"/>
    <d v="2022-07-25T00:00:00"/>
  </r>
  <r>
    <x v="5"/>
    <s v="FC"/>
    <x v="15"/>
    <x v="23"/>
    <x v="0"/>
    <n v="5320731"/>
    <n v="409900"/>
    <x v="0"/>
    <s v="YES"/>
    <d v="2022-07-26T00:00:00"/>
  </r>
  <r>
    <x v="5"/>
    <s v="FC"/>
    <x v="11"/>
    <x v="21"/>
    <x v="0"/>
    <n v="5316889"/>
    <n v="206000"/>
    <x v="0"/>
    <s v="YES"/>
    <d v="2022-07-07T00:00:00"/>
  </r>
  <r>
    <x v="5"/>
    <s v="FC"/>
    <x v="11"/>
    <x v="16"/>
    <x v="0"/>
    <n v="5320645"/>
    <n v="415000"/>
    <x v="0"/>
    <s v="YES"/>
    <d v="2022-07-25T00:00:00"/>
  </r>
  <r>
    <x v="5"/>
    <s v="FC"/>
    <x v="15"/>
    <x v="23"/>
    <x v="0"/>
    <n v="5316878"/>
    <n v="785000"/>
    <x v="0"/>
    <s v="YES"/>
    <d v="2022-07-07T00:00:00"/>
  </r>
  <r>
    <x v="5"/>
    <s v="FC"/>
    <x v="11"/>
    <x v="21"/>
    <x v="0"/>
    <n v="5321194"/>
    <n v="684370"/>
    <x v="0"/>
    <s v="YES"/>
    <d v="2022-07-27T00:00:00"/>
  </r>
  <r>
    <x v="5"/>
    <s v="FC"/>
    <x v="13"/>
    <x v="16"/>
    <x v="0"/>
    <n v="5320605"/>
    <n v="795000"/>
    <x v="0"/>
    <s v="YES"/>
    <d v="2022-07-25T00:00:00"/>
  </r>
  <r>
    <x v="5"/>
    <s v="FC"/>
    <x v="15"/>
    <x v="23"/>
    <x v="0"/>
    <n v="5320915"/>
    <n v="630000"/>
    <x v="0"/>
    <s v="YES"/>
    <d v="2022-07-26T00:00:00"/>
  </r>
  <r>
    <x v="5"/>
    <s v="FC"/>
    <x v="13"/>
    <x v="19"/>
    <x v="0"/>
    <n v="5316903"/>
    <n v="1145000"/>
    <x v="0"/>
    <s v="YES"/>
    <d v="2022-07-07T00:00:00"/>
  </r>
  <r>
    <x v="5"/>
    <s v="FC"/>
    <x v="13"/>
    <x v="19"/>
    <x v="0"/>
    <n v="5320558"/>
    <n v="410000"/>
    <x v="0"/>
    <s v="YES"/>
    <d v="2022-07-25T00:00:00"/>
  </r>
  <r>
    <x v="5"/>
    <s v="FC"/>
    <x v="11"/>
    <x v="21"/>
    <x v="0"/>
    <n v="5316922"/>
    <n v="584823"/>
    <x v="1"/>
    <s v="YES"/>
    <d v="2022-07-07T00:00:00"/>
  </r>
  <r>
    <x v="5"/>
    <s v="FC"/>
    <x v="11"/>
    <x v="20"/>
    <x v="0"/>
    <n v="5320735"/>
    <n v="705000"/>
    <x v="0"/>
    <s v="YES"/>
    <d v="2022-07-26T00:00:00"/>
  </r>
  <r>
    <x v="5"/>
    <s v="FC"/>
    <x v="11"/>
    <x v="14"/>
    <x v="0"/>
    <n v="5320570"/>
    <n v="410111"/>
    <x v="1"/>
    <s v="YES"/>
    <d v="2022-07-25T00:00:00"/>
  </r>
  <r>
    <x v="5"/>
    <s v="FC"/>
    <x v="11"/>
    <x v="20"/>
    <x v="1"/>
    <n v="5316868"/>
    <n v="585000"/>
    <x v="0"/>
    <s v="YES"/>
    <d v="2022-07-07T00:00:00"/>
  </r>
  <r>
    <x v="5"/>
    <s v="FC"/>
    <x v="11"/>
    <x v="20"/>
    <x v="0"/>
    <n v="5320886"/>
    <n v="1450000"/>
    <x v="0"/>
    <s v="YES"/>
    <d v="2022-07-26T00:00:00"/>
  </r>
  <r>
    <x v="5"/>
    <s v="FC"/>
    <x v="11"/>
    <x v="16"/>
    <x v="1"/>
    <n v="5316835"/>
    <n v="485000"/>
    <x v="0"/>
    <s v="YES"/>
    <d v="2022-07-07T00:00:00"/>
  </r>
  <r>
    <x v="5"/>
    <s v="FC"/>
    <x v="11"/>
    <x v="16"/>
    <x v="0"/>
    <n v="5320599"/>
    <n v="650000"/>
    <x v="0"/>
    <s v="YES"/>
    <d v="2022-07-25T00:00:00"/>
  </r>
  <r>
    <x v="5"/>
    <s v="FC"/>
    <x v="15"/>
    <x v="23"/>
    <x v="0"/>
    <n v="5316766"/>
    <n v="625000"/>
    <x v="0"/>
    <s v="YES"/>
    <d v="2022-07-06T00:00:00"/>
  </r>
  <r>
    <x v="5"/>
    <s v="FC"/>
    <x v="11"/>
    <x v="20"/>
    <x v="2"/>
    <n v="5316749"/>
    <n v="1005000"/>
    <x v="0"/>
    <s v="YES"/>
    <d v="2022-07-06T00:00:00"/>
  </r>
  <r>
    <x v="5"/>
    <s v="FC"/>
    <x v="12"/>
    <x v="17"/>
    <x v="0"/>
    <n v="5320215"/>
    <n v="555000"/>
    <x v="0"/>
    <s v="YES"/>
    <d v="2022-07-22T00:00:00"/>
  </r>
  <r>
    <x v="5"/>
    <s v="FC"/>
    <x v="3"/>
    <x v="18"/>
    <x v="0"/>
    <n v="5321185"/>
    <n v="400000"/>
    <x v="0"/>
    <s v="YES"/>
    <d v="2022-07-27T00:00:00"/>
  </r>
  <r>
    <x v="5"/>
    <s v="FC"/>
    <x v="13"/>
    <x v="19"/>
    <x v="0"/>
    <n v="5321176"/>
    <n v="620000"/>
    <x v="0"/>
    <s v="YES"/>
    <d v="2022-07-27T00:00:00"/>
  </r>
  <r>
    <x v="5"/>
    <s v="FC"/>
    <x v="15"/>
    <x v="23"/>
    <x v="3"/>
    <n v="5321163"/>
    <n v="424000"/>
    <x v="0"/>
    <s v="YES"/>
    <d v="2022-07-27T00:00:00"/>
  </r>
  <r>
    <x v="5"/>
    <s v="FC"/>
    <x v="14"/>
    <x v="22"/>
    <x v="0"/>
    <n v="5321148"/>
    <n v="505000"/>
    <x v="0"/>
    <s v="YES"/>
    <d v="2022-07-27T00:00:00"/>
  </r>
  <r>
    <x v="5"/>
    <s v="FC"/>
    <x v="15"/>
    <x v="23"/>
    <x v="0"/>
    <n v="5321089"/>
    <n v="395000"/>
    <x v="0"/>
    <s v="YES"/>
    <d v="2022-07-26T00:00:00"/>
  </r>
  <r>
    <x v="5"/>
    <s v="FC"/>
    <x v="11"/>
    <x v="15"/>
    <x v="0"/>
    <n v="5320225"/>
    <n v="659000"/>
    <x v="0"/>
    <s v="YES"/>
    <d v="2022-07-22T00:00:00"/>
  </r>
  <r>
    <x v="5"/>
    <s v="FC"/>
    <x v="11"/>
    <x v="20"/>
    <x v="0"/>
    <n v="5320961"/>
    <n v="790000"/>
    <x v="0"/>
    <s v="YES"/>
    <d v="2022-07-26T00:00:00"/>
  </r>
  <r>
    <x v="5"/>
    <s v="FC"/>
    <x v="12"/>
    <x v="17"/>
    <x v="6"/>
    <n v="5317141"/>
    <n v="915000"/>
    <x v="0"/>
    <s v="YES"/>
    <d v="2022-07-08T00:00:00"/>
  </r>
  <r>
    <x v="5"/>
    <s v="FC"/>
    <x v="11"/>
    <x v="20"/>
    <x v="0"/>
    <n v="5317135"/>
    <n v="1020000"/>
    <x v="0"/>
    <s v="YES"/>
    <d v="2022-07-08T00:00:00"/>
  </r>
  <r>
    <x v="5"/>
    <s v="FC"/>
    <x v="11"/>
    <x v="20"/>
    <x v="0"/>
    <n v="5318300"/>
    <n v="2500000"/>
    <x v="0"/>
    <s v="YES"/>
    <d v="2022-07-14T00:00:00"/>
  </r>
  <r>
    <x v="5"/>
    <s v="FC"/>
    <x v="15"/>
    <x v="23"/>
    <x v="0"/>
    <n v="5317124"/>
    <n v="530000"/>
    <x v="0"/>
    <s v="YES"/>
    <d v="2022-07-08T00:00:00"/>
  </r>
  <r>
    <x v="5"/>
    <s v="FC"/>
    <x v="12"/>
    <x v="17"/>
    <x v="1"/>
    <n v="5320306"/>
    <n v="218000"/>
    <x v="0"/>
    <s v="YES"/>
    <d v="2022-07-22T00:00:00"/>
  </r>
  <r>
    <x v="5"/>
    <s v="FC"/>
    <x v="15"/>
    <x v="23"/>
    <x v="0"/>
    <n v="5320244"/>
    <n v="515000"/>
    <x v="0"/>
    <s v="YES"/>
    <d v="2022-07-22T00:00:00"/>
  </r>
  <r>
    <x v="5"/>
    <s v="FC"/>
    <x v="11"/>
    <x v="16"/>
    <x v="1"/>
    <n v="5317078"/>
    <n v="427500"/>
    <x v="0"/>
    <s v="YES"/>
    <d v="2022-07-08T00:00:00"/>
  </r>
  <r>
    <x v="5"/>
    <s v="FC"/>
    <x v="3"/>
    <x v="18"/>
    <x v="0"/>
    <n v="5317081"/>
    <n v="731248"/>
    <x v="1"/>
    <s v="YES"/>
    <d v="2022-07-08T00:00:00"/>
  </r>
  <r>
    <x v="5"/>
    <s v="FC"/>
    <x v="15"/>
    <x v="23"/>
    <x v="0"/>
    <n v="5320326"/>
    <n v="390000"/>
    <x v="0"/>
    <s v="YES"/>
    <d v="2022-07-22T00:00:00"/>
  </r>
  <r>
    <x v="5"/>
    <s v="FC"/>
    <x v="13"/>
    <x v="19"/>
    <x v="0"/>
    <n v="5320266"/>
    <n v="500000"/>
    <x v="0"/>
    <s v="YES"/>
    <d v="2022-07-22T00:00:00"/>
  </r>
  <r>
    <x v="5"/>
    <s v="FC"/>
    <x v="12"/>
    <x v="17"/>
    <x v="0"/>
    <n v="5321004"/>
    <n v="500000"/>
    <x v="0"/>
    <s v="YES"/>
    <d v="2022-07-26T00:00:00"/>
  </r>
  <r>
    <x v="5"/>
    <s v="FC"/>
    <x v="11"/>
    <x v="16"/>
    <x v="0"/>
    <n v="5316827"/>
    <n v="1025000"/>
    <x v="0"/>
    <s v="YES"/>
    <d v="2022-07-07T00:00:00"/>
  </r>
  <r>
    <x v="5"/>
    <s v="FC"/>
    <x v="15"/>
    <x v="23"/>
    <x v="0"/>
    <n v="5321020"/>
    <n v="444000"/>
    <x v="0"/>
    <s v="YES"/>
    <d v="2022-07-26T00:00:00"/>
  </r>
  <r>
    <x v="5"/>
    <s v="FC"/>
    <x v="11"/>
    <x v="16"/>
    <x v="0"/>
    <n v="5320252"/>
    <n v="426300"/>
    <x v="0"/>
    <s v="YES"/>
    <d v="2022-07-22T00:00:00"/>
  </r>
  <r>
    <x v="6"/>
    <s v="LT"/>
    <x v="16"/>
    <x v="27"/>
    <x v="1"/>
    <n v="5317990"/>
    <n v="344900"/>
    <x v="0"/>
    <s v="YES"/>
    <d v="2022-07-13T00:00:00"/>
  </r>
  <r>
    <x v="6"/>
    <s v="LT"/>
    <x v="16"/>
    <x v="28"/>
    <x v="0"/>
    <n v="5317171"/>
    <n v="2600000"/>
    <x v="0"/>
    <s v="YES"/>
    <d v="2022-07-08T00:00:00"/>
  </r>
  <r>
    <x v="6"/>
    <s v="LT"/>
    <x v="16"/>
    <x v="29"/>
    <x v="3"/>
    <n v="5317850"/>
    <n v="300000"/>
    <x v="0"/>
    <s v="YES"/>
    <d v="2022-07-12T00:00:00"/>
  </r>
  <r>
    <x v="6"/>
    <s v="LT"/>
    <x v="16"/>
    <x v="28"/>
    <x v="1"/>
    <n v="5316893"/>
    <n v="395000"/>
    <x v="0"/>
    <s v="YES"/>
    <d v="2022-07-07T00:00:00"/>
  </r>
  <r>
    <x v="6"/>
    <s v="LT"/>
    <x v="16"/>
    <x v="28"/>
    <x v="0"/>
    <n v="5322088"/>
    <n v="451500"/>
    <x v="0"/>
    <s v="YES"/>
    <d v="2022-07-29T00:00:00"/>
  </r>
  <r>
    <x v="6"/>
    <s v="LT"/>
    <x v="16"/>
    <x v="29"/>
    <x v="0"/>
    <n v="5317198"/>
    <n v="500000"/>
    <x v="0"/>
    <s v="YES"/>
    <d v="2022-07-08T00:00:00"/>
  </r>
  <r>
    <x v="6"/>
    <s v="LT"/>
    <x v="16"/>
    <x v="28"/>
    <x v="2"/>
    <n v="5322078"/>
    <n v="310000"/>
    <x v="0"/>
    <s v="YES"/>
    <d v="2022-07-29T00:00:00"/>
  </r>
  <r>
    <x v="6"/>
    <s v="LT"/>
    <x v="16"/>
    <x v="28"/>
    <x v="0"/>
    <n v="5320221"/>
    <n v="490000"/>
    <x v="0"/>
    <s v="YES"/>
    <d v="2022-07-22T00:00:00"/>
  </r>
  <r>
    <x v="6"/>
    <s v="LT"/>
    <x v="16"/>
    <x v="28"/>
    <x v="2"/>
    <n v="5316969"/>
    <n v="33750"/>
    <x v="0"/>
    <s v="YES"/>
    <d v="2022-07-07T00:00:00"/>
  </r>
  <r>
    <x v="6"/>
    <s v="LT"/>
    <x v="16"/>
    <x v="29"/>
    <x v="0"/>
    <n v="5317225"/>
    <n v="420000"/>
    <x v="0"/>
    <s v="YES"/>
    <d v="2022-07-08T00:00:00"/>
  </r>
  <r>
    <x v="6"/>
    <s v="LT"/>
    <x v="16"/>
    <x v="27"/>
    <x v="1"/>
    <n v="5318562"/>
    <n v="272000"/>
    <x v="0"/>
    <s v="YES"/>
    <d v="2022-07-15T00:00:00"/>
  </r>
  <r>
    <x v="6"/>
    <s v="LT"/>
    <x v="9"/>
    <x v="28"/>
    <x v="0"/>
    <n v="5316177"/>
    <n v="415000"/>
    <x v="0"/>
    <s v="YES"/>
    <d v="2022-07-01T00:00:00"/>
  </r>
  <r>
    <x v="6"/>
    <s v="LT"/>
    <x v="16"/>
    <x v="28"/>
    <x v="0"/>
    <n v="5322085"/>
    <n v="685000"/>
    <x v="0"/>
    <s v="YES"/>
    <d v="2022-07-29T00:00:00"/>
  </r>
  <r>
    <x v="6"/>
    <s v="LT"/>
    <x v="16"/>
    <x v="27"/>
    <x v="0"/>
    <n v="5319256"/>
    <n v="525000"/>
    <x v="0"/>
    <s v="YES"/>
    <d v="2022-07-19T00:00:00"/>
  </r>
  <r>
    <x v="6"/>
    <s v="LT"/>
    <x v="16"/>
    <x v="28"/>
    <x v="2"/>
    <n v="5316718"/>
    <n v="35000"/>
    <x v="0"/>
    <s v="YES"/>
    <d v="2022-07-06T00:00:00"/>
  </r>
  <r>
    <x v="6"/>
    <s v="LT"/>
    <x v="16"/>
    <x v="27"/>
    <x v="0"/>
    <n v="5317845"/>
    <n v="650000"/>
    <x v="0"/>
    <s v="YES"/>
    <d v="2022-07-12T00:00:00"/>
  </r>
  <r>
    <x v="6"/>
    <s v="LT"/>
    <x v="16"/>
    <x v="28"/>
    <x v="0"/>
    <n v="5316400"/>
    <n v="495000"/>
    <x v="0"/>
    <s v="YES"/>
    <d v="2022-07-05T00:00:00"/>
  </r>
  <r>
    <x v="6"/>
    <s v="LT"/>
    <x v="16"/>
    <x v="29"/>
    <x v="2"/>
    <n v="5316764"/>
    <n v="248000"/>
    <x v="0"/>
    <s v="YES"/>
    <d v="2022-07-06T00:00:00"/>
  </r>
  <r>
    <x v="6"/>
    <s v="LT"/>
    <x v="16"/>
    <x v="28"/>
    <x v="0"/>
    <n v="5317542"/>
    <n v="525000"/>
    <x v="0"/>
    <s v="YES"/>
    <d v="2022-07-11T00:00:00"/>
  </r>
  <r>
    <x v="6"/>
    <s v="LT"/>
    <x v="16"/>
    <x v="27"/>
    <x v="1"/>
    <n v="5317844"/>
    <n v="375000"/>
    <x v="0"/>
    <s v="YES"/>
    <d v="2022-07-12T00:00:00"/>
  </r>
  <r>
    <x v="6"/>
    <s v="LT"/>
    <x v="16"/>
    <x v="28"/>
    <x v="0"/>
    <n v="5321713"/>
    <n v="755000"/>
    <x v="0"/>
    <s v="YES"/>
    <d v="2022-07-29T00:00:00"/>
  </r>
  <r>
    <x v="6"/>
    <s v="LT"/>
    <x v="16"/>
    <x v="29"/>
    <x v="0"/>
    <n v="5319482"/>
    <n v="510000"/>
    <x v="0"/>
    <s v="YES"/>
    <d v="2022-07-20T00:00:00"/>
  </r>
  <r>
    <x v="7"/>
    <s v="NEX"/>
    <x v="17"/>
    <x v="30"/>
    <x v="3"/>
    <n v="5316206"/>
    <n v="230000"/>
    <x v="0"/>
    <s v="YES"/>
    <d v="2022-07-01T00:00:00"/>
  </r>
  <r>
    <x v="7"/>
    <s v="NEX"/>
    <x v="17"/>
    <x v="30"/>
    <x v="0"/>
    <n v="5316621"/>
    <n v="455000"/>
    <x v="0"/>
    <s v="YES"/>
    <d v="2022-07-06T00:00:00"/>
  </r>
  <r>
    <x v="7"/>
    <s v="NEX"/>
    <x v="17"/>
    <x v="30"/>
    <x v="2"/>
    <n v="5318772"/>
    <n v="160000"/>
    <x v="0"/>
    <s v="YES"/>
    <d v="2022-07-18T00:00:00"/>
  </r>
  <r>
    <x v="7"/>
    <s v="NEX"/>
    <x v="17"/>
    <x v="30"/>
    <x v="0"/>
    <n v="5316613"/>
    <n v="440000"/>
    <x v="0"/>
    <s v="YES"/>
    <d v="2022-07-06T00:00:00"/>
  </r>
  <r>
    <x v="8"/>
    <s v="SIG"/>
    <x v="18"/>
    <x v="31"/>
    <x v="0"/>
    <n v="5316174"/>
    <n v="792000"/>
    <x v="0"/>
    <s v="YES"/>
    <d v="2022-07-01T00:00:00"/>
  </r>
  <r>
    <x v="8"/>
    <s v="SIG"/>
    <x v="18"/>
    <x v="32"/>
    <x v="0"/>
    <n v="5319181"/>
    <n v="575000"/>
    <x v="0"/>
    <s v="YES"/>
    <d v="2022-07-19T00:00:00"/>
  </r>
  <r>
    <x v="8"/>
    <s v="SIG"/>
    <x v="18"/>
    <x v="31"/>
    <x v="0"/>
    <n v="5316060"/>
    <n v="634000"/>
    <x v="0"/>
    <s v="YES"/>
    <d v="2022-07-01T00:00:00"/>
  </r>
  <r>
    <x v="8"/>
    <s v="SIG"/>
    <x v="18"/>
    <x v="31"/>
    <x v="2"/>
    <n v="5317121"/>
    <n v="85000"/>
    <x v="0"/>
    <s v="YES"/>
    <d v="2022-07-08T00:00:00"/>
  </r>
  <r>
    <x v="8"/>
    <s v="SIG"/>
    <x v="18"/>
    <x v="32"/>
    <x v="0"/>
    <n v="5320040"/>
    <n v="655000"/>
    <x v="0"/>
    <s v="YES"/>
    <d v="2022-07-22T00:00:00"/>
  </r>
  <r>
    <x v="8"/>
    <s v="SIG"/>
    <x v="18"/>
    <x v="32"/>
    <x v="0"/>
    <n v="5318523"/>
    <n v="755000"/>
    <x v="0"/>
    <s v="YES"/>
    <d v="2022-07-15T00:00:00"/>
  </r>
  <r>
    <x v="8"/>
    <s v="SIG"/>
    <x v="18"/>
    <x v="32"/>
    <x v="0"/>
    <n v="5320038"/>
    <n v="1175000"/>
    <x v="0"/>
    <s v="YES"/>
    <d v="2022-07-22T00:00:00"/>
  </r>
  <r>
    <x v="8"/>
    <s v="SIG"/>
    <x v="18"/>
    <x v="31"/>
    <x v="0"/>
    <n v="5317970"/>
    <n v="435000"/>
    <x v="0"/>
    <s v="YES"/>
    <d v="2022-07-13T00:00:00"/>
  </r>
  <r>
    <x v="8"/>
    <s v="SIG"/>
    <x v="18"/>
    <x v="32"/>
    <x v="0"/>
    <n v="5318955"/>
    <n v="265000"/>
    <x v="0"/>
    <s v="YES"/>
    <d v="2022-07-18T00:00:00"/>
  </r>
  <r>
    <x v="8"/>
    <s v="SIG"/>
    <x v="18"/>
    <x v="32"/>
    <x v="0"/>
    <n v="5317936"/>
    <n v="550000"/>
    <x v="0"/>
    <s v="YES"/>
    <d v="2022-07-13T00:00:00"/>
  </r>
  <r>
    <x v="8"/>
    <s v="SIG"/>
    <x v="18"/>
    <x v="31"/>
    <x v="0"/>
    <n v="5318379"/>
    <n v="500000"/>
    <x v="0"/>
    <s v="YES"/>
    <d v="2022-07-15T00:00:00"/>
  </r>
  <r>
    <x v="8"/>
    <s v="SIG"/>
    <x v="18"/>
    <x v="31"/>
    <x v="0"/>
    <n v="5321813"/>
    <n v="340000"/>
    <x v="0"/>
    <s v="YES"/>
    <d v="2022-07-29T00:00:00"/>
  </r>
  <r>
    <x v="8"/>
    <s v="SIG"/>
    <x v="18"/>
    <x v="32"/>
    <x v="0"/>
    <n v="5321541"/>
    <n v="459000"/>
    <x v="0"/>
    <s v="YES"/>
    <d v="2022-07-28T00:00:00"/>
  </r>
  <r>
    <x v="8"/>
    <s v="SIG"/>
    <x v="18"/>
    <x v="31"/>
    <x v="1"/>
    <n v="5317540"/>
    <n v="339900"/>
    <x v="0"/>
    <s v="YES"/>
    <d v="2022-07-11T00:00:00"/>
  </r>
  <r>
    <x v="8"/>
    <s v="SIG"/>
    <x v="18"/>
    <x v="31"/>
    <x v="3"/>
    <n v="5322109"/>
    <n v="365000"/>
    <x v="0"/>
    <s v="YES"/>
    <d v="2022-07-29T00:00:00"/>
  </r>
  <r>
    <x v="8"/>
    <s v="SIG"/>
    <x v="18"/>
    <x v="32"/>
    <x v="3"/>
    <n v="5319819"/>
    <n v="208500"/>
    <x v="0"/>
    <s v="YES"/>
    <d v="2022-07-21T00:00:00"/>
  </r>
  <r>
    <x v="8"/>
    <s v="SIG"/>
    <x v="18"/>
    <x v="32"/>
    <x v="0"/>
    <n v="5316870"/>
    <n v="595000"/>
    <x v="0"/>
    <s v="YES"/>
    <d v="2022-07-07T00:00:00"/>
  </r>
  <r>
    <x v="9"/>
    <s v="ST"/>
    <x v="19"/>
    <x v="33"/>
    <x v="0"/>
    <n v="5317510"/>
    <n v="665000"/>
    <x v="0"/>
    <s v="YES"/>
    <d v="2022-07-11T00:00:00"/>
  </r>
  <r>
    <x v="9"/>
    <s v="ST"/>
    <x v="19"/>
    <x v="33"/>
    <x v="0"/>
    <n v="5317166"/>
    <n v="589000"/>
    <x v="0"/>
    <s v="YES"/>
    <d v="2022-07-08T00:00:00"/>
  </r>
  <r>
    <x v="9"/>
    <s v="ST"/>
    <x v="19"/>
    <x v="33"/>
    <x v="1"/>
    <n v="5316083"/>
    <n v="740000"/>
    <x v="0"/>
    <s v="YES"/>
    <d v="2022-07-01T00:00:00"/>
  </r>
  <r>
    <x v="9"/>
    <s v="ST"/>
    <x v="4"/>
    <x v="34"/>
    <x v="0"/>
    <n v="5319130"/>
    <n v="510000"/>
    <x v="0"/>
    <s v="YES"/>
    <d v="2022-07-19T00:00:00"/>
  </r>
  <r>
    <x v="9"/>
    <s v="ST"/>
    <x v="19"/>
    <x v="33"/>
    <x v="1"/>
    <n v="5317245"/>
    <n v="204000"/>
    <x v="0"/>
    <s v="YES"/>
    <d v="2022-07-08T00:00:00"/>
  </r>
  <r>
    <x v="9"/>
    <s v="ST"/>
    <x v="14"/>
    <x v="35"/>
    <x v="2"/>
    <n v="5316768"/>
    <n v="60000"/>
    <x v="0"/>
    <s v="YES"/>
    <d v="2022-07-06T00:00:00"/>
  </r>
  <r>
    <x v="9"/>
    <s v="ST"/>
    <x v="16"/>
    <x v="36"/>
    <x v="0"/>
    <n v="5318290"/>
    <n v="499500"/>
    <x v="0"/>
    <s v="YES"/>
    <d v="2022-07-14T00:00:00"/>
  </r>
  <r>
    <x v="9"/>
    <s v="ST"/>
    <x v="4"/>
    <x v="28"/>
    <x v="1"/>
    <n v="5316701"/>
    <n v="150000"/>
    <x v="0"/>
    <s v="YES"/>
    <d v="2022-07-06T00:00:00"/>
  </r>
  <r>
    <x v="9"/>
    <s v="ST"/>
    <x v="16"/>
    <x v="36"/>
    <x v="0"/>
    <n v="5315991"/>
    <n v="895000"/>
    <x v="0"/>
    <s v="YES"/>
    <d v="2022-07-01T00:00:00"/>
  </r>
  <r>
    <x v="9"/>
    <s v="ST"/>
    <x v="19"/>
    <x v="33"/>
    <x v="5"/>
    <n v="5318222"/>
    <n v="1100000"/>
    <x v="0"/>
    <s v="YES"/>
    <d v="2022-07-14T00:00:00"/>
  </r>
  <r>
    <x v="9"/>
    <s v="ST"/>
    <x v="4"/>
    <x v="34"/>
    <x v="0"/>
    <n v="5317233"/>
    <n v="467938"/>
    <x v="1"/>
    <s v="YES"/>
    <d v="2022-07-08T00:00:00"/>
  </r>
  <r>
    <x v="9"/>
    <s v="ST"/>
    <x v="4"/>
    <x v="37"/>
    <x v="2"/>
    <n v="5316038"/>
    <n v="435000"/>
    <x v="0"/>
    <s v="YES"/>
    <d v="2022-07-01T00:00:00"/>
  </r>
  <r>
    <x v="9"/>
    <s v="ST"/>
    <x v="4"/>
    <x v="38"/>
    <x v="0"/>
    <n v="5317573"/>
    <n v="485000"/>
    <x v="0"/>
    <s v="YES"/>
    <d v="2022-07-11T00:00:00"/>
  </r>
  <r>
    <x v="9"/>
    <s v="ST"/>
    <x v="4"/>
    <x v="28"/>
    <x v="0"/>
    <n v="5316653"/>
    <n v="285000"/>
    <x v="0"/>
    <s v="YES"/>
    <d v="2022-07-06T00:00:00"/>
  </r>
  <r>
    <x v="9"/>
    <s v="ST"/>
    <x v="16"/>
    <x v="36"/>
    <x v="0"/>
    <n v="5318263"/>
    <n v="600000"/>
    <x v="0"/>
    <s v="YES"/>
    <d v="2022-07-14T00:00:00"/>
  </r>
  <r>
    <x v="9"/>
    <s v="ST"/>
    <x v="4"/>
    <x v="38"/>
    <x v="0"/>
    <n v="5316753"/>
    <n v="649000"/>
    <x v="0"/>
    <s v="YES"/>
    <d v="2022-07-06T00:00:00"/>
  </r>
  <r>
    <x v="9"/>
    <s v="ST"/>
    <x v="4"/>
    <x v="37"/>
    <x v="0"/>
    <n v="5316658"/>
    <n v="399999"/>
    <x v="0"/>
    <s v="YES"/>
    <d v="2022-07-06T00:00:00"/>
  </r>
  <r>
    <x v="9"/>
    <s v="ST"/>
    <x v="4"/>
    <x v="37"/>
    <x v="0"/>
    <n v="5317161"/>
    <n v="1150000"/>
    <x v="0"/>
    <s v="YES"/>
    <d v="2022-07-08T00:00:00"/>
  </r>
  <r>
    <x v="9"/>
    <s v="ST"/>
    <x v="4"/>
    <x v="39"/>
    <x v="0"/>
    <n v="5316045"/>
    <n v="844170"/>
    <x v="1"/>
    <s v="YES"/>
    <d v="2022-07-01T00:00:00"/>
  </r>
  <r>
    <x v="9"/>
    <s v="ST"/>
    <x v="19"/>
    <x v="33"/>
    <x v="0"/>
    <n v="5317143"/>
    <n v="420000"/>
    <x v="0"/>
    <s v="YES"/>
    <d v="2022-07-08T00:00:00"/>
  </r>
  <r>
    <x v="9"/>
    <s v="ST"/>
    <x v="16"/>
    <x v="36"/>
    <x v="2"/>
    <n v="5317509"/>
    <n v="280000"/>
    <x v="0"/>
    <s v="YES"/>
    <d v="2022-07-11T00:00:00"/>
  </r>
  <r>
    <x v="9"/>
    <s v="ST"/>
    <x v="19"/>
    <x v="33"/>
    <x v="0"/>
    <n v="5316575"/>
    <n v="685000"/>
    <x v="0"/>
    <s v="YES"/>
    <d v="2022-07-06T00:00:00"/>
  </r>
  <r>
    <x v="9"/>
    <s v="ST"/>
    <x v="16"/>
    <x v="40"/>
    <x v="1"/>
    <n v="5316685"/>
    <n v="308800"/>
    <x v="0"/>
    <s v="YES"/>
    <d v="2022-07-06T00:00:00"/>
  </r>
  <r>
    <x v="9"/>
    <s v="ST"/>
    <x v="16"/>
    <x v="40"/>
    <x v="0"/>
    <n v="5316347"/>
    <n v="442500"/>
    <x v="0"/>
    <s v="YES"/>
    <d v="2022-07-05T00:00:00"/>
  </r>
  <r>
    <x v="9"/>
    <s v="ST"/>
    <x v="19"/>
    <x v="41"/>
    <x v="0"/>
    <n v="5317595"/>
    <n v="465000"/>
    <x v="0"/>
    <s v="YES"/>
    <d v="2022-07-11T00:00:00"/>
  </r>
  <r>
    <x v="9"/>
    <s v="ST"/>
    <x v="4"/>
    <x v="39"/>
    <x v="0"/>
    <n v="5316435"/>
    <n v="612374"/>
    <x v="1"/>
    <s v="YES"/>
    <d v="2022-07-05T00:00:00"/>
  </r>
  <r>
    <x v="9"/>
    <s v="ST"/>
    <x v="4"/>
    <x v="38"/>
    <x v="0"/>
    <n v="5316200"/>
    <n v="545000"/>
    <x v="0"/>
    <s v="YES"/>
    <d v="2022-07-01T00:00:00"/>
  </r>
  <r>
    <x v="9"/>
    <s v="ST"/>
    <x v="16"/>
    <x v="36"/>
    <x v="0"/>
    <n v="5317965"/>
    <n v="1000000"/>
    <x v="0"/>
    <s v="YES"/>
    <d v="2022-07-13T00:00:00"/>
  </r>
  <r>
    <x v="9"/>
    <s v="ST"/>
    <x v="16"/>
    <x v="40"/>
    <x v="1"/>
    <n v="5317803"/>
    <n v="459000"/>
    <x v="0"/>
    <s v="YES"/>
    <d v="2022-07-12T00:00:00"/>
  </r>
  <r>
    <x v="9"/>
    <s v="ST"/>
    <x v="16"/>
    <x v="42"/>
    <x v="0"/>
    <n v="5317938"/>
    <n v="400000"/>
    <x v="0"/>
    <s v="YES"/>
    <d v="2022-07-13T00:00:00"/>
  </r>
  <r>
    <x v="9"/>
    <s v="ST"/>
    <x v="19"/>
    <x v="33"/>
    <x v="0"/>
    <n v="5317781"/>
    <n v="510000"/>
    <x v="0"/>
    <s v="YES"/>
    <d v="2022-07-12T00:00:00"/>
  </r>
  <r>
    <x v="9"/>
    <s v="ST"/>
    <x v="4"/>
    <x v="28"/>
    <x v="0"/>
    <n v="5316390"/>
    <n v="449000"/>
    <x v="0"/>
    <s v="YES"/>
    <d v="2022-07-05T00:00:00"/>
  </r>
  <r>
    <x v="9"/>
    <s v="ST"/>
    <x v="4"/>
    <x v="28"/>
    <x v="0"/>
    <n v="5317978"/>
    <n v="635000"/>
    <x v="0"/>
    <s v="YES"/>
    <d v="2022-07-13T00:00:00"/>
  </r>
  <r>
    <x v="9"/>
    <s v="ST"/>
    <x v="19"/>
    <x v="33"/>
    <x v="0"/>
    <n v="5316873"/>
    <n v="570000"/>
    <x v="0"/>
    <s v="YES"/>
    <d v="2022-07-07T00:00:00"/>
  </r>
  <r>
    <x v="9"/>
    <s v="ST"/>
    <x v="16"/>
    <x v="36"/>
    <x v="0"/>
    <n v="5317641"/>
    <n v="854000"/>
    <x v="0"/>
    <s v="YES"/>
    <d v="2022-07-12T00:00:00"/>
  </r>
  <r>
    <x v="9"/>
    <s v="ST"/>
    <x v="16"/>
    <x v="40"/>
    <x v="0"/>
    <n v="5317856"/>
    <n v="235000"/>
    <x v="0"/>
    <s v="YES"/>
    <d v="2022-07-12T00:00:00"/>
  </r>
  <r>
    <x v="9"/>
    <s v="ST"/>
    <x v="4"/>
    <x v="38"/>
    <x v="1"/>
    <n v="5317305"/>
    <n v="418000"/>
    <x v="0"/>
    <s v="YES"/>
    <d v="2022-07-08T00:00:00"/>
  </r>
  <r>
    <x v="9"/>
    <s v="ST"/>
    <x v="4"/>
    <x v="28"/>
    <x v="0"/>
    <n v="5317306"/>
    <n v="715000"/>
    <x v="0"/>
    <s v="YES"/>
    <d v="2022-07-08T00:00:00"/>
  </r>
  <r>
    <x v="9"/>
    <s v="ST"/>
    <x v="4"/>
    <x v="37"/>
    <x v="0"/>
    <n v="5317310"/>
    <n v="600000"/>
    <x v="0"/>
    <s v="YES"/>
    <d v="2022-07-08T00:00:00"/>
  </r>
  <r>
    <x v="9"/>
    <s v="ST"/>
    <x v="14"/>
    <x v="35"/>
    <x v="0"/>
    <n v="5316337"/>
    <n v="425000"/>
    <x v="1"/>
    <s v="YES"/>
    <d v="2022-07-05T00:00:00"/>
  </r>
  <r>
    <x v="9"/>
    <s v="ST"/>
    <x v="4"/>
    <x v="34"/>
    <x v="0"/>
    <n v="5317169"/>
    <n v="350000"/>
    <x v="0"/>
    <s v="YES"/>
    <d v="2022-07-08T00:00:00"/>
  </r>
  <r>
    <x v="9"/>
    <s v="ST"/>
    <x v="4"/>
    <x v="37"/>
    <x v="0"/>
    <n v="5317097"/>
    <n v="729000"/>
    <x v="0"/>
    <s v="YES"/>
    <d v="2022-07-08T00:00:00"/>
  </r>
  <r>
    <x v="9"/>
    <s v="ST"/>
    <x v="16"/>
    <x v="36"/>
    <x v="0"/>
    <n v="5316098"/>
    <n v="800000"/>
    <x v="0"/>
    <s v="YES"/>
    <d v="2022-07-01T00:00:00"/>
  </r>
  <r>
    <x v="9"/>
    <s v="ST"/>
    <x v="14"/>
    <x v="35"/>
    <x v="0"/>
    <n v="5316831"/>
    <n v="458763"/>
    <x v="0"/>
    <s v="YES"/>
    <d v="2022-07-07T00:00:00"/>
  </r>
  <r>
    <x v="9"/>
    <s v="ST"/>
    <x v="4"/>
    <x v="43"/>
    <x v="1"/>
    <n v="5318029"/>
    <n v="426000"/>
    <x v="0"/>
    <s v="YES"/>
    <d v="2022-07-13T00:00:00"/>
  </r>
  <r>
    <x v="9"/>
    <s v="ST"/>
    <x v="4"/>
    <x v="34"/>
    <x v="0"/>
    <n v="5318026"/>
    <n v="410000"/>
    <x v="0"/>
    <s v="YES"/>
    <d v="2022-07-13T00:00:00"/>
  </r>
  <r>
    <x v="9"/>
    <s v="ST"/>
    <x v="4"/>
    <x v="28"/>
    <x v="0"/>
    <n v="5317316"/>
    <n v="599000"/>
    <x v="0"/>
    <s v="YES"/>
    <d v="2022-07-08T00:00:00"/>
  </r>
  <r>
    <x v="9"/>
    <s v="ST"/>
    <x v="16"/>
    <x v="42"/>
    <x v="0"/>
    <n v="5316479"/>
    <n v="637500"/>
    <x v="0"/>
    <s v="YES"/>
    <d v="2022-07-06T00:00:00"/>
  </r>
  <r>
    <x v="9"/>
    <s v="ST"/>
    <x v="4"/>
    <x v="34"/>
    <x v="5"/>
    <n v="5316105"/>
    <n v="435000"/>
    <x v="0"/>
    <s v="YES"/>
    <d v="2022-07-01T00:00:00"/>
  </r>
  <r>
    <x v="9"/>
    <s v="ST"/>
    <x v="4"/>
    <x v="28"/>
    <x v="0"/>
    <n v="5317110"/>
    <n v="649000"/>
    <x v="0"/>
    <s v="YES"/>
    <d v="2022-07-08T00:00:00"/>
  </r>
  <r>
    <x v="9"/>
    <s v="ST"/>
    <x v="4"/>
    <x v="28"/>
    <x v="1"/>
    <n v="5317074"/>
    <n v="249900"/>
    <x v="0"/>
    <s v="YES"/>
    <d v="2022-07-08T00:00:00"/>
  </r>
  <r>
    <x v="9"/>
    <s v="ST"/>
    <x v="19"/>
    <x v="33"/>
    <x v="1"/>
    <n v="5317666"/>
    <n v="440000"/>
    <x v="0"/>
    <s v="YES"/>
    <d v="2022-07-12T00:00:00"/>
  </r>
  <r>
    <x v="9"/>
    <s v="ST"/>
    <x v="16"/>
    <x v="40"/>
    <x v="0"/>
    <n v="5316549"/>
    <n v="756000"/>
    <x v="0"/>
    <s v="YES"/>
    <d v="2022-07-06T00:00:00"/>
  </r>
  <r>
    <x v="9"/>
    <s v="ST"/>
    <x v="4"/>
    <x v="38"/>
    <x v="0"/>
    <n v="5317296"/>
    <n v="370000"/>
    <x v="0"/>
    <s v="YES"/>
    <d v="2022-07-08T00:00:00"/>
  </r>
  <r>
    <x v="9"/>
    <s v="ST"/>
    <x v="4"/>
    <x v="34"/>
    <x v="1"/>
    <n v="5316113"/>
    <n v="272000"/>
    <x v="0"/>
    <s v="YES"/>
    <d v="2022-07-01T00:00:00"/>
  </r>
  <r>
    <x v="9"/>
    <s v="ST"/>
    <x v="4"/>
    <x v="38"/>
    <x v="0"/>
    <n v="5317767"/>
    <n v="399900"/>
    <x v="0"/>
    <s v="YES"/>
    <d v="2022-07-12T00:00:00"/>
  </r>
  <r>
    <x v="9"/>
    <s v="ST"/>
    <x v="16"/>
    <x v="40"/>
    <x v="0"/>
    <n v="5318013"/>
    <n v="585000"/>
    <x v="0"/>
    <s v="YES"/>
    <d v="2022-07-13T00:00:00"/>
  </r>
  <r>
    <x v="9"/>
    <s v="ST"/>
    <x v="4"/>
    <x v="34"/>
    <x v="0"/>
    <n v="5321518"/>
    <n v="670000"/>
    <x v="0"/>
    <s v="YES"/>
    <d v="2022-07-28T00:00:00"/>
  </r>
  <r>
    <x v="9"/>
    <s v="ST"/>
    <x v="4"/>
    <x v="38"/>
    <x v="0"/>
    <n v="5319947"/>
    <n v="500000"/>
    <x v="0"/>
    <s v="YES"/>
    <d v="2022-07-21T00:00:00"/>
  </r>
  <r>
    <x v="9"/>
    <s v="ST"/>
    <x v="4"/>
    <x v="37"/>
    <x v="1"/>
    <n v="5319856"/>
    <n v="450000"/>
    <x v="0"/>
    <s v="YES"/>
    <d v="2022-07-21T00:00:00"/>
  </r>
  <r>
    <x v="9"/>
    <s v="ST"/>
    <x v="4"/>
    <x v="37"/>
    <x v="1"/>
    <n v="5321249"/>
    <n v="320000"/>
    <x v="0"/>
    <s v="YES"/>
    <d v="2022-07-27T00:00:00"/>
  </r>
  <r>
    <x v="9"/>
    <s v="ST"/>
    <x v="19"/>
    <x v="33"/>
    <x v="0"/>
    <n v="5321255"/>
    <n v="970000"/>
    <x v="0"/>
    <s v="YES"/>
    <d v="2022-07-27T00:00:00"/>
  </r>
  <r>
    <x v="9"/>
    <s v="ST"/>
    <x v="16"/>
    <x v="28"/>
    <x v="2"/>
    <n v="5319816"/>
    <n v="155000"/>
    <x v="0"/>
    <s v="YES"/>
    <d v="2022-07-21T00:00:00"/>
  </r>
  <r>
    <x v="9"/>
    <s v="ST"/>
    <x v="4"/>
    <x v="38"/>
    <x v="0"/>
    <n v="5321307"/>
    <n v="435000"/>
    <x v="0"/>
    <s v="YES"/>
    <d v="2022-07-27T00:00:00"/>
  </r>
  <r>
    <x v="9"/>
    <s v="ST"/>
    <x v="19"/>
    <x v="33"/>
    <x v="1"/>
    <n v="5321316"/>
    <n v="270500"/>
    <x v="0"/>
    <s v="YES"/>
    <d v="2022-07-27T00:00:00"/>
  </r>
  <r>
    <x v="9"/>
    <s v="ST"/>
    <x v="19"/>
    <x v="33"/>
    <x v="1"/>
    <n v="5321348"/>
    <n v="453140"/>
    <x v="1"/>
    <s v="YES"/>
    <d v="2022-07-27T00:00:00"/>
  </r>
  <r>
    <x v="9"/>
    <s v="ST"/>
    <x v="4"/>
    <x v="34"/>
    <x v="0"/>
    <n v="5321366"/>
    <n v="530000"/>
    <x v="0"/>
    <s v="YES"/>
    <d v="2022-07-27T00:00:00"/>
  </r>
  <r>
    <x v="9"/>
    <s v="ST"/>
    <x v="20"/>
    <x v="44"/>
    <x v="2"/>
    <n v="5319758"/>
    <n v="390000"/>
    <x v="0"/>
    <s v="YES"/>
    <d v="2022-07-21T00:00:00"/>
  </r>
  <r>
    <x v="9"/>
    <s v="ST"/>
    <x v="4"/>
    <x v="39"/>
    <x v="0"/>
    <n v="5321476"/>
    <n v="794231"/>
    <x v="1"/>
    <s v="YES"/>
    <d v="2022-07-28T00:00:00"/>
  </r>
  <r>
    <x v="9"/>
    <s v="ST"/>
    <x v="19"/>
    <x v="33"/>
    <x v="0"/>
    <n v="5319748"/>
    <n v="595500"/>
    <x v="0"/>
    <s v="YES"/>
    <d v="2022-07-21T00:00:00"/>
  </r>
  <r>
    <x v="9"/>
    <s v="ST"/>
    <x v="4"/>
    <x v="37"/>
    <x v="0"/>
    <n v="5319157"/>
    <n v="399000"/>
    <x v="0"/>
    <s v="YES"/>
    <d v="2022-07-19T00:00:00"/>
  </r>
  <r>
    <x v="9"/>
    <s v="ST"/>
    <x v="16"/>
    <x v="36"/>
    <x v="0"/>
    <n v="5319628"/>
    <n v="740000"/>
    <x v="0"/>
    <s v="YES"/>
    <d v="2022-07-21T00:00:00"/>
  </r>
  <r>
    <x v="9"/>
    <s v="ST"/>
    <x v="4"/>
    <x v="37"/>
    <x v="0"/>
    <n v="5321235"/>
    <n v="700000"/>
    <x v="0"/>
    <s v="YES"/>
    <d v="2022-07-27T00:00:00"/>
  </r>
  <r>
    <x v="9"/>
    <s v="ST"/>
    <x v="4"/>
    <x v="37"/>
    <x v="0"/>
    <n v="5321521"/>
    <n v="450000"/>
    <x v="0"/>
    <s v="YES"/>
    <d v="2022-07-28T00:00:00"/>
  </r>
  <r>
    <x v="9"/>
    <s v="ST"/>
    <x v="4"/>
    <x v="37"/>
    <x v="0"/>
    <n v="5321562"/>
    <n v="628000"/>
    <x v="0"/>
    <s v="YES"/>
    <d v="2022-07-28T00:00:00"/>
  </r>
  <r>
    <x v="9"/>
    <s v="ST"/>
    <x v="19"/>
    <x v="41"/>
    <x v="0"/>
    <n v="5319497"/>
    <n v="585000"/>
    <x v="0"/>
    <s v="YES"/>
    <d v="2022-07-20T00:00:00"/>
  </r>
  <r>
    <x v="9"/>
    <s v="ST"/>
    <x v="19"/>
    <x v="41"/>
    <x v="0"/>
    <n v="5319452"/>
    <n v="665000"/>
    <x v="0"/>
    <s v="YES"/>
    <d v="2022-07-20T00:00:00"/>
  </r>
  <r>
    <x v="9"/>
    <s v="ST"/>
    <x v="4"/>
    <x v="37"/>
    <x v="0"/>
    <n v="5319423"/>
    <n v="856000"/>
    <x v="0"/>
    <s v="YES"/>
    <d v="2022-07-20T00:00:00"/>
  </r>
  <r>
    <x v="9"/>
    <s v="ST"/>
    <x v="16"/>
    <x v="40"/>
    <x v="1"/>
    <n v="5319415"/>
    <n v="530000"/>
    <x v="0"/>
    <s v="YES"/>
    <d v="2022-07-20T00:00:00"/>
  </r>
  <r>
    <x v="9"/>
    <s v="ST"/>
    <x v="19"/>
    <x v="33"/>
    <x v="0"/>
    <n v="5320274"/>
    <n v="411000"/>
    <x v="0"/>
    <s v="YES"/>
    <d v="2022-07-22T00:00:00"/>
  </r>
  <r>
    <x v="9"/>
    <s v="ST"/>
    <x v="19"/>
    <x v="33"/>
    <x v="1"/>
    <n v="5321644"/>
    <n v="433154"/>
    <x v="1"/>
    <s v="YES"/>
    <d v="2022-07-28T00:00:00"/>
  </r>
  <r>
    <x v="9"/>
    <s v="ST"/>
    <x v="4"/>
    <x v="43"/>
    <x v="1"/>
    <n v="5319320"/>
    <n v="345000"/>
    <x v="0"/>
    <s v="YES"/>
    <d v="2022-07-20T00:00:00"/>
  </r>
  <r>
    <x v="9"/>
    <s v="ST"/>
    <x v="20"/>
    <x v="44"/>
    <x v="0"/>
    <n v="5321715"/>
    <n v="479000"/>
    <x v="0"/>
    <s v="YES"/>
    <d v="2022-07-29T00:00:00"/>
  </r>
  <r>
    <x v="9"/>
    <s v="ST"/>
    <x v="16"/>
    <x v="42"/>
    <x v="0"/>
    <n v="5319311"/>
    <n v="610000"/>
    <x v="0"/>
    <s v="YES"/>
    <d v="2022-07-20T00:00:00"/>
  </r>
  <r>
    <x v="9"/>
    <s v="ST"/>
    <x v="4"/>
    <x v="38"/>
    <x v="0"/>
    <n v="5319272"/>
    <n v="700000"/>
    <x v="0"/>
    <s v="YES"/>
    <d v="2022-07-19T00:00:00"/>
  </r>
  <r>
    <x v="9"/>
    <s v="ST"/>
    <x v="4"/>
    <x v="38"/>
    <x v="3"/>
    <n v="5319264"/>
    <n v="455000"/>
    <x v="0"/>
    <s v="YES"/>
    <d v="2022-07-19T00:00:00"/>
  </r>
  <r>
    <x v="9"/>
    <s v="ST"/>
    <x v="4"/>
    <x v="28"/>
    <x v="0"/>
    <n v="5321510"/>
    <n v="660000"/>
    <x v="0"/>
    <s v="YES"/>
    <d v="2022-07-28T00:00:00"/>
  </r>
  <r>
    <x v="9"/>
    <s v="ST"/>
    <x v="4"/>
    <x v="37"/>
    <x v="0"/>
    <n v="5320217"/>
    <n v="615000"/>
    <x v="0"/>
    <s v="YES"/>
    <d v="2022-07-22T00:00:00"/>
  </r>
  <r>
    <x v="9"/>
    <s v="ST"/>
    <x v="16"/>
    <x v="40"/>
    <x v="0"/>
    <n v="5320556"/>
    <n v="787000"/>
    <x v="0"/>
    <s v="YES"/>
    <d v="2022-07-25T00:00:00"/>
  </r>
  <r>
    <x v="9"/>
    <s v="ST"/>
    <x v="4"/>
    <x v="37"/>
    <x v="0"/>
    <n v="5320574"/>
    <n v="650000"/>
    <x v="0"/>
    <s v="YES"/>
    <d v="2022-07-25T00:00:00"/>
  </r>
  <r>
    <x v="9"/>
    <s v="ST"/>
    <x v="4"/>
    <x v="38"/>
    <x v="0"/>
    <n v="5320332"/>
    <n v="422600"/>
    <x v="0"/>
    <s v="YES"/>
    <d v="2022-07-22T00:00:00"/>
  </r>
  <r>
    <x v="9"/>
    <s v="ST"/>
    <x v="4"/>
    <x v="38"/>
    <x v="0"/>
    <n v="5320322"/>
    <n v="820000"/>
    <x v="0"/>
    <s v="YES"/>
    <d v="2022-07-22T00:00:00"/>
  </r>
  <r>
    <x v="9"/>
    <s v="ST"/>
    <x v="16"/>
    <x v="36"/>
    <x v="5"/>
    <n v="5320584"/>
    <n v="615000"/>
    <x v="0"/>
    <s v="YES"/>
    <d v="2022-07-25T00:00:00"/>
  </r>
  <r>
    <x v="9"/>
    <s v="ST"/>
    <x v="4"/>
    <x v="37"/>
    <x v="0"/>
    <n v="5320313"/>
    <n v="358000"/>
    <x v="0"/>
    <s v="YES"/>
    <d v="2022-07-22T00:00:00"/>
  </r>
  <r>
    <x v="9"/>
    <s v="ST"/>
    <x v="4"/>
    <x v="34"/>
    <x v="0"/>
    <n v="5318334"/>
    <n v="460000"/>
    <x v="0"/>
    <s v="YES"/>
    <d v="2022-07-14T00:00:00"/>
  </r>
  <r>
    <x v="9"/>
    <s v="ST"/>
    <x v="4"/>
    <x v="38"/>
    <x v="0"/>
    <n v="5320260"/>
    <n v="590000"/>
    <x v="0"/>
    <s v="YES"/>
    <d v="2022-07-22T00:00:00"/>
  </r>
  <r>
    <x v="9"/>
    <s v="ST"/>
    <x v="16"/>
    <x v="40"/>
    <x v="1"/>
    <n v="5320681"/>
    <n v="340000"/>
    <x v="0"/>
    <s v="YES"/>
    <d v="2022-07-25T00:00:00"/>
  </r>
  <r>
    <x v="9"/>
    <s v="ST"/>
    <x v="16"/>
    <x v="40"/>
    <x v="0"/>
    <n v="5320686"/>
    <n v="450000"/>
    <x v="0"/>
    <s v="YES"/>
    <d v="2022-07-25T00:00:00"/>
  </r>
  <r>
    <x v="9"/>
    <s v="ST"/>
    <x v="14"/>
    <x v="45"/>
    <x v="0"/>
    <n v="5320234"/>
    <n v="1299999"/>
    <x v="0"/>
    <s v="YES"/>
    <d v="2022-07-22T00:00:00"/>
  </r>
  <r>
    <x v="9"/>
    <s v="ST"/>
    <x v="19"/>
    <x v="33"/>
    <x v="1"/>
    <n v="5320232"/>
    <n v="444886"/>
    <x v="1"/>
    <s v="YES"/>
    <d v="2022-07-22T00:00:00"/>
  </r>
  <r>
    <x v="9"/>
    <s v="ST"/>
    <x v="4"/>
    <x v="39"/>
    <x v="0"/>
    <n v="5320750"/>
    <n v="580662"/>
    <x v="1"/>
    <s v="YES"/>
    <d v="2022-07-26T00:00:00"/>
  </r>
  <r>
    <x v="9"/>
    <s v="ST"/>
    <x v="4"/>
    <x v="43"/>
    <x v="0"/>
    <n v="5320035"/>
    <n v="535000"/>
    <x v="0"/>
    <s v="YES"/>
    <d v="2022-07-22T00:00:00"/>
  </r>
  <r>
    <x v="9"/>
    <s v="ST"/>
    <x v="4"/>
    <x v="34"/>
    <x v="0"/>
    <n v="5320150"/>
    <n v="1030000"/>
    <x v="0"/>
    <s v="YES"/>
    <d v="2022-07-22T00:00:00"/>
  </r>
  <r>
    <x v="9"/>
    <s v="ST"/>
    <x v="19"/>
    <x v="33"/>
    <x v="0"/>
    <n v="5321581"/>
    <n v="669500"/>
    <x v="0"/>
    <s v="YES"/>
    <d v="2022-07-28T00:00:00"/>
  </r>
  <r>
    <x v="9"/>
    <s v="ST"/>
    <x v="4"/>
    <x v="37"/>
    <x v="0"/>
    <n v="5321217"/>
    <n v="565000"/>
    <x v="0"/>
    <s v="YES"/>
    <d v="2022-07-27T00:00:00"/>
  </r>
  <r>
    <x v="9"/>
    <s v="ST"/>
    <x v="16"/>
    <x v="42"/>
    <x v="0"/>
    <n v="5320105"/>
    <n v="504000"/>
    <x v="0"/>
    <s v="YES"/>
    <d v="2022-07-22T00:00:00"/>
  </r>
  <r>
    <x v="9"/>
    <s v="ST"/>
    <x v="4"/>
    <x v="37"/>
    <x v="0"/>
    <n v="5321215"/>
    <n v="515000"/>
    <x v="0"/>
    <s v="YES"/>
    <d v="2022-07-27T00:00:00"/>
  </r>
  <r>
    <x v="9"/>
    <s v="ST"/>
    <x v="4"/>
    <x v="34"/>
    <x v="0"/>
    <n v="5321214"/>
    <n v="552526"/>
    <x v="1"/>
    <s v="YES"/>
    <d v="2022-07-27T00:00:00"/>
  </r>
  <r>
    <x v="9"/>
    <s v="ST"/>
    <x v="19"/>
    <x v="41"/>
    <x v="0"/>
    <n v="5320940"/>
    <n v="310000"/>
    <x v="0"/>
    <s v="YES"/>
    <d v="2022-07-26T00:00:00"/>
  </r>
  <r>
    <x v="9"/>
    <s v="ST"/>
    <x v="16"/>
    <x v="40"/>
    <x v="0"/>
    <n v="5321057"/>
    <n v="99500"/>
    <x v="0"/>
    <s v="YES"/>
    <d v="2022-07-26T00:00:00"/>
  </r>
  <r>
    <x v="9"/>
    <s v="ST"/>
    <x v="4"/>
    <x v="37"/>
    <x v="0"/>
    <n v="5320218"/>
    <n v="430000"/>
    <x v="0"/>
    <s v="YES"/>
    <d v="2022-07-22T00:00:00"/>
  </r>
  <r>
    <x v="9"/>
    <s v="ST"/>
    <x v="16"/>
    <x v="28"/>
    <x v="0"/>
    <n v="5321006"/>
    <n v="500000"/>
    <x v="0"/>
    <s v="YES"/>
    <d v="2022-07-26T00:00:00"/>
  </r>
  <r>
    <x v="9"/>
    <s v="ST"/>
    <x v="14"/>
    <x v="45"/>
    <x v="2"/>
    <n v="5320990"/>
    <n v="200000"/>
    <x v="0"/>
    <s v="YES"/>
    <d v="2022-07-26T00:00:00"/>
  </r>
  <r>
    <x v="9"/>
    <s v="ST"/>
    <x v="19"/>
    <x v="33"/>
    <x v="1"/>
    <n v="5320987"/>
    <n v="421226"/>
    <x v="1"/>
    <s v="YES"/>
    <d v="2022-07-26T00:00:00"/>
  </r>
  <r>
    <x v="9"/>
    <s v="ST"/>
    <x v="4"/>
    <x v="39"/>
    <x v="0"/>
    <n v="5320945"/>
    <n v="656758"/>
    <x v="1"/>
    <s v="YES"/>
    <d v="2022-07-26T00:00:00"/>
  </r>
  <r>
    <x v="9"/>
    <s v="ST"/>
    <x v="4"/>
    <x v="34"/>
    <x v="5"/>
    <n v="5320200"/>
    <n v="465000"/>
    <x v="0"/>
    <s v="YES"/>
    <d v="2022-07-22T00:00:00"/>
  </r>
  <r>
    <x v="9"/>
    <s v="ST"/>
    <x v="16"/>
    <x v="36"/>
    <x v="0"/>
    <n v="5320076"/>
    <n v="465000"/>
    <x v="0"/>
    <s v="YES"/>
    <d v="2022-07-22T00:00:00"/>
  </r>
  <r>
    <x v="9"/>
    <s v="ST"/>
    <x v="4"/>
    <x v="34"/>
    <x v="0"/>
    <n v="5320124"/>
    <n v="543418"/>
    <x v="1"/>
    <s v="YES"/>
    <d v="2022-07-22T00:00:00"/>
  </r>
  <r>
    <x v="9"/>
    <s v="ST"/>
    <x v="19"/>
    <x v="33"/>
    <x v="0"/>
    <n v="5319152"/>
    <n v="305550"/>
    <x v="0"/>
    <s v="YES"/>
    <d v="2022-07-19T00:00:00"/>
  </r>
  <r>
    <x v="9"/>
    <s v="ST"/>
    <x v="4"/>
    <x v="37"/>
    <x v="0"/>
    <n v="5321879"/>
    <n v="825000"/>
    <x v="0"/>
    <s v="YES"/>
    <d v="2022-07-29T00:00:00"/>
  </r>
  <r>
    <x v="9"/>
    <s v="ST"/>
    <x v="16"/>
    <x v="40"/>
    <x v="0"/>
    <n v="5318568"/>
    <n v="742500"/>
    <x v="0"/>
    <s v="YES"/>
    <d v="2022-07-15T00:00:00"/>
  </r>
  <r>
    <x v="9"/>
    <s v="ST"/>
    <x v="19"/>
    <x v="33"/>
    <x v="0"/>
    <n v="5318828"/>
    <n v="985000"/>
    <x v="0"/>
    <s v="YES"/>
    <d v="2022-07-18T00:00:00"/>
  </r>
  <r>
    <x v="9"/>
    <s v="ST"/>
    <x v="16"/>
    <x v="36"/>
    <x v="0"/>
    <n v="5318485"/>
    <n v="595000"/>
    <x v="0"/>
    <s v="YES"/>
    <d v="2022-07-15T00:00:00"/>
  </r>
  <r>
    <x v="9"/>
    <s v="ST"/>
    <x v="4"/>
    <x v="28"/>
    <x v="0"/>
    <n v="5318500"/>
    <n v="405000"/>
    <x v="0"/>
    <s v="YES"/>
    <d v="2022-07-15T00:00:00"/>
  </r>
  <r>
    <x v="9"/>
    <s v="ST"/>
    <x v="14"/>
    <x v="45"/>
    <x v="0"/>
    <n v="5318708"/>
    <n v="615000"/>
    <x v="0"/>
    <s v="YES"/>
    <d v="2022-07-15T00:00:00"/>
  </r>
  <r>
    <x v="9"/>
    <s v="ST"/>
    <x v="16"/>
    <x v="36"/>
    <x v="0"/>
    <n v="5322039"/>
    <n v="950000"/>
    <x v="0"/>
    <s v="YES"/>
    <d v="2022-07-29T00:00:00"/>
  </r>
  <r>
    <x v="9"/>
    <s v="ST"/>
    <x v="4"/>
    <x v="34"/>
    <x v="0"/>
    <n v="5318695"/>
    <n v="687500"/>
    <x v="0"/>
    <s v="YES"/>
    <d v="2022-07-15T00:00:00"/>
  </r>
  <r>
    <x v="9"/>
    <s v="ST"/>
    <x v="4"/>
    <x v="37"/>
    <x v="0"/>
    <n v="5318691"/>
    <n v="765000"/>
    <x v="0"/>
    <s v="YES"/>
    <d v="2022-07-15T00:00:00"/>
  </r>
  <r>
    <x v="9"/>
    <s v="ST"/>
    <x v="16"/>
    <x v="36"/>
    <x v="0"/>
    <n v="5322025"/>
    <n v="561000"/>
    <x v="0"/>
    <s v="YES"/>
    <d v="2022-07-29T00:00:00"/>
  </r>
  <r>
    <x v="9"/>
    <s v="ST"/>
    <x v="16"/>
    <x v="40"/>
    <x v="0"/>
    <n v="5321886"/>
    <n v="212500"/>
    <x v="0"/>
    <s v="YES"/>
    <d v="2022-07-29T00:00:00"/>
  </r>
  <r>
    <x v="9"/>
    <s v="ST"/>
    <x v="16"/>
    <x v="40"/>
    <x v="0"/>
    <n v="5318648"/>
    <n v="499000"/>
    <x v="0"/>
    <s v="YES"/>
    <d v="2022-07-15T00:00:00"/>
  </r>
  <r>
    <x v="9"/>
    <s v="ST"/>
    <x v="19"/>
    <x v="33"/>
    <x v="0"/>
    <n v="5318865"/>
    <n v="500000"/>
    <x v="0"/>
    <s v="YES"/>
    <d v="2022-07-18T00:00:00"/>
  </r>
  <r>
    <x v="9"/>
    <s v="ST"/>
    <x v="4"/>
    <x v="34"/>
    <x v="2"/>
    <n v="5321998"/>
    <n v="125000"/>
    <x v="0"/>
    <s v="YES"/>
    <d v="2022-07-29T00:00:00"/>
  </r>
  <r>
    <x v="9"/>
    <s v="ST"/>
    <x v="4"/>
    <x v="34"/>
    <x v="0"/>
    <n v="5318622"/>
    <n v="485000"/>
    <x v="0"/>
    <s v="YES"/>
    <d v="2022-07-15T00:00:00"/>
  </r>
  <r>
    <x v="9"/>
    <s v="ST"/>
    <x v="4"/>
    <x v="34"/>
    <x v="0"/>
    <n v="5318618"/>
    <n v="435000"/>
    <x v="0"/>
    <s v="YES"/>
    <d v="2022-07-15T00:00:00"/>
  </r>
  <r>
    <x v="9"/>
    <s v="ST"/>
    <x v="4"/>
    <x v="34"/>
    <x v="0"/>
    <n v="5321989"/>
    <n v="725000"/>
    <x v="0"/>
    <s v="YES"/>
    <d v="2022-07-29T00:00:00"/>
  </r>
  <r>
    <x v="9"/>
    <s v="ST"/>
    <x v="16"/>
    <x v="36"/>
    <x v="0"/>
    <n v="5321987"/>
    <n v="435000"/>
    <x v="0"/>
    <s v="YES"/>
    <d v="2022-07-29T00:00:00"/>
  </r>
  <r>
    <x v="9"/>
    <s v="ST"/>
    <x v="20"/>
    <x v="44"/>
    <x v="1"/>
    <n v="5321980"/>
    <n v="172700"/>
    <x v="0"/>
    <s v="YES"/>
    <d v="2022-07-29T00:00:00"/>
  </r>
  <r>
    <x v="9"/>
    <s v="ST"/>
    <x v="4"/>
    <x v="28"/>
    <x v="3"/>
    <n v="5318606"/>
    <n v="243000"/>
    <x v="0"/>
    <s v="YES"/>
    <d v="2022-07-15T00:00:00"/>
  </r>
  <r>
    <x v="9"/>
    <s v="ST"/>
    <x v="19"/>
    <x v="41"/>
    <x v="0"/>
    <n v="5318558"/>
    <n v="520000"/>
    <x v="0"/>
    <s v="YES"/>
    <d v="2022-07-15T00:00:00"/>
  </r>
  <r>
    <x v="9"/>
    <s v="ST"/>
    <x v="16"/>
    <x v="40"/>
    <x v="1"/>
    <n v="5318593"/>
    <n v="429900"/>
    <x v="0"/>
    <s v="YES"/>
    <d v="2022-07-15T00:00:00"/>
  </r>
  <r>
    <x v="9"/>
    <s v="ST"/>
    <x v="14"/>
    <x v="45"/>
    <x v="3"/>
    <n v="5321971"/>
    <n v="325000"/>
    <x v="0"/>
    <s v="YES"/>
    <d v="2022-07-29T00:00:00"/>
  </r>
  <r>
    <x v="9"/>
    <s v="ST"/>
    <x v="19"/>
    <x v="41"/>
    <x v="0"/>
    <n v="5318661"/>
    <n v="567500"/>
    <x v="0"/>
    <s v="YES"/>
    <d v="2022-07-15T00:00:00"/>
  </r>
  <r>
    <x v="9"/>
    <s v="ST"/>
    <x v="16"/>
    <x v="28"/>
    <x v="0"/>
    <n v="5321783"/>
    <n v="725000"/>
    <x v="0"/>
    <s v="YES"/>
    <d v="2022-07-29T00:00:00"/>
  </r>
  <r>
    <x v="9"/>
    <s v="ST"/>
    <x v="16"/>
    <x v="40"/>
    <x v="2"/>
    <n v="5318438"/>
    <n v="92000"/>
    <x v="0"/>
    <s v="YES"/>
    <d v="2022-07-15T00:00:00"/>
  </r>
  <r>
    <x v="9"/>
    <s v="ST"/>
    <x v="16"/>
    <x v="40"/>
    <x v="0"/>
    <n v="5322138"/>
    <n v="686000"/>
    <x v="0"/>
    <s v="YES"/>
    <d v="2022-07-29T00:00:00"/>
  </r>
  <r>
    <x v="9"/>
    <s v="ST"/>
    <x v="19"/>
    <x v="33"/>
    <x v="0"/>
    <n v="5319126"/>
    <n v="450000"/>
    <x v="0"/>
    <s v="YES"/>
    <d v="2022-07-19T00:00:00"/>
  </r>
  <r>
    <x v="9"/>
    <s v="ST"/>
    <x v="4"/>
    <x v="38"/>
    <x v="1"/>
    <n v="5322146"/>
    <n v="415000"/>
    <x v="0"/>
    <s v="YES"/>
    <d v="2022-07-29T00:00:00"/>
  </r>
  <r>
    <x v="9"/>
    <s v="ST"/>
    <x v="19"/>
    <x v="41"/>
    <x v="0"/>
    <n v="5322049"/>
    <n v="418000"/>
    <x v="0"/>
    <s v="YES"/>
    <d v="2022-07-29T00:00:00"/>
  </r>
  <r>
    <x v="9"/>
    <s v="ST"/>
    <x v="4"/>
    <x v="39"/>
    <x v="0"/>
    <n v="5319098"/>
    <n v="690766"/>
    <x v="1"/>
    <s v="YES"/>
    <d v="2022-07-19T00:00:00"/>
  </r>
  <r>
    <x v="9"/>
    <s v="ST"/>
    <x v="19"/>
    <x v="33"/>
    <x v="0"/>
    <n v="5319141"/>
    <n v="1327130"/>
    <x v="1"/>
    <s v="YES"/>
    <d v="2022-07-19T00:00:00"/>
  </r>
  <r>
    <x v="9"/>
    <s v="ST"/>
    <x v="4"/>
    <x v="28"/>
    <x v="0"/>
    <n v="5319101"/>
    <n v="256500"/>
    <x v="0"/>
    <s v="YES"/>
    <d v="2022-07-19T00:00:00"/>
  </r>
  <r>
    <x v="9"/>
    <s v="ST"/>
    <x v="16"/>
    <x v="36"/>
    <x v="0"/>
    <n v="5318440"/>
    <n v="799000"/>
    <x v="0"/>
    <s v="YES"/>
    <d v="2022-07-15T00:00:00"/>
  </r>
  <r>
    <x v="9"/>
    <s v="ST"/>
    <x v="4"/>
    <x v="43"/>
    <x v="0"/>
    <n v="5318446"/>
    <n v="505000"/>
    <x v="0"/>
    <s v="YES"/>
    <d v="2022-07-15T00:00:00"/>
  </r>
  <r>
    <x v="9"/>
    <s v="ST"/>
    <x v="19"/>
    <x v="41"/>
    <x v="0"/>
    <n v="5322142"/>
    <n v="3000000"/>
    <x v="0"/>
    <s v="YES"/>
    <d v="2022-07-29T00:00:00"/>
  </r>
  <r>
    <x v="9"/>
    <s v="ST"/>
    <x v="4"/>
    <x v="28"/>
    <x v="0"/>
    <n v="5321825"/>
    <n v="639900"/>
    <x v="0"/>
    <s v="YES"/>
    <d v="2022-07-29T00:00:00"/>
  </r>
  <r>
    <x v="9"/>
    <s v="ST"/>
    <x v="4"/>
    <x v="34"/>
    <x v="0"/>
    <n v="5318924"/>
    <n v="271000"/>
    <x v="0"/>
    <s v="YES"/>
    <d v="2022-07-18T00:00:00"/>
  </r>
  <r>
    <x v="9"/>
    <s v="ST"/>
    <x v="4"/>
    <x v="34"/>
    <x v="0"/>
    <n v="5321828"/>
    <n v="285000"/>
    <x v="0"/>
    <s v="YES"/>
    <d v="2022-07-29T00:00:00"/>
  </r>
  <r>
    <x v="9"/>
    <s v="ST"/>
    <x v="16"/>
    <x v="36"/>
    <x v="6"/>
    <n v="5318458"/>
    <n v="650000"/>
    <x v="0"/>
    <s v="YES"/>
    <d v="2022-07-15T00:00:00"/>
  </r>
  <r>
    <x v="9"/>
    <s v="ST"/>
    <x v="19"/>
    <x v="33"/>
    <x v="1"/>
    <n v="5321870"/>
    <n v="412925"/>
    <x v="1"/>
    <s v="YES"/>
    <d v="2022-07-29T00:00:00"/>
  </r>
  <r>
    <x v="9"/>
    <s v="ST"/>
    <x v="16"/>
    <x v="28"/>
    <x v="0"/>
    <n v="5319087"/>
    <n v="430000"/>
    <x v="0"/>
    <s v="YES"/>
    <d v="2022-07-19T00:00:00"/>
  </r>
  <r>
    <x v="10"/>
    <s v="TI"/>
    <x v="4"/>
    <x v="46"/>
    <x v="2"/>
    <n v="5322122"/>
    <n v="6093750"/>
    <x v="0"/>
    <s v="YES"/>
    <d v="2022-07-29T00:00:00"/>
  </r>
  <r>
    <x v="10"/>
    <s v="TI"/>
    <x v="16"/>
    <x v="47"/>
    <x v="0"/>
    <n v="5315993"/>
    <n v="416500"/>
    <x v="0"/>
    <s v="YES"/>
    <d v="2022-07-01T00:00:00"/>
  </r>
  <r>
    <x v="10"/>
    <s v="TI"/>
    <x v="13"/>
    <x v="48"/>
    <x v="0"/>
    <n v="5320578"/>
    <n v="625000"/>
    <x v="0"/>
    <s v="YES"/>
    <d v="2022-07-25T00:00:00"/>
  </r>
  <r>
    <x v="10"/>
    <s v="TI"/>
    <x v="16"/>
    <x v="47"/>
    <x v="0"/>
    <n v="5316853"/>
    <n v="775000"/>
    <x v="0"/>
    <s v="YES"/>
    <d v="2022-07-07T00:00:00"/>
  </r>
  <r>
    <x v="10"/>
    <s v="TI"/>
    <x v="13"/>
    <x v="48"/>
    <x v="0"/>
    <n v="5320623"/>
    <n v="725000"/>
    <x v="0"/>
    <s v="YES"/>
    <d v="2022-07-25T00:00:00"/>
  </r>
  <r>
    <x v="10"/>
    <s v="TI"/>
    <x v="4"/>
    <x v="49"/>
    <x v="1"/>
    <n v="5320690"/>
    <n v="550000"/>
    <x v="0"/>
    <s v="YES"/>
    <d v="2022-07-25T00:00:00"/>
  </r>
  <r>
    <x v="10"/>
    <s v="TI"/>
    <x v="16"/>
    <x v="47"/>
    <x v="0"/>
    <n v="5322007"/>
    <n v="610000"/>
    <x v="0"/>
    <s v="YES"/>
    <d v="2022-07-29T00:00:00"/>
  </r>
  <r>
    <x v="10"/>
    <s v="TI"/>
    <x v="4"/>
    <x v="50"/>
    <x v="0"/>
    <n v="5320631"/>
    <n v="375000"/>
    <x v="0"/>
    <s v="YES"/>
    <d v="2022-07-25T00:00:00"/>
  </r>
  <r>
    <x v="10"/>
    <s v="TI"/>
    <x v="20"/>
    <x v="51"/>
    <x v="0"/>
    <n v="5316885"/>
    <n v="675000"/>
    <x v="0"/>
    <s v="YES"/>
    <d v="2022-07-07T00:00:00"/>
  </r>
  <r>
    <x v="10"/>
    <s v="TI"/>
    <x v="13"/>
    <x v="48"/>
    <x v="0"/>
    <n v="5316050"/>
    <n v="1275000"/>
    <x v="0"/>
    <s v="YES"/>
    <d v="2022-07-01T00:00:00"/>
  </r>
  <r>
    <x v="10"/>
    <s v="TI"/>
    <x v="16"/>
    <x v="47"/>
    <x v="0"/>
    <n v="5322052"/>
    <n v="585000"/>
    <x v="0"/>
    <s v="YES"/>
    <d v="2022-07-29T00:00:00"/>
  </r>
  <r>
    <x v="10"/>
    <s v="TI"/>
    <x v="4"/>
    <x v="52"/>
    <x v="0"/>
    <n v="5321334"/>
    <n v="595000"/>
    <x v="0"/>
    <s v="YES"/>
    <d v="2022-07-27T00:00:00"/>
  </r>
  <r>
    <x v="10"/>
    <s v="TI"/>
    <x v="16"/>
    <x v="47"/>
    <x v="0"/>
    <n v="5321776"/>
    <n v="987500"/>
    <x v="0"/>
    <s v="YES"/>
    <d v="2022-07-29T00:00:00"/>
  </r>
  <r>
    <x v="10"/>
    <s v="TI"/>
    <x v="13"/>
    <x v="48"/>
    <x v="0"/>
    <n v="5321742"/>
    <n v="675000"/>
    <x v="0"/>
    <s v="YES"/>
    <d v="2022-07-29T00:00:00"/>
  </r>
  <r>
    <x v="10"/>
    <s v="TI"/>
    <x v="4"/>
    <x v="50"/>
    <x v="4"/>
    <n v="5321688"/>
    <n v="506000"/>
    <x v="0"/>
    <s v="YES"/>
    <d v="2022-07-28T00:00:00"/>
  </r>
  <r>
    <x v="10"/>
    <s v="TI"/>
    <x v="4"/>
    <x v="46"/>
    <x v="2"/>
    <n v="5316317"/>
    <n v="2243774"/>
    <x v="0"/>
    <s v="YES"/>
    <d v="2022-07-05T00:00:00"/>
  </r>
  <r>
    <x v="10"/>
    <s v="TI"/>
    <x v="13"/>
    <x v="48"/>
    <x v="0"/>
    <n v="5316291"/>
    <n v="2150000"/>
    <x v="0"/>
    <s v="YES"/>
    <d v="2022-07-05T00:00:00"/>
  </r>
  <r>
    <x v="10"/>
    <s v="TI"/>
    <x v="16"/>
    <x v="47"/>
    <x v="0"/>
    <n v="5321598"/>
    <n v="480000"/>
    <x v="0"/>
    <s v="YES"/>
    <d v="2022-07-28T00:00:00"/>
  </r>
  <r>
    <x v="10"/>
    <s v="TI"/>
    <x v="13"/>
    <x v="48"/>
    <x v="0"/>
    <n v="5316278"/>
    <n v="488000"/>
    <x v="0"/>
    <s v="YES"/>
    <d v="2022-07-05T00:00:00"/>
  </r>
  <r>
    <x v="10"/>
    <s v="TI"/>
    <x v="13"/>
    <x v="48"/>
    <x v="0"/>
    <n v="5317063"/>
    <n v="866000"/>
    <x v="0"/>
    <s v="YES"/>
    <d v="2022-07-08T00:00:00"/>
  </r>
  <r>
    <x v="10"/>
    <s v="TI"/>
    <x v="14"/>
    <x v="53"/>
    <x v="0"/>
    <n v="5321809"/>
    <n v="490000"/>
    <x v="0"/>
    <s v="YES"/>
    <d v="2022-07-29T00:00:00"/>
  </r>
  <r>
    <x v="10"/>
    <s v="TI"/>
    <x v="4"/>
    <x v="49"/>
    <x v="0"/>
    <n v="5316194"/>
    <n v="570000"/>
    <x v="0"/>
    <s v="YES"/>
    <d v="2022-07-01T00:00:00"/>
  </r>
  <r>
    <x v="10"/>
    <s v="TI"/>
    <x v="16"/>
    <x v="47"/>
    <x v="0"/>
    <n v="5316417"/>
    <n v="565000"/>
    <x v="0"/>
    <s v="YES"/>
    <d v="2022-07-05T00:00:00"/>
  </r>
  <r>
    <x v="10"/>
    <s v="TI"/>
    <x v="16"/>
    <x v="47"/>
    <x v="0"/>
    <n v="5316425"/>
    <n v="550000"/>
    <x v="0"/>
    <s v="YES"/>
    <d v="2022-07-05T00:00:00"/>
  </r>
  <r>
    <x v="10"/>
    <s v="TI"/>
    <x v="4"/>
    <x v="46"/>
    <x v="6"/>
    <n v="5316501"/>
    <n v="3791000"/>
    <x v="0"/>
    <s v="YES"/>
    <d v="2022-07-06T00:00:00"/>
  </r>
  <r>
    <x v="10"/>
    <s v="TI"/>
    <x v="13"/>
    <x v="48"/>
    <x v="0"/>
    <n v="5321243"/>
    <n v="550000"/>
    <x v="0"/>
    <s v="YES"/>
    <d v="2022-07-27T00:00:00"/>
  </r>
  <r>
    <x v="10"/>
    <s v="TI"/>
    <x v="13"/>
    <x v="48"/>
    <x v="5"/>
    <n v="5321246"/>
    <n v="700000"/>
    <x v="0"/>
    <s v="YES"/>
    <d v="2022-07-27T00:00:00"/>
  </r>
  <r>
    <x v="10"/>
    <s v="TI"/>
    <x v="4"/>
    <x v="49"/>
    <x v="0"/>
    <n v="5321945"/>
    <n v="665000"/>
    <x v="1"/>
    <s v="YES"/>
    <d v="2022-07-29T00:00:00"/>
  </r>
  <r>
    <x v="10"/>
    <s v="TI"/>
    <x v="4"/>
    <x v="50"/>
    <x v="0"/>
    <n v="5321923"/>
    <n v="495000"/>
    <x v="0"/>
    <s v="YES"/>
    <d v="2022-07-29T00:00:00"/>
  </r>
  <r>
    <x v="10"/>
    <s v="TI"/>
    <x v="4"/>
    <x v="46"/>
    <x v="4"/>
    <n v="5321902"/>
    <n v="47000000"/>
    <x v="0"/>
    <s v="YES"/>
    <d v="2022-07-29T00:00:00"/>
  </r>
  <r>
    <x v="10"/>
    <s v="TI"/>
    <x v="16"/>
    <x v="47"/>
    <x v="1"/>
    <n v="5316707"/>
    <n v="429000"/>
    <x v="0"/>
    <s v="YES"/>
    <d v="2022-07-06T00:00:00"/>
  </r>
  <r>
    <x v="10"/>
    <s v="TI"/>
    <x v="13"/>
    <x v="48"/>
    <x v="0"/>
    <n v="5321227"/>
    <n v="600000"/>
    <x v="0"/>
    <s v="YES"/>
    <d v="2022-07-27T00:00:00"/>
  </r>
  <r>
    <x v="10"/>
    <s v="TI"/>
    <x v="16"/>
    <x v="47"/>
    <x v="0"/>
    <n v="5316138"/>
    <n v="425000"/>
    <x v="0"/>
    <s v="YES"/>
    <d v="2022-07-01T00:00:00"/>
  </r>
  <r>
    <x v="10"/>
    <s v="TI"/>
    <x v="4"/>
    <x v="49"/>
    <x v="1"/>
    <n v="5321583"/>
    <n v="320000"/>
    <x v="0"/>
    <s v="YES"/>
    <d v="2022-07-28T00:00:00"/>
  </r>
  <r>
    <x v="10"/>
    <s v="TI"/>
    <x v="4"/>
    <x v="49"/>
    <x v="0"/>
    <n v="5321884"/>
    <n v="495000"/>
    <x v="0"/>
    <s v="YES"/>
    <d v="2022-07-29T00:00:00"/>
  </r>
  <r>
    <x v="10"/>
    <s v="TI"/>
    <x v="4"/>
    <x v="49"/>
    <x v="0"/>
    <n v="5316115"/>
    <n v="454000"/>
    <x v="0"/>
    <s v="YES"/>
    <d v="2022-07-01T00:00:00"/>
  </r>
  <r>
    <x v="10"/>
    <s v="TI"/>
    <x v="4"/>
    <x v="46"/>
    <x v="2"/>
    <n v="5316672"/>
    <n v="850000"/>
    <x v="0"/>
    <s v="YES"/>
    <d v="2022-07-06T00:00:00"/>
  </r>
  <r>
    <x v="10"/>
    <s v="TI"/>
    <x v="4"/>
    <x v="49"/>
    <x v="0"/>
    <n v="5321297"/>
    <n v="370000"/>
    <x v="0"/>
    <s v="YES"/>
    <d v="2022-07-27T00:00:00"/>
  </r>
  <r>
    <x v="10"/>
    <s v="TI"/>
    <x v="4"/>
    <x v="49"/>
    <x v="0"/>
    <n v="5316118"/>
    <n v="808406"/>
    <x v="1"/>
    <s v="YES"/>
    <d v="2022-07-01T00:00:00"/>
  </r>
  <r>
    <x v="10"/>
    <s v="TI"/>
    <x v="4"/>
    <x v="49"/>
    <x v="0"/>
    <n v="5321318"/>
    <n v="399900"/>
    <x v="0"/>
    <s v="YES"/>
    <d v="2022-07-27T00:00:00"/>
  </r>
  <r>
    <x v="10"/>
    <s v="TI"/>
    <x v="16"/>
    <x v="47"/>
    <x v="3"/>
    <n v="5321149"/>
    <n v="319000"/>
    <x v="0"/>
    <s v="YES"/>
    <d v="2022-07-27T00:00:00"/>
  </r>
  <r>
    <x v="10"/>
    <s v="TI"/>
    <x v="16"/>
    <x v="47"/>
    <x v="0"/>
    <n v="5316691"/>
    <n v="675000"/>
    <x v="0"/>
    <s v="YES"/>
    <d v="2022-07-06T00:00:00"/>
  </r>
  <r>
    <x v="10"/>
    <s v="TI"/>
    <x v="16"/>
    <x v="47"/>
    <x v="0"/>
    <n v="5318842"/>
    <n v="595000"/>
    <x v="0"/>
    <s v="YES"/>
    <d v="2022-07-18T00:00:00"/>
  </r>
  <r>
    <x v="10"/>
    <s v="TI"/>
    <x v="13"/>
    <x v="48"/>
    <x v="0"/>
    <n v="5317996"/>
    <n v="947000"/>
    <x v="0"/>
    <s v="YES"/>
    <d v="2022-07-13T00:00:00"/>
  </r>
  <r>
    <x v="10"/>
    <s v="TI"/>
    <x v="13"/>
    <x v="48"/>
    <x v="1"/>
    <n v="5317531"/>
    <n v="430000"/>
    <x v="0"/>
    <s v="YES"/>
    <d v="2022-07-11T00:00:00"/>
  </r>
  <r>
    <x v="10"/>
    <s v="TI"/>
    <x v="4"/>
    <x v="50"/>
    <x v="3"/>
    <n v="5320090"/>
    <n v="555000"/>
    <x v="0"/>
    <s v="YES"/>
    <d v="2022-07-22T00:00:00"/>
  </r>
  <r>
    <x v="10"/>
    <s v="TI"/>
    <x v="13"/>
    <x v="48"/>
    <x v="0"/>
    <n v="5318578"/>
    <n v="487000"/>
    <x v="0"/>
    <s v="YES"/>
    <d v="2022-07-15T00:00:00"/>
  </r>
  <r>
    <x v="10"/>
    <s v="TI"/>
    <x v="13"/>
    <x v="48"/>
    <x v="0"/>
    <n v="5320079"/>
    <n v="851000"/>
    <x v="0"/>
    <s v="YES"/>
    <d v="2022-07-22T00:00:00"/>
  </r>
  <r>
    <x v="10"/>
    <s v="TI"/>
    <x v="13"/>
    <x v="48"/>
    <x v="0"/>
    <n v="5320057"/>
    <n v="335000"/>
    <x v="0"/>
    <s v="YES"/>
    <d v="2022-07-22T00:00:00"/>
  </r>
  <r>
    <x v="10"/>
    <s v="TI"/>
    <x v="7"/>
    <x v="54"/>
    <x v="1"/>
    <n v="5319596"/>
    <n v="1345000"/>
    <x v="0"/>
    <s v="YES"/>
    <d v="2022-07-21T00:00:00"/>
  </r>
  <r>
    <x v="10"/>
    <s v="TI"/>
    <x v="14"/>
    <x v="53"/>
    <x v="0"/>
    <n v="5319306"/>
    <n v="1795000"/>
    <x v="0"/>
    <s v="YES"/>
    <d v="2022-07-20T00:00:00"/>
  </r>
  <r>
    <x v="10"/>
    <s v="TI"/>
    <x v="13"/>
    <x v="48"/>
    <x v="0"/>
    <n v="5317713"/>
    <n v="750000"/>
    <x v="0"/>
    <s v="YES"/>
    <d v="2022-07-12T00:00:00"/>
  </r>
  <r>
    <x v="10"/>
    <s v="TI"/>
    <x v="13"/>
    <x v="48"/>
    <x v="0"/>
    <n v="5318595"/>
    <n v="750000"/>
    <x v="0"/>
    <s v="YES"/>
    <d v="2022-07-15T00:00:00"/>
  </r>
  <r>
    <x v="10"/>
    <s v="TI"/>
    <x v="16"/>
    <x v="47"/>
    <x v="0"/>
    <n v="5318668"/>
    <n v="525000"/>
    <x v="0"/>
    <s v="YES"/>
    <d v="2022-07-15T00:00:00"/>
  </r>
  <r>
    <x v="10"/>
    <s v="TI"/>
    <x v="13"/>
    <x v="48"/>
    <x v="0"/>
    <n v="5319804"/>
    <n v="780000"/>
    <x v="0"/>
    <s v="YES"/>
    <d v="2022-07-21T00:00:00"/>
  </r>
  <r>
    <x v="10"/>
    <s v="TI"/>
    <x v="14"/>
    <x v="55"/>
    <x v="0"/>
    <n v="5319318"/>
    <n v="735000"/>
    <x v="0"/>
    <s v="YES"/>
    <d v="2022-07-20T00:00:00"/>
  </r>
  <r>
    <x v="10"/>
    <s v="TI"/>
    <x v="13"/>
    <x v="48"/>
    <x v="2"/>
    <n v="5319853"/>
    <n v="125000"/>
    <x v="0"/>
    <s v="YES"/>
    <d v="2022-07-21T00:00:00"/>
  </r>
  <r>
    <x v="10"/>
    <s v="TI"/>
    <x v="7"/>
    <x v="54"/>
    <x v="1"/>
    <n v="5317491"/>
    <n v="839000"/>
    <x v="0"/>
    <s v="YES"/>
    <d v="2022-07-11T00:00:00"/>
  </r>
  <r>
    <x v="10"/>
    <s v="TI"/>
    <x v="4"/>
    <x v="50"/>
    <x v="0"/>
    <n v="5319500"/>
    <n v="519000"/>
    <x v="0"/>
    <s v="YES"/>
    <d v="2022-07-20T00:00:00"/>
  </r>
  <r>
    <x v="10"/>
    <s v="TI"/>
    <x v="13"/>
    <x v="48"/>
    <x v="0"/>
    <n v="5319518"/>
    <n v="2100000"/>
    <x v="0"/>
    <s v="YES"/>
    <d v="2022-07-20T00:00:00"/>
  </r>
  <r>
    <x v="10"/>
    <s v="TI"/>
    <x v="13"/>
    <x v="48"/>
    <x v="1"/>
    <n v="5320285"/>
    <n v="449900"/>
    <x v="0"/>
    <s v="YES"/>
    <d v="2022-07-22T00:00:00"/>
  </r>
  <r>
    <x v="10"/>
    <s v="TI"/>
    <x v="7"/>
    <x v="54"/>
    <x v="1"/>
    <n v="5318930"/>
    <n v="860000"/>
    <x v="0"/>
    <s v="YES"/>
    <d v="2022-07-18T00:00:00"/>
  </r>
  <r>
    <x v="10"/>
    <s v="TI"/>
    <x v="16"/>
    <x v="47"/>
    <x v="1"/>
    <n v="5317065"/>
    <n v="347000"/>
    <x v="0"/>
    <s v="YES"/>
    <d v="2022-07-08T00:00:00"/>
  </r>
  <r>
    <x v="10"/>
    <s v="TI"/>
    <x v="16"/>
    <x v="47"/>
    <x v="0"/>
    <n v="5317436"/>
    <n v="430000"/>
    <x v="0"/>
    <s v="YES"/>
    <d v="2022-07-11T00:00:00"/>
  </r>
  <r>
    <x v="10"/>
    <s v="TI"/>
    <x v="13"/>
    <x v="48"/>
    <x v="0"/>
    <n v="5317496"/>
    <n v="520000"/>
    <x v="0"/>
    <s v="YES"/>
    <d v="2022-07-11T00:00:00"/>
  </r>
  <r>
    <x v="10"/>
    <s v="TI"/>
    <x v="7"/>
    <x v="54"/>
    <x v="1"/>
    <n v="5317544"/>
    <n v="1875000"/>
    <x v="0"/>
    <s v="YES"/>
    <d v="2022-07-11T00:00:00"/>
  </r>
  <r>
    <x v="10"/>
    <s v="TI"/>
    <x v="13"/>
    <x v="48"/>
    <x v="0"/>
    <n v="5319355"/>
    <n v="499000"/>
    <x v="0"/>
    <s v="YES"/>
    <d v="2022-07-20T00:00:00"/>
  </r>
  <r>
    <x v="10"/>
    <s v="TI"/>
    <x v="13"/>
    <x v="48"/>
    <x v="0"/>
    <n v="5319349"/>
    <n v="680000"/>
    <x v="0"/>
    <s v="YES"/>
    <d v="2022-07-20T00:00:00"/>
  </r>
  <r>
    <x v="10"/>
    <s v="TI"/>
    <x v="4"/>
    <x v="46"/>
    <x v="6"/>
    <n v="5317472"/>
    <n v="1500000"/>
    <x v="0"/>
    <s v="YES"/>
    <d v="2022-07-11T00:00:00"/>
  </r>
  <r>
    <x v="10"/>
    <s v="TI"/>
    <x v="16"/>
    <x v="47"/>
    <x v="1"/>
    <n v="5317822"/>
    <n v="455000"/>
    <x v="0"/>
    <s v="YES"/>
    <d v="2022-07-12T00:00:00"/>
  </r>
  <r>
    <x v="10"/>
    <s v="TI"/>
    <x v="4"/>
    <x v="46"/>
    <x v="2"/>
    <n v="5317788"/>
    <n v="30000"/>
    <x v="0"/>
    <s v="YES"/>
    <d v="2022-07-12T00:00:00"/>
  </r>
  <r>
    <x v="10"/>
    <s v="TI"/>
    <x v="16"/>
    <x v="47"/>
    <x v="1"/>
    <n v="5320100"/>
    <n v="440000"/>
    <x v="0"/>
    <s v="YES"/>
    <d v="2022-07-22T00:00:00"/>
  </r>
  <r>
    <x v="10"/>
    <s v="TI"/>
    <x v="4"/>
    <x v="50"/>
    <x v="3"/>
    <n v="5317812"/>
    <n v="350000"/>
    <x v="0"/>
    <s v="YES"/>
    <d v="2022-07-12T00:00:00"/>
  </r>
  <r>
    <x v="10"/>
    <s v="TI"/>
    <x v="13"/>
    <x v="48"/>
    <x v="0"/>
    <n v="5319114"/>
    <n v="750000"/>
    <x v="0"/>
    <s v="YES"/>
    <d v="2022-07-19T00:00:00"/>
  </r>
  <r>
    <x v="10"/>
    <s v="TI"/>
    <x v="13"/>
    <x v="48"/>
    <x v="0"/>
    <n v="5318405"/>
    <n v="580000"/>
    <x v="0"/>
    <s v="YES"/>
    <d v="2022-07-15T00:00:00"/>
  </r>
  <r>
    <x v="10"/>
    <s v="TI"/>
    <x v="13"/>
    <x v="48"/>
    <x v="0"/>
    <n v="5318428"/>
    <n v="1500000"/>
    <x v="0"/>
    <s v="YES"/>
    <d v="2022-07-15T00:00:00"/>
  </r>
  <r>
    <x v="10"/>
    <s v="TI"/>
    <x v="13"/>
    <x v="48"/>
    <x v="0"/>
    <n v="5317067"/>
    <n v="3140000"/>
    <x v="0"/>
    <s v="YES"/>
    <d v="2022-07-08T00:00:00"/>
  </r>
  <r>
    <x v="10"/>
    <s v="TI"/>
    <x v="16"/>
    <x v="47"/>
    <x v="0"/>
    <n v="5317635"/>
    <n v="1550000"/>
    <x v="0"/>
    <s v="YES"/>
    <d v="2022-07-12T00:00:00"/>
  </r>
  <r>
    <x v="10"/>
    <s v="TI"/>
    <x v="4"/>
    <x v="49"/>
    <x v="2"/>
    <n v="5318271"/>
    <n v="275000"/>
    <x v="0"/>
    <s v="YES"/>
    <d v="2022-07-14T00:00:00"/>
  </r>
  <r>
    <x v="10"/>
    <s v="TI"/>
    <x v="4"/>
    <x v="50"/>
    <x v="1"/>
    <n v="5320319"/>
    <n v="280000"/>
    <x v="0"/>
    <s v="YES"/>
    <d v="2022-07-22T00:00:00"/>
  </r>
  <r>
    <x v="10"/>
    <s v="TI"/>
    <x v="13"/>
    <x v="48"/>
    <x v="0"/>
    <n v="5317085"/>
    <n v="1355000"/>
    <x v="0"/>
    <s v="YES"/>
    <d v="2022-07-08T00:00:00"/>
  </r>
  <r>
    <x v="10"/>
    <s v="TI"/>
    <x v="16"/>
    <x v="47"/>
    <x v="0"/>
    <n v="5318462"/>
    <n v="580000"/>
    <x v="0"/>
    <s v="YES"/>
    <d v="2022-07-15T00:00:00"/>
  </r>
  <r>
    <x v="10"/>
    <s v="TI"/>
    <x v="16"/>
    <x v="47"/>
    <x v="0"/>
    <n v="5317116"/>
    <n v="500000"/>
    <x v="0"/>
    <s v="YES"/>
    <d v="2022-07-08T00:00:00"/>
  </r>
  <r>
    <x v="10"/>
    <s v="TI"/>
    <x v="13"/>
    <x v="48"/>
    <x v="0"/>
    <n v="5320257"/>
    <n v="755000"/>
    <x v="0"/>
    <s v="YES"/>
    <d v="2022-07-22T00:00:00"/>
  </r>
  <r>
    <x v="10"/>
    <s v="TI"/>
    <x v="4"/>
    <x v="50"/>
    <x v="0"/>
    <n v="5320250"/>
    <n v="745000"/>
    <x v="0"/>
    <s v="YES"/>
    <d v="2022-07-22T00:00:00"/>
  </r>
  <r>
    <x v="10"/>
    <s v="TI"/>
    <x v="20"/>
    <x v="51"/>
    <x v="0"/>
    <n v="5319168"/>
    <n v="688000"/>
    <x v="0"/>
    <s v="YES"/>
    <d v="2022-07-19T00:00:00"/>
  </r>
  <r>
    <x v="10"/>
    <s v="TI"/>
    <x v="16"/>
    <x v="47"/>
    <x v="0"/>
    <n v="5318566"/>
    <n v="540000"/>
    <x v="0"/>
    <s v="YES"/>
    <d v="2022-07-15T00:00:00"/>
  </r>
  <r>
    <x v="10"/>
    <s v="TI"/>
    <x v="13"/>
    <x v="48"/>
    <x v="0"/>
    <n v="5319075"/>
    <n v="639000"/>
    <x v="0"/>
    <s v="YES"/>
    <d v="2022-07-19T00:00:00"/>
  </r>
  <r>
    <x v="10"/>
    <s v="TI"/>
    <x v="4"/>
    <x v="49"/>
    <x v="3"/>
    <n v="5320184"/>
    <n v="320000"/>
    <x v="0"/>
    <s v="YES"/>
    <d v="2022-07-22T00:00:00"/>
  </r>
  <r>
    <x v="10"/>
    <s v="TI"/>
    <x v="13"/>
    <x v="48"/>
    <x v="2"/>
    <n v="5320120"/>
    <n v="150000"/>
    <x v="0"/>
    <s v="YES"/>
    <d v="2022-07-22T00:00:00"/>
  </r>
  <r>
    <x v="10"/>
    <s v="TI"/>
    <x v="4"/>
    <x v="49"/>
    <x v="0"/>
    <n v="5318544"/>
    <n v="774338"/>
    <x v="1"/>
    <s v="YES"/>
    <d v="2022-07-15T00:00:00"/>
  </r>
  <r>
    <x v="10"/>
    <s v="TI"/>
    <x v="4"/>
    <x v="46"/>
    <x v="6"/>
    <n v="5318060"/>
    <n v="1530000"/>
    <x v="0"/>
    <s v="YES"/>
    <d v="2022-07-13T00:00:00"/>
  </r>
  <r>
    <x v="10"/>
    <s v="TI"/>
    <x v="13"/>
    <x v="48"/>
    <x v="0"/>
    <n v="5318541"/>
    <n v="1750000"/>
    <x v="0"/>
    <s v="YES"/>
    <d v="2022-07-15T00:00:00"/>
  </r>
  <r>
    <x v="10"/>
    <s v="TI"/>
    <x v="14"/>
    <x v="53"/>
    <x v="0"/>
    <n v="5320148"/>
    <n v="495000"/>
    <x v="0"/>
    <s v="YES"/>
    <d v="2022-07-22T00:00:00"/>
  </r>
  <r>
    <x v="10"/>
    <s v="TI"/>
    <x v="7"/>
    <x v="54"/>
    <x v="0"/>
    <n v="5318519"/>
    <n v="9175000"/>
    <x v="0"/>
    <s v="YES"/>
    <d v="2022-07-15T00:00:00"/>
  </r>
  <r>
    <x v="10"/>
    <s v="TI"/>
    <x v="4"/>
    <x v="49"/>
    <x v="0"/>
    <n v="5320242"/>
    <n v="435000"/>
    <x v="0"/>
    <s v="YES"/>
    <d v="2022-07-22T00:00:00"/>
  </r>
  <r>
    <x v="10"/>
    <s v="TI"/>
    <x v="16"/>
    <x v="47"/>
    <x v="0"/>
    <n v="5317196"/>
    <n v="500000"/>
    <x v="0"/>
    <s v="YES"/>
    <d v="2022-07-08T00:00:00"/>
  </r>
  <r>
    <x v="10"/>
    <s v="TI"/>
    <x v="13"/>
    <x v="48"/>
    <x v="0"/>
    <n v="5317159"/>
    <n v="560000"/>
    <x v="0"/>
    <s v="YES"/>
    <d v="2022-07-08T00:00:00"/>
  </r>
  <r>
    <x v="10"/>
    <s v="TI"/>
    <x v="13"/>
    <x v="48"/>
    <x v="0"/>
    <n v="5318184"/>
    <n v="633000"/>
    <x v="0"/>
    <s v="YES"/>
    <d v="2022-07-14T00:00:00"/>
  </r>
  <r>
    <x v="10"/>
    <s v="TI"/>
    <x v="13"/>
    <x v="48"/>
    <x v="0"/>
    <n v="5318185"/>
    <n v="700000"/>
    <x v="0"/>
    <s v="YES"/>
    <d v="2022-07-14T00:00:00"/>
  </r>
  <r>
    <x v="10"/>
    <s v="TI"/>
    <x v="4"/>
    <x v="56"/>
    <x v="6"/>
    <n v="5320210"/>
    <n v="845000"/>
    <x v="0"/>
    <s v="YES"/>
    <d v="2022-07-22T00:00:00"/>
  </r>
  <r>
    <x v="11"/>
    <s v="TT"/>
    <x v="1"/>
    <x v="28"/>
    <x v="1"/>
    <n v="5316569"/>
    <n v="454720"/>
    <x v="0"/>
    <s v="YES"/>
    <d v="2022-07-06T00:00:00"/>
  </r>
  <r>
    <x v="11"/>
    <s v="TT"/>
    <x v="1"/>
    <x v="28"/>
    <x v="1"/>
    <n v="5318644"/>
    <n v="209900"/>
    <x v="0"/>
    <s v="YES"/>
    <d v="2022-07-15T00:00:00"/>
  </r>
  <r>
    <x v="11"/>
    <s v="TT"/>
    <x v="1"/>
    <x v="28"/>
    <x v="6"/>
    <n v="5316086"/>
    <n v="13578804"/>
    <x v="0"/>
    <s v="YES"/>
    <d v="2022-07-01T00:00:00"/>
  </r>
  <r>
    <x v="11"/>
    <s v="TT"/>
    <x v="1"/>
    <x v="28"/>
    <x v="0"/>
    <n v="5319814"/>
    <n v="385000"/>
    <x v="0"/>
    <s v="YES"/>
    <d v="2022-07-21T00:00:00"/>
  </r>
  <r>
    <x v="11"/>
    <s v="TT"/>
    <x v="1"/>
    <x v="28"/>
    <x v="0"/>
    <n v="5317088"/>
    <n v="489500"/>
    <x v="0"/>
    <s v="YES"/>
    <d v="2022-07-08T00:00:00"/>
  </r>
  <r>
    <x v="12"/>
    <s v="TTE"/>
    <x v="16"/>
    <x v="57"/>
    <x v="0"/>
    <n v="5318914"/>
    <n v="640000"/>
    <x v="0"/>
    <s v="YES"/>
    <d v="2022-07-18T00:00:00"/>
  </r>
  <r>
    <x v="13"/>
    <s v="WTA"/>
    <x v="9"/>
    <x v="58"/>
    <x v="0"/>
    <n v="5321816"/>
    <n v="1108354"/>
    <x v="1"/>
    <s v="YES"/>
    <d v="2022-07-29T00:00:00"/>
  </r>
  <r>
    <x v="13"/>
    <s v="WTA"/>
    <x v="9"/>
    <x v="58"/>
    <x v="0"/>
    <n v="5321802"/>
    <n v="1047928"/>
    <x v="1"/>
    <s v="YES"/>
    <d v="2022-07-29T00:00:00"/>
  </r>
  <r>
    <x v="13"/>
    <s v="WTA"/>
    <x v="9"/>
    <x v="58"/>
    <x v="0"/>
    <n v="5321823"/>
    <n v="1008994"/>
    <x v="1"/>
    <s v="YES"/>
    <d v="2022-07-29T00:00:00"/>
  </r>
  <r>
    <x v="13"/>
    <s v="WTA"/>
    <x v="9"/>
    <x v="58"/>
    <x v="0"/>
    <n v="5321831"/>
    <n v="759949"/>
    <x v="1"/>
    <s v="YES"/>
    <d v="2022-07-29T00:00:00"/>
  </r>
  <r>
    <x v="13"/>
    <s v="WTA"/>
    <x v="9"/>
    <x v="58"/>
    <x v="0"/>
    <n v="5321841"/>
    <n v="571353"/>
    <x v="1"/>
    <s v="YES"/>
    <d v="2022-07-29T00:00:00"/>
  </r>
  <r>
    <x v="13"/>
    <s v="WTA"/>
    <x v="9"/>
    <x v="58"/>
    <x v="0"/>
    <n v="5321874"/>
    <n v="469645"/>
    <x v="1"/>
    <s v="YES"/>
    <d v="2022-07-29T00:00:00"/>
  </r>
  <r>
    <x v="13"/>
    <s v="WTA"/>
    <x v="9"/>
    <x v="58"/>
    <x v="0"/>
    <n v="5318837"/>
    <n v="731995"/>
    <x v="1"/>
    <s v="YES"/>
    <d v="2022-07-18T00:00:00"/>
  </r>
  <r>
    <x v="13"/>
    <s v="WTA"/>
    <x v="9"/>
    <x v="58"/>
    <x v="2"/>
    <n v="5318805"/>
    <n v="593701"/>
    <x v="1"/>
    <s v="YES"/>
    <d v="2022-07-18T00:00:00"/>
  </r>
  <r>
    <x v="13"/>
    <s v="WTA"/>
    <x v="9"/>
    <x v="58"/>
    <x v="0"/>
    <n v="5321921"/>
    <n v="1172200"/>
    <x v="1"/>
    <s v="YES"/>
    <d v="2022-07-29T00:00:00"/>
  </r>
  <r>
    <x v="13"/>
    <s v="WTA"/>
    <x v="9"/>
    <x v="58"/>
    <x v="0"/>
    <n v="5321962"/>
    <n v="1616922"/>
    <x v="1"/>
    <s v="YES"/>
    <d v="2022-07-29T00:00:00"/>
  </r>
  <r>
    <x v="13"/>
    <s v="WTA"/>
    <x v="9"/>
    <x v="58"/>
    <x v="0"/>
    <n v="5322036"/>
    <n v="744259"/>
    <x v="0"/>
    <s v="YES"/>
    <d v="2022-07-29T00:00:00"/>
  </r>
  <r>
    <x v="13"/>
    <s v="WTA"/>
    <x v="9"/>
    <x v="58"/>
    <x v="0"/>
    <n v="5318209"/>
    <n v="814946"/>
    <x v="1"/>
    <s v="YES"/>
    <d v="2022-07-14T00:00:00"/>
  </r>
  <r>
    <x v="13"/>
    <s v="WTA"/>
    <x v="9"/>
    <x v="58"/>
    <x v="0"/>
    <n v="5318488"/>
    <n v="582382"/>
    <x v="1"/>
    <s v="YES"/>
    <d v="2022-07-15T00:00:00"/>
  </r>
  <r>
    <x v="13"/>
    <s v="WTA"/>
    <x v="9"/>
    <x v="58"/>
    <x v="0"/>
    <n v="5318434"/>
    <n v="689538"/>
    <x v="1"/>
    <s v="YES"/>
    <d v="2022-07-15T00:00:00"/>
  </r>
  <r>
    <x v="13"/>
    <s v="WTA"/>
    <x v="9"/>
    <x v="58"/>
    <x v="0"/>
    <n v="5318426"/>
    <n v="1700000"/>
    <x v="1"/>
    <s v="YES"/>
    <d v="2022-07-15T00:00:00"/>
  </r>
  <r>
    <x v="13"/>
    <s v="WTA"/>
    <x v="9"/>
    <x v="58"/>
    <x v="0"/>
    <n v="5321906"/>
    <n v="896890"/>
    <x v="1"/>
    <s v="YES"/>
    <d v="2022-07-29T00:00:00"/>
  </r>
  <r>
    <x v="13"/>
    <s v="WTA"/>
    <x v="9"/>
    <x v="58"/>
    <x v="0"/>
    <n v="5320193"/>
    <n v="995220"/>
    <x v="1"/>
    <s v="YES"/>
    <d v="2022-07-22T00:00:00"/>
  </r>
  <r>
    <x v="13"/>
    <s v="WTA"/>
    <x v="9"/>
    <x v="58"/>
    <x v="0"/>
    <n v="5321539"/>
    <n v="656925"/>
    <x v="1"/>
    <s v="YES"/>
    <d v="2022-07-28T00:00:00"/>
  </r>
  <r>
    <x v="13"/>
    <s v="WTA"/>
    <x v="9"/>
    <x v="58"/>
    <x v="0"/>
    <n v="5321220"/>
    <n v="831002"/>
    <x v="1"/>
    <s v="YES"/>
    <d v="2022-07-27T00:00:00"/>
  </r>
  <r>
    <x v="13"/>
    <s v="WTA"/>
    <x v="9"/>
    <x v="58"/>
    <x v="0"/>
    <n v="5320103"/>
    <n v="727192"/>
    <x v="1"/>
    <s v="YES"/>
    <d v="2022-07-22T00:00:00"/>
  </r>
  <r>
    <x v="13"/>
    <s v="WTA"/>
    <x v="9"/>
    <x v="58"/>
    <x v="0"/>
    <n v="5320109"/>
    <n v="549228"/>
    <x v="1"/>
    <s v="YES"/>
    <d v="2022-07-22T00:00:00"/>
  </r>
  <r>
    <x v="13"/>
    <s v="WTA"/>
    <x v="9"/>
    <x v="58"/>
    <x v="0"/>
    <n v="5321187"/>
    <n v="583489"/>
    <x v="1"/>
    <s v="YES"/>
    <d v="2022-07-27T00:00:00"/>
  </r>
  <r>
    <x v="13"/>
    <s v="WTA"/>
    <x v="9"/>
    <x v="58"/>
    <x v="0"/>
    <n v="5320130"/>
    <n v="556995"/>
    <x v="1"/>
    <s v="YES"/>
    <d v="2022-07-22T00:00:00"/>
  </r>
  <r>
    <x v="13"/>
    <s v="WTA"/>
    <x v="9"/>
    <x v="58"/>
    <x v="0"/>
    <n v="5321144"/>
    <n v="662257"/>
    <x v="1"/>
    <s v="YES"/>
    <d v="2022-07-27T00:00:00"/>
  </r>
  <r>
    <x v="13"/>
    <s v="WTA"/>
    <x v="9"/>
    <x v="58"/>
    <x v="0"/>
    <n v="5321061"/>
    <n v="718995"/>
    <x v="1"/>
    <s v="YES"/>
    <d v="2022-07-26T00:00:00"/>
  </r>
  <r>
    <x v="13"/>
    <s v="WTA"/>
    <x v="9"/>
    <x v="58"/>
    <x v="0"/>
    <n v="5320054"/>
    <n v="655860"/>
    <x v="1"/>
    <s v="YES"/>
    <d v="2022-07-22T00:00:00"/>
  </r>
  <r>
    <x v="13"/>
    <s v="WTA"/>
    <x v="9"/>
    <x v="58"/>
    <x v="0"/>
    <n v="5317187"/>
    <n v="739995"/>
    <x v="1"/>
    <s v="YES"/>
    <d v="2022-07-08T00:00:00"/>
  </r>
  <r>
    <x v="13"/>
    <s v="WTA"/>
    <x v="9"/>
    <x v="58"/>
    <x v="0"/>
    <n v="5319841"/>
    <n v="1389433"/>
    <x v="1"/>
    <s v="YES"/>
    <d v="2022-07-21T00:00:00"/>
  </r>
  <r>
    <x v="13"/>
    <s v="WTA"/>
    <x v="9"/>
    <x v="58"/>
    <x v="0"/>
    <n v="5320931"/>
    <n v="824180"/>
    <x v="1"/>
    <s v="YES"/>
    <d v="2022-07-26T00:00:00"/>
  </r>
  <r>
    <x v="13"/>
    <s v="WTA"/>
    <x v="9"/>
    <x v="58"/>
    <x v="0"/>
    <n v="5320905"/>
    <n v="1530895"/>
    <x v="1"/>
    <s v="YES"/>
    <d v="2022-07-26T00:00:00"/>
  </r>
  <r>
    <x v="13"/>
    <s v="WTA"/>
    <x v="9"/>
    <x v="58"/>
    <x v="0"/>
    <n v="5320229"/>
    <n v="879995"/>
    <x v="1"/>
    <s v="YES"/>
    <d v="2022-07-22T00:00:00"/>
  </r>
  <r>
    <x v="13"/>
    <s v="WTA"/>
    <x v="9"/>
    <x v="58"/>
    <x v="0"/>
    <n v="5319123"/>
    <n v="730513"/>
    <x v="1"/>
    <s v="YES"/>
    <d v="2022-07-19T00:00:00"/>
  </r>
  <r>
    <x v="13"/>
    <s v="WTA"/>
    <x v="9"/>
    <x v="58"/>
    <x v="0"/>
    <n v="5320389"/>
    <n v="1225630"/>
    <x v="1"/>
    <s v="YES"/>
    <d v="2022-07-25T00:00:00"/>
  </r>
  <r>
    <x v="13"/>
    <s v="WTA"/>
    <x v="9"/>
    <x v="58"/>
    <x v="0"/>
    <n v="5320561"/>
    <n v="594481"/>
    <x v="1"/>
    <s v="YES"/>
    <d v="2022-07-25T00:00:00"/>
  </r>
  <r>
    <x v="13"/>
    <s v="WTA"/>
    <x v="9"/>
    <x v="58"/>
    <x v="0"/>
    <n v="5320553"/>
    <n v="993137"/>
    <x v="1"/>
    <s v="YES"/>
    <d v="2022-07-25T00:00:00"/>
  </r>
  <r>
    <x v="13"/>
    <s v="WTA"/>
    <x v="9"/>
    <x v="58"/>
    <x v="0"/>
    <n v="5320396"/>
    <n v="524047"/>
    <x v="1"/>
    <s v="YES"/>
    <d v="2022-07-25T00:00:00"/>
  </r>
  <r>
    <x v="13"/>
    <s v="WTA"/>
    <x v="9"/>
    <x v="58"/>
    <x v="0"/>
    <n v="5320393"/>
    <n v="868918"/>
    <x v="1"/>
    <s v="YES"/>
    <d v="2022-07-25T00:00:00"/>
  </r>
  <r>
    <x v="13"/>
    <s v="WTA"/>
    <x v="9"/>
    <x v="58"/>
    <x v="0"/>
    <n v="5316815"/>
    <n v="788628"/>
    <x v="1"/>
    <s v="YES"/>
    <d v="2022-07-07T00:00:00"/>
  </r>
  <r>
    <x v="13"/>
    <s v="WTA"/>
    <x v="9"/>
    <x v="58"/>
    <x v="0"/>
    <n v="5321490"/>
    <n v="1374443"/>
    <x v="1"/>
    <s v="YES"/>
    <d v="2022-07-28T00:00:00"/>
  </r>
  <r>
    <x v="13"/>
    <s v="WTA"/>
    <x v="9"/>
    <x v="58"/>
    <x v="0"/>
    <n v="5317707"/>
    <n v="1128157"/>
    <x v="1"/>
    <s v="YES"/>
    <d v="2022-07-12T00:00:00"/>
  </r>
  <r>
    <x v="13"/>
    <s v="WTA"/>
    <x v="9"/>
    <x v="58"/>
    <x v="0"/>
    <n v="5321789"/>
    <n v="1450000"/>
    <x v="1"/>
    <s v="YES"/>
    <d v="2022-07-29T00:00:00"/>
  </r>
  <r>
    <x v="13"/>
    <s v="WTA"/>
    <x v="9"/>
    <x v="58"/>
    <x v="0"/>
    <n v="5321774"/>
    <n v="1034227"/>
    <x v="1"/>
    <s v="YES"/>
    <d v="2022-07-29T00:00:00"/>
  </r>
  <r>
    <x v="13"/>
    <s v="WTA"/>
    <x v="9"/>
    <x v="58"/>
    <x v="0"/>
    <n v="5321758"/>
    <n v="599666"/>
    <x v="1"/>
    <s v="YES"/>
    <d v="2022-07-29T00:00:00"/>
  </r>
  <r>
    <x v="13"/>
    <s v="WTA"/>
    <x v="9"/>
    <x v="58"/>
    <x v="0"/>
    <n v="5321754"/>
    <n v="538882"/>
    <x v="1"/>
    <s v="YES"/>
    <d v="2022-07-29T00:00:00"/>
  </r>
  <r>
    <x v="13"/>
    <s v="WTA"/>
    <x v="9"/>
    <x v="58"/>
    <x v="0"/>
    <n v="5316372"/>
    <n v="718671"/>
    <x v="1"/>
    <s v="YES"/>
    <d v="2022-07-05T00:00:00"/>
  </r>
  <r>
    <x v="13"/>
    <s v="WTA"/>
    <x v="9"/>
    <x v="58"/>
    <x v="0"/>
    <n v="5319388"/>
    <n v="703430"/>
    <x v="1"/>
    <s v="YES"/>
    <d v="2022-07-20T00:00:00"/>
  </r>
  <r>
    <x v="13"/>
    <s v="WTA"/>
    <x v="9"/>
    <x v="58"/>
    <x v="0"/>
    <n v="5319599"/>
    <n v="516190"/>
    <x v="1"/>
    <s v="YES"/>
    <d v="2022-07-21T00:00:00"/>
  </r>
  <r>
    <x v="13"/>
    <s v="WTA"/>
    <x v="9"/>
    <x v="58"/>
    <x v="0"/>
    <n v="5320087"/>
    <n v="1027174"/>
    <x v="1"/>
    <s v="YES"/>
    <d v="2022-07-22T00:00:00"/>
  </r>
  <r>
    <x v="13"/>
    <s v="WTA"/>
    <x v="9"/>
    <x v="58"/>
    <x v="0"/>
    <n v="5316530"/>
    <n v="879285"/>
    <x v="1"/>
    <s v="YES"/>
    <d v="2022-07-06T00:00:00"/>
  </r>
  <r>
    <x v="13"/>
    <s v="WTA"/>
    <x v="9"/>
    <x v="58"/>
    <x v="0"/>
    <n v="5321793"/>
    <n v="547715"/>
    <x v="1"/>
    <s v="YES"/>
    <d v="2022-07-29T00:00:00"/>
  </r>
  <r>
    <x v="13"/>
    <s v="WTA"/>
    <x v="9"/>
    <x v="58"/>
    <x v="0"/>
    <n v="5316555"/>
    <n v="651989"/>
    <x v="1"/>
    <s v="YES"/>
    <d v="2022-07-06T00:00:00"/>
  </r>
  <r>
    <x v="13"/>
    <s v="WTA"/>
    <x v="9"/>
    <x v="58"/>
    <x v="0"/>
    <n v="5321442"/>
    <n v="502628"/>
    <x v="1"/>
    <s v="YES"/>
    <d v="2022-07-28T00:00:00"/>
  </r>
  <r>
    <x v="13"/>
    <s v="WTA"/>
    <x v="9"/>
    <x v="58"/>
    <x v="0"/>
    <n v="5321434"/>
    <n v="906000"/>
    <x v="1"/>
    <s v="YES"/>
    <d v="2022-07-28T00:00:00"/>
  </r>
  <r>
    <x v="13"/>
    <s v="WTA"/>
    <x v="9"/>
    <x v="58"/>
    <x v="0"/>
    <n v="5321428"/>
    <n v="757212"/>
    <x v="1"/>
    <s v="YES"/>
    <d v="2022-07-28T00:00:00"/>
  </r>
  <r>
    <x v="13"/>
    <s v="WTA"/>
    <x v="9"/>
    <x v="58"/>
    <x v="0"/>
    <n v="5319765"/>
    <n v="683591"/>
    <x v="1"/>
    <s v="YES"/>
    <d v="2022-07-21T00:00:00"/>
  </r>
  <r>
    <x v="13"/>
    <s v="WTA"/>
    <x v="9"/>
    <x v="58"/>
    <x v="0"/>
    <n v="5319770"/>
    <n v="1558888"/>
    <x v="1"/>
    <s v="YES"/>
    <d v="2022-07-21T00:00:00"/>
  </r>
  <r>
    <x v="13"/>
    <s v="WTA"/>
    <x v="9"/>
    <x v="58"/>
    <x v="0"/>
    <n v="5317424"/>
    <n v="1387791"/>
    <x v="1"/>
    <s v="YES"/>
    <d v="2022-07-11T00:00:00"/>
  </r>
  <r>
    <x v="13"/>
    <s v="WTA"/>
    <x v="9"/>
    <x v="58"/>
    <x v="0"/>
    <n v="5317385"/>
    <n v="551871"/>
    <x v="1"/>
    <s v="YES"/>
    <d v="2022-07-11T00:00:00"/>
  </r>
  <r>
    <x v="13"/>
    <s v="WTA"/>
    <x v="9"/>
    <x v="58"/>
    <x v="0"/>
    <n v="5319830"/>
    <n v="1002803"/>
    <x v="1"/>
    <s v="YES"/>
    <d v="2022-07-21T00:00:00"/>
  </r>
  <r>
    <x v="13"/>
    <s v="WTA"/>
    <x v="9"/>
    <x v="58"/>
    <x v="0"/>
    <n v="5319603"/>
    <n v="647995"/>
    <x v="1"/>
    <s v="YES"/>
    <d v="2022-07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4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2">
        <item x="14"/>
        <item x="12"/>
        <item x="17"/>
        <item x="20"/>
        <item x="7"/>
        <item x="4"/>
        <item x="13"/>
        <item x="15"/>
        <item x="0"/>
        <item x="9"/>
        <item x="1"/>
        <item x="6"/>
        <item x="2"/>
        <item x="8"/>
        <item x="16"/>
        <item x="10"/>
        <item x="18"/>
        <item x="11"/>
        <item x="19"/>
        <item x="3"/>
        <item x="5"/>
        <item t="default"/>
      </items>
    </pivotField>
    <pivotField axis="axisRow" compact="0" showAll="0">
      <items count="60">
        <item x="20"/>
        <item x="23"/>
        <item x="21"/>
        <item x="26"/>
        <item x="24"/>
        <item x="18"/>
        <item x="22"/>
        <item x="17"/>
        <item x="25"/>
        <item x="14"/>
        <item x="15"/>
        <item x="19"/>
        <item x="16"/>
        <item x="50"/>
        <item x="49"/>
        <item x="47"/>
        <item x="35"/>
        <item x="32"/>
        <item x="12"/>
        <item x="46"/>
        <item x="33"/>
        <item x="55"/>
        <item x="53"/>
        <item x="42"/>
        <item x="27"/>
        <item x="7"/>
        <item x="30"/>
        <item x="37"/>
        <item x="4"/>
        <item x="52"/>
        <item x="40"/>
        <item x="45"/>
        <item x="11"/>
        <item x="2"/>
        <item x="0"/>
        <item x="34"/>
        <item x="41"/>
        <item x="43"/>
        <item x="3"/>
        <item x="6"/>
        <item x="1"/>
        <item x="13"/>
        <item x="36"/>
        <item x="57"/>
        <item x="29"/>
        <item x="51"/>
        <item x="38"/>
        <item x="48"/>
        <item x="44"/>
        <item x="54"/>
        <item x="58"/>
        <item x="39"/>
        <item x="10"/>
        <item x="5"/>
        <item x="56"/>
        <item x="9"/>
        <item x="28"/>
        <item x="8"/>
        <item x="31"/>
        <item t="default"/>
      </items>
    </pivotField>
    <pivotField axis="axisPage" compact="0" showAll="0">
      <items count="8">
        <item x="5"/>
        <item x="4"/>
        <item x="6"/>
        <item x="1"/>
        <item x="3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9">
    <i>
      <x/>
    </i>
    <i r="1">
      <x v="8"/>
    </i>
    <i r="2">
      <x v="34"/>
    </i>
    <i>
      <x v="1"/>
    </i>
    <i r="1">
      <x v="10"/>
    </i>
    <i r="2">
      <x v="40"/>
    </i>
    <i>
      <x v="2"/>
    </i>
    <i r="1">
      <x v="10"/>
    </i>
    <i r="2">
      <x v="33"/>
    </i>
    <i>
      <x v="3"/>
    </i>
    <i r="1">
      <x v="12"/>
    </i>
    <i r="2">
      <x v="38"/>
    </i>
    <i>
      <x v="4"/>
    </i>
    <i r="1">
      <x v="4"/>
    </i>
    <i r="2">
      <x v="57"/>
    </i>
    <i r="1">
      <x v="5"/>
    </i>
    <i r="2">
      <x v="18"/>
    </i>
    <i r="2">
      <x v="32"/>
    </i>
    <i r="2">
      <x v="41"/>
    </i>
    <i r="2">
      <x v="52"/>
    </i>
    <i r="2">
      <x v="53"/>
    </i>
    <i r="1">
      <x v="9"/>
    </i>
    <i r="2">
      <x v="39"/>
    </i>
    <i r="1">
      <x v="11"/>
    </i>
    <i r="2">
      <x v="25"/>
    </i>
    <i r="1">
      <x v="13"/>
    </i>
    <i r="2">
      <x v="39"/>
    </i>
    <i r="1">
      <x v="15"/>
    </i>
    <i r="2">
      <x v="39"/>
    </i>
    <i r="1">
      <x v="19"/>
    </i>
    <i r="2">
      <x v="28"/>
    </i>
    <i r="2">
      <x v="55"/>
    </i>
    <i r="1">
      <x v="20"/>
    </i>
    <i r="2">
      <x v="39"/>
    </i>
    <i>
      <x v="5"/>
    </i>
    <i r="1">
      <x/>
    </i>
    <i r="2">
      <x v="3"/>
    </i>
    <i r="2">
      <x v="6"/>
    </i>
    <i r="1">
      <x v="1"/>
    </i>
    <i r="2">
      <x v="7"/>
    </i>
    <i r="1">
      <x v="4"/>
    </i>
    <i r="2">
      <x v="8"/>
    </i>
    <i r="1">
      <x v="6"/>
    </i>
    <i r="2">
      <x v="11"/>
    </i>
    <i r="2">
      <x v="12"/>
    </i>
    <i r="1">
      <x v="7"/>
    </i>
    <i r="2">
      <x v="1"/>
    </i>
    <i r="1">
      <x v="17"/>
    </i>
    <i r="2">
      <x/>
    </i>
    <i r="2">
      <x v="2"/>
    </i>
    <i r="2">
      <x v="4"/>
    </i>
    <i r="2">
      <x v="9"/>
    </i>
    <i r="2">
      <x v="10"/>
    </i>
    <i r="2">
      <x v="12"/>
    </i>
    <i r="1">
      <x v="19"/>
    </i>
    <i r="2">
      <x v="5"/>
    </i>
    <i>
      <x v="6"/>
    </i>
    <i r="1">
      <x v="9"/>
    </i>
    <i r="2">
      <x v="56"/>
    </i>
    <i r="1">
      <x v="14"/>
    </i>
    <i r="2">
      <x v="24"/>
    </i>
    <i r="2">
      <x v="44"/>
    </i>
    <i r="2">
      <x v="56"/>
    </i>
    <i>
      <x v="7"/>
    </i>
    <i r="1">
      <x v="2"/>
    </i>
    <i r="2">
      <x v="26"/>
    </i>
    <i>
      <x v="8"/>
    </i>
    <i r="1">
      <x v="16"/>
    </i>
    <i r="2">
      <x v="17"/>
    </i>
    <i r="2">
      <x v="58"/>
    </i>
    <i>
      <x v="9"/>
    </i>
    <i r="1">
      <x/>
    </i>
    <i r="2">
      <x v="16"/>
    </i>
    <i r="2">
      <x v="31"/>
    </i>
    <i r="1">
      <x v="3"/>
    </i>
    <i r="2">
      <x v="48"/>
    </i>
    <i r="1">
      <x v="5"/>
    </i>
    <i r="2">
      <x v="27"/>
    </i>
    <i r="2">
      <x v="35"/>
    </i>
    <i r="2">
      <x v="37"/>
    </i>
    <i r="2">
      <x v="46"/>
    </i>
    <i r="2">
      <x v="51"/>
    </i>
    <i r="2">
      <x v="56"/>
    </i>
    <i r="1">
      <x v="14"/>
    </i>
    <i r="2">
      <x v="23"/>
    </i>
    <i r="2">
      <x v="30"/>
    </i>
    <i r="2">
      <x v="42"/>
    </i>
    <i r="2">
      <x v="56"/>
    </i>
    <i r="1">
      <x v="18"/>
    </i>
    <i r="2">
      <x v="20"/>
    </i>
    <i r="2">
      <x v="36"/>
    </i>
    <i>
      <x v="10"/>
    </i>
    <i r="1">
      <x/>
    </i>
    <i r="2">
      <x v="21"/>
    </i>
    <i r="2">
      <x v="22"/>
    </i>
    <i r="1">
      <x v="3"/>
    </i>
    <i r="2">
      <x v="45"/>
    </i>
    <i r="1">
      <x v="4"/>
    </i>
    <i r="2">
      <x v="49"/>
    </i>
    <i r="1">
      <x v="5"/>
    </i>
    <i r="2">
      <x v="13"/>
    </i>
    <i r="2">
      <x v="14"/>
    </i>
    <i r="2">
      <x v="19"/>
    </i>
    <i r="2">
      <x v="29"/>
    </i>
    <i r="2">
      <x v="54"/>
    </i>
    <i r="1">
      <x v="6"/>
    </i>
    <i r="2">
      <x v="47"/>
    </i>
    <i r="1">
      <x v="14"/>
    </i>
    <i r="2">
      <x v="15"/>
    </i>
    <i>
      <x v="11"/>
    </i>
    <i r="1">
      <x v="10"/>
    </i>
    <i r="2">
      <x v="56"/>
    </i>
    <i>
      <x v="12"/>
    </i>
    <i r="1">
      <x v="14"/>
    </i>
    <i r="2">
      <x v="43"/>
    </i>
    <i>
      <x v="13"/>
    </i>
    <i r="1">
      <x v="9"/>
    </i>
    <i r="2">
      <x v="5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82" firstHeaderRow="1" firstDataRow="2" firstDataCol="2" rowPageCount="1" colPageCount="1"/>
  <pivotFields count="8">
    <pivotField name="TITLE COMPANY" axis="axisRow" compact="0" showAll="0" insertBlankRow="1">
      <items count="17">
        <item x="0"/>
        <item m="1" x="13"/>
        <item m="1" x="12"/>
        <item x="2"/>
        <item x="3"/>
        <item m="1" x="15"/>
        <item m="1" x="14"/>
        <item x="6"/>
        <item x="7"/>
        <item m="1" x="9"/>
        <item m="1" x="11"/>
        <item x="5"/>
        <item m="1" x="10"/>
        <item x="1"/>
        <item x="4"/>
        <item x="8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x="6"/>
        <item x="2"/>
        <item x="7"/>
        <item x="8"/>
        <item x="4"/>
        <item x="5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4">
        <item x="59"/>
        <item x="0"/>
        <item m="1" x="152"/>
        <item m="1" x="88"/>
        <item m="1" x="120"/>
        <item m="1" x="100"/>
        <item x="66"/>
        <item m="1" x="99"/>
        <item x="16"/>
        <item m="1" x="114"/>
        <item x="73"/>
        <item m="1" x="94"/>
        <item m="1" x="105"/>
        <item m="1" x="87"/>
        <item m="1" x="84"/>
        <item x="21"/>
        <item m="1" x="93"/>
        <item m="1" x="119"/>
        <item m="1" x="113"/>
        <item m="1" x="139"/>
        <item m="1" x="131"/>
        <item m="1" x="95"/>
        <item m="1" x="98"/>
        <item m="1" x="135"/>
        <item m="1" x="101"/>
        <item x="68"/>
        <item m="1" x="83"/>
        <item m="1" x="103"/>
        <item m="1" x="102"/>
        <item m="1" x="150"/>
        <item m="1" x="140"/>
        <item x="60"/>
        <item x="15"/>
        <item x="56"/>
        <item x="81"/>
        <item m="1" x="91"/>
        <item x="36"/>
        <item m="1" x="144"/>
        <item m="1" x="128"/>
        <item x="72"/>
        <item m="1" x="89"/>
        <item m="1" x="107"/>
        <item m="1" x="138"/>
        <item m="1" x="85"/>
        <item m="1" x="129"/>
        <item m="1" x="146"/>
        <item x="65"/>
        <item m="1" x="148"/>
        <item m="1" x="118"/>
        <item m="1" x="151"/>
        <item x="14"/>
        <item m="1" x="121"/>
        <item m="1" x="104"/>
        <item x="11"/>
        <item x="41"/>
        <item x="13"/>
        <item m="1" x="123"/>
        <item x="52"/>
        <item m="1" x="92"/>
        <item m="1" x="142"/>
        <item m="1" x="127"/>
        <item m="1" x="141"/>
        <item x="53"/>
        <item x="2"/>
        <item m="1" x="149"/>
        <item m="1" x="126"/>
        <item m="1" x="132"/>
        <item m="1" x="110"/>
        <item m="1" x="147"/>
        <item m="1" x="96"/>
        <item m="1" x="137"/>
        <item m="1" x="143"/>
        <item m="1" x="109"/>
        <item m="1" x="97"/>
        <item m="1" x="112"/>
        <item m="1" x="90"/>
        <item m="1" x="86"/>
        <item m="1" x="125"/>
        <item x="40"/>
        <item x="47"/>
        <item m="1" x="134"/>
        <item x="10"/>
        <item x="9"/>
        <item m="1" x="124"/>
        <item x="19"/>
        <item m="1" x="130"/>
        <item x="23"/>
        <item x="30"/>
        <item x="79"/>
        <item m="1" x="145"/>
        <item m="1" x="133"/>
        <item m="1" x="136"/>
        <item m="1" x="108"/>
        <item m="1" x="106"/>
        <item m="1" x="122"/>
        <item m="1" x="117"/>
        <item m="1" x="115"/>
        <item m="1" x="111"/>
        <item m="1" x="116"/>
        <item m="1" x="82"/>
        <item x="1"/>
        <item x="3"/>
        <item x="4"/>
        <item x="5"/>
        <item x="6"/>
        <item x="7"/>
        <item x="8"/>
        <item x="12"/>
        <item x="17"/>
        <item x="18"/>
        <item x="20"/>
        <item x="22"/>
        <item x="24"/>
        <item x="25"/>
        <item x="26"/>
        <item x="27"/>
        <item x="28"/>
        <item x="29"/>
        <item x="31"/>
        <item x="32"/>
        <item x="33"/>
        <item x="34"/>
        <item x="35"/>
        <item x="37"/>
        <item x="38"/>
        <item x="39"/>
        <item x="42"/>
        <item x="43"/>
        <item x="44"/>
        <item x="45"/>
        <item x="46"/>
        <item x="48"/>
        <item x="49"/>
        <item x="50"/>
        <item x="51"/>
        <item x="54"/>
        <item x="55"/>
        <item x="57"/>
        <item x="58"/>
        <item x="61"/>
        <item x="62"/>
        <item x="63"/>
        <item x="64"/>
        <item x="67"/>
        <item x="69"/>
        <item x="70"/>
        <item x="71"/>
        <item x="74"/>
        <item x="75"/>
        <item x="76"/>
        <item x="77"/>
        <item x="78"/>
        <item x="80"/>
        <item t="default"/>
      </items>
    </pivotField>
  </pivotFields>
  <rowFields count="2">
    <field x="7"/>
    <field x="0"/>
  </rowFields>
  <rowItems count="278">
    <i>
      <x/>
    </i>
    <i r="1">
      <x v="11"/>
    </i>
    <i t="blank">
      <x/>
    </i>
    <i>
      <x v="1"/>
    </i>
    <i r="1">
      <x/>
    </i>
    <i r="1">
      <x v="3"/>
    </i>
    <i r="1">
      <x v="4"/>
    </i>
    <i t="blank">
      <x v="1"/>
    </i>
    <i>
      <x v="6"/>
    </i>
    <i r="1">
      <x v="11"/>
    </i>
    <i t="blank">
      <x v="6"/>
    </i>
    <i>
      <x v="8"/>
    </i>
    <i r="1">
      <x v="3"/>
    </i>
    <i r="1">
      <x v="7"/>
    </i>
    <i t="blank">
      <x v="8"/>
    </i>
    <i>
      <x v="10"/>
    </i>
    <i r="1">
      <x v="7"/>
    </i>
    <i t="blank">
      <x v="10"/>
    </i>
    <i>
      <x v="15"/>
    </i>
    <i r="1">
      <x v="3"/>
    </i>
    <i t="blank">
      <x v="15"/>
    </i>
    <i>
      <x v="25"/>
    </i>
    <i r="1">
      <x v="11"/>
    </i>
    <i t="blank">
      <x v="25"/>
    </i>
    <i>
      <x v="31"/>
    </i>
    <i r="1">
      <x v="11"/>
    </i>
    <i t="blank">
      <x v="31"/>
    </i>
    <i>
      <x v="32"/>
    </i>
    <i r="1">
      <x v="3"/>
    </i>
    <i r="1">
      <x v="4"/>
    </i>
    <i r="1">
      <x v="7"/>
    </i>
    <i r="1">
      <x v="11"/>
    </i>
    <i t="blank">
      <x v="32"/>
    </i>
    <i>
      <x v="33"/>
    </i>
    <i r="1">
      <x v="11"/>
    </i>
    <i t="blank">
      <x v="33"/>
    </i>
    <i>
      <x v="34"/>
    </i>
    <i r="1">
      <x v="15"/>
    </i>
    <i t="blank">
      <x v="34"/>
    </i>
    <i>
      <x v="36"/>
    </i>
    <i r="1">
      <x v="4"/>
    </i>
    <i t="blank">
      <x v="36"/>
    </i>
    <i>
      <x v="39"/>
    </i>
    <i r="1">
      <x v="7"/>
    </i>
    <i t="blank">
      <x v="39"/>
    </i>
    <i>
      <x v="46"/>
    </i>
    <i r="1">
      <x v="11"/>
    </i>
    <i t="blank">
      <x v="46"/>
    </i>
    <i>
      <x v="50"/>
    </i>
    <i r="1">
      <x v="3"/>
    </i>
    <i t="blank">
      <x v="50"/>
    </i>
    <i>
      <x v="53"/>
    </i>
    <i r="1">
      <x v="3"/>
    </i>
    <i r="1">
      <x v="4"/>
    </i>
    <i r="1">
      <x v="7"/>
    </i>
    <i t="blank">
      <x v="53"/>
    </i>
    <i>
      <x v="54"/>
    </i>
    <i r="1">
      <x v="4"/>
    </i>
    <i r="1">
      <x v="7"/>
    </i>
    <i t="blank">
      <x v="54"/>
    </i>
    <i>
      <x v="55"/>
    </i>
    <i r="1">
      <x v="3"/>
    </i>
    <i r="1">
      <x v="7"/>
    </i>
    <i t="blank">
      <x v="55"/>
    </i>
    <i>
      <x v="57"/>
    </i>
    <i r="1">
      <x v="4"/>
    </i>
    <i t="blank">
      <x v="57"/>
    </i>
    <i>
      <x v="62"/>
    </i>
    <i r="1">
      <x v="4"/>
    </i>
    <i r="1">
      <x v="11"/>
    </i>
    <i t="blank">
      <x v="62"/>
    </i>
    <i>
      <x v="63"/>
    </i>
    <i r="1">
      <x v="4"/>
    </i>
    <i r="1">
      <x v="11"/>
    </i>
    <i r="1">
      <x v="13"/>
    </i>
    <i t="blank">
      <x v="63"/>
    </i>
    <i>
      <x v="78"/>
    </i>
    <i r="1">
      <x v="4"/>
    </i>
    <i r="1">
      <x v="11"/>
    </i>
    <i t="blank">
      <x v="78"/>
    </i>
    <i>
      <x v="79"/>
    </i>
    <i r="1">
      <x v="4"/>
    </i>
    <i t="blank">
      <x v="79"/>
    </i>
    <i>
      <x v="81"/>
    </i>
    <i r="1">
      <x v="3"/>
    </i>
    <i t="blank">
      <x v="81"/>
    </i>
    <i>
      <x v="82"/>
    </i>
    <i r="1">
      <x v="3"/>
    </i>
    <i r="1">
      <x v="4"/>
    </i>
    <i r="1">
      <x v="7"/>
    </i>
    <i t="blank">
      <x v="82"/>
    </i>
    <i>
      <x v="84"/>
    </i>
    <i r="1">
      <x v="3"/>
    </i>
    <i r="1">
      <x v="11"/>
    </i>
    <i t="blank">
      <x v="84"/>
    </i>
    <i>
      <x v="86"/>
    </i>
    <i r="1">
      <x v="3"/>
    </i>
    <i r="1">
      <x v="11"/>
    </i>
    <i t="blank">
      <x v="86"/>
    </i>
    <i>
      <x v="87"/>
    </i>
    <i r="1">
      <x v="4"/>
    </i>
    <i t="blank">
      <x v="87"/>
    </i>
    <i>
      <x v="88"/>
    </i>
    <i r="1">
      <x v="7"/>
    </i>
    <i t="blank">
      <x v="88"/>
    </i>
    <i>
      <x v="100"/>
    </i>
    <i r="1">
      <x/>
    </i>
    <i r="1">
      <x v="3"/>
    </i>
    <i r="1">
      <x v="4"/>
    </i>
    <i r="1">
      <x v="7"/>
    </i>
    <i r="1">
      <x v="8"/>
    </i>
    <i r="1">
      <x v="11"/>
    </i>
    <i r="1">
      <x v="15"/>
    </i>
    <i t="blank">
      <x v="100"/>
    </i>
    <i>
      <x v="101"/>
    </i>
    <i r="1">
      <x v="13"/>
    </i>
    <i t="blank">
      <x v="101"/>
    </i>
    <i>
      <x v="102"/>
    </i>
    <i r="1">
      <x v="4"/>
    </i>
    <i r="1">
      <x v="7"/>
    </i>
    <i r="1">
      <x v="11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r="1">
      <x v="4"/>
    </i>
    <i r="1">
      <x v="11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r="1">
      <x v="11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r="1">
      <x v="1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11"/>
    </i>
    <i t="blank">
      <x v="137"/>
    </i>
    <i>
      <x v="138"/>
    </i>
    <i r="1">
      <x v="11"/>
    </i>
    <i t="blank">
      <x v="138"/>
    </i>
    <i>
      <x v="139"/>
    </i>
    <i r="1">
      <x v="11"/>
    </i>
    <i t="blank">
      <x v="139"/>
    </i>
    <i>
      <x v="140"/>
    </i>
    <i r="1">
      <x v="11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1"/>
    </i>
    <i t="blank">
      <x v="145"/>
    </i>
    <i>
      <x v="146"/>
    </i>
    <i r="1">
      <x v="7"/>
    </i>
    <i t="blank">
      <x v="146"/>
    </i>
    <i>
      <x v="147"/>
    </i>
    <i r="1">
      <x v="7"/>
    </i>
    <i t="blank">
      <x v="147"/>
    </i>
    <i>
      <x v="148"/>
    </i>
    <i r="1">
      <x v="7"/>
    </i>
    <i t="blank">
      <x v="148"/>
    </i>
    <i>
      <x v="149"/>
    </i>
    <i r="1">
      <x v="7"/>
    </i>
    <i t="blank">
      <x v="149"/>
    </i>
    <i>
      <x v="150"/>
    </i>
    <i r="1">
      <x v="7"/>
    </i>
    <i t="blank">
      <x v="150"/>
    </i>
    <i>
      <x v="151"/>
    </i>
    <i r="1">
      <x v="7"/>
    </i>
    <i t="blank">
      <x v="151"/>
    </i>
    <i>
      <x v="152"/>
    </i>
    <i r="1">
      <x v="7"/>
    </i>
    <i t="blank">
      <x v="15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9" totalsRowCount="1" headerRowDxfId="18" totalsRowDxfId="15" headerRowBorderDxfId="17" tableBorderDxfId="16" totalsRowBorderDxfId="14">
  <autoFilter ref="A4:F28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SUM(B5:B28)</totalsRowFormula>
    </tableColumn>
    <tableColumn id="3" name="DOLLARVOL" totalsRowFunction="custom" totalsRowDxfId="11">
      <totalsRowFormula>SUM(C5:C28)</totalsRowFormula>
    </tableColumn>
    <tableColumn id="4" name="AVERAGE" totalsRowDxfId="10"/>
    <tableColumn id="5" name="% OF CLOSINGS" totalsRowFunction="custom" dataDxfId="9" totalsRowDxfId="8">
      <calculatedColumnFormula>Table2[[#This Row],[CLOSINGS]]/$B$30</calculatedColumnFormula>
      <totalsRowFormula>SUM(E5:E28)</totalsRowFormula>
    </tableColumn>
    <tableColumn id="6" name="% OF $$$ VOLUME" totalsRowFunction="custom" dataDxfId="7" totalsRowDxfId="6">
      <calculatedColumnFormula>Table2[[#This Row],[DOLLARVOL]]/$C$30</calculatedColumnFormula>
      <totalsRowFormula>SUM(F5:F28)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81" totalsRowShown="0" headerRowDxfId="5">
  <autoFilter ref="A1:J78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68" totalsRowShown="0" headerRowDxfId="4">
  <autoFilter ref="A1:H16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949" totalsRowShown="0" headerRowDxfId="3" headerRowBorderDxfId="2" tableBorderDxfId="1" totalsRowBorderDxfId="0">
  <autoFilter ref="A1:E94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139</v>
      </c>
    </row>
    <row r="3" spans="1:7">
      <c r="A3" s="2"/>
    </row>
    <row r="4" spans="1:7" ht="13.5" thickBot="1">
      <c r="A4" s="2"/>
    </row>
    <row r="5" spans="1:7" ht="16.5" thickBot="1">
      <c r="A5" s="159" t="s">
        <v>4</v>
      </c>
      <c r="B5" s="160"/>
      <c r="C5" s="160"/>
      <c r="D5" s="160"/>
      <c r="E5" s="160"/>
      <c r="F5" s="160"/>
      <c r="G5" s="161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8" t="s">
        <v>39</v>
      </c>
      <c r="B7" s="139">
        <v>273</v>
      </c>
      <c r="C7" s="140">
        <v>181740550</v>
      </c>
      <c r="D7" s="141">
        <f t="shared" ref="D7:D15" si="0">B7/$B$21</f>
        <v>0.35</v>
      </c>
      <c r="E7" s="141">
        <f t="shared" ref="E7:E15" si="1">C7/$C$21</f>
        <v>0.25927438829657579</v>
      </c>
      <c r="F7" s="142">
        <v>1</v>
      </c>
      <c r="G7" s="142">
        <f>RANK(C7,$C$7:$C$20)</f>
        <v>1</v>
      </c>
    </row>
    <row r="8" spans="1:7">
      <c r="A8" s="71" t="s">
        <v>114</v>
      </c>
      <c r="B8" s="72">
        <v>161</v>
      </c>
      <c r="C8" s="73">
        <v>88563315</v>
      </c>
      <c r="D8" s="23">
        <f t="shared" si="0"/>
        <v>0.2064102564102564</v>
      </c>
      <c r="E8" s="23">
        <f t="shared" si="1"/>
        <v>0.12634604287343665</v>
      </c>
      <c r="F8" s="78">
        <v>2</v>
      </c>
      <c r="G8" s="110">
        <f t="shared" ref="G8:G20" si="2">RANK(C8,$C$7:$C$20)</f>
        <v>4</v>
      </c>
    </row>
    <row r="9" spans="1:7">
      <c r="A9" s="71" t="s">
        <v>40</v>
      </c>
      <c r="B9" s="72">
        <v>101</v>
      </c>
      <c r="C9" s="73">
        <v>137861068</v>
      </c>
      <c r="D9" s="23">
        <f t="shared" ref="D9" si="3">B9/$B$21</f>
        <v>0.1294871794871795</v>
      </c>
      <c r="E9" s="23">
        <f t="shared" ref="E9" si="4">C9/$C$21</f>
        <v>0.19667511777428121</v>
      </c>
      <c r="F9" s="78">
        <v>3</v>
      </c>
      <c r="G9" s="110">
        <f t="shared" si="2"/>
        <v>3</v>
      </c>
    </row>
    <row r="10" spans="1:7">
      <c r="A10" s="89" t="s">
        <v>41</v>
      </c>
      <c r="B10" s="85">
        <v>70</v>
      </c>
      <c r="C10" s="124">
        <v>167383671.96000001</v>
      </c>
      <c r="D10" s="23">
        <f t="shared" si="0"/>
        <v>8.9743589743589744E-2</v>
      </c>
      <c r="E10" s="23">
        <f t="shared" si="1"/>
        <v>0.23879260384247605</v>
      </c>
      <c r="F10" s="78">
        <v>4</v>
      </c>
      <c r="G10" s="110">
        <f t="shared" si="2"/>
        <v>2</v>
      </c>
    </row>
    <row r="11" spans="1:7">
      <c r="A11" s="71" t="s">
        <v>137</v>
      </c>
      <c r="B11" s="72">
        <v>60</v>
      </c>
      <c r="C11" s="73">
        <v>51704679</v>
      </c>
      <c r="D11" s="23">
        <f t="shared" si="0"/>
        <v>7.6923076923076927E-2</v>
      </c>
      <c r="E11" s="23">
        <f t="shared" si="1"/>
        <v>7.376283949727129E-2</v>
      </c>
      <c r="F11" s="78">
        <v>5</v>
      </c>
      <c r="G11" s="110">
        <f t="shared" si="2"/>
        <v>5</v>
      </c>
    </row>
    <row r="12" spans="1:7">
      <c r="A12" s="71" t="s">
        <v>78</v>
      </c>
      <c r="B12" s="72">
        <v>24</v>
      </c>
      <c r="C12" s="73">
        <v>16504924</v>
      </c>
      <c r="D12" s="23">
        <f t="shared" si="0"/>
        <v>3.0769230769230771E-2</v>
      </c>
      <c r="E12" s="23">
        <f t="shared" si="1"/>
        <v>2.354622605676869E-2</v>
      </c>
      <c r="F12" s="78">
        <v>6</v>
      </c>
      <c r="G12" s="110">
        <f t="shared" si="2"/>
        <v>6</v>
      </c>
    </row>
    <row r="13" spans="1:7">
      <c r="A13" s="71" t="s">
        <v>81</v>
      </c>
      <c r="B13" s="72">
        <v>24</v>
      </c>
      <c r="C13" s="73">
        <v>12544278</v>
      </c>
      <c r="D13" s="23">
        <f t="shared" si="0"/>
        <v>3.0769230769230771E-2</v>
      </c>
      <c r="E13" s="23">
        <f t="shared" si="1"/>
        <v>1.7895896128146377E-2</v>
      </c>
      <c r="F13" s="78">
        <v>6</v>
      </c>
      <c r="G13" s="110">
        <f t="shared" si="2"/>
        <v>8</v>
      </c>
    </row>
    <row r="14" spans="1:7">
      <c r="A14" s="89" t="s">
        <v>104</v>
      </c>
      <c r="B14" s="85">
        <v>22</v>
      </c>
      <c r="C14" s="124">
        <v>11335150</v>
      </c>
      <c r="D14" s="23">
        <f t="shared" si="0"/>
        <v>2.8205128205128206E-2</v>
      </c>
      <c r="E14" s="23">
        <f t="shared" si="1"/>
        <v>1.6170932037456315E-2</v>
      </c>
      <c r="F14" s="78">
        <v>7</v>
      </c>
      <c r="G14" s="110">
        <f t="shared" si="2"/>
        <v>9</v>
      </c>
    </row>
    <row r="15" spans="1:7">
      <c r="A15" s="89" t="s">
        <v>110</v>
      </c>
      <c r="B15" s="85">
        <v>17</v>
      </c>
      <c r="C15" s="124">
        <v>8728400</v>
      </c>
      <c r="D15" s="23">
        <f t="shared" si="0"/>
        <v>2.1794871794871794E-2</v>
      </c>
      <c r="E15" s="23">
        <f t="shared" si="1"/>
        <v>1.2452094872651327E-2</v>
      </c>
      <c r="F15" s="78">
        <v>8</v>
      </c>
      <c r="G15" s="110">
        <f t="shared" si="2"/>
        <v>10</v>
      </c>
    </row>
    <row r="16" spans="1:7">
      <c r="A16" s="71" t="s">
        <v>76</v>
      </c>
      <c r="B16" s="72">
        <v>13</v>
      </c>
      <c r="C16" s="73">
        <v>5582900</v>
      </c>
      <c r="D16" s="23">
        <f t="shared" ref="D16:D17" si="5">B16/$B$21</f>
        <v>1.6666666666666666E-2</v>
      </c>
      <c r="E16" s="23">
        <f t="shared" ref="E16:E17" si="6">C16/$C$21</f>
        <v>7.9646671170575476E-3</v>
      </c>
      <c r="F16" s="78">
        <v>9</v>
      </c>
      <c r="G16" s="110">
        <f t="shared" si="2"/>
        <v>11</v>
      </c>
    </row>
    <row r="17" spans="1:7">
      <c r="A17" s="71" t="s">
        <v>55</v>
      </c>
      <c r="B17" s="72">
        <v>5</v>
      </c>
      <c r="C17" s="73">
        <v>15117924</v>
      </c>
      <c r="D17" s="23">
        <f t="shared" si="5"/>
        <v>6.41025641025641E-3</v>
      </c>
      <c r="E17" s="23">
        <f t="shared" si="6"/>
        <v>2.1567506521874849E-2</v>
      </c>
      <c r="F17" s="78">
        <v>10</v>
      </c>
      <c r="G17" s="110">
        <f t="shared" si="2"/>
        <v>7</v>
      </c>
    </row>
    <row r="18" spans="1:7">
      <c r="A18" s="71" t="s">
        <v>71</v>
      </c>
      <c r="B18" s="72">
        <v>5</v>
      </c>
      <c r="C18" s="73">
        <v>1966500</v>
      </c>
      <c r="D18" s="23">
        <f t="shared" ref="D18:D19" si="7">B18/$B$21</f>
        <v>6.41025641025641E-3</v>
      </c>
      <c r="E18" s="23">
        <f t="shared" ref="E18:E19" si="8">C18/$C$21</f>
        <v>2.8054448200207182E-3</v>
      </c>
      <c r="F18" s="78">
        <v>10</v>
      </c>
      <c r="G18" s="110">
        <f t="shared" si="2"/>
        <v>12</v>
      </c>
    </row>
    <row r="19" spans="1:7">
      <c r="A19" s="89" t="s">
        <v>107</v>
      </c>
      <c r="B19" s="85">
        <v>4</v>
      </c>
      <c r="C19" s="124">
        <v>1285000</v>
      </c>
      <c r="D19" s="23">
        <f t="shared" si="7"/>
        <v>5.1282051282051282E-3</v>
      </c>
      <c r="E19" s="23">
        <f t="shared" si="8"/>
        <v>1.8332044717653815E-3</v>
      </c>
      <c r="F19" s="78">
        <v>11</v>
      </c>
      <c r="G19" s="110">
        <f t="shared" si="2"/>
        <v>13</v>
      </c>
    </row>
    <row r="20" spans="1:7">
      <c r="A20" s="35" t="s">
        <v>135</v>
      </c>
      <c r="B20" s="125">
        <v>1</v>
      </c>
      <c r="C20" s="123">
        <v>640000</v>
      </c>
      <c r="D20" s="23">
        <f>B20/$B$21</f>
        <v>1.2820512820512821E-3</v>
      </c>
      <c r="E20" s="23">
        <f>C20/$C$21</f>
        <v>9.1303569021777755E-4</v>
      </c>
      <c r="F20" s="78">
        <v>12</v>
      </c>
      <c r="G20" s="110">
        <f t="shared" si="2"/>
        <v>14</v>
      </c>
    </row>
    <row r="21" spans="1:7">
      <c r="A21" s="86" t="s">
        <v>23</v>
      </c>
      <c r="B21" s="87">
        <f>SUM(B7:B20)</f>
        <v>780</v>
      </c>
      <c r="C21" s="88">
        <f>SUM(C7:C20)</f>
        <v>700958359.96000004</v>
      </c>
      <c r="D21" s="30">
        <f>SUM(D7:D20)</f>
        <v>1.0000000000000002</v>
      </c>
      <c r="E21" s="30">
        <f>SUM(E7:E20)</f>
        <v>0.99999999999999989</v>
      </c>
      <c r="F21" s="31"/>
      <c r="G21" s="31"/>
    </row>
    <row r="22" spans="1:7" ht="13.5" thickBot="1">
      <c r="A22" s="82"/>
      <c r="B22" s="83"/>
      <c r="C22" s="84"/>
    </row>
    <row r="23" spans="1:7" ht="16.5" thickBot="1">
      <c r="A23" s="162" t="s">
        <v>10</v>
      </c>
      <c r="B23" s="163"/>
      <c r="C23" s="163"/>
      <c r="D23" s="163"/>
      <c r="E23" s="163"/>
      <c r="F23" s="163"/>
      <c r="G23" s="164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38" t="s">
        <v>39</v>
      </c>
      <c r="B26" s="139">
        <v>63</v>
      </c>
      <c r="C26" s="73">
        <v>29066657</v>
      </c>
      <c r="D26" s="143">
        <f t="shared" ref="D26:D31" si="9">B26/$B$35</f>
        <v>0.3772455089820359</v>
      </c>
      <c r="E26" s="23">
        <f t="shared" ref="E26:E31" si="10">C26/$C$35</f>
        <v>0.19545246208791417</v>
      </c>
      <c r="F26" s="144">
        <v>1</v>
      </c>
      <c r="G26" s="78">
        <f>RANK(C26,$C$26:$C$34)</f>
        <v>3</v>
      </c>
    </row>
    <row r="27" spans="1:7">
      <c r="A27" s="71" t="s">
        <v>114</v>
      </c>
      <c r="B27" s="72">
        <v>41</v>
      </c>
      <c r="C27" s="73">
        <v>12926582</v>
      </c>
      <c r="D27" s="23">
        <f t="shared" si="9"/>
        <v>0.24550898203592814</v>
      </c>
      <c r="E27" s="23">
        <f t="shared" si="10"/>
        <v>8.6922010958512153E-2</v>
      </c>
      <c r="F27" s="78">
        <v>2</v>
      </c>
      <c r="G27" s="78">
        <f t="shared" ref="G27:G34" si="11">RANK(C27,$C$26:$C$34)</f>
        <v>4</v>
      </c>
    </row>
    <row r="28" spans="1:7">
      <c r="A28" s="71" t="s">
        <v>41</v>
      </c>
      <c r="B28" s="72">
        <v>32</v>
      </c>
      <c r="C28" s="73">
        <v>44298141</v>
      </c>
      <c r="D28" s="23">
        <f t="shared" si="9"/>
        <v>0.19161676646706588</v>
      </c>
      <c r="E28" s="23">
        <f t="shared" si="10"/>
        <v>0.29787328912188205</v>
      </c>
      <c r="F28" s="78">
        <v>3</v>
      </c>
      <c r="G28" s="78">
        <f t="shared" si="11"/>
        <v>2</v>
      </c>
    </row>
    <row r="29" spans="1:7">
      <c r="A29" s="138" t="s">
        <v>40</v>
      </c>
      <c r="B29" s="72">
        <v>22</v>
      </c>
      <c r="C29" s="140">
        <v>59306834</v>
      </c>
      <c r="D29" s="23">
        <f t="shared" si="9"/>
        <v>0.1317365269461078</v>
      </c>
      <c r="E29" s="143">
        <f t="shared" si="10"/>
        <v>0.39879600615713118</v>
      </c>
      <c r="F29" s="78">
        <v>4</v>
      </c>
      <c r="G29" s="144">
        <f t="shared" si="11"/>
        <v>1</v>
      </c>
    </row>
    <row r="30" spans="1:7">
      <c r="A30" s="71" t="s">
        <v>76</v>
      </c>
      <c r="B30" s="72">
        <v>3</v>
      </c>
      <c r="C30" s="73">
        <v>1422500</v>
      </c>
      <c r="D30" s="23">
        <f t="shared" si="9"/>
        <v>1.7964071856287425E-2</v>
      </c>
      <c r="E30" s="23">
        <f t="shared" si="10"/>
        <v>9.5652942586434316E-3</v>
      </c>
      <c r="F30" s="78">
        <v>5</v>
      </c>
      <c r="G30" s="78">
        <f t="shared" si="11"/>
        <v>5</v>
      </c>
    </row>
    <row r="31" spans="1:7">
      <c r="A31" s="71" t="s">
        <v>71</v>
      </c>
      <c r="B31" s="72">
        <v>2</v>
      </c>
      <c r="C31" s="73">
        <v>662000</v>
      </c>
      <c r="D31" s="23">
        <f t="shared" si="9"/>
        <v>1.1976047904191617E-2</v>
      </c>
      <c r="E31" s="23">
        <f t="shared" si="10"/>
        <v>4.451476133020704E-3</v>
      </c>
      <c r="F31" s="78">
        <v>6</v>
      </c>
      <c r="G31" s="78">
        <f t="shared" si="11"/>
        <v>6</v>
      </c>
    </row>
    <row r="32" spans="1:7">
      <c r="A32" s="71" t="s">
        <v>135</v>
      </c>
      <c r="B32" s="72">
        <v>2</v>
      </c>
      <c r="C32" s="73">
        <v>495000</v>
      </c>
      <c r="D32" s="23">
        <f>B32/$B$35</f>
        <v>1.1976047904191617E-2</v>
      </c>
      <c r="E32" s="23">
        <f>C32/$C$35</f>
        <v>3.3285206734822489E-3</v>
      </c>
      <c r="F32" s="78">
        <v>6</v>
      </c>
      <c r="G32" s="78">
        <f t="shared" si="11"/>
        <v>7</v>
      </c>
    </row>
    <row r="33" spans="1:7">
      <c r="A33" s="71" t="s">
        <v>55</v>
      </c>
      <c r="B33" s="72">
        <v>1</v>
      </c>
      <c r="C33" s="73">
        <v>277000</v>
      </c>
      <c r="D33" s="23">
        <f>B33/$B$35</f>
        <v>5.9880239520958087E-3</v>
      </c>
      <c r="E33" s="23">
        <f>C33/$C$35</f>
        <v>1.8626267203122886E-3</v>
      </c>
      <c r="F33" s="78">
        <v>7</v>
      </c>
      <c r="G33" s="78">
        <f t="shared" si="11"/>
        <v>8</v>
      </c>
    </row>
    <row r="34" spans="1:7">
      <c r="A34" s="71" t="s">
        <v>104</v>
      </c>
      <c r="B34" s="72">
        <v>1</v>
      </c>
      <c r="C34" s="73">
        <v>260000</v>
      </c>
      <c r="D34" s="23">
        <f>B34/$B$35</f>
        <v>5.9880239520958087E-3</v>
      </c>
      <c r="E34" s="23">
        <f>C34/$C$35</f>
        <v>1.7483138891017872E-3</v>
      </c>
      <c r="F34" s="78">
        <v>7</v>
      </c>
      <c r="G34" s="78">
        <f t="shared" si="11"/>
        <v>9</v>
      </c>
    </row>
    <row r="35" spans="1:7">
      <c r="A35" s="32" t="s">
        <v>23</v>
      </c>
      <c r="B35" s="47">
        <f>SUM(B26:B34)</f>
        <v>167</v>
      </c>
      <c r="C35" s="33">
        <f>SUM(C26:C34)</f>
        <v>148714714</v>
      </c>
      <c r="D35" s="30">
        <f>SUM(D26:D34)</f>
        <v>1</v>
      </c>
      <c r="E35" s="30">
        <f>SUM(E26:E34)</f>
        <v>1</v>
      </c>
      <c r="F35" s="31"/>
      <c r="G35" s="31"/>
    </row>
    <row r="36" spans="1:7" ht="13.5" thickBot="1"/>
    <row r="37" spans="1:7" ht="16.5" thickBot="1">
      <c r="A37" s="159" t="s">
        <v>12</v>
      </c>
      <c r="B37" s="160"/>
      <c r="C37" s="160"/>
      <c r="D37" s="160"/>
      <c r="E37" s="160"/>
      <c r="F37" s="160"/>
      <c r="G37" s="161"/>
    </row>
    <row r="38" spans="1:7">
      <c r="A38" s="3"/>
      <c r="B38" s="45"/>
      <c r="C38" s="40"/>
      <c r="D38" s="4" t="s">
        <v>5</v>
      </c>
      <c r="E38" s="4" t="s">
        <v>5</v>
      </c>
      <c r="F38" s="5" t="s">
        <v>6</v>
      </c>
      <c r="G38" s="5" t="s">
        <v>6</v>
      </c>
    </row>
    <row r="39" spans="1:7">
      <c r="A39" s="6" t="s">
        <v>11</v>
      </c>
      <c r="B39" s="46" t="s">
        <v>8</v>
      </c>
      <c r="C39" s="26" t="s">
        <v>9</v>
      </c>
      <c r="D39" s="8" t="s">
        <v>8</v>
      </c>
      <c r="E39" s="8" t="s">
        <v>9</v>
      </c>
      <c r="F39" s="7" t="s">
        <v>8</v>
      </c>
      <c r="G39" s="7" t="s">
        <v>9</v>
      </c>
    </row>
    <row r="40" spans="1:7">
      <c r="A40" s="138" t="s">
        <v>39</v>
      </c>
      <c r="B40" s="139">
        <v>336</v>
      </c>
      <c r="C40" s="73">
        <v>210807207</v>
      </c>
      <c r="D40" s="143">
        <f t="shared" ref="D40:D47" si="12">B40/$B$54</f>
        <v>0.35443037974683544</v>
      </c>
      <c r="E40" s="23">
        <f t="shared" ref="E40:E47" si="13">C40/$C$54</f>
        <v>0.24793028628982394</v>
      </c>
      <c r="F40" s="144">
        <v>1</v>
      </c>
      <c r="G40" s="78">
        <f>RANK(C40,$C$40:$C$53)</f>
        <v>2</v>
      </c>
    </row>
    <row r="41" spans="1:7">
      <c r="A41" s="71" t="s">
        <v>114</v>
      </c>
      <c r="B41" s="72">
        <v>202</v>
      </c>
      <c r="C41" s="73">
        <v>101489897</v>
      </c>
      <c r="D41" s="23">
        <f t="shared" si="12"/>
        <v>0.21308016877637131</v>
      </c>
      <c r="E41" s="23">
        <f t="shared" si="13"/>
        <v>0.1193622342272897</v>
      </c>
      <c r="F41" s="78">
        <v>2</v>
      </c>
      <c r="G41" s="78">
        <f t="shared" ref="G41:G53" si="14">RANK(C41,$C$40:$C$53)</f>
        <v>4</v>
      </c>
    </row>
    <row r="42" spans="1:7">
      <c r="A42" s="71" t="s">
        <v>40</v>
      </c>
      <c r="B42" s="72">
        <v>124</v>
      </c>
      <c r="C42" s="73">
        <v>197762902</v>
      </c>
      <c r="D42" s="23">
        <f t="shared" si="12"/>
        <v>0.13080168776371309</v>
      </c>
      <c r="E42" s="23">
        <f t="shared" si="13"/>
        <v>0.23258888350229123</v>
      </c>
      <c r="F42" s="78">
        <v>3</v>
      </c>
      <c r="G42" s="78">
        <f t="shared" si="14"/>
        <v>3</v>
      </c>
    </row>
    <row r="43" spans="1:7">
      <c r="A43" s="138" t="s">
        <v>41</v>
      </c>
      <c r="B43" s="72">
        <v>102</v>
      </c>
      <c r="C43" s="140">
        <v>211681812.96000001</v>
      </c>
      <c r="D43" s="23">
        <f t="shared" ref="D43" si="15">B43/$B$54</f>
        <v>0.10759493670886076</v>
      </c>
      <c r="E43" s="143">
        <f t="shared" ref="E43" si="16">C43/$C$54</f>
        <v>0.24895891006952986</v>
      </c>
      <c r="F43" s="78">
        <v>4</v>
      </c>
      <c r="G43" s="144">
        <f t="shared" si="14"/>
        <v>1</v>
      </c>
    </row>
    <row r="44" spans="1:7">
      <c r="A44" s="71" t="s">
        <v>137</v>
      </c>
      <c r="B44" s="72">
        <v>60</v>
      </c>
      <c r="C44" s="73">
        <v>51704679</v>
      </c>
      <c r="D44" s="23">
        <f t="shared" si="12"/>
        <v>6.3291139240506333E-2</v>
      </c>
      <c r="E44" s="23">
        <f t="shared" si="13"/>
        <v>6.0809855836633932E-2</v>
      </c>
      <c r="F44" s="78">
        <v>5</v>
      </c>
      <c r="G44" s="78">
        <f t="shared" si="14"/>
        <v>5</v>
      </c>
    </row>
    <row r="45" spans="1:7">
      <c r="A45" s="71" t="s">
        <v>78</v>
      </c>
      <c r="B45" s="72">
        <v>24</v>
      </c>
      <c r="C45" s="73">
        <v>16504924</v>
      </c>
      <c r="D45" s="23">
        <f t="shared" si="12"/>
        <v>2.5316455696202531E-2</v>
      </c>
      <c r="E45" s="23">
        <f t="shared" si="13"/>
        <v>1.9411435646561108E-2</v>
      </c>
      <c r="F45" s="78">
        <v>6</v>
      </c>
      <c r="G45" s="78">
        <f t="shared" si="14"/>
        <v>6</v>
      </c>
    </row>
    <row r="46" spans="1:7">
      <c r="A46" s="71" t="s">
        <v>81</v>
      </c>
      <c r="B46" s="72">
        <v>24</v>
      </c>
      <c r="C46" s="73">
        <v>12544278</v>
      </c>
      <c r="D46" s="23">
        <f t="shared" si="12"/>
        <v>2.5316455696202531E-2</v>
      </c>
      <c r="E46" s="23">
        <f t="shared" si="13"/>
        <v>1.4753321198544887E-2</v>
      </c>
      <c r="F46" s="78">
        <v>6</v>
      </c>
      <c r="G46" s="78">
        <f t="shared" si="14"/>
        <v>8</v>
      </c>
    </row>
    <row r="47" spans="1:7">
      <c r="A47" s="71" t="s">
        <v>104</v>
      </c>
      <c r="B47" s="72">
        <v>23</v>
      </c>
      <c r="C47" s="73">
        <v>11595150</v>
      </c>
      <c r="D47" s="23">
        <f t="shared" si="12"/>
        <v>2.4261603375527425E-2</v>
      </c>
      <c r="E47" s="23">
        <f t="shared" si="13"/>
        <v>1.3637052072292063E-2</v>
      </c>
      <c r="F47" s="78">
        <v>7</v>
      </c>
      <c r="G47" s="78">
        <f t="shared" si="14"/>
        <v>9</v>
      </c>
    </row>
    <row r="48" spans="1:7">
      <c r="A48" s="71" t="s">
        <v>110</v>
      </c>
      <c r="B48" s="72">
        <v>17</v>
      </c>
      <c r="C48" s="73">
        <v>8728400</v>
      </c>
      <c r="D48" s="23">
        <f t="shared" ref="D48:D53" si="17">B48/$B$54</f>
        <v>1.7932489451476793E-2</v>
      </c>
      <c r="E48" s="23">
        <f t="shared" ref="E48:E53" si="18">C48/$C$54</f>
        <v>1.0265468347351613E-2</v>
      </c>
      <c r="F48" s="78">
        <v>8</v>
      </c>
      <c r="G48" s="78">
        <f t="shared" si="14"/>
        <v>10</v>
      </c>
    </row>
    <row r="49" spans="1:7">
      <c r="A49" s="71" t="s">
        <v>76</v>
      </c>
      <c r="B49" s="72">
        <v>16</v>
      </c>
      <c r="C49" s="73">
        <v>7005400</v>
      </c>
      <c r="D49" s="23">
        <f t="shared" ref="D49" si="19">B49/$B$54</f>
        <v>1.6877637130801686E-2</v>
      </c>
      <c r="E49" s="23">
        <f t="shared" ref="E49:E50" si="20">C49/$C$54</f>
        <v>8.23904861836499E-3</v>
      </c>
      <c r="F49" s="78">
        <v>9</v>
      </c>
      <c r="G49" s="78">
        <f t="shared" si="14"/>
        <v>11</v>
      </c>
    </row>
    <row r="50" spans="1:7">
      <c r="A50" s="71" t="s">
        <v>71</v>
      </c>
      <c r="B50" s="72">
        <v>7</v>
      </c>
      <c r="C50" s="73">
        <v>2628500</v>
      </c>
      <c r="D50" s="23">
        <f>B50/$B$54</f>
        <v>7.3839662447257384E-3</v>
      </c>
      <c r="E50" s="23">
        <f t="shared" si="20"/>
        <v>3.091377978898047E-3</v>
      </c>
      <c r="F50" s="78">
        <v>10</v>
      </c>
      <c r="G50" s="78">
        <f t="shared" si="14"/>
        <v>12</v>
      </c>
    </row>
    <row r="51" spans="1:7">
      <c r="A51" s="71" t="s">
        <v>55</v>
      </c>
      <c r="B51" s="72">
        <v>6</v>
      </c>
      <c r="C51" s="73">
        <v>15394924</v>
      </c>
      <c r="D51" s="23">
        <f t="shared" ref="D51:D52" si="21">B51/$B$54</f>
        <v>6.3291139240506328E-3</v>
      </c>
      <c r="E51" s="23">
        <f t="shared" ref="E51:E52" si="22">C51/$C$54</f>
        <v>1.8105965014422309E-2</v>
      </c>
      <c r="F51" s="78">
        <v>11</v>
      </c>
      <c r="G51" s="78">
        <f t="shared" si="14"/>
        <v>7</v>
      </c>
    </row>
    <row r="52" spans="1:7">
      <c r="A52" s="71" t="s">
        <v>107</v>
      </c>
      <c r="B52" s="72">
        <v>4</v>
      </c>
      <c r="C52" s="73">
        <v>1285000</v>
      </c>
      <c r="D52" s="23">
        <f t="shared" si="21"/>
        <v>4.2194092827004216E-3</v>
      </c>
      <c r="E52" s="23">
        <f t="shared" si="22"/>
        <v>1.5112880741426633E-3</v>
      </c>
      <c r="F52" s="78">
        <v>12</v>
      </c>
      <c r="G52" s="78">
        <f t="shared" si="14"/>
        <v>13</v>
      </c>
    </row>
    <row r="53" spans="1:7">
      <c r="A53" s="71" t="s">
        <v>135</v>
      </c>
      <c r="B53" s="72">
        <v>3</v>
      </c>
      <c r="C53" s="73">
        <v>1135000</v>
      </c>
      <c r="D53" s="23">
        <f t="shared" si="17"/>
        <v>3.1645569620253164E-3</v>
      </c>
      <c r="E53" s="23">
        <f t="shared" si="18"/>
        <v>1.3348731238536364E-3</v>
      </c>
      <c r="F53" s="78">
        <v>13</v>
      </c>
      <c r="G53" s="78">
        <f t="shared" si="14"/>
        <v>14</v>
      </c>
    </row>
    <row r="54" spans="1:7">
      <c r="A54" s="32" t="s">
        <v>23</v>
      </c>
      <c r="B54" s="48">
        <f>SUM(B40:B53)</f>
        <v>948</v>
      </c>
      <c r="C54" s="38">
        <f>SUM(C40:C53)</f>
        <v>850268073.96000004</v>
      </c>
      <c r="D54" s="30">
        <f>SUM(D40:D53)</f>
        <v>1</v>
      </c>
      <c r="E54" s="30">
        <f>SUM(E40:E53)</f>
        <v>1</v>
      </c>
      <c r="F54" s="31"/>
      <c r="G54" s="31"/>
    </row>
    <row r="56" spans="1:7">
      <c r="A56" s="165" t="s">
        <v>24</v>
      </c>
      <c r="B56" s="165"/>
      <c r="C56" s="165"/>
      <c r="D56" s="109" t="s">
        <v>56</v>
      </c>
    </row>
    <row r="57" spans="1:7">
      <c r="A5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7:G37"/>
    <mergeCell ref="A56:C56"/>
  </mergeCells>
  <phoneticPr fontId="2" type="noConversion"/>
  <hyperlinks>
    <hyperlink ref="A5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JULY, 2022</v>
      </c>
    </row>
    <row r="3" spans="1:7" ht="13.5" thickBot="1"/>
    <row r="4" spans="1:7" ht="16.5" thickBot="1">
      <c r="A4" s="159" t="s">
        <v>13</v>
      </c>
      <c r="B4" s="160"/>
      <c r="C4" s="160"/>
      <c r="D4" s="160"/>
      <c r="E4" s="160"/>
      <c r="F4" s="160"/>
      <c r="G4" s="161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39</v>
      </c>
      <c r="B7" s="146">
        <v>241</v>
      </c>
      <c r="C7" s="147">
        <v>161853007</v>
      </c>
      <c r="D7" s="148">
        <f>B7/$B$19</f>
        <v>0.39703459637561778</v>
      </c>
      <c r="E7" s="143">
        <f>C7/$C$19</f>
        <v>0.27901932495815168</v>
      </c>
      <c r="F7" s="144">
        <v>1</v>
      </c>
      <c r="G7" s="144">
        <f>RANK(C7,$C$7:$C$18)</f>
        <v>1</v>
      </c>
    </row>
    <row r="8" spans="1:7">
      <c r="A8" s="36" t="s">
        <v>114</v>
      </c>
      <c r="B8" s="37">
        <v>145</v>
      </c>
      <c r="C8" s="101">
        <v>78903011</v>
      </c>
      <c r="D8" s="27">
        <f>B8/$B$19</f>
        <v>0.23887973640856672</v>
      </c>
      <c r="E8" s="23">
        <f>C8/$C$19</f>
        <v>0.13602135217905231</v>
      </c>
      <c r="F8" s="78">
        <v>2</v>
      </c>
      <c r="G8" s="78">
        <f t="shared" ref="G8:G18" si="0">RANK(C8,$C$7:$C$18)</f>
        <v>4</v>
      </c>
    </row>
    <row r="9" spans="1:7">
      <c r="A9" s="36" t="s">
        <v>40</v>
      </c>
      <c r="B9" s="37">
        <v>98</v>
      </c>
      <c r="C9" s="101">
        <v>135613324</v>
      </c>
      <c r="D9" s="27">
        <f t="shared" ref="D9" si="1">B9/$B$19</f>
        <v>0.16144975288303129</v>
      </c>
      <c r="E9" s="23">
        <f t="shared" ref="E9" si="2">C9/$C$19</f>
        <v>0.2337845852799702</v>
      </c>
      <c r="F9" s="78">
        <v>3</v>
      </c>
      <c r="G9" s="78">
        <f t="shared" si="0"/>
        <v>3</v>
      </c>
    </row>
    <row r="10" spans="1:7">
      <c r="A10" s="36" t="s">
        <v>41</v>
      </c>
      <c r="B10" s="37">
        <v>55</v>
      </c>
      <c r="C10" s="101">
        <v>158308650.5</v>
      </c>
      <c r="D10" s="27">
        <f>B10/$B$19</f>
        <v>9.0609555189456348E-2</v>
      </c>
      <c r="E10" s="23">
        <f>C10/$C$19</f>
        <v>0.27290918850550588</v>
      </c>
      <c r="F10" s="78">
        <v>4</v>
      </c>
      <c r="G10" s="78">
        <f t="shared" si="0"/>
        <v>2</v>
      </c>
    </row>
    <row r="11" spans="1:7">
      <c r="A11" s="36" t="s">
        <v>104</v>
      </c>
      <c r="B11" s="37">
        <v>22</v>
      </c>
      <c r="C11" s="101">
        <v>11335150</v>
      </c>
      <c r="D11" s="27">
        <f>B11/$B$19</f>
        <v>3.6243822075782535E-2</v>
      </c>
      <c r="E11" s="23">
        <f>C11/$C$19</f>
        <v>1.9540729949486777E-2</v>
      </c>
      <c r="F11" s="78">
        <v>5</v>
      </c>
      <c r="G11" s="78">
        <f t="shared" si="0"/>
        <v>6</v>
      </c>
    </row>
    <row r="12" spans="1:7">
      <c r="A12" s="36" t="s">
        <v>110</v>
      </c>
      <c r="B12" s="37">
        <v>17</v>
      </c>
      <c r="C12" s="101">
        <v>8728400</v>
      </c>
      <c r="D12" s="27">
        <f>B12/$B$19</f>
        <v>2.800658978583196E-2</v>
      </c>
      <c r="E12" s="23">
        <f>C12/$C$19</f>
        <v>1.5046938707568968E-2</v>
      </c>
      <c r="F12" s="78">
        <v>6</v>
      </c>
      <c r="G12" s="78">
        <f t="shared" si="0"/>
        <v>7</v>
      </c>
    </row>
    <row r="13" spans="1:7">
      <c r="A13" s="36" t="s">
        <v>76</v>
      </c>
      <c r="B13" s="37">
        <v>13</v>
      </c>
      <c r="C13" s="101">
        <v>5582900</v>
      </c>
      <c r="D13" s="27">
        <f>B13/$B$19</f>
        <v>2.1416803953871501E-2</v>
      </c>
      <c r="E13" s="23">
        <f>C13/$C$19</f>
        <v>9.624393257697492E-3</v>
      </c>
      <c r="F13" s="78">
        <v>7</v>
      </c>
      <c r="G13" s="78">
        <f t="shared" si="0"/>
        <v>8</v>
      </c>
    </row>
    <row r="14" spans="1:7">
      <c r="A14" s="36" t="s">
        <v>55</v>
      </c>
      <c r="B14" s="37">
        <v>5</v>
      </c>
      <c r="C14" s="101">
        <v>15117924</v>
      </c>
      <c r="D14" s="27">
        <f>B14/$B$19</f>
        <v>8.2372322899505763E-3</v>
      </c>
      <c r="E14" s="23">
        <f>C14/$C$19</f>
        <v>2.6061875694707609E-2</v>
      </c>
      <c r="F14" s="78">
        <v>8</v>
      </c>
      <c r="G14" s="78">
        <f t="shared" si="0"/>
        <v>5</v>
      </c>
    </row>
    <row r="15" spans="1:7">
      <c r="A15" s="36" t="s">
        <v>71</v>
      </c>
      <c r="B15" s="37">
        <v>5</v>
      </c>
      <c r="C15" s="101">
        <v>1966500</v>
      </c>
      <c r="D15" s="27">
        <f t="shared" ref="D15:D17" si="3">B15/$B$19</f>
        <v>8.2372322899505763E-3</v>
      </c>
      <c r="E15" s="23">
        <f t="shared" ref="E15:E17" si="4">C15/$C$19</f>
        <v>3.3900606031385338E-3</v>
      </c>
      <c r="F15" s="78">
        <v>8</v>
      </c>
      <c r="G15" s="78">
        <f t="shared" si="0"/>
        <v>9</v>
      </c>
    </row>
    <row r="16" spans="1:7">
      <c r="A16" s="36" t="s">
        <v>107</v>
      </c>
      <c r="B16" s="37">
        <v>4</v>
      </c>
      <c r="C16" s="101">
        <v>1285000</v>
      </c>
      <c r="D16" s="27">
        <f t="shared" si="3"/>
        <v>6.5897858319604614E-3</v>
      </c>
      <c r="E16" s="23">
        <f t="shared" si="4"/>
        <v>2.215218853309441E-3</v>
      </c>
      <c r="F16" s="78">
        <v>9</v>
      </c>
      <c r="G16" s="78">
        <f t="shared" si="0"/>
        <v>10</v>
      </c>
    </row>
    <row r="17" spans="1:7">
      <c r="A17" s="36" t="s">
        <v>137</v>
      </c>
      <c r="B17" s="37">
        <v>1</v>
      </c>
      <c r="C17" s="101">
        <v>744259</v>
      </c>
      <c r="D17" s="27">
        <f t="shared" si="3"/>
        <v>1.6474464579901153E-3</v>
      </c>
      <c r="E17" s="23">
        <f t="shared" si="4"/>
        <v>1.2830323490624369E-3</v>
      </c>
      <c r="F17" s="78">
        <v>10</v>
      </c>
      <c r="G17" s="78">
        <f t="shared" si="0"/>
        <v>11</v>
      </c>
    </row>
    <row r="18" spans="1:7">
      <c r="A18" s="36" t="s">
        <v>135</v>
      </c>
      <c r="B18" s="37">
        <v>1</v>
      </c>
      <c r="C18" s="101">
        <v>640000</v>
      </c>
      <c r="D18" s="27">
        <f>B18/$B$19</f>
        <v>1.6474464579901153E-3</v>
      </c>
      <c r="E18" s="23">
        <f>C18/$C$19</f>
        <v>1.103299662348671E-3</v>
      </c>
      <c r="F18" s="78">
        <v>10</v>
      </c>
      <c r="G18" s="78">
        <f t="shared" si="0"/>
        <v>12</v>
      </c>
    </row>
    <row r="19" spans="1:7">
      <c r="A19" s="28" t="s">
        <v>23</v>
      </c>
      <c r="B19" s="29">
        <f>SUM(B7:B18)</f>
        <v>607</v>
      </c>
      <c r="C19" s="102">
        <f>SUM(C7:C18)</f>
        <v>580078125.5</v>
      </c>
      <c r="D19" s="30">
        <f>SUM(D7:D18)</f>
        <v>0.99999999999999989</v>
      </c>
      <c r="E19" s="30">
        <f>SUM(E7:E18)</f>
        <v>1</v>
      </c>
      <c r="F19" s="31"/>
      <c r="G19" s="31"/>
    </row>
    <row r="20" spans="1:7" ht="13.5" thickBot="1"/>
    <row r="21" spans="1:7" ht="16.5" thickBot="1">
      <c r="A21" s="159" t="s">
        <v>14</v>
      </c>
      <c r="B21" s="160"/>
      <c r="C21" s="160"/>
      <c r="D21" s="160"/>
      <c r="E21" s="160"/>
      <c r="F21" s="160"/>
      <c r="G21" s="161"/>
    </row>
    <row r="22" spans="1:7">
      <c r="A22" s="3"/>
      <c r="B22" s="107"/>
      <c r="C22" s="99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100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49" t="s">
        <v>137</v>
      </c>
      <c r="B24" s="146">
        <v>59</v>
      </c>
      <c r="C24" s="147">
        <v>50960420</v>
      </c>
      <c r="D24" s="148">
        <f>B24/$B$31</f>
        <v>0.34104046242774566</v>
      </c>
      <c r="E24" s="143">
        <f>C24/$C$31</f>
        <v>0.42157777264125929</v>
      </c>
      <c r="F24" s="144">
        <v>1</v>
      </c>
      <c r="G24" s="144">
        <f>RANK(C24,$C$24:$C$30)</f>
        <v>1</v>
      </c>
    </row>
    <row r="25" spans="1:7">
      <c r="A25" s="49" t="s">
        <v>39</v>
      </c>
      <c r="B25" s="50">
        <v>32</v>
      </c>
      <c r="C25" s="103">
        <v>19887543</v>
      </c>
      <c r="D25" s="27">
        <f>B25/$B$31</f>
        <v>0.18497109826589594</v>
      </c>
      <c r="E25" s="23">
        <f>C25/$C$31</f>
        <v>0.16452270372275715</v>
      </c>
      <c r="F25" s="78">
        <v>2</v>
      </c>
      <c r="G25" s="78">
        <f t="shared" ref="G25:G30" si="5">RANK(C25,$C$24:$C$30)</f>
        <v>2</v>
      </c>
    </row>
    <row r="26" spans="1:7">
      <c r="A26" s="49" t="s">
        <v>78</v>
      </c>
      <c r="B26" s="50">
        <v>24</v>
      </c>
      <c r="C26" s="103">
        <v>16504924</v>
      </c>
      <c r="D26" s="27">
        <f>B26/$B$31</f>
        <v>0.13872832369942195</v>
      </c>
      <c r="E26" s="23">
        <f>C26/$C$31</f>
        <v>0.13653947705951527</v>
      </c>
      <c r="F26" s="78">
        <v>3</v>
      </c>
      <c r="G26" s="78">
        <f t="shared" si="5"/>
        <v>3</v>
      </c>
    </row>
    <row r="27" spans="1:7">
      <c r="A27" s="49" t="s">
        <v>81</v>
      </c>
      <c r="B27" s="50">
        <v>24</v>
      </c>
      <c r="C27" s="103">
        <v>12544278</v>
      </c>
      <c r="D27" s="27">
        <f t="shared" ref="D27" si="6">B27/$B$31</f>
        <v>0.13872832369942195</v>
      </c>
      <c r="E27" s="23">
        <f t="shared" ref="E27" si="7">C27/$C$31</f>
        <v>0.10377443472076468</v>
      </c>
      <c r="F27" s="78">
        <v>3</v>
      </c>
      <c r="G27" s="78">
        <f t="shared" si="5"/>
        <v>4</v>
      </c>
    </row>
    <row r="28" spans="1:7">
      <c r="A28" s="49" t="s">
        <v>114</v>
      </c>
      <c r="B28" s="50">
        <v>16</v>
      </c>
      <c r="C28" s="103">
        <v>9660304</v>
      </c>
      <c r="D28" s="27">
        <f>B28/$B$31</f>
        <v>9.2485549132947972E-2</v>
      </c>
      <c r="E28" s="23">
        <f>C28/$C$31</f>
        <v>7.991632414641496E-2</v>
      </c>
      <c r="F28" s="78">
        <v>4</v>
      </c>
      <c r="G28" s="78">
        <f t="shared" si="5"/>
        <v>5</v>
      </c>
    </row>
    <row r="29" spans="1:7">
      <c r="A29" s="49" t="s">
        <v>41</v>
      </c>
      <c r="B29" s="50">
        <v>15</v>
      </c>
      <c r="C29" s="103">
        <v>9075021.4600000009</v>
      </c>
      <c r="D29" s="27">
        <f>B29/$B$31</f>
        <v>8.6705202312138727E-2</v>
      </c>
      <c r="E29" s="23">
        <f>C29/$C$31</f>
        <v>7.5074485920218662E-2</v>
      </c>
      <c r="F29" s="78">
        <v>5</v>
      </c>
      <c r="G29" s="78">
        <f t="shared" si="5"/>
        <v>6</v>
      </c>
    </row>
    <row r="30" spans="1:7">
      <c r="A30" s="49" t="s">
        <v>40</v>
      </c>
      <c r="B30" s="50">
        <v>3</v>
      </c>
      <c r="C30" s="103">
        <v>2247744</v>
      </c>
      <c r="D30" s="27">
        <f>B30/$B$31</f>
        <v>1.7341040462427744E-2</v>
      </c>
      <c r="E30" s="23">
        <f>C30/$C$31</f>
        <v>1.8594801789069925E-2</v>
      </c>
      <c r="F30" s="78">
        <v>6</v>
      </c>
      <c r="G30" s="78">
        <f t="shared" si="5"/>
        <v>7</v>
      </c>
    </row>
    <row r="31" spans="1:7">
      <c r="A31" s="28" t="s">
        <v>23</v>
      </c>
      <c r="B31" s="29">
        <f>SUM(B24:B30)</f>
        <v>173</v>
      </c>
      <c r="C31" s="102">
        <f>SUM(C24:C30)</f>
        <v>120880234.46000001</v>
      </c>
      <c r="D31" s="30">
        <f>SUM(D24:D30)</f>
        <v>1</v>
      </c>
      <c r="E31" s="30">
        <f>SUM(E24:E30)</f>
        <v>0.99999999999999989</v>
      </c>
      <c r="F31" s="31"/>
      <c r="G31" s="31"/>
    </row>
    <row r="32" spans="1:7" ht="13.5" thickBot="1"/>
    <row r="33" spans="1:7" ht="16.5" thickBot="1">
      <c r="A33" s="159" t="s">
        <v>15</v>
      </c>
      <c r="B33" s="160"/>
      <c r="C33" s="160"/>
      <c r="D33" s="160"/>
      <c r="E33" s="160"/>
      <c r="F33" s="160"/>
      <c r="G33" s="161"/>
    </row>
    <row r="34" spans="1:7">
      <c r="A34" s="3"/>
      <c r="B34" s="107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100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45" t="s">
        <v>39</v>
      </c>
      <c r="B36" s="146">
        <v>222</v>
      </c>
      <c r="C36" s="147">
        <v>143579007</v>
      </c>
      <c r="D36" s="148">
        <f t="shared" ref="D36:D41" si="8">B36/$B$48</f>
        <v>0.40659340659340659</v>
      </c>
      <c r="E36" s="143">
        <f t="shared" ref="E36:E41" si="9">C36/$C$48</f>
        <v>0.39789614228152398</v>
      </c>
      <c r="F36" s="144">
        <v>1</v>
      </c>
      <c r="G36" s="144">
        <f>RANK(C36,$C$36:$C$47)</f>
        <v>1</v>
      </c>
    </row>
    <row r="37" spans="1:7">
      <c r="A37" s="36" t="s">
        <v>114</v>
      </c>
      <c r="B37" s="37">
        <v>136</v>
      </c>
      <c r="C37" s="101">
        <v>76516011</v>
      </c>
      <c r="D37" s="27">
        <f t="shared" si="8"/>
        <v>0.24908424908424909</v>
      </c>
      <c r="E37" s="23">
        <f t="shared" si="9"/>
        <v>0.21204649785376112</v>
      </c>
      <c r="F37" s="111">
        <v>2</v>
      </c>
      <c r="G37" s="78">
        <f t="shared" ref="G37:G47" si="10">RANK(C37,$C$36:$C$47)</f>
        <v>2</v>
      </c>
    </row>
    <row r="38" spans="1:7">
      <c r="A38" s="36" t="s">
        <v>40</v>
      </c>
      <c r="B38" s="37">
        <v>85</v>
      </c>
      <c r="C38" s="101">
        <v>70673800</v>
      </c>
      <c r="D38" s="27">
        <f t="shared" si="8"/>
        <v>0.15567765567765568</v>
      </c>
      <c r="E38" s="23">
        <f t="shared" si="9"/>
        <v>0.19585615590986757</v>
      </c>
      <c r="F38" s="111">
        <v>3</v>
      </c>
      <c r="G38" s="78">
        <f t="shared" si="10"/>
        <v>3</v>
      </c>
    </row>
    <row r="39" spans="1:7">
      <c r="A39" s="36" t="s">
        <v>41</v>
      </c>
      <c r="B39" s="37">
        <v>43</v>
      </c>
      <c r="C39" s="101">
        <v>39302039.140000001</v>
      </c>
      <c r="D39" s="27">
        <f t="shared" si="8"/>
        <v>7.8754578754578752E-2</v>
      </c>
      <c r="E39" s="23">
        <f t="shared" si="9"/>
        <v>0.10891654765103274</v>
      </c>
      <c r="F39" s="78">
        <v>4</v>
      </c>
      <c r="G39" s="78">
        <f t="shared" si="10"/>
        <v>4</v>
      </c>
    </row>
    <row r="40" spans="1:7">
      <c r="A40" s="36" t="s">
        <v>104</v>
      </c>
      <c r="B40" s="37">
        <v>18</v>
      </c>
      <c r="C40" s="101">
        <v>10708400</v>
      </c>
      <c r="D40" s="27">
        <f t="shared" si="8"/>
        <v>3.2967032967032968E-2</v>
      </c>
      <c r="E40" s="23">
        <f t="shared" si="9"/>
        <v>2.9675863756374016E-2</v>
      </c>
      <c r="F40" s="111">
        <v>5</v>
      </c>
      <c r="G40" s="78">
        <f t="shared" si="10"/>
        <v>5</v>
      </c>
    </row>
    <row r="41" spans="1:7">
      <c r="A41" s="36" t="s">
        <v>110</v>
      </c>
      <c r="B41" s="37">
        <v>16</v>
      </c>
      <c r="C41" s="101">
        <v>8643400</v>
      </c>
      <c r="D41" s="27">
        <f t="shared" si="8"/>
        <v>2.9304029304029304E-2</v>
      </c>
      <c r="E41" s="23">
        <f t="shared" si="9"/>
        <v>2.39531919606891E-2</v>
      </c>
      <c r="F41" s="78">
        <v>6</v>
      </c>
      <c r="G41" s="78">
        <f t="shared" si="10"/>
        <v>6</v>
      </c>
    </row>
    <row r="42" spans="1:7">
      <c r="A42" s="36" t="s">
        <v>76</v>
      </c>
      <c r="B42" s="37">
        <v>13</v>
      </c>
      <c r="C42" s="101">
        <v>5582900</v>
      </c>
      <c r="D42" s="27">
        <f t="shared" ref="D42:D44" si="11">B42/$B$48</f>
        <v>2.3809523809523808E-2</v>
      </c>
      <c r="E42" s="23">
        <f t="shared" ref="E42:E44" si="12">C42/$C$48</f>
        <v>1.5471721243646156E-2</v>
      </c>
      <c r="F42" s="78">
        <v>7</v>
      </c>
      <c r="G42" s="78">
        <f t="shared" si="10"/>
        <v>7</v>
      </c>
    </row>
    <row r="43" spans="1:7">
      <c r="A43" s="36" t="s">
        <v>71</v>
      </c>
      <c r="B43" s="37">
        <v>4</v>
      </c>
      <c r="C43" s="101">
        <v>1791500</v>
      </c>
      <c r="D43" s="27">
        <f t="shared" si="11"/>
        <v>7.326007326007326E-3</v>
      </c>
      <c r="E43" s="23">
        <f t="shared" si="12"/>
        <v>4.964729550590569E-3</v>
      </c>
      <c r="F43" s="78">
        <v>8</v>
      </c>
      <c r="G43" s="78">
        <f t="shared" si="10"/>
        <v>8</v>
      </c>
    </row>
    <row r="44" spans="1:7">
      <c r="A44" s="36" t="s">
        <v>55</v>
      </c>
      <c r="B44" s="37">
        <v>4</v>
      </c>
      <c r="C44" s="101">
        <v>1539120</v>
      </c>
      <c r="D44" s="27">
        <f t="shared" si="11"/>
        <v>7.326007326007326E-3</v>
      </c>
      <c r="E44" s="23">
        <f t="shared" si="12"/>
        <v>4.2653165201813883E-3</v>
      </c>
      <c r="F44" s="78">
        <v>8</v>
      </c>
      <c r="G44" s="78">
        <f t="shared" si="10"/>
        <v>9</v>
      </c>
    </row>
    <row r="45" spans="1:7">
      <c r="A45" s="36" t="s">
        <v>107</v>
      </c>
      <c r="B45" s="37">
        <v>3</v>
      </c>
      <c r="C45" s="101">
        <v>1125000</v>
      </c>
      <c r="D45" s="27">
        <f>B45/$B$48</f>
        <v>5.4945054945054949E-3</v>
      </c>
      <c r="E45" s="23">
        <f>C45/$C$48</f>
        <v>3.1176783390535249E-3</v>
      </c>
      <c r="F45" s="111">
        <v>9</v>
      </c>
      <c r="G45" s="78">
        <f t="shared" si="10"/>
        <v>10</v>
      </c>
    </row>
    <row r="46" spans="1:7">
      <c r="A46" s="36" t="s">
        <v>137</v>
      </c>
      <c r="B46" s="37">
        <v>1</v>
      </c>
      <c r="C46" s="101">
        <v>744259</v>
      </c>
      <c r="D46" s="27">
        <f>B46/$B$48</f>
        <v>1.8315018315018315E-3</v>
      </c>
      <c r="E46" s="23">
        <f>C46/$C$48</f>
        <v>2.0625423670627887E-3</v>
      </c>
      <c r="F46" s="78">
        <v>10</v>
      </c>
      <c r="G46" s="78">
        <f t="shared" si="10"/>
        <v>11</v>
      </c>
    </row>
    <row r="47" spans="1:7">
      <c r="A47" s="36" t="s">
        <v>135</v>
      </c>
      <c r="B47" s="37">
        <v>1</v>
      </c>
      <c r="C47" s="101">
        <v>640000</v>
      </c>
      <c r="D47" s="27">
        <f>B47/$B$48</f>
        <v>1.8315018315018315E-3</v>
      </c>
      <c r="E47" s="23">
        <f>C47/$C$48</f>
        <v>1.7736125662171165E-3</v>
      </c>
      <c r="F47" s="78">
        <v>10</v>
      </c>
      <c r="G47" s="78">
        <f t="shared" si="10"/>
        <v>12</v>
      </c>
    </row>
    <row r="48" spans="1:7">
      <c r="A48" s="28" t="s">
        <v>23</v>
      </c>
      <c r="B48" s="41">
        <f>SUM(B36:B47)</f>
        <v>546</v>
      </c>
      <c r="C48" s="104">
        <f>SUM(C36:C47)</f>
        <v>360845436.13999999</v>
      </c>
      <c r="D48" s="30">
        <f>SUM(D36:D47)</f>
        <v>0.99999999999999989</v>
      </c>
      <c r="E48" s="30">
        <f>SUM(E36:E47)</f>
        <v>1.0000000000000002</v>
      </c>
      <c r="F48" s="31"/>
      <c r="G48" s="31"/>
    </row>
    <row r="49" spans="1:7" ht="13.5" thickBot="1"/>
    <row r="50" spans="1:7" ht="16.5" thickBot="1">
      <c r="A50" s="159" t="s">
        <v>16</v>
      </c>
      <c r="B50" s="160"/>
      <c r="C50" s="160"/>
      <c r="D50" s="160"/>
      <c r="E50" s="160"/>
      <c r="F50" s="160"/>
      <c r="G50" s="161"/>
    </row>
    <row r="51" spans="1:7">
      <c r="A51" s="18"/>
      <c r="B51" s="108"/>
      <c r="C51" s="105"/>
      <c r="D51" s="10" t="s">
        <v>5</v>
      </c>
      <c r="E51" s="10" t="s">
        <v>5</v>
      </c>
      <c r="F51" s="11" t="s">
        <v>6</v>
      </c>
      <c r="G51" s="15" t="s">
        <v>6</v>
      </c>
    </row>
    <row r="52" spans="1:7">
      <c r="A52" s="12" t="s">
        <v>7</v>
      </c>
      <c r="B52" s="12" t="s">
        <v>8</v>
      </c>
      <c r="C52" s="100" t="s">
        <v>9</v>
      </c>
      <c r="D52" s="13" t="s">
        <v>8</v>
      </c>
      <c r="E52" s="13" t="s">
        <v>9</v>
      </c>
      <c r="F52" s="14" t="s">
        <v>8</v>
      </c>
      <c r="G52" s="16" t="s">
        <v>9</v>
      </c>
    </row>
    <row r="53" spans="1:7">
      <c r="A53" s="150" t="s">
        <v>40</v>
      </c>
      <c r="B53" s="151">
        <v>6</v>
      </c>
      <c r="C53" s="106">
        <v>55172000</v>
      </c>
      <c r="D53" s="143">
        <f>B53/$B$58</f>
        <v>0.33333333333333331</v>
      </c>
      <c r="E53" s="23">
        <f>C53/$C$58</f>
        <v>0.28817094614916661</v>
      </c>
      <c r="F53" s="144">
        <v>1</v>
      </c>
      <c r="G53" s="78">
        <v>2</v>
      </c>
    </row>
    <row r="54" spans="1:7">
      <c r="A54" s="150" t="s">
        <v>41</v>
      </c>
      <c r="B54" s="97">
        <v>5</v>
      </c>
      <c r="C54" s="152">
        <v>110039999.36</v>
      </c>
      <c r="D54" s="23">
        <f>B54/$B$58</f>
        <v>0.27777777777777779</v>
      </c>
      <c r="E54" s="143">
        <f>C54/$C$58</f>
        <v>0.57475405513348965</v>
      </c>
      <c r="F54" s="78">
        <v>2</v>
      </c>
      <c r="G54" s="144">
        <v>1</v>
      </c>
    </row>
    <row r="55" spans="1:7">
      <c r="A55" s="96" t="s">
        <v>39</v>
      </c>
      <c r="B55" s="97">
        <v>5</v>
      </c>
      <c r="C55" s="106">
        <v>12015000</v>
      </c>
      <c r="D55" s="23">
        <f>B55/$B$58</f>
        <v>0.27777777777777779</v>
      </c>
      <c r="E55" s="23">
        <f>C55/$C$58</f>
        <v>6.275599793341255E-2</v>
      </c>
      <c r="F55" s="78">
        <v>2</v>
      </c>
      <c r="G55" s="78">
        <v>4</v>
      </c>
    </row>
    <row r="56" spans="1:7">
      <c r="A56" s="96" t="s">
        <v>55</v>
      </c>
      <c r="B56" s="97">
        <v>1</v>
      </c>
      <c r="C56" s="106">
        <v>13578804</v>
      </c>
      <c r="D56" s="23">
        <f t="shared" ref="D56" si="13">B56/$B$58</f>
        <v>5.5555555555555552E-2</v>
      </c>
      <c r="E56" s="23">
        <f t="shared" ref="E56" si="14">C56/$C$58</f>
        <v>7.0923961361815571E-2</v>
      </c>
      <c r="F56" s="78">
        <v>3</v>
      </c>
      <c r="G56" s="78">
        <v>3</v>
      </c>
    </row>
    <row r="57" spans="1:7">
      <c r="A57" s="96" t="s">
        <v>114</v>
      </c>
      <c r="B57" s="97">
        <v>1</v>
      </c>
      <c r="C57" s="106">
        <v>650000</v>
      </c>
      <c r="D57" s="23">
        <f>B57/$B$58</f>
        <v>5.5555555555555552E-2</v>
      </c>
      <c r="E57" s="23">
        <f>C57/$C$58</f>
        <v>3.3950394221155351E-3</v>
      </c>
      <c r="F57" s="78">
        <v>3</v>
      </c>
      <c r="G57" s="78">
        <v>5</v>
      </c>
    </row>
    <row r="58" spans="1:7">
      <c r="A58" s="28" t="s">
        <v>23</v>
      </c>
      <c r="B58" s="41">
        <f>SUM(B53:B57)</f>
        <v>18</v>
      </c>
      <c r="C58" s="104">
        <f>SUM(C53:C57)</f>
        <v>191455803.36000001</v>
      </c>
      <c r="D58" s="30">
        <f>SUM(D53:D57)</f>
        <v>1</v>
      </c>
      <c r="E58" s="30">
        <f>SUM(E53:E57)</f>
        <v>0.99999999999999989</v>
      </c>
      <c r="F58" s="31"/>
      <c r="G58" s="31"/>
    </row>
    <row r="59" spans="1:7" ht="13.5" thickBot="1"/>
    <row r="60" spans="1:7" ht="16.5" thickBot="1">
      <c r="A60" s="159" t="s">
        <v>17</v>
      </c>
      <c r="B60" s="160"/>
      <c r="C60" s="160"/>
      <c r="D60" s="160"/>
      <c r="E60" s="160"/>
      <c r="F60" s="160"/>
      <c r="G60" s="161"/>
    </row>
    <row r="61" spans="1:7">
      <c r="A61" s="18"/>
      <c r="B61" s="108"/>
      <c r="C61" s="105"/>
      <c r="D61" s="10" t="s">
        <v>5</v>
      </c>
      <c r="E61" s="10" t="s">
        <v>5</v>
      </c>
      <c r="F61" s="11" t="s">
        <v>6</v>
      </c>
      <c r="G61" s="15" t="s">
        <v>6</v>
      </c>
    </row>
    <row r="62" spans="1:7">
      <c r="A62" s="12" t="s">
        <v>7</v>
      </c>
      <c r="B62" s="12" t="s">
        <v>8</v>
      </c>
      <c r="C62" s="100" t="s">
        <v>9</v>
      </c>
      <c r="D62" s="13" t="s">
        <v>8</v>
      </c>
      <c r="E62" s="13" t="s">
        <v>9</v>
      </c>
      <c r="F62" s="14" t="s">
        <v>8</v>
      </c>
      <c r="G62" s="16" t="s">
        <v>9</v>
      </c>
    </row>
    <row r="63" spans="1:7">
      <c r="A63" s="145" t="s">
        <v>39</v>
      </c>
      <c r="B63" s="146">
        <v>14</v>
      </c>
      <c r="C63" s="101">
        <v>6259000</v>
      </c>
      <c r="D63" s="148">
        <f>B63/$B$71</f>
        <v>0.32558139534883723</v>
      </c>
      <c r="E63" s="23">
        <f>C63/$C$71</f>
        <v>0.22533123403393743</v>
      </c>
      <c r="F63" s="144">
        <v>1</v>
      </c>
      <c r="G63" s="78">
        <f>RANK(C63,$C$63:$C$70)</f>
        <v>3</v>
      </c>
    </row>
    <row r="64" spans="1:7">
      <c r="A64" s="36" t="s">
        <v>114</v>
      </c>
      <c r="B64" s="37">
        <v>8</v>
      </c>
      <c r="C64" s="101">
        <v>1737000</v>
      </c>
      <c r="D64" s="27">
        <f>B64/$B$71</f>
        <v>0.18604651162790697</v>
      </c>
      <c r="E64" s="23">
        <f>C64/$C$71</f>
        <v>6.2534007591779725E-2</v>
      </c>
      <c r="F64" s="78">
        <v>2</v>
      </c>
      <c r="G64" s="78">
        <f t="shared" ref="G64:G70" si="15">RANK(C64,$C$63:$C$70)</f>
        <v>4</v>
      </c>
    </row>
    <row r="65" spans="1:7">
      <c r="A65" s="145" t="s">
        <v>40</v>
      </c>
      <c r="B65" s="37">
        <v>7</v>
      </c>
      <c r="C65" s="147">
        <v>9767524</v>
      </c>
      <c r="D65" s="27">
        <f t="shared" ref="D65" si="16">B65/$B$71</f>
        <v>0.16279069767441862</v>
      </c>
      <c r="E65" s="143">
        <f t="shared" ref="E65" si="17">C65/$C$71</f>
        <v>0.35164215311968378</v>
      </c>
      <c r="F65" s="78">
        <v>3</v>
      </c>
      <c r="G65" s="144">
        <f t="shared" si="15"/>
        <v>1</v>
      </c>
    </row>
    <row r="66" spans="1:7">
      <c r="A66" s="36" t="s">
        <v>41</v>
      </c>
      <c r="B66" s="37">
        <v>7</v>
      </c>
      <c r="C66" s="101">
        <v>8966612</v>
      </c>
      <c r="D66" s="27">
        <f>B66/$B$71</f>
        <v>0.16279069767441862</v>
      </c>
      <c r="E66" s="23">
        <f>C66/$C$71</f>
        <v>0.3228083954407272</v>
      </c>
      <c r="F66" s="78">
        <v>3</v>
      </c>
      <c r="G66" s="78">
        <f t="shared" si="15"/>
        <v>2</v>
      </c>
    </row>
    <row r="67" spans="1:7">
      <c r="A67" s="36" t="s">
        <v>104</v>
      </c>
      <c r="B67" s="37">
        <v>4</v>
      </c>
      <c r="C67" s="101">
        <v>626750</v>
      </c>
      <c r="D67" s="27">
        <f>B67/$B$71</f>
        <v>9.3023255813953487E-2</v>
      </c>
      <c r="E67" s="23">
        <f>C67/$C$71</f>
        <v>2.2563724385807681E-2</v>
      </c>
      <c r="F67" s="78">
        <v>4</v>
      </c>
      <c r="G67" s="78">
        <f t="shared" si="15"/>
        <v>5</v>
      </c>
    </row>
    <row r="68" spans="1:7">
      <c r="A68" s="36" t="s">
        <v>71</v>
      </c>
      <c r="B68" s="37">
        <v>1</v>
      </c>
      <c r="C68" s="101">
        <v>175000</v>
      </c>
      <c r="D68" s="27">
        <f>B68/$B$71</f>
        <v>2.3255813953488372E-2</v>
      </c>
      <c r="E68" s="23">
        <f>C68/$C$71</f>
        <v>6.3002022616934095E-3</v>
      </c>
      <c r="F68" s="78">
        <v>5</v>
      </c>
      <c r="G68" s="78">
        <f t="shared" si="15"/>
        <v>6</v>
      </c>
    </row>
    <row r="69" spans="1:7">
      <c r="A69" s="36" t="s">
        <v>107</v>
      </c>
      <c r="B69" s="37">
        <v>1</v>
      </c>
      <c r="C69" s="101">
        <v>160000</v>
      </c>
      <c r="D69" s="27">
        <f>B69/$B$71</f>
        <v>2.3255813953488372E-2</v>
      </c>
      <c r="E69" s="23">
        <f>C69/$C$71</f>
        <v>5.760184924976831E-3</v>
      </c>
      <c r="F69" s="78">
        <v>5</v>
      </c>
      <c r="G69" s="78">
        <f t="shared" si="15"/>
        <v>7</v>
      </c>
    </row>
    <row r="70" spans="1:7">
      <c r="A70" s="36" t="s">
        <v>110</v>
      </c>
      <c r="B70" s="37">
        <v>1</v>
      </c>
      <c r="C70" s="101">
        <v>85000</v>
      </c>
      <c r="D70" s="27">
        <f>B70/$B$71</f>
        <v>2.3255813953488372E-2</v>
      </c>
      <c r="E70" s="23">
        <f>C70/$C$71</f>
        <v>3.0600982413939415E-3</v>
      </c>
      <c r="F70" s="78">
        <v>5</v>
      </c>
      <c r="G70" s="78">
        <f t="shared" si="15"/>
        <v>8</v>
      </c>
    </row>
    <row r="71" spans="1:7">
      <c r="A71" s="28" t="s">
        <v>23</v>
      </c>
      <c r="B71" s="29">
        <f>SUM(B63:B70)</f>
        <v>43</v>
      </c>
      <c r="C71" s="102">
        <f>SUM(C63:C70)</f>
        <v>27776886</v>
      </c>
      <c r="D71" s="30">
        <f>SUM(D63:D70)</f>
        <v>1.0000000000000002</v>
      </c>
      <c r="E71" s="30">
        <f>SUM(E63:E70)</f>
        <v>1</v>
      </c>
      <c r="F71" s="31"/>
      <c r="G71" s="31"/>
    </row>
    <row r="72" spans="1:7" ht="13.5" thickBot="1"/>
    <row r="73" spans="1:7" ht="16.5" thickBot="1">
      <c r="A73" s="159" t="s">
        <v>68</v>
      </c>
      <c r="B73" s="160"/>
      <c r="C73" s="160"/>
      <c r="D73" s="160"/>
      <c r="E73" s="160"/>
      <c r="F73" s="160"/>
      <c r="G73" s="161"/>
    </row>
    <row r="74" spans="1:7">
      <c r="A74" s="18"/>
      <c r="B74" s="108"/>
      <c r="C74" s="105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0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50" t="s">
        <v>41</v>
      </c>
      <c r="B76" s="151">
        <v>9</v>
      </c>
      <c r="C76" s="152">
        <v>18671100</v>
      </c>
      <c r="D76" s="143">
        <f>B76/$B$79</f>
        <v>0.5</v>
      </c>
      <c r="E76" s="143">
        <f>C76/$C$79</f>
        <v>0.41248334809820369</v>
      </c>
      <c r="F76" s="144">
        <v>1</v>
      </c>
      <c r="G76" s="144">
        <v>1</v>
      </c>
    </row>
    <row r="77" spans="1:7">
      <c r="A77" s="96" t="s">
        <v>40</v>
      </c>
      <c r="B77" s="97">
        <v>5</v>
      </c>
      <c r="C77" s="106">
        <v>14094000</v>
      </c>
      <c r="D77" s="23">
        <f>B77/$B$79</f>
        <v>0.27777777777777779</v>
      </c>
      <c r="E77" s="23">
        <f>C77/$C$79</f>
        <v>0.3113657100061637</v>
      </c>
      <c r="F77" s="78">
        <v>2</v>
      </c>
      <c r="G77" s="78">
        <v>2</v>
      </c>
    </row>
    <row r="78" spans="1:7">
      <c r="A78" s="49" t="s">
        <v>39</v>
      </c>
      <c r="B78" s="50">
        <v>4</v>
      </c>
      <c r="C78" s="103">
        <v>12500000</v>
      </c>
      <c r="D78" s="23">
        <f>B78/$B$79</f>
        <v>0.22222222222222221</v>
      </c>
      <c r="E78" s="23">
        <f>C78/$C$79</f>
        <v>0.27615094189563261</v>
      </c>
      <c r="F78" s="78">
        <v>3</v>
      </c>
      <c r="G78" s="78">
        <v>3</v>
      </c>
    </row>
    <row r="79" spans="1:7">
      <c r="A79" s="28" t="s">
        <v>23</v>
      </c>
      <c r="B79" s="41">
        <f>SUM(B76:B78)</f>
        <v>18</v>
      </c>
      <c r="C79" s="104">
        <f>SUM(C76:C78)</f>
        <v>45265100</v>
      </c>
      <c r="D79" s="30">
        <f>SUM(D76:D78)</f>
        <v>1</v>
      </c>
      <c r="E79" s="30">
        <f>SUM(E76:E78)</f>
        <v>1</v>
      </c>
      <c r="F79" s="31"/>
      <c r="G79" s="31"/>
    </row>
    <row r="80" spans="1:7" ht="13.5" thickBot="1"/>
    <row r="81" spans="1:7" ht="16.5" thickBot="1">
      <c r="A81" s="159" t="s">
        <v>69</v>
      </c>
      <c r="B81" s="160"/>
      <c r="C81" s="160"/>
      <c r="D81" s="160"/>
      <c r="E81" s="160"/>
      <c r="F81" s="160"/>
      <c r="G81" s="161"/>
    </row>
    <row r="82" spans="1:7">
      <c r="A82" s="18"/>
      <c r="B82" s="108"/>
      <c r="C82" s="105"/>
      <c r="D82" s="10" t="s">
        <v>5</v>
      </c>
      <c r="E82" s="10" t="s">
        <v>5</v>
      </c>
      <c r="F82" s="11" t="s">
        <v>6</v>
      </c>
      <c r="G82" s="15" t="s">
        <v>6</v>
      </c>
    </row>
    <row r="83" spans="1:7">
      <c r="A83" s="12" t="s">
        <v>7</v>
      </c>
      <c r="B83" s="12" t="s">
        <v>8</v>
      </c>
      <c r="C83" s="100" t="s">
        <v>9</v>
      </c>
      <c r="D83" s="13" t="s">
        <v>8</v>
      </c>
      <c r="E83" s="13" t="s">
        <v>9</v>
      </c>
      <c r="F83" s="14" t="s">
        <v>8</v>
      </c>
      <c r="G83" s="16" t="s">
        <v>9</v>
      </c>
    </row>
    <row r="84" spans="1:7">
      <c r="A84" s="145" t="s">
        <v>39</v>
      </c>
      <c r="B84" s="146">
        <v>218</v>
      </c>
      <c r="C84" s="147">
        <v>131079007</v>
      </c>
      <c r="D84" s="148">
        <f t="shared" ref="D84:D95" si="18">B84/$B$96</f>
        <v>0.4128787878787879</v>
      </c>
      <c r="E84" s="143">
        <f t="shared" ref="E84:E95" si="19">C84/$C$96</f>
        <v>0.41535860124646612</v>
      </c>
      <c r="F84" s="144">
        <v>1</v>
      </c>
      <c r="G84" s="144">
        <f>RANK(C84,$C$84:$C$95)</f>
        <v>1</v>
      </c>
    </row>
    <row r="85" spans="1:7">
      <c r="A85" s="36" t="s">
        <v>114</v>
      </c>
      <c r="B85" s="37">
        <v>136</v>
      </c>
      <c r="C85" s="101">
        <v>76516011</v>
      </c>
      <c r="D85" s="27">
        <f t="shared" si="18"/>
        <v>0.25757575757575757</v>
      </c>
      <c r="E85" s="23">
        <f t="shared" si="19"/>
        <v>0.24246127606016435</v>
      </c>
      <c r="F85" s="78">
        <v>2</v>
      </c>
      <c r="G85" s="78">
        <f t="shared" ref="G85:G95" si="20">RANK(C85,$C$84:$C$95)</f>
        <v>2</v>
      </c>
    </row>
    <row r="86" spans="1:7">
      <c r="A86" s="36" t="s">
        <v>40</v>
      </c>
      <c r="B86" s="37">
        <v>80</v>
      </c>
      <c r="C86" s="101">
        <v>56579800</v>
      </c>
      <c r="D86" s="27">
        <f t="shared" si="18"/>
        <v>0.15151515151515152</v>
      </c>
      <c r="E86" s="23">
        <f t="shared" si="19"/>
        <v>0.17928810360002806</v>
      </c>
      <c r="F86" s="78">
        <v>3</v>
      </c>
      <c r="G86" s="78">
        <f t="shared" si="20"/>
        <v>3</v>
      </c>
    </row>
    <row r="87" spans="1:7">
      <c r="A87" s="36" t="s">
        <v>41</v>
      </c>
      <c r="B87" s="37">
        <v>34</v>
      </c>
      <c r="C87" s="101">
        <v>20630939.140000001</v>
      </c>
      <c r="D87" s="27">
        <f t="shared" si="18"/>
        <v>6.4393939393939392E-2</v>
      </c>
      <c r="E87" s="23">
        <f t="shared" si="19"/>
        <v>6.5374602842325255E-2</v>
      </c>
      <c r="F87" s="78">
        <v>4</v>
      </c>
      <c r="G87" s="78">
        <f t="shared" si="20"/>
        <v>4</v>
      </c>
    </row>
    <row r="88" spans="1:7">
      <c r="A88" s="36" t="s">
        <v>104</v>
      </c>
      <c r="B88" s="37">
        <v>18</v>
      </c>
      <c r="C88" s="101">
        <v>10708400</v>
      </c>
      <c r="D88" s="27">
        <f t="shared" si="18"/>
        <v>3.4090909090909088E-2</v>
      </c>
      <c r="E88" s="23">
        <f t="shared" si="19"/>
        <v>3.3932405709997927E-2</v>
      </c>
      <c r="F88" s="78">
        <v>5</v>
      </c>
      <c r="G88" s="78">
        <f t="shared" si="20"/>
        <v>5</v>
      </c>
    </row>
    <row r="89" spans="1:7">
      <c r="A89" s="36" t="s">
        <v>110</v>
      </c>
      <c r="B89" s="37">
        <v>16</v>
      </c>
      <c r="C89" s="101">
        <v>8643400</v>
      </c>
      <c r="D89" s="27">
        <f t="shared" si="18"/>
        <v>3.0303030303030304E-2</v>
      </c>
      <c r="E89" s="23">
        <f t="shared" si="19"/>
        <v>2.738890548670166E-2</v>
      </c>
      <c r="F89" s="78">
        <v>6</v>
      </c>
      <c r="G89" s="78">
        <f t="shared" si="20"/>
        <v>6</v>
      </c>
    </row>
    <row r="90" spans="1:7">
      <c r="A90" s="36" t="s">
        <v>76</v>
      </c>
      <c r="B90" s="37">
        <v>13</v>
      </c>
      <c r="C90" s="101">
        <v>5582900</v>
      </c>
      <c r="D90" s="27">
        <f t="shared" si="18"/>
        <v>2.462121212121212E-2</v>
      </c>
      <c r="E90" s="23">
        <f t="shared" si="19"/>
        <v>1.7690899465685576E-2</v>
      </c>
      <c r="F90" s="78">
        <v>7</v>
      </c>
      <c r="G90" s="78">
        <f t="shared" si="20"/>
        <v>7</v>
      </c>
    </row>
    <row r="91" spans="1:7">
      <c r="A91" s="36" t="s">
        <v>71</v>
      </c>
      <c r="B91" s="37">
        <v>4</v>
      </c>
      <c r="C91" s="101">
        <v>1791500</v>
      </c>
      <c r="D91" s="27">
        <f t="shared" si="18"/>
        <v>7.575757575757576E-3</v>
      </c>
      <c r="E91" s="23">
        <f t="shared" si="19"/>
        <v>5.6768429297991557E-3</v>
      </c>
      <c r="F91" s="78">
        <v>8</v>
      </c>
      <c r="G91" s="78">
        <f t="shared" si="20"/>
        <v>8</v>
      </c>
    </row>
    <row r="92" spans="1:7">
      <c r="A92" s="36" t="s">
        <v>55</v>
      </c>
      <c r="B92" s="37">
        <v>4</v>
      </c>
      <c r="C92" s="101">
        <v>1539120</v>
      </c>
      <c r="D92" s="27">
        <f t="shared" si="18"/>
        <v>7.575757575757576E-3</v>
      </c>
      <c r="E92" s="23">
        <f t="shared" si="19"/>
        <v>4.8771099581984244E-3</v>
      </c>
      <c r="F92" s="78">
        <v>8</v>
      </c>
      <c r="G92" s="78">
        <f t="shared" si="20"/>
        <v>9</v>
      </c>
    </row>
    <row r="93" spans="1:7">
      <c r="A93" s="36" t="s">
        <v>107</v>
      </c>
      <c r="B93" s="37">
        <v>3</v>
      </c>
      <c r="C93" s="101">
        <v>1125000</v>
      </c>
      <c r="D93" s="27">
        <f t="shared" si="18"/>
        <v>5.681818181818182E-3</v>
      </c>
      <c r="E93" s="23">
        <f t="shared" si="19"/>
        <v>3.5648608964689091E-3</v>
      </c>
      <c r="F93" s="78">
        <v>9</v>
      </c>
      <c r="G93" s="78">
        <f t="shared" si="20"/>
        <v>10</v>
      </c>
    </row>
    <row r="94" spans="1:7">
      <c r="A94" s="36" t="s">
        <v>137</v>
      </c>
      <c r="B94" s="37">
        <v>1</v>
      </c>
      <c r="C94" s="101">
        <v>744259</v>
      </c>
      <c r="D94" s="27">
        <f t="shared" si="18"/>
        <v>1.893939393939394E-3</v>
      </c>
      <c r="E94" s="23">
        <f t="shared" si="19"/>
        <v>2.3583820497289367E-3</v>
      </c>
      <c r="F94" s="78">
        <v>10</v>
      </c>
      <c r="G94" s="78">
        <f t="shared" si="20"/>
        <v>11</v>
      </c>
    </row>
    <row r="95" spans="1:7">
      <c r="A95" s="36" t="s">
        <v>135</v>
      </c>
      <c r="B95" s="37">
        <v>1</v>
      </c>
      <c r="C95" s="101">
        <v>640000</v>
      </c>
      <c r="D95" s="27">
        <f t="shared" si="18"/>
        <v>1.893939393939394E-3</v>
      </c>
      <c r="E95" s="23">
        <f t="shared" si="19"/>
        <v>2.0280097544356462E-3</v>
      </c>
      <c r="F95" s="78">
        <v>10</v>
      </c>
      <c r="G95" s="78">
        <f t="shared" si="20"/>
        <v>12</v>
      </c>
    </row>
    <row r="96" spans="1:7">
      <c r="A96" s="28" t="s">
        <v>23</v>
      </c>
      <c r="B96" s="29">
        <f>SUM(B84:B95)</f>
        <v>528</v>
      </c>
      <c r="C96" s="102">
        <f>SUM(C84:C95)</f>
        <v>315580336.13999999</v>
      </c>
      <c r="D96" s="30">
        <f>SUM(D84:D95)</f>
        <v>1</v>
      </c>
      <c r="E96" s="30">
        <f>SUM(E84:E95)</f>
        <v>1.0000000000000002</v>
      </c>
      <c r="F96" s="31"/>
      <c r="G96" s="31"/>
    </row>
    <row r="98" spans="1:3">
      <c r="A98" s="165" t="s">
        <v>24</v>
      </c>
      <c r="B98" s="165"/>
      <c r="C98" s="165"/>
    </row>
    <row r="99" spans="1:3">
      <c r="A99" s="20" t="s">
        <v>25</v>
      </c>
    </row>
  </sheetData>
  <sortState ref="A157:C176">
    <sortCondition descending="1" ref="B157"/>
    <sortCondition descending="1" ref="C157"/>
  </sortState>
  <mergeCells count="8">
    <mergeCell ref="A81:G81"/>
    <mergeCell ref="A98:C98"/>
    <mergeCell ref="A4:G4"/>
    <mergeCell ref="A21:G21"/>
    <mergeCell ref="A33:G33"/>
    <mergeCell ref="A50:G50"/>
    <mergeCell ref="A60:G60"/>
    <mergeCell ref="A73:G73"/>
  </mergeCells>
  <phoneticPr fontId="2" type="noConversion"/>
  <hyperlinks>
    <hyperlink ref="A9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6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JULY, 2022</v>
      </c>
    </row>
    <row r="3" spans="1:7" ht="13.5" thickBot="1"/>
    <row r="4" spans="1:7" ht="16.5" thickBot="1">
      <c r="A4" s="159" t="s">
        <v>18</v>
      </c>
      <c r="B4" s="160"/>
      <c r="C4" s="160"/>
      <c r="D4" s="160"/>
      <c r="E4" s="160"/>
      <c r="F4" s="160"/>
      <c r="G4" s="161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39</v>
      </c>
      <c r="B7" s="154">
        <v>28</v>
      </c>
      <c r="C7" s="155">
        <v>10433297</v>
      </c>
      <c r="D7" s="148">
        <f>B7/$B$16</f>
        <v>0.30107526881720431</v>
      </c>
      <c r="E7" s="156">
        <f>C7/$C$16</f>
        <v>0.30598668953265257</v>
      </c>
      <c r="F7" s="144">
        <v>1</v>
      </c>
      <c r="G7" s="144">
        <f>RANK(C7,$C$7:$C$15)</f>
        <v>1</v>
      </c>
    </row>
    <row r="8" spans="1:7">
      <c r="A8" s="68" t="s">
        <v>114</v>
      </c>
      <c r="B8" s="69">
        <v>26</v>
      </c>
      <c r="C8" s="70">
        <v>8049453</v>
      </c>
      <c r="D8" s="27">
        <f t="shared" ref="D8:D13" si="0">B8/$B$16</f>
        <v>0.27956989247311825</v>
      </c>
      <c r="E8" s="67">
        <f t="shared" ref="E8:E13" si="1">C8/$C$16</f>
        <v>0.23607355144003656</v>
      </c>
      <c r="F8" s="78">
        <v>2</v>
      </c>
      <c r="G8" s="78">
        <f t="shared" ref="G8:G15" si="2">RANK(C8,$C$7:$C$15)</f>
        <v>3</v>
      </c>
    </row>
    <row r="9" spans="1:7">
      <c r="A9" s="61" t="s">
        <v>41</v>
      </c>
      <c r="B9" s="54">
        <v>20</v>
      </c>
      <c r="C9" s="55">
        <v>8645641</v>
      </c>
      <c r="D9" s="27">
        <f t="shared" ref="D9" si="3">B9/$B$16</f>
        <v>0.21505376344086022</v>
      </c>
      <c r="E9" s="67">
        <f t="shared" ref="E9" si="4">C9/$C$16</f>
        <v>0.25355849339645675</v>
      </c>
      <c r="F9" s="78">
        <v>3</v>
      </c>
      <c r="G9" s="78">
        <f t="shared" si="2"/>
        <v>2</v>
      </c>
    </row>
    <row r="10" spans="1:7">
      <c r="A10" s="61" t="s">
        <v>40</v>
      </c>
      <c r="B10" s="54">
        <v>11</v>
      </c>
      <c r="C10" s="55">
        <v>4077334</v>
      </c>
      <c r="D10" s="27">
        <f t="shared" si="0"/>
        <v>0.11827956989247312</v>
      </c>
      <c r="E10" s="67">
        <f t="shared" si="1"/>
        <v>0.11957964321143436</v>
      </c>
      <c r="F10" s="78">
        <v>4</v>
      </c>
      <c r="G10" s="78">
        <f t="shared" si="2"/>
        <v>4</v>
      </c>
    </row>
    <row r="11" spans="1:7">
      <c r="A11" s="61" t="s">
        <v>76</v>
      </c>
      <c r="B11" s="54">
        <v>2</v>
      </c>
      <c r="C11" s="55">
        <v>1197500</v>
      </c>
      <c r="D11" s="27">
        <f t="shared" si="0"/>
        <v>2.1505376344086023E-2</v>
      </c>
      <c r="E11" s="67">
        <f t="shared" si="1"/>
        <v>3.5120160071677391E-2</v>
      </c>
      <c r="F11" s="78">
        <v>5</v>
      </c>
      <c r="G11" s="78">
        <f t="shared" si="2"/>
        <v>5</v>
      </c>
    </row>
    <row r="12" spans="1:7">
      <c r="A12" s="61" t="s">
        <v>71</v>
      </c>
      <c r="B12" s="54">
        <v>2</v>
      </c>
      <c r="C12" s="55">
        <v>662000</v>
      </c>
      <c r="D12" s="27">
        <f t="shared" si="0"/>
        <v>2.1505376344086023E-2</v>
      </c>
      <c r="E12" s="67">
        <f t="shared" si="1"/>
        <v>1.9415069701419985E-2</v>
      </c>
      <c r="F12" s="78">
        <v>5</v>
      </c>
      <c r="G12" s="78">
        <f t="shared" si="2"/>
        <v>6</v>
      </c>
    </row>
    <row r="13" spans="1:7">
      <c r="A13" s="68" t="s">
        <v>135</v>
      </c>
      <c r="B13" s="69">
        <v>2</v>
      </c>
      <c r="C13" s="70">
        <v>495000</v>
      </c>
      <c r="D13" s="27">
        <f t="shared" si="0"/>
        <v>2.1505376344086023E-2</v>
      </c>
      <c r="E13" s="67">
        <f t="shared" si="1"/>
        <v>1.4517310426288356E-2</v>
      </c>
      <c r="F13" s="78">
        <v>5</v>
      </c>
      <c r="G13" s="78">
        <f t="shared" si="2"/>
        <v>7</v>
      </c>
    </row>
    <row r="14" spans="1:7">
      <c r="A14" s="61" t="s">
        <v>55</v>
      </c>
      <c r="B14" s="54">
        <v>1</v>
      </c>
      <c r="C14" s="55">
        <v>277000</v>
      </c>
      <c r="D14" s="27">
        <f>B14/$B$16</f>
        <v>1.0752688172043012E-2</v>
      </c>
      <c r="E14" s="23">
        <f>C14/$C$16</f>
        <v>8.1238282587512613E-3</v>
      </c>
      <c r="F14" s="78">
        <v>6</v>
      </c>
      <c r="G14" s="78">
        <f t="shared" si="2"/>
        <v>8</v>
      </c>
    </row>
    <row r="15" spans="1:7">
      <c r="A15" s="61" t="s">
        <v>104</v>
      </c>
      <c r="B15" s="54">
        <v>1</v>
      </c>
      <c r="C15" s="55">
        <v>260000</v>
      </c>
      <c r="D15" s="27">
        <f>B15/$B$16</f>
        <v>1.0752688172043012E-2</v>
      </c>
      <c r="E15" s="23">
        <f>C15/$C$16</f>
        <v>7.6252539612827732E-3</v>
      </c>
      <c r="F15" s="78">
        <v>6</v>
      </c>
      <c r="G15" s="78">
        <f t="shared" si="2"/>
        <v>9</v>
      </c>
    </row>
    <row r="16" spans="1:7">
      <c r="A16" s="60" t="s">
        <v>23</v>
      </c>
      <c r="B16" s="34">
        <f>SUM(B7:B15)</f>
        <v>93</v>
      </c>
      <c r="C16" s="52">
        <f>SUM(C7:C15)</f>
        <v>34097225</v>
      </c>
      <c r="D16" s="30">
        <f>SUM(D7:D15)</f>
        <v>0.99999999999999989</v>
      </c>
      <c r="E16" s="30">
        <f>SUM(E7:E15)</f>
        <v>0.99999999999999989</v>
      </c>
      <c r="F16" s="41"/>
      <c r="G16" s="41"/>
    </row>
    <row r="17" spans="1:7" ht="13.5" thickBot="1"/>
    <row r="18" spans="1:7" ht="16.5" thickBot="1">
      <c r="A18" s="159" t="s">
        <v>19</v>
      </c>
      <c r="B18" s="160"/>
      <c r="C18" s="160"/>
      <c r="D18" s="160"/>
      <c r="E18" s="160"/>
      <c r="F18" s="160"/>
      <c r="G18" s="161"/>
    </row>
    <row r="19" spans="1:7">
      <c r="A19" s="58"/>
      <c r="B19" s="66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57" t="s">
        <v>40</v>
      </c>
      <c r="B21" s="144">
        <v>7</v>
      </c>
      <c r="C21" s="158">
        <v>54046000</v>
      </c>
      <c r="D21" s="148">
        <f>B21/$B$26</f>
        <v>0.31818181818181818</v>
      </c>
      <c r="E21" s="156">
        <f>C21/$C$26</f>
        <v>0.55418721737436294</v>
      </c>
      <c r="F21" s="144">
        <v>1</v>
      </c>
      <c r="G21" s="144">
        <v>1</v>
      </c>
    </row>
    <row r="22" spans="1:7">
      <c r="A22" s="75" t="s">
        <v>41</v>
      </c>
      <c r="B22" s="78">
        <v>6</v>
      </c>
      <c r="C22" s="79">
        <v>32855000</v>
      </c>
      <c r="D22" s="27">
        <f>B22/$B$26</f>
        <v>0.27272727272727271</v>
      </c>
      <c r="E22" s="67">
        <f>C22/$C$26</f>
        <v>0.33689488633450571</v>
      </c>
      <c r="F22" s="78">
        <v>2</v>
      </c>
      <c r="G22" s="78">
        <v>2</v>
      </c>
    </row>
    <row r="23" spans="1:7">
      <c r="A23" s="75" t="s">
        <v>39</v>
      </c>
      <c r="B23" s="78">
        <v>4</v>
      </c>
      <c r="C23" s="79">
        <v>6038000</v>
      </c>
      <c r="D23" s="27">
        <f>B23/$B$26</f>
        <v>0.18181818181818182</v>
      </c>
      <c r="E23" s="67">
        <f>C23/$C$26</f>
        <v>6.1913599868748913E-2</v>
      </c>
      <c r="F23" s="78">
        <v>3</v>
      </c>
      <c r="G23" s="78">
        <v>3</v>
      </c>
    </row>
    <row r="24" spans="1:7">
      <c r="A24" s="75" t="s">
        <v>114</v>
      </c>
      <c r="B24" s="78">
        <v>4</v>
      </c>
      <c r="C24" s="79">
        <v>4359000</v>
      </c>
      <c r="D24" s="27">
        <f t="shared" ref="D24" si="5">B24/$B$26</f>
        <v>0.18181818181818182</v>
      </c>
      <c r="E24" s="67">
        <f t="shared" ref="E24" si="6">C24/$C$26</f>
        <v>4.4697148365001077E-2</v>
      </c>
      <c r="F24" s="78">
        <v>3</v>
      </c>
      <c r="G24" s="78">
        <v>4</v>
      </c>
    </row>
    <row r="25" spans="1:7">
      <c r="A25" s="61" t="s">
        <v>76</v>
      </c>
      <c r="B25" s="54">
        <v>1</v>
      </c>
      <c r="C25" s="55">
        <v>225000</v>
      </c>
      <c r="D25" s="27">
        <f>B25/$B$26</f>
        <v>4.5454545454545456E-2</v>
      </c>
      <c r="E25" s="67">
        <f>C25/$C$26</f>
        <v>2.3071480573813355E-3</v>
      </c>
      <c r="F25" s="78">
        <v>4</v>
      </c>
      <c r="G25" s="78">
        <v>5</v>
      </c>
    </row>
    <row r="26" spans="1:7">
      <c r="A26" s="60" t="s">
        <v>23</v>
      </c>
      <c r="B26" s="41">
        <f>SUM(B21:B25)</f>
        <v>22</v>
      </c>
      <c r="C26" s="38">
        <f>SUM(C21:C25)</f>
        <v>97523000</v>
      </c>
      <c r="D26" s="30">
        <f>SUM(D21:D25)</f>
        <v>1</v>
      </c>
      <c r="E26" s="30">
        <f>SUM(E21:E25)</f>
        <v>0.99999999999999989</v>
      </c>
      <c r="F26" s="41"/>
      <c r="G26" s="41"/>
    </row>
    <row r="27" spans="1:7" ht="13.5" thickBot="1"/>
    <row r="28" spans="1:7" ht="16.5" thickBot="1">
      <c r="A28" s="159" t="s">
        <v>20</v>
      </c>
      <c r="B28" s="160"/>
      <c r="C28" s="160"/>
      <c r="D28" s="160"/>
      <c r="E28" s="160"/>
      <c r="F28" s="160"/>
      <c r="G28" s="161"/>
    </row>
    <row r="29" spans="1:7">
      <c r="A29" s="58"/>
      <c r="B29" s="66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53" t="s">
        <v>39</v>
      </c>
      <c r="B31" s="154">
        <v>15</v>
      </c>
      <c r="C31" s="155">
        <v>4853650</v>
      </c>
      <c r="D31" s="148">
        <f t="shared" ref="D31" si="7">B31/$B$35</f>
        <v>0.45454545454545453</v>
      </c>
      <c r="E31" s="156">
        <f t="shared" ref="E31" si="8">C31/$C$35</f>
        <v>0.78770270728632108</v>
      </c>
      <c r="F31" s="144">
        <v>1</v>
      </c>
      <c r="G31" s="144">
        <v>1</v>
      </c>
    </row>
    <row r="32" spans="1:7">
      <c r="A32" s="74" t="s">
        <v>114</v>
      </c>
      <c r="B32" s="76">
        <v>11</v>
      </c>
      <c r="C32" s="77">
        <v>518129</v>
      </c>
      <c r="D32" s="27">
        <f>B32/$B$35</f>
        <v>0.33333333333333331</v>
      </c>
      <c r="E32" s="67">
        <f>C32/$C$35</f>
        <v>8.4087566269416672E-2</v>
      </c>
      <c r="F32" s="78">
        <v>2</v>
      </c>
      <c r="G32" s="78">
        <v>2</v>
      </c>
    </row>
    <row r="33" spans="1:7">
      <c r="A33" s="74" t="s">
        <v>41</v>
      </c>
      <c r="B33" s="76">
        <v>4</v>
      </c>
      <c r="C33" s="77">
        <v>345000</v>
      </c>
      <c r="D33" s="27">
        <f>B33/$B$35</f>
        <v>0.12121212121212122</v>
      </c>
      <c r="E33" s="67">
        <f>C33/$C$35</f>
        <v>5.599032357376011E-2</v>
      </c>
      <c r="F33" s="78">
        <v>3</v>
      </c>
      <c r="G33" s="78">
        <v>4</v>
      </c>
    </row>
    <row r="34" spans="1:7">
      <c r="A34" s="74" t="s">
        <v>40</v>
      </c>
      <c r="B34" s="76">
        <v>3</v>
      </c>
      <c r="C34" s="77">
        <v>445000</v>
      </c>
      <c r="D34" s="27">
        <f t="shared" ref="D34" si="9">B34/$B$35</f>
        <v>9.0909090909090912E-2</v>
      </c>
      <c r="E34" s="67">
        <f t="shared" ref="E34" si="10">C34/$C$35</f>
        <v>7.2219402870502172E-2</v>
      </c>
      <c r="F34" s="78">
        <v>4</v>
      </c>
      <c r="G34" s="78">
        <v>3</v>
      </c>
    </row>
    <row r="35" spans="1:7">
      <c r="A35" s="60" t="s">
        <v>23</v>
      </c>
      <c r="B35" s="41">
        <f>SUM(B31:B34)</f>
        <v>33</v>
      </c>
      <c r="C35" s="38">
        <f>SUM(C31:C34)</f>
        <v>6161779</v>
      </c>
      <c r="D35" s="30">
        <f>SUM(D31:D34)</f>
        <v>1</v>
      </c>
      <c r="E35" s="30">
        <f>SUM(E31:E34)</f>
        <v>1</v>
      </c>
      <c r="F35" s="41"/>
      <c r="G35" s="41"/>
    </row>
    <row r="36" spans="1:7" ht="13.5" thickBot="1"/>
    <row r="37" spans="1:7" ht="16.5" thickBot="1">
      <c r="A37" s="159" t="s">
        <v>21</v>
      </c>
      <c r="B37" s="160"/>
      <c r="C37" s="160"/>
      <c r="D37" s="160"/>
      <c r="E37" s="160"/>
      <c r="F37" s="160"/>
      <c r="G37" s="161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57" t="s">
        <v>39</v>
      </c>
      <c r="B40" s="144">
        <v>5</v>
      </c>
      <c r="C40" s="158">
        <v>4590710</v>
      </c>
      <c r="D40" s="143">
        <f>B40/$B$43</f>
        <v>0.625</v>
      </c>
      <c r="E40" s="156">
        <f>C40/$C$43</f>
        <v>0.58993588812741671</v>
      </c>
      <c r="F40" s="144">
        <v>1</v>
      </c>
      <c r="G40" s="144">
        <v>1</v>
      </c>
    </row>
    <row r="41" spans="1:7">
      <c r="A41" s="75" t="s">
        <v>41</v>
      </c>
      <c r="B41" s="78">
        <v>2</v>
      </c>
      <c r="C41" s="79">
        <v>2452500</v>
      </c>
      <c r="D41" s="23">
        <f>B41/$B$43</f>
        <v>0.25</v>
      </c>
      <c r="E41" s="67">
        <f>C41/$C$43</f>
        <v>0.31516209162253539</v>
      </c>
      <c r="F41" s="78">
        <v>2</v>
      </c>
      <c r="G41" s="78">
        <v>2</v>
      </c>
    </row>
    <row r="42" spans="1:7">
      <c r="A42" s="75" t="s">
        <v>40</v>
      </c>
      <c r="B42" s="78">
        <v>1</v>
      </c>
      <c r="C42" s="79">
        <v>738500</v>
      </c>
      <c r="D42" s="23">
        <f>B42/$B$43</f>
        <v>0.125</v>
      </c>
      <c r="E42" s="67">
        <f>C42/$C$43</f>
        <v>9.4902020250047875E-2</v>
      </c>
      <c r="F42" s="78">
        <v>3</v>
      </c>
      <c r="G42" s="78">
        <v>3</v>
      </c>
    </row>
    <row r="43" spans="1:7">
      <c r="A43" s="60" t="s">
        <v>23</v>
      </c>
      <c r="B43" s="34">
        <f>SUM(B40:B42)</f>
        <v>8</v>
      </c>
      <c r="C43" s="52">
        <f>SUM(C40:C42)</f>
        <v>7781710</v>
      </c>
      <c r="D43" s="30">
        <f>SUM(D40:D42)</f>
        <v>1</v>
      </c>
      <c r="E43" s="30">
        <f>SUM(E40:E42)</f>
        <v>1</v>
      </c>
      <c r="F43" s="41"/>
      <c r="G43" s="41"/>
    </row>
    <row r="44" spans="1:7" ht="13.5" thickBot="1"/>
    <row r="45" spans="1:7" ht="16.5" thickBot="1">
      <c r="A45" s="159" t="s">
        <v>22</v>
      </c>
      <c r="B45" s="160"/>
      <c r="C45" s="160"/>
      <c r="D45" s="160"/>
      <c r="E45" s="160"/>
      <c r="F45" s="160"/>
      <c r="G45" s="161"/>
    </row>
    <row r="46" spans="1:7">
      <c r="A46" s="58"/>
      <c r="B46" s="66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59" t="s">
        <v>11</v>
      </c>
      <c r="B47" s="19" t="s">
        <v>8</v>
      </c>
      <c r="C47" s="51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53" t="s">
        <v>39</v>
      </c>
      <c r="B48" s="154">
        <v>11</v>
      </c>
      <c r="C48" s="155">
        <v>3151000</v>
      </c>
      <c r="D48" s="143">
        <f t="shared" ref="D48" si="11">B48/$B$49</f>
        <v>1</v>
      </c>
      <c r="E48" s="143">
        <f t="shared" ref="E48" si="12">C48/$C$49</f>
        <v>1</v>
      </c>
      <c r="F48" s="144">
        <v>1</v>
      </c>
      <c r="G48" s="144">
        <v>1</v>
      </c>
    </row>
    <row r="49" spans="1:7">
      <c r="A49" s="60" t="s">
        <v>23</v>
      </c>
      <c r="B49" s="34">
        <f>SUM(B48:B48)</f>
        <v>11</v>
      </c>
      <c r="C49" s="52">
        <f>SUM(C48:C48)</f>
        <v>3151000</v>
      </c>
      <c r="D49" s="30">
        <f>SUM(D48:D48)</f>
        <v>1</v>
      </c>
      <c r="E49" s="30">
        <f>SUM(E48:E48)</f>
        <v>1</v>
      </c>
      <c r="F49" s="41"/>
      <c r="G49" s="41"/>
    </row>
    <row r="50" spans="1:7" ht="13.5" thickBot="1">
      <c r="A50" s="62"/>
      <c r="B50" s="24"/>
      <c r="C50" s="53"/>
      <c r="D50" s="43"/>
      <c r="E50" s="43"/>
      <c r="F50" s="65"/>
      <c r="G50" s="65"/>
    </row>
    <row r="51" spans="1:7" ht="16.5" thickBot="1">
      <c r="A51" s="159" t="s">
        <v>70</v>
      </c>
      <c r="B51" s="160"/>
      <c r="C51" s="160"/>
      <c r="D51" s="160"/>
      <c r="E51" s="160"/>
      <c r="F51" s="160"/>
      <c r="G51" s="161"/>
    </row>
    <row r="52" spans="1:7">
      <c r="A52" s="58"/>
      <c r="B52" s="66"/>
      <c r="C52" s="40"/>
      <c r="D52" s="10" t="s">
        <v>5</v>
      </c>
      <c r="E52" s="10" t="s">
        <v>5</v>
      </c>
      <c r="F52" s="11" t="s">
        <v>6</v>
      </c>
      <c r="G52" s="11" t="s">
        <v>6</v>
      </c>
    </row>
    <row r="53" spans="1:7">
      <c r="A53" s="59" t="s">
        <v>11</v>
      </c>
      <c r="B53" s="19" t="s">
        <v>8</v>
      </c>
      <c r="C53" s="51" t="s">
        <v>9</v>
      </c>
      <c r="D53" s="13" t="s">
        <v>8</v>
      </c>
      <c r="E53" s="13" t="s">
        <v>9</v>
      </c>
      <c r="F53" s="14" t="s">
        <v>8</v>
      </c>
      <c r="G53" s="14" t="s">
        <v>9</v>
      </c>
    </row>
    <row r="54" spans="1:7">
      <c r="A54" s="153" t="s">
        <v>39</v>
      </c>
      <c r="B54" s="154">
        <v>27</v>
      </c>
      <c r="C54" s="155">
        <v>9937297</v>
      </c>
      <c r="D54" s="143">
        <f t="shared" ref="D54:D62" si="13">B54/$B$63</f>
        <v>0.30681818181818182</v>
      </c>
      <c r="E54" s="143">
        <f t="shared" ref="E54:E62" si="14">C54/$C$63</f>
        <v>0.33777093818962978</v>
      </c>
      <c r="F54" s="144">
        <v>1</v>
      </c>
      <c r="G54" s="144">
        <f>RANK(C54,$C$54:$C$62)</f>
        <v>1</v>
      </c>
    </row>
    <row r="55" spans="1:7">
      <c r="A55" s="74" t="s">
        <v>114</v>
      </c>
      <c r="B55" s="76">
        <v>25</v>
      </c>
      <c r="C55" s="77">
        <v>7524453</v>
      </c>
      <c r="D55" s="23">
        <f t="shared" si="13"/>
        <v>0.28409090909090912</v>
      </c>
      <c r="E55" s="23">
        <f t="shared" si="14"/>
        <v>0.25575783325926299</v>
      </c>
      <c r="F55" s="78">
        <v>2</v>
      </c>
      <c r="G55" s="78">
        <f t="shared" ref="G55:G62" si="15">RANK(C55,$C$54:$C$62)</f>
        <v>2</v>
      </c>
    </row>
    <row r="56" spans="1:7">
      <c r="A56" s="74" t="s">
        <v>41</v>
      </c>
      <c r="B56" s="76">
        <v>18</v>
      </c>
      <c r="C56" s="77">
        <v>5299641</v>
      </c>
      <c r="D56" s="23">
        <f t="shared" si="13"/>
        <v>0.20454545454545456</v>
      </c>
      <c r="E56" s="23">
        <f t="shared" si="14"/>
        <v>0.18013597788596111</v>
      </c>
      <c r="F56" s="78">
        <v>3</v>
      </c>
      <c r="G56" s="78">
        <f t="shared" si="15"/>
        <v>3</v>
      </c>
    </row>
    <row r="57" spans="1:7">
      <c r="A57" s="74" t="s">
        <v>40</v>
      </c>
      <c r="B57" s="76">
        <v>10</v>
      </c>
      <c r="C57" s="77">
        <v>3767334</v>
      </c>
      <c r="D57" s="23">
        <f t="shared" si="13"/>
        <v>0.11363636363636363</v>
      </c>
      <c r="E57" s="23">
        <f t="shared" si="14"/>
        <v>0.12805252169213527</v>
      </c>
      <c r="F57" s="78">
        <v>4</v>
      </c>
      <c r="G57" s="78">
        <f t="shared" si="15"/>
        <v>4</v>
      </c>
    </row>
    <row r="58" spans="1:7">
      <c r="A58" s="74" t="s">
        <v>76</v>
      </c>
      <c r="B58" s="76">
        <v>2</v>
      </c>
      <c r="C58" s="77">
        <v>1197500</v>
      </c>
      <c r="D58" s="23">
        <f t="shared" si="13"/>
        <v>2.2727272727272728E-2</v>
      </c>
      <c r="E58" s="23">
        <f t="shared" si="14"/>
        <v>4.0703291698143032E-2</v>
      </c>
      <c r="F58" s="78">
        <v>5</v>
      </c>
      <c r="G58" s="78">
        <f t="shared" si="15"/>
        <v>5</v>
      </c>
    </row>
    <row r="59" spans="1:7">
      <c r="A59" s="74" t="s">
        <v>71</v>
      </c>
      <c r="B59" s="76">
        <v>2</v>
      </c>
      <c r="C59" s="77">
        <v>662000</v>
      </c>
      <c r="D59" s="23">
        <f t="shared" si="13"/>
        <v>2.2727272727272728E-2</v>
      </c>
      <c r="E59" s="23">
        <f t="shared" si="14"/>
        <v>2.2501527435633141E-2</v>
      </c>
      <c r="F59" s="78">
        <v>5</v>
      </c>
      <c r="G59" s="78">
        <f t="shared" si="15"/>
        <v>6</v>
      </c>
    </row>
    <row r="60" spans="1:7">
      <c r="A60" s="74" t="s">
        <v>135</v>
      </c>
      <c r="B60" s="76">
        <v>2</v>
      </c>
      <c r="C60" s="77">
        <v>495000</v>
      </c>
      <c r="D60" s="23">
        <f t="shared" si="13"/>
        <v>2.2727272727272728E-2</v>
      </c>
      <c r="E60" s="23">
        <f t="shared" si="14"/>
        <v>1.6825160242656199E-2</v>
      </c>
      <c r="F60" s="78">
        <v>5</v>
      </c>
      <c r="G60" s="78">
        <f t="shared" si="15"/>
        <v>7</v>
      </c>
    </row>
    <row r="61" spans="1:7">
      <c r="A61" s="74" t="s">
        <v>55</v>
      </c>
      <c r="B61" s="76">
        <v>1</v>
      </c>
      <c r="C61" s="77">
        <v>277000</v>
      </c>
      <c r="D61" s="23">
        <f t="shared" si="13"/>
        <v>1.1363636363636364E-2</v>
      </c>
      <c r="E61" s="23">
        <f t="shared" si="14"/>
        <v>9.415291691344984E-3</v>
      </c>
      <c r="F61" s="78">
        <v>6</v>
      </c>
      <c r="G61" s="78">
        <f t="shared" si="15"/>
        <v>8</v>
      </c>
    </row>
    <row r="62" spans="1:7">
      <c r="A62" s="74" t="s">
        <v>104</v>
      </c>
      <c r="B62" s="76">
        <v>1</v>
      </c>
      <c r="C62" s="77">
        <v>260000</v>
      </c>
      <c r="D62" s="23">
        <f t="shared" si="13"/>
        <v>1.1363636363636364E-2</v>
      </c>
      <c r="E62" s="23">
        <f t="shared" si="14"/>
        <v>8.8374579052335599E-3</v>
      </c>
      <c r="F62" s="78">
        <v>6</v>
      </c>
      <c r="G62" s="78">
        <f t="shared" si="15"/>
        <v>9</v>
      </c>
    </row>
    <row r="63" spans="1:7">
      <c r="A63" s="60" t="s">
        <v>23</v>
      </c>
      <c r="B63" s="34">
        <f>SUM(B54:B62)</f>
        <v>88</v>
      </c>
      <c r="C63" s="52">
        <f>SUM(C54:C62)</f>
        <v>29420225</v>
      </c>
      <c r="D63" s="30">
        <f>SUM(D54:D62)</f>
        <v>1</v>
      </c>
      <c r="E63" s="30">
        <f>SUM(E54:E62)</f>
        <v>1.0000000000000002</v>
      </c>
      <c r="F63" s="41"/>
      <c r="G63" s="41"/>
    </row>
    <row r="65" spans="1:3">
      <c r="A65" s="165" t="s">
        <v>24</v>
      </c>
      <c r="B65" s="165"/>
      <c r="C65" s="165"/>
    </row>
    <row r="66" spans="1:3">
      <c r="A66" s="63" t="s">
        <v>25</v>
      </c>
    </row>
  </sheetData>
  <sortState ref="A132:C151">
    <sortCondition descending="1" ref="B132"/>
    <sortCondition descending="1" ref="C132"/>
  </sortState>
  <mergeCells count="7">
    <mergeCell ref="A51:G51"/>
    <mergeCell ref="A65:C65"/>
    <mergeCell ref="A4:G4"/>
    <mergeCell ref="A18:G18"/>
    <mergeCell ref="A28:G28"/>
    <mergeCell ref="A37:G37"/>
    <mergeCell ref="A45:G45"/>
  </mergeCells>
  <phoneticPr fontId="2" type="noConversion"/>
  <hyperlinks>
    <hyperlink ref="A6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4"/>
  <sheetViews>
    <sheetView workbookViewId="0">
      <selection activeCell="G1" sqref="G1"/>
    </sheetView>
  </sheetViews>
  <sheetFormatPr defaultRowHeight="12.75"/>
  <cols>
    <col min="1" max="1" width="32.28515625" customWidth="1"/>
    <col min="2" max="2" width="28.42578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456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457</v>
      </c>
    </row>
    <row r="6" spans="1:7">
      <c r="A6" t="s">
        <v>71</v>
      </c>
      <c r="D6" s="81">
        <v>5</v>
      </c>
      <c r="E6" s="25">
        <v>1966500</v>
      </c>
      <c r="F6" s="9">
        <v>6.41025641025641E-3</v>
      </c>
      <c r="G6" s="9">
        <v>2.8054448200207182E-3</v>
      </c>
    </row>
    <row r="7" spans="1:7">
      <c r="B7" t="s">
        <v>72</v>
      </c>
      <c r="D7" s="81">
        <v>5</v>
      </c>
      <c r="E7" s="25">
        <v>1966500</v>
      </c>
      <c r="F7" s="9">
        <v>6.41025641025641E-3</v>
      </c>
      <c r="G7" s="9">
        <v>2.8054448200207182E-3</v>
      </c>
    </row>
    <row r="8" spans="1:7">
      <c r="C8" t="s">
        <v>73</v>
      </c>
      <c r="D8" s="81">
        <v>5</v>
      </c>
      <c r="E8" s="25">
        <v>1966500</v>
      </c>
      <c r="F8" s="9">
        <v>6.41025641025641E-3</v>
      </c>
      <c r="G8" s="9">
        <v>2.8054448200207182E-3</v>
      </c>
    </row>
    <row r="9" spans="1:7">
      <c r="A9" t="s">
        <v>76</v>
      </c>
      <c r="D9" s="81">
        <v>13</v>
      </c>
      <c r="E9" s="25">
        <v>5582900</v>
      </c>
      <c r="F9" s="9">
        <v>1.6666666666666666E-2</v>
      </c>
      <c r="G9" s="9">
        <v>7.9646671170575476E-3</v>
      </c>
    </row>
    <row r="10" spans="1:7">
      <c r="B10" t="s">
        <v>35</v>
      </c>
      <c r="D10" s="81">
        <v>13</v>
      </c>
      <c r="E10" s="25">
        <v>5582900</v>
      </c>
      <c r="F10" s="9">
        <v>1.6666666666666666E-2</v>
      </c>
      <c r="G10" s="9">
        <v>7.9646671170575476E-3</v>
      </c>
    </row>
    <row r="11" spans="1:7">
      <c r="C11" t="s">
        <v>77</v>
      </c>
      <c r="D11" s="81">
        <v>13</v>
      </c>
      <c r="E11" s="25">
        <v>5582900</v>
      </c>
      <c r="F11" s="9">
        <v>1.6666666666666666E-2</v>
      </c>
      <c r="G11" s="9">
        <v>7.9646671170575476E-3</v>
      </c>
    </row>
    <row r="12" spans="1:7">
      <c r="A12" t="s">
        <v>78</v>
      </c>
      <c r="D12" s="81">
        <v>24</v>
      </c>
      <c r="E12" s="25">
        <v>16504924</v>
      </c>
      <c r="F12" s="9">
        <v>3.0769230769230771E-2</v>
      </c>
      <c r="G12" s="9">
        <v>2.354622605676869E-2</v>
      </c>
    </row>
    <row r="13" spans="1:7">
      <c r="B13" t="s">
        <v>35</v>
      </c>
      <c r="D13" s="81">
        <v>24</v>
      </c>
      <c r="E13" s="25">
        <v>16504924</v>
      </c>
      <c r="F13" s="9">
        <v>3.0769230769230771E-2</v>
      </c>
      <c r="G13" s="9">
        <v>2.354622605676869E-2</v>
      </c>
    </row>
    <row r="14" spans="1:7">
      <c r="C14" t="s">
        <v>80</v>
      </c>
      <c r="D14" s="81">
        <v>24</v>
      </c>
      <c r="E14" s="25">
        <v>16504924</v>
      </c>
      <c r="F14" s="9">
        <v>3.0769230769230771E-2</v>
      </c>
      <c r="G14" s="9">
        <v>2.354622605676869E-2</v>
      </c>
    </row>
    <row r="15" spans="1:7">
      <c r="A15" t="s">
        <v>81</v>
      </c>
      <c r="D15" s="81">
        <v>24</v>
      </c>
      <c r="E15" s="25">
        <v>12544278</v>
      </c>
      <c r="F15" s="9">
        <v>3.0769230769230771E-2</v>
      </c>
      <c r="G15" s="9">
        <v>1.7895896128146377E-2</v>
      </c>
    </row>
    <row r="16" spans="1:7">
      <c r="B16" t="s">
        <v>82</v>
      </c>
      <c r="D16" s="81">
        <v>24</v>
      </c>
      <c r="E16" s="25">
        <v>12544278</v>
      </c>
      <c r="F16" s="9">
        <v>3.0769230769230771E-2</v>
      </c>
      <c r="G16" s="9">
        <v>1.7895896128146377E-2</v>
      </c>
    </row>
    <row r="17" spans="1:7">
      <c r="C17" t="s">
        <v>83</v>
      </c>
      <c r="D17" s="81">
        <v>24</v>
      </c>
      <c r="E17" s="25">
        <v>12544278</v>
      </c>
      <c r="F17" s="9">
        <v>3.0769230769230771E-2</v>
      </c>
      <c r="G17" s="9">
        <v>1.7895896128146377E-2</v>
      </c>
    </row>
    <row r="18" spans="1:7">
      <c r="A18" t="s">
        <v>41</v>
      </c>
      <c r="D18" s="81">
        <v>70</v>
      </c>
      <c r="E18" s="25">
        <v>167383671.96000001</v>
      </c>
      <c r="F18" s="9">
        <v>8.9743589743589744E-2</v>
      </c>
      <c r="G18" s="9">
        <v>0.23879260384247605</v>
      </c>
    </row>
    <row r="19" spans="1:7">
      <c r="B19" t="s">
        <v>84</v>
      </c>
      <c r="D19" s="81">
        <v>9</v>
      </c>
      <c r="E19" s="25">
        <v>18671100</v>
      </c>
      <c r="F19" s="9">
        <v>1.1538461538461539E-2</v>
      </c>
      <c r="G19" s="9">
        <v>2.663653230566429E-2</v>
      </c>
    </row>
    <row r="20" spans="1:7">
      <c r="C20" t="s">
        <v>85</v>
      </c>
      <c r="D20" s="81">
        <v>9</v>
      </c>
      <c r="E20" s="25">
        <v>18671100</v>
      </c>
      <c r="F20" s="9">
        <v>1.1538461538461539E-2</v>
      </c>
      <c r="G20" s="9">
        <v>2.663653230566429E-2</v>
      </c>
    </row>
    <row r="21" spans="1:7">
      <c r="B21" t="s">
        <v>27</v>
      </c>
      <c r="D21" s="81">
        <v>30</v>
      </c>
      <c r="E21" s="25">
        <v>20799931.640000001</v>
      </c>
      <c r="F21" s="9">
        <v>3.8461538461538464E-2</v>
      </c>
      <c r="G21" s="9">
        <v>2.9673562408453109E-2</v>
      </c>
    </row>
    <row r="22" spans="1:7">
      <c r="C22" t="s">
        <v>86</v>
      </c>
      <c r="D22" s="81">
        <v>4</v>
      </c>
      <c r="E22" s="25">
        <v>2299000</v>
      </c>
      <c r="F22" s="9">
        <v>5.1282051282051282E-3</v>
      </c>
      <c r="G22" s="9">
        <v>3.2797953934541727E-3</v>
      </c>
    </row>
    <row r="23" spans="1:7">
      <c r="C23" t="s">
        <v>172</v>
      </c>
      <c r="D23" s="81">
        <v>1</v>
      </c>
      <c r="E23" s="25">
        <v>1100000</v>
      </c>
      <c r="F23" s="9">
        <v>1.2820512820512821E-3</v>
      </c>
      <c r="G23" s="9">
        <v>1.5692800925618052E-3</v>
      </c>
    </row>
    <row r="24" spans="1:7">
      <c r="C24" t="s">
        <v>87</v>
      </c>
      <c r="D24" s="81">
        <v>2</v>
      </c>
      <c r="E24" s="25">
        <v>2850000</v>
      </c>
      <c r="F24" s="9">
        <v>2.5641025641025641E-3</v>
      </c>
      <c r="G24" s="9">
        <v>4.0658620580010406E-3</v>
      </c>
    </row>
    <row r="25" spans="1:7">
      <c r="C25" t="s">
        <v>88</v>
      </c>
      <c r="D25" s="81">
        <v>11</v>
      </c>
      <c r="E25" s="25">
        <v>6467050</v>
      </c>
      <c r="F25" s="9">
        <v>1.4102564102564103E-2</v>
      </c>
      <c r="G25" s="9">
        <v>9.2260116569107473E-3</v>
      </c>
    </row>
    <row r="26" spans="1:7">
      <c r="C26" t="s">
        <v>89</v>
      </c>
      <c r="D26" s="81">
        <v>12</v>
      </c>
      <c r="E26" s="25">
        <v>8083881.6399999997</v>
      </c>
      <c r="F26" s="9">
        <v>1.5384615384615385E-2</v>
      </c>
      <c r="G26" s="9">
        <v>1.1532613207525343E-2</v>
      </c>
    </row>
    <row r="27" spans="1:7">
      <c r="B27" t="s">
        <v>79</v>
      </c>
      <c r="D27" s="81">
        <v>1</v>
      </c>
      <c r="E27" s="25">
        <v>5939712</v>
      </c>
      <c r="F27" s="9">
        <v>1.2820512820512821E-3</v>
      </c>
      <c r="G27" s="9">
        <v>8.4737016337731504E-3</v>
      </c>
    </row>
    <row r="28" spans="1:7">
      <c r="C28" t="s">
        <v>90</v>
      </c>
      <c r="D28" s="81">
        <v>1</v>
      </c>
      <c r="E28" s="25">
        <v>5939712</v>
      </c>
      <c r="F28" s="9">
        <v>1.2820512820512821E-3</v>
      </c>
      <c r="G28" s="9">
        <v>8.4737016337731504E-3</v>
      </c>
    </row>
    <row r="29" spans="1:7">
      <c r="B29" t="s">
        <v>174</v>
      </c>
      <c r="D29" s="81">
        <v>2</v>
      </c>
      <c r="E29" s="25">
        <v>941600</v>
      </c>
      <c r="F29" s="9">
        <v>2.5641025641025641E-3</v>
      </c>
      <c r="G29" s="9">
        <v>1.3433037592329052E-3</v>
      </c>
    </row>
    <row r="30" spans="1:7">
      <c r="C30" t="s">
        <v>175</v>
      </c>
      <c r="D30" s="81">
        <v>2</v>
      </c>
      <c r="E30" s="25">
        <v>941600</v>
      </c>
      <c r="F30" s="9">
        <v>2.5641025641025641E-3</v>
      </c>
      <c r="G30" s="9">
        <v>1.3433037592329052E-3</v>
      </c>
    </row>
    <row r="31" spans="1:7">
      <c r="B31" t="s">
        <v>176</v>
      </c>
      <c r="D31" s="81">
        <v>2</v>
      </c>
      <c r="E31" s="25">
        <v>6759086.3599999994</v>
      </c>
      <c r="F31" s="9">
        <v>2.5641025641025641E-3</v>
      </c>
      <c r="G31" s="9">
        <v>9.6426360624127586E-3</v>
      </c>
    </row>
    <row r="32" spans="1:7">
      <c r="C32" t="s">
        <v>90</v>
      </c>
      <c r="D32" s="81">
        <v>2</v>
      </c>
      <c r="E32" s="25">
        <v>6759086.3599999994</v>
      </c>
      <c r="F32" s="9">
        <v>2.5641025641025641E-3</v>
      </c>
      <c r="G32" s="9">
        <v>9.6426360624127586E-3</v>
      </c>
    </row>
    <row r="33" spans="1:7">
      <c r="B33" t="s">
        <v>177</v>
      </c>
      <c r="D33" s="81">
        <v>1</v>
      </c>
      <c r="E33" s="25">
        <v>1180913</v>
      </c>
      <c r="F33" s="9">
        <v>1.2820512820512821E-3</v>
      </c>
      <c r="G33" s="9">
        <v>1.6847120563158536E-3</v>
      </c>
    </row>
    <row r="34" spans="1:7">
      <c r="C34" t="s">
        <v>90</v>
      </c>
      <c r="D34" s="81">
        <v>1</v>
      </c>
      <c r="E34" s="25">
        <v>1180913</v>
      </c>
      <c r="F34" s="9">
        <v>1.2820512820512821E-3</v>
      </c>
      <c r="G34" s="9">
        <v>1.6847120563158536E-3</v>
      </c>
    </row>
    <row r="35" spans="1:7">
      <c r="B35" t="s">
        <v>91</v>
      </c>
      <c r="D35" s="81">
        <v>24</v>
      </c>
      <c r="E35" s="25">
        <v>11841328.960000001</v>
      </c>
      <c r="F35" s="9">
        <v>3.0769230769230771E-2</v>
      </c>
      <c r="G35" s="9">
        <v>1.6893056187639623E-2</v>
      </c>
    </row>
    <row r="36" spans="1:7">
      <c r="C36" t="s">
        <v>92</v>
      </c>
      <c r="D36" s="81">
        <v>18</v>
      </c>
      <c r="E36" s="25">
        <v>10022428.960000001</v>
      </c>
      <c r="F36" s="9">
        <v>2.3076923076923078E-2</v>
      </c>
      <c r="G36" s="9">
        <v>1.4298180223675379E-2</v>
      </c>
    </row>
    <row r="37" spans="1:7">
      <c r="C37" t="s">
        <v>93</v>
      </c>
      <c r="D37" s="81">
        <v>6</v>
      </c>
      <c r="E37" s="25">
        <v>1818900</v>
      </c>
      <c r="F37" s="9">
        <v>7.6923076923076927E-3</v>
      </c>
      <c r="G37" s="9">
        <v>2.594875963964243E-3</v>
      </c>
    </row>
    <row r="38" spans="1:7">
      <c r="B38" t="s">
        <v>179</v>
      </c>
      <c r="D38" s="81">
        <v>1</v>
      </c>
      <c r="E38" s="25">
        <v>101250000</v>
      </c>
      <c r="F38" s="9">
        <v>1.2820512820512821E-3</v>
      </c>
      <c r="G38" s="9">
        <v>0.14444509942898434</v>
      </c>
    </row>
    <row r="39" spans="1:7">
      <c r="C39" t="s">
        <v>90</v>
      </c>
      <c r="D39" s="81">
        <v>1</v>
      </c>
      <c r="E39" s="25">
        <v>101250000</v>
      </c>
      <c r="F39" s="9">
        <v>1.2820512820512821E-3</v>
      </c>
      <c r="G39" s="9">
        <v>0.14444509942898434</v>
      </c>
    </row>
    <row r="40" spans="1:7">
      <c r="A40" t="s">
        <v>39</v>
      </c>
      <c r="D40" s="81">
        <v>273</v>
      </c>
      <c r="E40" s="25">
        <v>181740550</v>
      </c>
      <c r="F40" s="9">
        <v>0.35</v>
      </c>
      <c r="G40" s="9">
        <v>0.25927438829657579</v>
      </c>
    </row>
    <row r="41" spans="1:7">
      <c r="B41" t="s">
        <v>115</v>
      </c>
      <c r="D41" s="81">
        <v>3</v>
      </c>
      <c r="E41" s="25">
        <v>1233500</v>
      </c>
      <c r="F41" s="9">
        <v>3.8461538461538464E-3</v>
      </c>
      <c r="G41" s="9">
        <v>1.7597336310681696E-3</v>
      </c>
    </row>
    <row r="42" spans="1:7">
      <c r="C42" t="s">
        <v>181</v>
      </c>
      <c r="D42" s="81">
        <v>1</v>
      </c>
      <c r="E42" s="25">
        <v>619500</v>
      </c>
      <c r="F42" s="9">
        <v>1.2820512820512821E-3</v>
      </c>
      <c r="G42" s="9">
        <v>8.8379001576548936E-4</v>
      </c>
    </row>
    <row r="43" spans="1:7">
      <c r="C43" t="s">
        <v>180</v>
      </c>
      <c r="D43" s="81">
        <v>2</v>
      </c>
      <c r="E43" s="25">
        <v>614000</v>
      </c>
      <c r="F43" s="9">
        <v>2.5641025641025641E-3</v>
      </c>
      <c r="G43" s="9">
        <v>8.7594361530268035E-4</v>
      </c>
    </row>
    <row r="44" spans="1:7">
      <c r="B44" t="s">
        <v>94</v>
      </c>
      <c r="D44" s="81">
        <v>31</v>
      </c>
      <c r="E44" s="25">
        <v>19466995</v>
      </c>
      <c r="F44" s="9">
        <v>3.9743589743589741E-2</v>
      </c>
      <c r="G44" s="9">
        <v>2.7771970650454725E-2</v>
      </c>
    </row>
    <row r="45" spans="1:7">
      <c r="C45" t="s">
        <v>95</v>
      </c>
      <c r="D45" s="81">
        <v>31</v>
      </c>
      <c r="E45" s="25">
        <v>19466995</v>
      </c>
      <c r="F45" s="9">
        <v>3.9743589743589741E-2</v>
      </c>
      <c r="G45" s="9">
        <v>2.7771970650454725E-2</v>
      </c>
    </row>
    <row r="46" spans="1:7">
      <c r="B46" t="s">
        <v>84</v>
      </c>
      <c r="D46" s="81">
        <v>4</v>
      </c>
      <c r="E46" s="25">
        <v>12500000</v>
      </c>
      <c r="F46" s="9">
        <v>5.1282051282051282E-3</v>
      </c>
      <c r="G46" s="9">
        <v>1.7832728324565967E-2</v>
      </c>
    </row>
    <row r="47" spans="1:7">
      <c r="C47" t="s">
        <v>96</v>
      </c>
      <c r="D47" s="81">
        <v>4</v>
      </c>
      <c r="E47" s="25">
        <v>12500000</v>
      </c>
      <c r="F47" s="9">
        <v>5.1282051282051282E-3</v>
      </c>
      <c r="G47" s="9">
        <v>1.7832728324565967E-2</v>
      </c>
    </row>
    <row r="48" spans="1:7">
      <c r="B48" t="s">
        <v>98</v>
      </c>
      <c r="D48" s="81">
        <v>29</v>
      </c>
      <c r="E48" s="25">
        <v>15895784</v>
      </c>
      <c r="F48" s="9">
        <v>3.7179487179487179E-2</v>
      </c>
      <c r="G48" s="9">
        <v>2.2677215806238601E-2</v>
      </c>
    </row>
    <row r="49" spans="1:7">
      <c r="C49" t="s">
        <v>97</v>
      </c>
      <c r="D49" s="81">
        <v>28</v>
      </c>
      <c r="E49" s="25">
        <v>15100784</v>
      </c>
      <c r="F49" s="9">
        <v>3.5897435897435895E-2</v>
      </c>
      <c r="G49" s="9">
        <v>2.1543054284796206E-2</v>
      </c>
    </row>
    <row r="50" spans="1:7">
      <c r="C50" t="s">
        <v>49</v>
      </c>
      <c r="D50" s="81">
        <v>1</v>
      </c>
      <c r="E50" s="25">
        <v>795000</v>
      </c>
      <c r="F50" s="9">
        <v>1.2820512820512821E-3</v>
      </c>
      <c r="G50" s="9">
        <v>1.1341615214423956E-3</v>
      </c>
    </row>
    <row r="51" spans="1:7">
      <c r="B51" t="s">
        <v>47</v>
      </c>
      <c r="D51" s="81">
        <v>41</v>
      </c>
      <c r="E51" s="25">
        <v>18144900</v>
      </c>
      <c r="F51" s="9">
        <v>5.2564102564102565E-2</v>
      </c>
      <c r="G51" s="9">
        <v>2.5885845774113361E-2</v>
      </c>
    </row>
    <row r="52" spans="1:7">
      <c r="C52" t="s">
        <v>48</v>
      </c>
      <c r="D52" s="81">
        <v>41</v>
      </c>
      <c r="E52" s="25">
        <v>18144900</v>
      </c>
      <c r="F52" s="9">
        <v>5.2564102564102565E-2</v>
      </c>
      <c r="G52" s="9">
        <v>2.5885845774113361E-2</v>
      </c>
    </row>
    <row r="53" spans="1:7">
      <c r="B53" t="s">
        <v>28</v>
      </c>
      <c r="D53" s="81">
        <v>132</v>
      </c>
      <c r="E53" s="25">
        <v>95348172</v>
      </c>
      <c r="F53" s="9">
        <v>0.16923076923076924</v>
      </c>
      <c r="G53" s="9">
        <v>0.13602544380159901</v>
      </c>
    </row>
    <row r="54" spans="1:7">
      <c r="C54" t="s">
        <v>46</v>
      </c>
      <c r="D54" s="81">
        <v>33</v>
      </c>
      <c r="E54" s="25">
        <v>29859999</v>
      </c>
      <c r="F54" s="9">
        <v>4.230769230769231E-2</v>
      </c>
      <c r="G54" s="9">
        <v>4.2598819995104918E-2</v>
      </c>
    </row>
    <row r="55" spans="1:7">
      <c r="C55" t="s">
        <v>99</v>
      </c>
      <c r="D55" s="81">
        <v>26</v>
      </c>
      <c r="E55" s="25">
        <v>13810215</v>
      </c>
      <c r="F55" s="9">
        <v>3.3333333333333333E-2</v>
      </c>
      <c r="G55" s="9">
        <v>1.9701904975907663E-2</v>
      </c>
    </row>
    <row r="56" spans="1:7">
      <c r="C56" t="s">
        <v>100</v>
      </c>
      <c r="D56" s="81">
        <v>8</v>
      </c>
      <c r="E56" s="25">
        <v>15963500</v>
      </c>
      <c r="F56" s="9">
        <v>1.0256410256410256E-2</v>
      </c>
      <c r="G56" s="9">
        <v>2.2773820688736707E-2</v>
      </c>
    </row>
    <row r="57" spans="1:7">
      <c r="C57" t="s">
        <v>101</v>
      </c>
      <c r="D57" s="81">
        <v>14</v>
      </c>
      <c r="E57" s="25">
        <v>8399781</v>
      </c>
      <c r="F57" s="9">
        <v>1.7948717948717947E-2</v>
      </c>
      <c r="G57" s="9">
        <v>1.1983281004708085E-2</v>
      </c>
    </row>
    <row r="58" spans="1:7">
      <c r="C58" t="s">
        <v>102</v>
      </c>
      <c r="D58" s="81">
        <v>10</v>
      </c>
      <c r="E58" s="25">
        <v>6089100</v>
      </c>
      <c r="F58" s="9">
        <v>1.282051282051282E-2</v>
      </c>
      <c r="G58" s="9">
        <v>8.6868212832891707E-3</v>
      </c>
    </row>
    <row r="59" spans="1:7">
      <c r="C59" t="s">
        <v>49</v>
      </c>
      <c r="D59" s="81">
        <v>41</v>
      </c>
      <c r="E59" s="25">
        <v>21225577</v>
      </c>
      <c r="F59" s="9">
        <v>5.2564102564102565E-2</v>
      </c>
      <c r="G59" s="9">
        <v>3.0280795853852474E-2</v>
      </c>
    </row>
    <row r="60" spans="1:7">
      <c r="B60" t="s">
        <v>91</v>
      </c>
      <c r="D60" s="81">
        <v>33</v>
      </c>
      <c r="E60" s="25">
        <v>19151199</v>
      </c>
      <c r="F60" s="9">
        <v>4.230769230769231E-2</v>
      </c>
      <c r="G60" s="9">
        <v>2.7321450308535954E-2</v>
      </c>
    </row>
    <row r="61" spans="1:7">
      <c r="C61" t="s">
        <v>103</v>
      </c>
      <c r="D61" s="81">
        <v>33</v>
      </c>
      <c r="E61" s="25">
        <v>19151199</v>
      </c>
      <c r="F61" s="9">
        <v>4.230769230769231E-2</v>
      </c>
      <c r="G61" s="9">
        <v>2.7321450308535954E-2</v>
      </c>
    </row>
    <row r="62" spans="1:7">
      <c r="A62" t="s">
        <v>104</v>
      </c>
      <c r="D62" s="81">
        <v>22</v>
      </c>
      <c r="E62" s="25">
        <v>11335150</v>
      </c>
      <c r="F62" s="9">
        <v>2.8205128205128206E-2</v>
      </c>
      <c r="G62" s="9">
        <v>1.6170932037456315E-2</v>
      </c>
    </row>
    <row r="63" spans="1:7">
      <c r="B63" t="s">
        <v>79</v>
      </c>
      <c r="D63" s="81">
        <v>1</v>
      </c>
      <c r="E63" s="25">
        <v>415000</v>
      </c>
      <c r="F63" s="9">
        <v>1.2820512820512821E-3</v>
      </c>
      <c r="G63" s="9">
        <v>5.9204658037559008E-4</v>
      </c>
    </row>
    <row r="64" spans="1:7">
      <c r="C64" t="s">
        <v>74</v>
      </c>
      <c r="D64" s="81">
        <v>1</v>
      </c>
      <c r="E64" s="25">
        <v>415000</v>
      </c>
      <c r="F64" s="9">
        <v>1.2820512820512821E-3</v>
      </c>
      <c r="G64" s="9">
        <v>5.9204658037559008E-4</v>
      </c>
    </row>
    <row r="65" spans="1:7">
      <c r="B65" t="s">
        <v>105</v>
      </c>
      <c r="D65" s="81">
        <v>21</v>
      </c>
      <c r="E65" s="25">
        <v>10920150</v>
      </c>
      <c r="F65" s="9">
        <v>2.6923076923076925E-2</v>
      </c>
      <c r="G65" s="9">
        <v>1.5578885457080725E-2</v>
      </c>
    </row>
    <row r="66" spans="1:7">
      <c r="C66" t="s">
        <v>113</v>
      </c>
      <c r="D66" s="81">
        <v>5</v>
      </c>
      <c r="E66" s="25">
        <v>2166900</v>
      </c>
      <c r="F66" s="9">
        <v>6.41025641025641E-3</v>
      </c>
      <c r="G66" s="9">
        <v>3.0913391205201596E-3</v>
      </c>
    </row>
    <row r="67" spans="1:7">
      <c r="C67" t="s">
        <v>106</v>
      </c>
      <c r="D67" s="81">
        <v>5</v>
      </c>
      <c r="E67" s="25">
        <v>1978000</v>
      </c>
      <c r="F67" s="9">
        <v>6.41025641025641E-3</v>
      </c>
      <c r="G67" s="9">
        <v>2.8218509300793186E-3</v>
      </c>
    </row>
    <row r="68" spans="1:7">
      <c r="C68" t="s">
        <v>74</v>
      </c>
      <c r="D68" s="81">
        <v>11</v>
      </c>
      <c r="E68" s="25">
        <v>6775250</v>
      </c>
      <c r="F68" s="9">
        <v>1.4102564102564103E-2</v>
      </c>
      <c r="G68" s="9">
        <v>9.6656954064812464E-3</v>
      </c>
    </row>
    <row r="69" spans="1:7">
      <c r="A69" t="s">
        <v>107</v>
      </c>
      <c r="D69" s="81">
        <v>4</v>
      </c>
      <c r="E69" s="25">
        <v>1285000</v>
      </c>
      <c r="F69" s="9">
        <v>5.1282051282051282E-3</v>
      </c>
      <c r="G69" s="9">
        <v>1.8332044717653815E-3</v>
      </c>
    </row>
    <row r="70" spans="1:7">
      <c r="B70" t="s">
        <v>108</v>
      </c>
      <c r="D70" s="81">
        <v>4</v>
      </c>
      <c r="E70" s="25">
        <v>1285000</v>
      </c>
      <c r="F70" s="9">
        <v>5.1282051282051282E-3</v>
      </c>
      <c r="G70" s="9">
        <v>1.8332044717653815E-3</v>
      </c>
    </row>
    <row r="71" spans="1:7">
      <c r="C71" t="s">
        <v>109</v>
      </c>
      <c r="D71" s="81">
        <v>4</v>
      </c>
      <c r="E71" s="25">
        <v>1285000</v>
      </c>
      <c r="F71" s="9">
        <v>5.1282051282051282E-3</v>
      </c>
      <c r="G71" s="9">
        <v>1.8332044717653815E-3</v>
      </c>
    </row>
    <row r="72" spans="1:7">
      <c r="A72" t="s">
        <v>110</v>
      </c>
      <c r="D72" s="81">
        <v>17</v>
      </c>
      <c r="E72" s="25">
        <v>8728400</v>
      </c>
      <c r="F72" s="9">
        <v>2.1794871794871794E-2</v>
      </c>
      <c r="G72" s="9">
        <v>1.2452094872651327E-2</v>
      </c>
    </row>
    <row r="73" spans="1:7">
      <c r="B73" t="s">
        <v>111</v>
      </c>
      <c r="D73" s="81">
        <v>17</v>
      </c>
      <c r="E73" s="25">
        <v>8728400</v>
      </c>
      <c r="F73" s="9">
        <v>2.1794871794871794E-2</v>
      </c>
      <c r="G73" s="9">
        <v>1.2452094872651327E-2</v>
      </c>
    </row>
    <row r="74" spans="1:7">
      <c r="C74" t="s">
        <v>112</v>
      </c>
      <c r="D74" s="81">
        <v>9</v>
      </c>
      <c r="E74" s="25">
        <v>5237500</v>
      </c>
      <c r="F74" s="9">
        <v>1.1538461538461539E-2</v>
      </c>
      <c r="G74" s="9">
        <v>7.4719131679931404E-3</v>
      </c>
    </row>
    <row r="75" spans="1:7">
      <c r="C75" t="s">
        <v>75</v>
      </c>
      <c r="D75" s="81">
        <v>8</v>
      </c>
      <c r="E75" s="25">
        <v>3490900</v>
      </c>
      <c r="F75" s="9">
        <v>1.0256410256410256E-2</v>
      </c>
      <c r="G75" s="9">
        <v>4.980181704658187E-3</v>
      </c>
    </row>
    <row r="76" spans="1:7">
      <c r="A76" t="s">
        <v>114</v>
      </c>
      <c r="D76" s="81">
        <v>161</v>
      </c>
      <c r="E76" s="25">
        <v>88563315</v>
      </c>
      <c r="F76" s="9">
        <v>0.2064102564102564</v>
      </c>
      <c r="G76" s="9">
        <v>0.12634604287343665</v>
      </c>
    </row>
    <row r="77" spans="1:7">
      <c r="B77" t="s">
        <v>115</v>
      </c>
      <c r="D77" s="81">
        <v>7</v>
      </c>
      <c r="E77" s="25">
        <v>3383762</v>
      </c>
      <c r="F77" s="9">
        <v>8.9743589743589737E-3</v>
      </c>
      <c r="G77" s="9">
        <v>4.8273366768791992E-3</v>
      </c>
    </row>
    <row r="78" spans="1:7">
      <c r="C78" t="s">
        <v>58</v>
      </c>
      <c r="D78" s="81">
        <v>3</v>
      </c>
      <c r="E78" s="25">
        <v>943763</v>
      </c>
      <c r="F78" s="9">
        <v>3.8461538461538464E-3</v>
      </c>
      <c r="G78" s="9">
        <v>1.3463895345421882E-3</v>
      </c>
    </row>
    <row r="79" spans="1:7">
      <c r="C79" t="s">
        <v>59</v>
      </c>
      <c r="D79" s="81">
        <v>4</v>
      </c>
      <c r="E79" s="25">
        <v>2439999</v>
      </c>
      <c r="F79" s="9">
        <v>5.1282051282051282E-3</v>
      </c>
      <c r="G79" s="9">
        <v>3.480947142337011E-3</v>
      </c>
    </row>
    <row r="80" spans="1:7">
      <c r="B80" t="s">
        <v>116</v>
      </c>
      <c r="D80" s="81">
        <v>3</v>
      </c>
      <c r="E80" s="25">
        <v>1041700</v>
      </c>
      <c r="F80" s="9">
        <v>3.8461538461538464E-3</v>
      </c>
      <c r="G80" s="9">
        <v>1.4861082476560295E-3</v>
      </c>
    </row>
    <row r="81" spans="2:7">
      <c r="C81" t="s">
        <v>117</v>
      </c>
      <c r="D81" s="81">
        <v>3</v>
      </c>
      <c r="E81" s="25">
        <v>1041700</v>
      </c>
      <c r="F81" s="9">
        <v>3.8461538461538464E-3</v>
      </c>
      <c r="G81" s="9">
        <v>1.4861082476560295E-3</v>
      </c>
    </row>
    <row r="82" spans="2:7">
      <c r="B82" t="s">
        <v>27</v>
      </c>
      <c r="D82" s="81">
        <v>77</v>
      </c>
      <c r="E82" s="25">
        <v>40680142</v>
      </c>
      <c r="F82" s="9">
        <v>9.8717948717948714E-2</v>
      </c>
      <c r="G82" s="9">
        <v>5.8035033639261255E-2</v>
      </c>
    </row>
    <row r="83" spans="2:7">
      <c r="C83" t="s">
        <v>118</v>
      </c>
      <c r="D83" s="81">
        <v>20</v>
      </c>
      <c r="E83" s="25">
        <v>11839999</v>
      </c>
      <c r="F83" s="9">
        <v>2.564102564102564E-2</v>
      </c>
      <c r="G83" s="9">
        <v>1.689115884241062E-2</v>
      </c>
    </row>
    <row r="84" spans="2:7">
      <c r="C84" t="s">
        <v>119</v>
      </c>
      <c r="D84" s="81">
        <v>20</v>
      </c>
      <c r="E84" s="25">
        <v>9709382</v>
      </c>
      <c r="F84" s="9">
        <v>2.564102564102564E-2</v>
      </c>
      <c r="G84" s="9">
        <v>1.3851581712434478E-2</v>
      </c>
    </row>
    <row r="85" spans="2:7">
      <c r="C85" t="s">
        <v>121</v>
      </c>
      <c r="D85" s="81">
        <v>4</v>
      </c>
      <c r="E85" s="25">
        <v>1811000</v>
      </c>
      <c r="F85" s="9">
        <v>5.1282051282051282E-3</v>
      </c>
      <c r="G85" s="9">
        <v>2.5836056796631176E-3</v>
      </c>
    </row>
    <row r="86" spans="2:7">
      <c r="C86" t="s">
        <v>50</v>
      </c>
      <c r="D86" s="81">
        <v>14</v>
      </c>
      <c r="E86" s="25">
        <v>7204500</v>
      </c>
      <c r="F86" s="9">
        <v>1.7948717948717947E-2</v>
      </c>
      <c r="G86" s="9">
        <v>1.0278071297146842E-2</v>
      </c>
    </row>
    <row r="87" spans="2:7">
      <c r="C87" t="s">
        <v>122</v>
      </c>
      <c r="D87" s="81">
        <v>6</v>
      </c>
      <c r="E87" s="25">
        <v>4178961</v>
      </c>
      <c r="F87" s="9">
        <v>7.6923076923076927E-3</v>
      </c>
      <c r="G87" s="9">
        <v>5.9617820953565218E-3</v>
      </c>
    </row>
    <row r="88" spans="2:7">
      <c r="C88" t="s">
        <v>74</v>
      </c>
      <c r="D88" s="81">
        <v>13</v>
      </c>
      <c r="E88" s="25">
        <v>5936300</v>
      </c>
      <c r="F88" s="9">
        <v>1.6666666666666666E-2</v>
      </c>
      <c r="G88" s="9">
        <v>8.4688340122496767E-3</v>
      </c>
    </row>
    <row r="89" spans="2:7">
      <c r="B89" t="s">
        <v>105</v>
      </c>
      <c r="D89" s="81">
        <v>41</v>
      </c>
      <c r="E89" s="25">
        <v>22354700</v>
      </c>
      <c r="F89" s="9">
        <v>5.2564102564102565E-2</v>
      </c>
      <c r="G89" s="9">
        <v>3.1891623350173988E-2</v>
      </c>
    </row>
    <row r="90" spans="2:7">
      <c r="C90" t="s">
        <v>123</v>
      </c>
      <c r="D90" s="81">
        <v>4</v>
      </c>
      <c r="E90" s="25">
        <v>2151500</v>
      </c>
      <c r="F90" s="9">
        <v>5.1282051282051282E-3</v>
      </c>
      <c r="G90" s="9">
        <v>3.0693691992242944E-3</v>
      </c>
    </row>
    <row r="91" spans="2:7">
      <c r="C91" t="s">
        <v>124</v>
      </c>
      <c r="D91" s="81">
        <v>17</v>
      </c>
      <c r="E91" s="25">
        <v>7654700</v>
      </c>
      <c r="F91" s="9">
        <v>2.1794871794871794E-2</v>
      </c>
      <c r="G91" s="9">
        <v>1.092033484048441E-2</v>
      </c>
    </row>
    <row r="92" spans="2:7">
      <c r="C92" t="s">
        <v>125</v>
      </c>
      <c r="D92" s="81">
        <v>16</v>
      </c>
      <c r="E92" s="25">
        <v>10738500</v>
      </c>
      <c r="F92" s="9">
        <v>2.0512820512820513E-2</v>
      </c>
      <c r="G92" s="9">
        <v>1.5319740249068131E-2</v>
      </c>
    </row>
    <row r="93" spans="2:7">
      <c r="C93" t="s">
        <v>74</v>
      </c>
      <c r="D93" s="81">
        <v>4</v>
      </c>
      <c r="E93" s="25">
        <v>1810000</v>
      </c>
      <c r="F93" s="9">
        <v>5.1282051282051282E-3</v>
      </c>
      <c r="G93" s="9">
        <v>2.5821790613971521E-3</v>
      </c>
    </row>
    <row r="94" spans="2:7">
      <c r="B94" t="s">
        <v>126</v>
      </c>
      <c r="D94" s="81">
        <v>33</v>
      </c>
      <c r="E94" s="25">
        <v>21103011</v>
      </c>
      <c r="F94" s="9">
        <v>4.230769230769231E-2</v>
      </c>
      <c r="G94" s="9">
        <v>3.0105940959466174E-2</v>
      </c>
    </row>
    <row r="95" spans="2:7">
      <c r="C95" t="s">
        <v>127</v>
      </c>
      <c r="D95" s="81">
        <v>25</v>
      </c>
      <c r="E95" s="25">
        <v>14572511</v>
      </c>
      <c r="F95" s="9">
        <v>3.2051282051282048E-2</v>
      </c>
      <c r="G95" s="9">
        <v>2.0789410373579932E-2</v>
      </c>
    </row>
    <row r="96" spans="2:7">
      <c r="C96" t="s">
        <v>120</v>
      </c>
      <c r="D96" s="81">
        <v>8</v>
      </c>
      <c r="E96" s="25">
        <v>6530500</v>
      </c>
      <c r="F96" s="9">
        <v>1.0256410256410256E-2</v>
      </c>
      <c r="G96" s="9">
        <v>9.316530585886244E-3</v>
      </c>
    </row>
    <row r="97" spans="1:7">
      <c r="A97" t="s">
        <v>40</v>
      </c>
      <c r="D97" s="81">
        <v>101</v>
      </c>
      <c r="E97" s="25">
        <v>137861068</v>
      </c>
      <c r="F97" s="9">
        <v>0.1294871794871795</v>
      </c>
      <c r="G97" s="9">
        <v>0.19667511777428121</v>
      </c>
    </row>
    <row r="98" spans="1:7">
      <c r="B98" t="s">
        <v>115</v>
      </c>
      <c r="D98" s="81">
        <v>4</v>
      </c>
      <c r="E98" s="25">
        <v>3515000</v>
      </c>
      <c r="F98" s="9">
        <v>5.1282051282051282E-3</v>
      </c>
      <c r="G98" s="9">
        <v>5.0145632048679504E-3</v>
      </c>
    </row>
    <row r="99" spans="1:7">
      <c r="C99" t="s">
        <v>57</v>
      </c>
      <c r="D99" s="81">
        <v>1</v>
      </c>
      <c r="E99" s="25">
        <v>735000</v>
      </c>
      <c r="F99" s="9">
        <v>1.2820512820512821E-3</v>
      </c>
      <c r="G99" s="9">
        <v>1.0485644254844789E-3</v>
      </c>
    </row>
    <row r="100" spans="1:7">
      <c r="C100" t="s">
        <v>128</v>
      </c>
      <c r="D100" s="81">
        <v>3</v>
      </c>
      <c r="E100" s="25">
        <v>2780000</v>
      </c>
      <c r="F100" s="9">
        <v>3.8461538461538464E-3</v>
      </c>
      <c r="G100" s="9">
        <v>3.965998779383471E-3</v>
      </c>
    </row>
    <row r="101" spans="1:7">
      <c r="B101" t="s">
        <v>116</v>
      </c>
      <c r="D101" s="81">
        <v>2</v>
      </c>
      <c r="E101" s="25">
        <v>1363000</v>
      </c>
      <c r="F101" s="9">
        <v>2.5641025641025641E-3</v>
      </c>
      <c r="G101" s="9">
        <v>1.9444806965106731E-3</v>
      </c>
    </row>
    <row r="102" spans="1:7">
      <c r="C102" t="s">
        <v>191</v>
      </c>
      <c r="D102" s="81">
        <v>2</v>
      </c>
      <c r="E102" s="25">
        <v>1363000</v>
      </c>
      <c r="F102" s="9">
        <v>2.5641025641025641E-3</v>
      </c>
      <c r="G102" s="9">
        <v>1.9444806965106731E-3</v>
      </c>
    </row>
    <row r="103" spans="1:7">
      <c r="B103" t="s">
        <v>84</v>
      </c>
      <c r="D103" s="81">
        <v>5</v>
      </c>
      <c r="E103" s="25">
        <v>14094000</v>
      </c>
      <c r="F103" s="9">
        <v>6.41025641025641E-3</v>
      </c>
      <c r="G103" s="9">
        <v>2.0106757840514619E-2</v>
      </c>
    </row>
    <row r="104" spans="1:7">
      <c r="C104" t="s">
        <v>129</v>
      </c>
      <c r="D104" s="81">
        <v>5</v>
      </c>
      <c r="E104" s="25">
        <v>14094000</v>
      </c>
      <c r="F104" s="9">
        <v>6.41025641025641E-3</v>
      </c>
      <c r="G104" s="9">
        <v>2.0106757840514619E-2</v>
      </c>
    </row>
    <row r="105" spans="1:7">
      <c r="B105" t="s">
        <v>27</v>
      </c>
      <c r="D105" s="81">
        <v>31</v>
      </c>
      <c r="E105" s="25">
        <v>74740168</v>
      </c>
      <c r="F105" s="9">
        <v>3.9743589743589741E-2</v>
      </c>
      <c r="G105" s="9">
        <v>0.10662568887011352</v>
      </c>
    </row>
    <row r="106" spans="1:7">
      <c r="C106" t="s">
        <v>130</v>
      </c>
      <c r="D106" s="81">
        <v>8</v>
      </c>
      <c r="E106" s="25">
        <v>3825000</v>
      </c>
      <c r="F106" s="9">
        <v>1.0256410256410256E-2</v>
      </c>
      <c r="G106" s="9">
        <v>5.4568148673171859E-3</v>
      </c>
    </row>
    <row r="107" spans="1:7">
      <c r="C107" t="s">
        <v>131</v>
      </c>
      <c r="D107" s="81">
        <v>13</v>
      </c>
      <c r="E107" s="25">
        <v>6436644</v>
      </c>
      <c r="F107" s="9">
        <v>1.6666666666666666E-2</v>
      </c>
      <c r="G107" s="9">
        <v>9.1826339019158067E-3</v>
      </c>
    </row>
    <row r="108" spans="1:7">
      <c r="C108" t="s">
        <v>34</v>
      </c>
      <c r="D108" s="81">
        <v>8</v>
      </c>
      <c r="E108" s="25">
        <v>63038524</v>
      </c>
      <c r="F108" s="9">
        <v>1.0256410256410256E-2</v>
      </c>
      <c r="G108" s="9">
        <v>8.9931909797890522E-2</v>
      </c>
    </row>
    <row r="109" spans="1:7">
      <c r="C109" t="s">
        <v>192</v>
      </c>
      <c r="D109" s="81">
        <v>1</v>
      </c>
      <c r="E109" s="25">
        <v>595000</v>
      </c>
      <c r="F109" s="9">
        <v>1.2820512820512821E-3</v>
      </c>
      <c r="G109" s="9">
        <v>8.4883786824934001E-4</v>
      </c>
    </row>
    <row r="110" spans="1:7">
      <c r="C110" t="s">
        <v>132</v>
      </c>
      <c r="D110" s="81">
        <v>1</v>
      </c>
      <c r="E110" s="25">
        <v>845000</v>
      </c>
      <c r="F110" s="9">
        <v>1.2820512820512821E-3</v>
      </c>
      <c r="G110" s="9">
        <v>1.2054924347406593E-3</v>
      </c>
    </row>
    <row r="111" spans="1:7">
      <c r="B111" t="s">
        <v>98</v>
      </c>
      <c r="D111" s="81">
        <v>36</v>
      </c>
      <c r="E111" s="25">
        <v>30869900</v>
      </c>
      <c r="F111" s="9">
        <v>4.6153846153846156E-2</v>
      </c>
      <c r="G111" s="9">
        <v>4.4039563208521516E-2</v>
      </c>
    </row>
    <row r="112" spans="1:7">
      <c r="C112" t="s">
        <v>133</v>
      </c>
      <c r="D112" s="81">
        <v>36</v>
      </c>
      <c r="E112" s="25">
        <v>30869900</v>
      </c>
      <c r="F112" s="9">
        <v>4.6153846153846156E-2</v>
      </c>
      <c r="G112" s="9">
        <v>4.4039563208521516E-2</v>
      </c>
    </row>
    <row r="113" spans="1:7">
      <c r="B113" t="s">
        <v>105</v>
      </c>
      <c r="D113" s="81">
        <v>23</v>
      </c>
      <c r="E113" s="25">
        <v>13279000</v>
      </c>
      <c r="F113" s="9">
        <v>2.9487179487179487E-2</v>
      </c>
      <c r="G113" s="9">
        <v>1.8944063953752917E-2</v>
      </c>
    </row>
    <row r="114" spans="1:7">
      <c r="C114" t="s">
        <v>134</v>
      </c>
      <c r="D114" s="81">
        <v>23</v>
      </c>
      <c r="E114" s="25">
        <v>13279000</v>
      </c>
      <c r="F114" s="9">
        <v>2.9487179487179487E-2</v>
      </c>
      <c r="G114" s="9">
        <v>1.8944063953752917E-2</v>
      </c>
    </row>
    <row r="115" spans="1:7">
      <c r="A115" t="s">
        <v>55</v>
      </c>
      <c r="D115" s="81">
        <v>5</v>
      </c>
      <c r="E115" s="25">
        <v>15117924</v>
      </c>
      <c r="F115" s="9">
        <v>6.41025641025641E-3</v>
      </c>
      <c r="G115" s="9">
        <v>2.1567506521874849E-2</v>
      </c>
    </row>
    <row r="116" spans="1:7">
      <c r="B116" t="s">
        <v>35</v>
      </c>
      <c r="D116" s="81">
        <v>5</v>
      </c>
      <c r="E116" s="25">
        <v>15117924</v>
      </c>
      <c r="F116" s="9">
        <v>6.41025641025641E-3</v>
      </c>
      <c r="G116" s="9">
        <v>2.1567506521874849E-2</v>
      </c>
    </row>
    <row r="117" spans="1:7">
      <c r="C117" t="s">
        <v>74</v>
      </c>
      <c r="D117" s="81">
        <v>5</v>
      </c>
      <c r="E117" s="25">
        <v>15117924</v>
      </c>
      <c r="F117" s="9">
        <v>6.41025641025641E-3</v>
      </c>
      <c r="G117" s="9">
        <v>2.1567506521874849E-2</v>
      </c>
    </row>
    <row r="118" spans="1:7">
      <c r="A118" t="s">
        <v>135</v>
      </c>
      <c r="D118" s="81">
        <v>1</v>
      </c>
      <c r="E118" s="25">
        <v>640000</v>
      </c>
      <c r="F118" s="9">
        <v>1.2820512820512821E-3</v>
      </c>
      <c r="G118" s="9">
        <v>9.1303569021777755E-4</v>
      </c>
    </row>
    <row r="119" spans="1:7">
      <c r="B119" t="s">
        <v>105</v>
      </c>
      <c r="D119" s="81">
        <v>1</v>
      </c>
      <c r="E119" s="25">
        <v>640000</v>
      </c>
      <c r="F119" s="9">
        <v>1.2820512820512821E-3</v>
      </c>
      <c r="G119" s="9">
        <v>9.1303569021777755E-4</v>
      </c>
    </row>
    <row r="120" spans="1:7">
      <c r="C120" t="s">
        <v>136</v>
      </c>
      <c r="D120" s="81">
        <v>1</v>
      </c>
      <c r="E120" s="25">
        <v>640000</v>
      </c>
      <c r="F120" s="9">
        <v>1.2820512820512821E-3</v>
      </c>
      <c r="G120" s="9">
        <v>9.1303569021777755E-4</v>
      </c>
    </row>
    <row r="121" spans="1:7">
      <c r="A121" t="s">
        <v>137</v>
      </c>
      <c r="D121" s="81">
        <v>60</v>
      </c>
      <c r="E121" s="25">
        <v>51704679</v>
      </c>
      <c r="F121" s="9">
        <v>7.6923076923076927E-2</v>
      </c>
      <c r="G121" s="9">
        <v>7.376283949727129E-2</v>
      </c>
    </row>
    <row r="122" spans="1:7">
      <c r="B122" t="s">
        <v>79</v>
      </c>
      <c r="D122" s="81">
        <v>60</v>
      </c>
      <c r="E122" s="25">
        <v>51704679</v>
      </c>
      <c r="F122" s="9">
        <v>7.6923076923076927E-2</v>
      </c>
      <c r="G122" s="9">
        <v>7.376283949727129E-2</v>
      </c>
    </row>
    <row r="123" spans="1:7">
      <c r="C123" t="s">
        <v>138</v>
      </c>
      <c r="D123" s="81">
        <v>60</v>
      </c>
      <c r="E123" s="25">
        <v>51704679</v>
      </c>
      <c r="F123" s="9">
        <v>7.6923076923076927E-2</v>
      </c>
      <c r="G123" s="9">
        <v>7.376283949727129E-2</v>
      </c>
    </row>
    <row r="124" spans="1:7">
      <c r="A124" t="s">
        <v>31</v>
      </c>
      <c r="D124" s="81">
        <v>780</v>
      </c>
      <c r="E124" s="25">
        <v>700958359.96000004</v>
      </c>
      <c r="F124" s="9">
        <v>1</v>
      </c>
      <c r="G12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8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353</v>
      </c>
      <c r="C5" s="81">
        <v>1</v>
      </c>
      <c r="D5" s="25">
        <v>937500</v>
      </c>
      <c r="E5" s="9">
        <v>5.9880239520958087E-3</v>
      </c>
      <c r="F5" s="9">
        <v>6.3040164270497133E-3</v>
      </c>
    </row>
    <row r="6" spans="1:6">
      <c r="B6" t="s">
        <v>114</v>
      </c>
      <c r="C6" s="81">
        <v>1</v>
      </c>
      <c r="D6" s="25">
        <v>937500</v>
      </c>
      <c r="E6" s="9">
        <v>5.9880239520958087E-3</v>
      </c>
      <c r="F6" s="9">
        <v>6.3040164270497133E-3</v>
      </c>
    </row>
    <row r="7" spans="1:6">
      <c r="C7" s="81"/>
      <c r="D7" s="25"/>
      <c r="E7" s="9"/>
      <c r="F7" s="9"/>
    </row>
    <row r="8" spans="1:6">
      <c r="A8" t="s">
        <v>195</v>
      </c>
      <c r="C8" s="81">
        <v>4</v>
      </c>
      <c r="D8" s="25">
        <v>1077200</v>
      </c>
      <c r="E8" s="9">
        <v>2.3952095808383235E-2</v>
      </c>
      <c r="F8" s="9">
        <v>7.2433989282324812E-3</v>
      </c>
    </row>
    <row r="9" spans="1:6">
      <c r="B9" t="s">
        <v>71</v>
      </c>
      <c r="C9" s="81">
        <v>1</v>
      </c>
      <c r="D9" s="25">
        <v>368000</v>
      </c>
      <c r="E9" s="9">
        <v>5.9880239520958087E-3</v>
      </c>
      <c r="F9" s="9">
        <v>2.4745365814979143E-3</v>
      </c>
    </row>
    <row r="10" spans="1:6">
      <c r="B10" t="s">
        <v>41</v>
      </c>
      <c r="C10" s="81">
        <v>2</v>
      </c>
      <c r="D10" s="25">
        <v>349200</v>
      </c>
      <c r="E10" s="9">
        <v>1.1976047904191617E-2</v>
      </c>
      <c r="F10" s="9">
        <v>2.3481200387474774E-3</v>
      </c>
    </row>
    <row r="11" spans="1:6">
      <c r="B11" t="s">
        <v>39</v>
      </c>
      <c r="C11" s="81">
        <v>1</v>
      </c>
      <c r="D11" s="25">
        <v>360000</v>
      </c>
      <c r="E11" s="9">
        <v>5.9880239520958087E-3</v>
      </c>
      <c r="F11" s="9">
        <v>2.4207423079870899E-3</v>
      </c>
    </row>
    <row r="12" spans="1:6">
      <c r="C12" s="81"/>
      <c r="D12" s="25"/>
      <c r="E12" s="9"/>
      <c r="F12" s="9"/>
    </row>
    <row r="13" spans="1:6">
      <c r="A13" t="s">
        <v>361</v>
      </c>
      <c r="C13" s="81">
        <v>1</v>
      </c>
      <c r="D13" s="25">
        <v>83000</v>
      </c>
      <c r="E13" s="9">
        <v>5.9880239520958087E-3</v>
      </c>
      <c r="F13" s="9">
        <v>5.5811558767480127E-4</v>
      </c>
    </row>
    <row r="14" spans="1:6">
      <c r="B14" t="s">
        <v>114</v>
      </c>
      <c r="C14" s="81">
        <v>1</v>
      </c>
      <c r="D14" s="25">
        <v>83000</v>
      </c>
      <c r="E14" s="9">
        <v>5.9880239520958087E-3</v>
      </c>
      <c r="F14" s="9">
        <v>5.5811558767480127E-4</v>
      </c>
    </row>
    <row r="15" spans="1:6">
      <c r="C15" s="81"/>
      <c r="D15" s="25"/>
      <c r="E15" s="9"/>
      <c r="F15" s="9"/>
    </row>
    <row r="16" spans="1:6">
      <c r="A16" t="s">
        <v>217</v>
      </c>
      <c r="C16" s="81">
        <v>4</v>
      </c>
      <c r="D16" s="25">
        <v>3215000</v>
      </c>
      <c r="E16" s="9">
        <v>2.3952095808383235E-2</v>
      </c>
      <c r="F16" s="9">
        <v>2.1618573667162484E-2</v>
      </c>
    </row>
    <row r="17" spans="1:6">
      <c r="B17" t="s">
        <v>41</v>
      </c>
      <c r="C17" s="81">
        <v>2</v>
      </c>
      <c r="D17" s="25">
        <v>550000</v>
      </c>
      <c r="E17" s="9">
        <v>1.1976047904191617E-2</v>
      </c>
      <c r="F17" s="9">
        <v>3.6983563038691654E-3</v>
      </c>
    </row>
    <row r="18" spans="1:6">
      <c r="B18" t="s">
        <v>40</v>
      </c>
      <c r="C18" s="81">
        <v>2</v>
      </c>
      <c r="D18" s="25">
        <v>2665000</v>
      </c>
      <c r="E18" s="9">
        <v>1.1976047904191617E-2</v>
      </c>
      <c r="F18" s="9">
        <v>1.7920217363293318E-2</v>
      </c>
    </row>
    <row r="19" spans="1:6">
      <c r="C19" s="81"/>
      <c r="D19" s="25"/>
      <c r="E19" s="9"/>
      <c r="F19" s="9"/>
    </row>
    <row r="20" spans="1:6">
      <c r="A20" t="s">
        <v>413</v>
      </c>
      <c r="C20" s="81">
        <v>2</v>
      </c>
      <c r="D20" s="25">
        <v>711000</v>
      </c>
      <c r="E20" s="9">
        <v>1.1976047904191617E-2</v>
      </c>
      <c r="F20" s="9">
        <v>4.7809660582745026E-3</v>
      </c>
    </row>
    <row r="21" spans="1:6">
      <c r="B21" t="s">
        <v>40</v>
      </c>
      <c r="C21" s="81">
        <v>2</v>
      </c>
      <c r="D21" s="25">
        <v>711000</v>
      </c>
      <c r="E21" s="9">
        <v>1.1976047904191617E-2</v>
      </c>
      <c r="F21" s="9">
        <v>4.7809660582745026E-3</v>
      </c>
    </row>
    <row r="22" spans="1:6">
      <c r="C22" s="81"/>
      <c r="D22" s="25"/>
      <c r="E22" s="9"/>
      <c r="F22" s="9"/>
    </row>
    <row r="23" spans="1:6">
      <c r="A23" t="s">
        <v>220</v>
      </c>
      <c r="C23" s="81">
        <v>3</v>
      </c>
      <c r="D23" s="25">
        <v>1004216</v>
      </c>
      <c r="E23" s="9">
        <v>1.7964071856287425E-2</v>
      </c>
      <c r="F23" s="9">
        <v>6.752633770993232E-3</v>
      </c>
    </row>
    <row r="24" spans="1:6">
      <c r="B24" t="s">
        <v>41</v>
      </c>
      <c r="C24" s="81">
        <v>3</v>
      </c>
      <c r="D24" s="25">
        <v>1004216</v>
      </c>
      <c r="E24" s="9">
        <v>1.7964071856287425E-2</v>
      </c>
      <c r="F24" s="9">
        <v>6.752633770993232E-3</v>
      </c>
    </row>
    <row r="25" spans="1:6">
      <c r="C25" s="81"/>
      <c r="D25" s="25"/>
      <c r="E25" s="9"/>
      <c r="F25" s="9"/>
    </row>
    <row r="26" spans="1:6">
      <c r="A26" t="s">
        <v>365</v>
      </c>
      <c r="C26" s="81">
        <v>1</v>
      </c>
      <c r="D26" s="25">
        <v>508261</v>
      </c>
      <c r="E26" s="9">
        <v>5.9880239520958087E-3</v>
      </c>
      <c r="F26" s="9">
        <v>3.4176914061106287E-3</v>
      </c>
    </row>
    <row r="27" spans="1:6">
      <c r="B27" t="s">
        <v>114</v>
      </c>
      <c r="C27" s="81">
        <v>1</v>
      </c>
      <c r="D27" s="25">
        <v>508261</v>
      </c>
      <c r="E27" s="9">
        <v>5.9880239520958087E-3</v>
      </c>
      <c r="F27" s="9">
        <v>3.4176914061106287E-3</v>
      </c>
    </row>
    <row r="28" spans="1:6">
      <c r="C28" s="81"/>
      <c r="D28" s="25"/>
      <c r="E28" s="9"/>
      <c r="F28" s="9"/>
    </row>
    <row r="29" spans="1:6">
      <c r="A29" t="s">
        <v>369</v>
      </c>
      <c r="C29" s="81">
        <v>3</v>
      </c>
      <c r="D29" s="25">
        <v>106000</v>
      </c>
      <c r="E29" s="9">
        <v>1.7964071856287425E-2</v>
      </c>
      <c r="F29" s="9">
        <v>7.1277412401842097E-4</v>
      </c>
    </row>
    <row r="30" spans="1:6">
      <c r="B30" t="s">
        <v>114</v>
      </c>
      <c r="C30" s="81">
        <v>3</v>
      </c>
      <c r="D30" s="25">
        <v>106000</v>
      </c>
      <c r="E30" s="9">
        <v>1.7964071856287425E-2</v>
      </c>
      <c r="F30" s="9">
        <v>7.1277412401842097E-4</v>
      </c>
    </row>
    <row r="31" spans="1:6">
      <c r="C31" s="81"/>
      <c r="D31" s="25"/>
      <c r="E31" s="9"/>
      <c r="F31" s="9"/>
    </row>
    <row r="32" spans="1:6">
      <c r="A32" t="s">
        <v>227</v>
      </c>
      <c r="C32" s="81">
        <v>8</v>
      </c>
      <c r="D32" s="25">
        <v>624000</v>
      </c>
      <c r="E32" s="9">
        <v>4.790419161676647E-2</v>
      </c>
      <c r="F32" s="9">
        <v>4.1959533338442895E-3</v>
      </c>
    </row>
    <row r="33" spans="1:6">
      <c r="B33" t="s">
        <v>41</v>
      </c>
      <c r="C33" s="81">
        <v>1</v>
      </c>
      <c r="D33" s="25">
        <v>50000</v>
      </c>
      <c r="E33" s="9">
        <v>5.9880239520958087E-3</v>
      </c>
      <c r="F33" s="9">
        <v>3.3621420944265136E-4</v>
      </c>
    </row>
    <row r="34" spans="1:6">
      <c r="B34" t="s">
        <v>39</v>
      </c>
      <c r="C34" s="81">
        <v>1</v>
      </c>
      <c r="D34" s="25">
        <v>40000</v>
      </c>
      <c r="E34" s="9">
        <v>5.9880239520958087E-3</v>
      </c>
      <c r="F34" s="9">
        <v>2.689713675541211E-4</v>
      </c>
    </row>
    <row r="35" spans="1:6">
      <c r="B35" t="s">
        <v>40</v>
      </c>
      <c r="C35" s="81">
        <v>2</v>
      </c>
      <c r="D35" s="25">
        <v>375000</v>
      </c>
      <c r="E35" s="9">
        <v>1.1976047904191617E-2</v>
      </c>
      <c r="F35" s="9">
        <v>2.5216065708198853E-3</v>
      </c>
    </row>
    <row r="36" spans="1:6">
      <c r="B36" t="s">
        <v>114</v>
      </c>
      <c r="C36" s="81">
        <v>4</v>
      </c>
      <c r="D36" s="25">
        <v>159000</v>
      </c>
      <c r="E36" s="9">
        <v>2.3952095808383235E-2</v>
      </c>
      <c r="F36" s="9">
        <v>1.0691611860276313E-3</v>
      </c>
    </row>
    <row r="37" spans="1:6">
      <c r="C37" s="81"/>
      <c r="D37" s="25"/>
      <c r="E37" s="9"/>
      <c r="F37" s="9"/>
    </row>
    <row r="38" spans="1:6">
      <c r="A38" t="s">
        <v>377</v>
      </c>
      <c r="C38" s="81">
        <v>2</v>
      </c>
      <c r="D38" s="25">
        <v>498500</v>
      </c>
      <c r="E38" s="9">
        <v>1.1976047904191617E-2</v>
      </c>
      <c r="F38" s="9">
        <v>3.3520556681432344E-3</v>
      </c>
    </row>
    <row r="39" spans="1:6">
      <c r="B39" t="s">
        <v>114</v>
      </c>
      <c r="C39" s="81">
        <v>2</v>
      </c>
      <c r="D39" s="25">
        <v>498500</v>
      </c>
      <c r="E39" s="9">
        <v>1.1976047904191617E-2</v>
      </c>
      <c r="F39" s="9">
        <v>3.3520556681432344E-3</v>
      </c>
    </row>
    <row r="40" spans="1:6">
      <c r="C40" s="81"/>
      <c r="D40" s="25"/>
      <c r="E40" s="9"/>
      <c r="F40" s="9"/>
    </row>
    <row r="41" spans="1:6">
      <c r="A41" t="s">
        <v>439</v>
      </c>
      <c r="C41" s="81">
        <v>1</v>
      </c>
      <c r="D41" s="25">
        <v>360000</v>
      </c>
      <c r="E41" s="9">
        <v>5.9880239520958087E-3</v>
      </c>
      <c r="F41" s="9">
        <v>2.4207423079870899E-3</v>
      </c>
    </row>
    <row r="42" spans="1:6">
      <c r="B42" t="s">
        <v>135</v>
      </c>
      <c r="C42" s="81">
        <v>1</v>
      </c>
      <c r="D42" s="25">
        <v>360000</v>
      </c>
      <c r="E42" s="9">
        <v>5.9880239520958087E-3</v>
      </c>
      <c r="F42" s="9">
        <v>2.4207423079870899E-3</v>
      </c>
    </row>
    <row r="43" spans="1:6">
      <c r="C43" s="81"/>
      <c r="D43" s="25"/>
      <c r="E43" s="9"/>
      <c r="F43" s="9"/>
    </row>
    <row r="44" spans="1:6">
      <c r="A44" t="s">
        <v>286</v>
      </c>
      <c r="C44" s="81">
        <v>5</v>
      </c>
      <c r="D44" s="25">
        <v>840000</v>
      </c>
      <c r="E44" s="9">
        <v>2.9940119760479042E-2</v>
      </c>
      <c r="F44" s="9">
        <v>5.6483987186365433E-3</v>
      </c>
    </row>
    <row r="45" spans="1:6">
      <c r="B45" t="s">
        <v>39</v>
      </c>
      <c r="C45" s="81">
        <v>5</v>
      </c>
      <c r="D45" s="25">
        <v>840000</v>
      </c>
      <c r="E45" s="9">
        <v>2.9940119760479042E-2</v>
      </c>
      <c r="F45" s="9">
        <v>5.6483987186365433E-3</v>
      </c>
    </row>
    <row r="46" spans="1:6">
      <c r="C46" s="81"/>
      <c r="D46" s="25"/>
      <c r="E46" s="9"/>
      <c r="F46" s="9"/>
    </row>
    <row r="47" spans="1:6">
      <c r="A47" t="s">
        <v>424</v>
      </c>
      <c r="C47" s="81">
        <v>1</v>
      </c>
      <c r="D47" s="25">
        <v>375600</v>
      </c>
      <c r="E47" s="9">
        <v>5.9880239520958087E-3</v>
      </c>
      <c r="F47" s="9">
        <v>2.5256411413331972E-3</v>
      </c>
    </row>
    <row r="48" spans="1:6">
      <c r="B48" t="s">
        <v>40</v>
      </c>
      <c r="C48" s="81">
        <v>1</v>
      </c>
      <c r="D48" s="25">
        <v>375600</v>
      </c>
      <c r="E48" s="9">
        <v>5.9880239520958087E-3</v>
      </c>
      <c r="F48" s="9">
        <v>2.5256411413331972E-3</v>
      </c>
    </row>
    <row r="49" spans="1:6">
      <c r="C49" s="81"/>
      <c r="D49" s="25"/>
      <c r="E49" s="9"/>
      <c r="F49" s="9"/>
    </row>
    <row r="50" spans="1:6">
      <c r="A50" t="s">
        <v>389</v>
      </c>
      <c r="C50" s="81">
        <v>1</v>
      </c>
      <c r="D50" s="25">
        <v>191000</v>
      </c>
      <c r="E50" s="9">
        <v>5.9880239520958087E-3</v>
      </c>
      <c r="F50" s="9">
        <v>1.2843382800709284E-3</v>
      </c>
    </row>
    <row r="51" spans="1:6">
      <c r="B51" t="s">
        <v>114</v>
      </c>
      <c r="C51" s="81">
        <v>1</v>
      </c>
      <c r="D51" s="25">
        <v>191000</v>
      </c>
      <c r="E51" s="9">
        <v>5.9880239520958087E-3</v>
      </c>
      <c r="F51" s="9">
        <v>1.2843382800709284E-3</v>
      </c>
    </row>
    <row r="52" spans="1:6">
      <c r="C52" s="81"/>
      <c r="D52" s="25"/>
      <c r="E52" s="9"/>
      <c r="F52" s="9"/>
    </row>
    <row r="53" spans="1:6">
      <c r="A53" t="s">
        <v>235</v>
      </c>
      <c r="C53" s="81">
        <v>1</v>
      </c>
      <c r="D53" s="25">
        <v>2846000</v>
      </c>
      <c r="E53" s="9">
        <v>5.9880239520958087E-3</v>
      </c>
      <c r="F53" s="9">
        <v>1.9137312801475716E-2</v>
      </c>
    </row>
    <row r="54" spans="1:6">
      <c r="B54" t="s">
        <v>41</v>
      </c>
      <c r="C54" s="81">
        <v>1</v>
      </c>
      <c r="D54" s="25">
        <v>2846000</v>
      </c>
      <c r="E54" s="9">
        <v>5.9880239520958087E-3</v>
      </c>
      <c r="F54" s="9">
        <v>1.9137312801475716E-2</v>
      </c>
    </row>
    <row r="55" spans="1:6">
      <c r="C55" s="81"/>
      <c r="D55" s="25"/>
      <c r="E55" s="9"/>
      <c r="F55" s="9"/>
    </row>
    <row r="56" spans="1:6">
      <c r="A56" t="s">
        <v>238</v>
      </c>
      <c r="C56" s="81">
        <v>6</v>
      </c>
      <c r="D56" s="25">
        <v>6219500</v>
      </c>
      <c r="E56" s="9">
        <v>3.5928143712574849E-2</v>
      </c>
      <c r="F56" s="9">
        <v>4.1821685512571406E-2</v>
      </c>
    </row>
    <row r="57" spans="1:6">
      <c r="B57" t="s">
        <v>41</v>
      </c>
      <c r="C57" s="81">
        <v>1</v>
      </c>
      <c r="D57" s="25">
        <v>2062500</v>
      </c>
      <c r="E57" s="9">
        <v>5.9880239520958087E-3</v>
      </c>
      <c r="F57" s="9">
        <v>1.386883613950937E-2</v>
      </c>
    </row>
    <row r="58" spans="1:6">
      <c r="B58" t="s">
        <v>39</v>
      </c>
      <c r="C58" s="81">
        <v>4</v>
      </c>
      <c r="D58" s="25">
        <v>4027000</v>
      </c>
      <c r="E58" s="9">
        <v>2.3952095808383235E-2</v>
      </c>
      <c r="F58" s="9">
        <v>2.7078692428511141E-2</v>
      </c>
    </row>
    <row r="59" spans="1:6">
      <c r="B59" t="s">
        <v>40</v>
      </c>
      <c r="C59" s="81">
        <v>1</v>
      </c>
      <c r="D59" s="25">
        <v>130000</v>
      </c>
      <c r="E59" s="9">
        <v>5.9880239520958087E-3</v>
      </c>
      <c r="F59" s="9">
        <v>8.7415694455089362E-4</v>
      </c>
    </row>
    <row r="60" spans="1:6">
      <c r="C60" s="81"/>
      <c r="D60" s="25"/>
      <c r="E60" s="9"/>
      <c r="F60" s="9"/>
    </row>
    <row r="61" spans="1:6">
      <c r="A61" t="s">
        <v>308</v>
      </c>
      <c r="C61" s="81">
        <v>2</v>
      </c>
      <c r="D61" s="25">
        <v>490000</v>
      </c>
      <c r="E61" s="9">
        <v>1.1976047904191617E-2</v>
      </c>
      <c r="F61" s="9">
        <v>3.2948992525379836E-3</v>
      </c>
    </row>
    <row r="62" spans="1:6">
      <c r="B62" t="s">
        <v>39</v>
      </c>
      <c r="C62" s="81">
        <v>1</v>
      </c>
      <c r="D62" s="25">
        <v>256000</v>
      </c>
      <c r="E62" s="9">
        <v>5.9880239520958087E-3</v>
      </c>
      <c r="F62" s="9">
        <v>1.721416752346375E-3</v>
      </c>
    </row>
    <row r="63" spans="1:6">
      <c r="B63" t="s">
        <v>40</v>
      </c>
      <c r="C63" s="81">
        <v>1</v>
      </c>
      <c r="D63" s="25">
        <v>234000</v>
      </c>
      <c r="E63" s="9">
        <v>5.9880239520958087E-3</v>
      </c>
      <c r="F63" s="9">
        <v>1.5734825001916086E-3</v>
      </c>
    </row>
    <row r="64" spans="1:6">
      <c r="C64" s="81"/>
      <c r="D64" s="25"/>
      <c r="E64" s="9"/>
      <c r="F64" s="9"/>
    </row>
    <row r="65" spans="1:6">
      <c r="A65" t="s">
        <v>241</v>
      </c>
      <c r="C65" s="81">
        <v>2</v>
      </c>
      <c r="D65" s="25">
        <v>829000</v>
      </c>
      <c r="E65" s="9">
        <v>1.1976047904191617E-2</v>
      </c>
      <c r="F65" s="9">
        <v>5.5744315925591601E-3</v>
      </c>
    </row>
    <row r="66" spans="1:6">
      <c r="B66" t="s">
        <v>41</v>
      </c>
      <c r="C66" s="81">
        <v>1</v>
      </c>
      <c r="D66" s="25">
        <v>353000</v>
      </c>
      <c r="E66" s="9">
        <v>5.9880239520958087E-3</v>
      </c>
      <c r="F66" s="9">
        <v>2.3736723186651189E-3</v>
      </c>
    </row>
    <row r="67" spans="1:6">
      <c r="B67" t="s">
        <v>40</v>
      </c>
      <c r="C67" s="81">
        <v>1</v>
      </c>
      <c r="D67" s="25">
        <v>476000</v>
      </c>
      <c r="E67" s="9">
        <v>5.9880239520958087E-3</v>
      </c>
      <c r="F67" s="9">
        <v>3.2007592738940412E-3</v>
      </c>
    </row>
    <row r="68" spans="1:6">
      <c r="C68" s="81"/>
      <c r="D68" s="25"/>
      <c r="E68" s="9"/>
      <c r="F68" s="9"/>
    </row>
    <row r="69" spans="1:6">
      <c r="A69" t="s">
        <v>313</v>
      </c>
      <c r="C69" s="81">
        <v>1</v>
      </c>
      <c r="D69" s="25">
        <v>5000000</v>
      </c>
      <c r="E69" s="9">
        <v>5.9880239520958087E-3</v>
      </c>
      <c r="F69" s="9">
        <v>3.3621420944265137E-2</v>
      </c>
    </row>
    <row r="70" spans="1:6">
      <c r="B70" t="s">
        <v>39</v>
      </c>
      <c r="C70" s="81">
        <v>1</v>
      </c>
      <c r="D70" s="25">
        <v>5000000</v>
      </c>
      <c r="E70" s="9">
        <v>5.9880239520958087E-3</v>
      </c>
      <c r="F70" s="9">
        <v>3.3621420944265137E-2</v>
      </c>
    </row>
    <row r="71" spans="1:6">
      <c r="C71" s="81"/>
      <c r="D71" s="25"/>
      <c r="E71" s="9"/>
      <c r="F71" s="9"/>
    </row>
    <row r="72" spans="1:6">
      <c r="A72" t="s">
        <v>317</v>
      </c>
      <c r="C72" s="81">
        <v>2</v>
      </c>
      <c r="D72" s="25">
        <v>1259000</v>
      </c>
      <c r="E72" s="9">
        <v>1.1976047904191617E-2</v>
      </c>
      <c r="F72" s="9">
        <v>8.4658737937659614E-3</v>
      </c>
    </row>
    <row r="73" spans="1:6">
      <c r="B73" t="s">
        <v>39</v>
      </c>
      <c r="C73" s="81">
        <v>1</v>
      </c>
      <c r="D73" s="25">
        <v>50000</v>
      </c>
      <c r="E73" s="9">
        <v>5.9880239520958087E-3</v>
      </c>
      <c r="F73" s="9">
        <v>3.3621420944265136E-4</v>
      </c>
    </row>
    <row r="74" spans="1:6">
      <c r="B74" t="s">
        <v>114</v>
      </c>
      <c r="C74" s="81">
        <v>1</v>
      </c>
      <c r="D74" s="25">
        <v>1209000</v>
      </c>
      <c r="E74" s="9">
        <v>5.9880239520958087E-3</v>
      </c>
      <c r="F74" s="9">
        <v>8.1296595843233111E-3</v>
      </c>
    </row>
    <row r="75" spans="1:6">
      <c r="C75" s="81"/>
      <c r="D75" s="25"/>
      <c r="E75" s="9"/>
      <c r="F75" s="9"/>
    </row>
    <row r="76" spans="1:6">
      <c r="A76" t="s">
        <v>202</v>
      </c>
      <c r="C76" s="81">
        <v>4</v>
      </c>
      <c r="D76" s="25">
        <v>1140500</v>
      </c>
      <c r="E76" s="9">
        <v>2.3952095808383235E-2</v>
      </c>
      <c r="F76" s="9">
        <v>7.6690461173868777E-3</v>
      </c>
    </row>
    <row r="77" spans="1:6">
      <c r="B77" t="s">
        <v>39</v>
      </c>
      <c r="C77" s="81">
        <v>2</v>
      </c>
      <c r="D77" s="25">
        <v>497500</v>
      </c>
      <c r="E77" s="9">
        <v>1.1976047904191617E-2</v>
      </c>
      <c r="F77" s="9">
        <v>3.3453313839543813E-3</v>
      </c>
    </row>
    <row r="78" spans="1:6">
      <c r="B78" t="s">
        <v>114</v>
      </c>
      <c r="C78" s="81">
        <v>1</v>
      </c>
      <c r="D78" s="25">
        <v>338000</v>
      </c>
      <c r="E78" s="9">
        <v>5.9880239520958087E-3</v>
      </c>
      <c r="F78" s="9">
        <v>2.2728080558323234E-3</v>
      </c>
    </row>
    <row r="79" spans="1:6">
      <c r="B79" t="s">
        <v>76</v>
      </c>
      <c r="C79" s="81">
        <v>1</v>
      </c>
      <c r="D79" s="25">
        <v>305000</v>
      </c>
      <c r="E79" s="9">
        <v>5.9880239520958087E-3</v>
      </c>
      <c r="F79" s="9">
        <v>2.0509066776001734E-3</v>
      </c>
    </row>
    <row r="80" spans="1:6">
      <c r="C80" s="81"/>
      <c r="D80" s="25"/>
      <c r="E80" s="9"/>
      <c r="F80" s="9"/>
    </row>
    <row r="81" spans="1:6">
      <c r="A81" t="s">
        <v>329</v>
      </c>
      <c r="C81" s="81">
        <v>3</v>
      </c>
      <c r="D81" s="25">
        <v>931000</v>
      </c>
      <c r="E81" s="9">
        <v>1.7964071856287425E-2</v>
      </c>
      <c r="F81" s="9">
        <v>6.2603085798221686E-3</v>
      </c>
    </row>
    <row r="82" spans="1:6">
      <c r="B82" t="s">
        <v>39</v>
      </c>
      <c r="C82" s="81">
        <v>1</v>
      </c>
      <c r="D82" s="25">
        <v>500000</v>
      </c>
      <c r="E82" s="9">
        <v>5.9880239520958087E-3</v>
      </c>
      <c r="F82" s="9">
        <v>3.3621420944265137E-3</v>
      </c>
    </row>
    <row r="83" spans="1:6">
      <c r="B83" t="s">
        <v>114</v>
      </c>
      <c r="C83" s="81">
        <v>2</v>
      </c>
      <c r="D83" s="25">
        <v>431000</v>
      </c>
      <c r="E83" s="9">
        <v>1.1976047904191617E-2</v>
      </c>
      <c r="F83" s="9">
        <v>2.8981664853956549E-3</v>
      </c>
    </row>
    <row r="84" spans="1:6">
      <c r="C84" s="81"/>
      <c r="D84" s="25"/>
      <c r="E84" s="9"/>
      <c r="F84" s="9"/>
    </row>
    <row r="85" spans="1:6">
      <c r="A85" t="s">
        <v>331</v>
      </c>
      <c r="C85" s="81">
        <v>1</v>
      </c>
      <c r="D85" s="25">
        <v>425000</v>
      </c>
      <c r="E85" s="9">
        <v>5.9880239520958087E-3</v>
      </c>
      <c r="F85" s="9">
        <v>2.8578207802625369E-3</v>
      </c>
    </row>
    <row r="86" spans="1:6">
      <c r="B86" t="s">
        <v>39</v>
      </c>
      <c r="C86" s="81">
        <v>1</v>
      </c>
      <c r="D86" s="25">
        <v>425000</v>
      </c>
      <c r="E86" s="9">
        <v>5.9880239520958087E-3</v>
      </c>
      <c r="F86" s="9">
        <v>2.8578207802625369E-3</v>
      </c>
    </row>
    <row r="87" spans="1:6">
      <c r="C87" s="81"/>
      <c r="D87" s="25"/>
      <c r="E87" s="9"/>
      <c r="F87" s="9"/>
    </row>
    <row r="88" spans="1:6">
      <c r="A88" t="s">
        <v>258</v>
      </c>
      <c r="C88" s="81">
        <v>1</v>
      </c>
      <c r="D88" s="25">
        <v>464000</v>
      </c>
      <c r="E88" s="9">
        <v>5.9880239520958087E-3</v>
      </c>
      <c r="F88" s="9">
        <v>3.1200678636278049E-3</v>
      </c>
    </row>
    <row r="89" spans="1:6">
      <c r="B89" t="s">
        <v>41</v>
      </c>
      <c r="C89" s="81">
        <v>1</v>
      </c>
      <c r="D89" s="25">
        <v>464000</v>
      </c>
      <c r="E89" s="9">
        <v>5.9880239520958087E-3</v>
      </c>
      <c r="F89" s="9">
        <v>3.1200678636278049E-3</v>
      </c>
    </row>
    <row r="90" spans="1:6">
      <c r="C90" s="81"/>
      <c r="D90" s="25"/>
      <c r="E90" s="9"/>
      <c r="F90" s="9"/>
    </row>
    <row r="91" spans="1:6">
      <c r="A91" t="s">
        <v>260</v>
      </c>
      <c r="C91" s="81">
        <v>8</v>
      </c>
      <c r="D91" s="25">
        <v>4851710</v>
      </c>
      <c r="E91" s="9">
        <v>4.790419161676647E-2</v>
      </c>
      <c r="F91" s="9">
        <v>3.262427684190012E-2</v>
      </c>
    </row>
    <row r="92" spans="1:6">
      <c r="B92" t="s">
        <v>41</v>
      </c>
      <c r="C92" s="81">
        <v>1</v>
      </c>
      <c r="D92" s="25">
        <v>390000</v>
      </c>
      <c r="E92" s="9">
        <v>5.9880239520958087E-3</v>
      </c>
      <c r="F92" s="9">
        <v>2.6224708336526808E-3</v>
      </c>
    </row>
    <row r="93" spans="1:6">
      <c r="B93" t="s">
        <v>39</v>
      </c>
      <c r="C93" s="81">
        <v>6</v>
      </c>
      <c r="D93" s="25">
        <v>4136710</v>
      </c>
      <c r="E93" s="9">
        <v>3.5928143712574849E-2</v>
      </c>
      <c r="F93" s="9">
        <v>2.7816413646870208E-2</v>
      </c>
    </row>
    <row r="94" spans="1:6">
      <c r="B94" t="s">
        <v>40</v>
      </c>
      <c r="C94" s="81">
        <v>1</v>
      </c>
      <c r="D94" s="25">
        <v>325000</v>
      </c>
      <c r="E94" s="9">
        <v>5.9880239520958087E-3</v>
      </c>
      <c r="F94" s="9">
        <v>2.1853923613772341E-3</v>
      </c>
    </row>
    <row r="95" spans="1:6">
      <c r="C95" s="81"/>
      <c r="D95" s="25"/>
      <c r="E95" s="9"/>
      <c r="F95" s="9"/>
    </row>
    <row r="96" spans="1:6">
      <c r="A96" t="s">
        <v>262</v>
      </c>
      <c r="C96" s="81">
        <v>2</v>
      </c>
      <c r="D96" s="25">
        <v>787000</v>
      </c>
      <c r="E96" s="9">
        <v>1.1976047904191617E-2</v>
      </c>
      <c r="F96" s="9">
        <v>5.2920116566273325E-3</v>
      </c>
    </row>
    <row r="97" spans="1:6">
      <c r="B97" t="s">
        <v>41</v>
      </c>
      <c r="C97" s="81">
        <v>1</v>
      </c>
      <c r="D97" s="25">
        <v>487000</v>
      </c>
      <c r="E97" s="9">
        <v>5.9880239520958087E-3</v>
      </c>
      <c r="F97" s="9">
        <v>3.2747263999714244E-3</v>
      </c>
    </row>
    <row r="98" spans="1:6">
      <c r="B98" t="s">
        <v>114</v>
      </c>
      <c r="C98" s="81">
        <v>1</v>
      </c>
      <c r="D98" s="25">
        <v>300000</v>
      </c>
      <c r="E98" s="9">
        <v>5.9880239520958087E-3</v>
      </c>
      <c r="F98" s="9">
        <v>2.0172852566559085E-3</v>
      </c>
    </row>
    <row r="99" spans="1:6">
      <c r="C99" s="81"/>
      <c r="D99" s="25"/>
      <c r="E99" s="9"/>
      <c r="F99" s="9"/>
    </row>
    <row r="100" spans="1:6">
      <c r="A100" t="s">
        <v>264</v>
      </c>
      <c r="C100" s="81">
        <v>2</v>
      </c>
      <c r="D100" s="25">
        <v>622000</v>
      </c>
      <c r="E100" s="9">
        <v>1.1976047904191617E-2</v>
      </c>
      <c r="F100" s="9">
        <v>4.1825047654665834E-3</v>
      </c>
    </row>
    <row r="101" spans="1:6">
      <c r="B101" t="s">
        <v>41</v>
      </c>
      <c r="C101" s="81">
        <v>1</v>
      </c>
      <c r="D101" s="25">
        <v>97000</v>
      </c>
      <c r="E101" s="9">
        <v>5.9880239520958087E-3</v>
      </c>
      <c r="F101" s="9">
        <v>6.5225556631874366E-4</v>
      </c>
    </row>
    <row r="102" spans="1:6">
      <c r="B102" t="s">
        <v>114</v>
      </c>
      <c r="C102" s="81">
        <v>1</v>
      </c>
      <c r="D102" s="25">
        <v>525000</v>
      </c>
      <c r="E102" s="9">
        <v>5.9880239520958087E-3</v>
      </c>
      <c r="F102" s="9">
        <v>3.5302491991478393E-3</v>
      </c>
    </row>
    <row r="103" spans="1:6">
      <c r="C103" s="81"/>
      <c r="D103" s="25"/>
      <c r="E103" s="9"/>
      <c r="F103" s="9"/>
    </row>
    <row r="104" spans="1:6">
      <c r="A104" t="s">
        <v>347</v>
      </c>
      <c r="C104" s="81">
        <v>4</v>
      </c>
      <c r="D104" s="25">
        <v>1060000</v>
      </c>
      <c r="E104" s="9">
        <v>2.3952095808383235E-2</v>
      </c>
      <c r="F104" s="9">
        <v>7.1277412401842093E-3</v>
      </c>
    </row>
    <row r="105" spans="1:6">
      <c r="B105" t="s">
        <v>39</v>
      </c>
      <c r="C105" s="81">
        <v>4</v>
      </c>
      <c r="D105" s="25">
        <v>1060000</v>
      </c>
      <c r="E105" s="9">
        <v>2.3952095808383235E-2</v>
      </c>
      <c r="F105" s="9">
        <v>7.1277412401842093E-3</v>
      </c>
    </row>
    <row r="106" spans="1:6">
      <c r="C106" s="81"/>
      <c r="D106" s="25"/>
      <c r="E106" s="9"/>
      <c r="F106" s="9"/>
    </row>
    <row r="107" spans="1:6">
      <c r="A107" t="s">
        <v>436</v>
      </c>
      <c r="C107" s="81">
        <v>1</v>
      </c>
      <c r="D107" s="25">
        <v>70000</v>
      </c>
      <c r="E107" s="9">
        <v>5.9880239520958087E-3</v>
      </c>
      <c r="F107" s="9">
        <v>4.7069989321971194E-4</v>
      </c>
    </row>
    <row r="108" spans="1:6">
      <c r="B108" t="s">
        <v>40</v>
      </c>
      <c r="C108" s="81">
        <v>1</v>
      </c>
      <c r="D108" s="25">
        <v>70000</v>
      </c>
      <c r="E108" s="9">
        <v>5.9880239520958087E-3</v>
      </c>
      <c r="F108" s="9">
        <v>4.7069989321971194E-4</v>
      </c>
    </row>
    <row r="109" spans="1:6">
      <c r="C109" s="81"/>
      <c r="D109" s="25"/>
      <c r="E109" s="9"/>
      <c r="F109" s="9"/>
    </row>
    <row r="110" spans="1:6">
      <c r="A110" t="s">
        <v>197</v>
      </c>
      <c r="C110" s="81">
        <v>17</v>
      </c>
      <c r="D110" s="25">
        <v>4826007</v>
      </c>
      <c r="E110" s="9">
        <v>0.10179640718562874</v>
      </c>
      <c r="F110" s="9">
        <v>3.2451442565394034E-2</v>
      </c>
    </row>
    <row r="111" spans="1:6">
      <c r="B111" t="s">
        <v>71</v>
      </c>
      <c r="C111" s="81">
        <v>1</v>
      </c>
      <c r="D111" s="25">
        <v>294000</v>
      </c>
      <c r="E111" s="9">
        <v>5.9880239520958087E-3</v>
      </c>
      <c r="F111" s="9">
        <v>1.9769395515227902E-3</v>
      </c>
    </row>
    <row r="112" spans="1:6">
      <c r="B112" t="s">
        <v>41</v>
      </c>
      <c r="C112" s="81">
        <v>2</v>
      </c>
      <c r="D112" s="25">
        <v>500200</v>
      </c>
      <c r="E112" s="9">
        <v>1.1976047904191617E-2</v>
      </c>
      <c r="F112" s="9">
        <v>3.3634869512642845E-3</v>
      </c>
    </row>
    <row r="113" spans="1:6">
      <c r="B113" t="s">
        <v>39</v>
      </c>
      <c r="C113" s="81">
        <v>5</v>
      </c>
      <c r="D113" s="25">
        <v>1810015</v>
      </c>
      <c r="E113" s="9">
        <v>2.9940119760479042E-2</v>
      </c>
      <c r="F113" s="9">
        <v>1.2171055246086812E-2</v>
      </c>
    </row>
    <row r="114" spans="1:6">
      <c r="B114" t="s">
        <v>40</v>
      </c>
      <c r="C114" s="81">
        <v>1</v>
      </c>
      <c r="D114" s="25">
        <v>263500</v>
      </c>
      <c r="E114" s="9">
        <v>5.9880239520958087E-3</v>
      </c>
      <c r="F114" s="9">
        <v>1.7718488837627727E-3</v>
      </c>
    </row>
    <row r="115" spans="1:6">
      <c r="B115" t="s">
        <v>55</v>
      </c>
      <c r="C115" s="81">
        <v>1</v>
      </c>
      <c r="D115" s="25">
        <v>277000</v>
      </c>
      <c r="E115" s="9">
        <v>5.9880239520958087E-3</v>
      </c>
      <c r="F115" s="9">
        <v>1.8626267203122886E-3</v>
      </c>
    </row>
    <row r="116" spans="1:6">
      <c r="B116" t="s">
        <v>114</v>
      </c>
      <c r="C116" s="81">
        <v>6</v>
      </c>
      <c r="D116" s="25">
        <v>1546292</v>
      </c>
      <c r="E116" s="9">
        <v>3.5928143712574849E-2</v>
      </c>
      <c r="F116" s="9">
        <v>1.0397706846949926E-2</v>
      </c>
    </row>
    <row r="117" spans="1:6">
      <c r="B117" t="s">
        <v>135</v>
      </c>
      <c r="C117" s="81">
        <v>1</v>
      </c>
      <c r="D117" s="25">
        <v>135000</v>
      </c>
      <c r="E117" s="9">
        <v>5.9880239520958087E-3</v>
      </c>
      <c r="F117" s="9">
        <v>9.077783654951587E-4</v>
      </c>
    </row>
    <row r="118" spans="1:6">
      <c r="C118" s="81"/>
      <c r="D118" s="25"/>
      <c r="E118" s="9"/>
      <c r="F118" s="9"/>
    </row>
    <row r="119" spans="1:6">
      <c r="A119" t="s">
        <v>205</v>
      </c>
      <c r="C119" s="81">
        <v>1</v>
      </c>
      <c r="D119" s="25">
        <v>225000</v>
      </c>
      <c r="E119" s="9">
        <v>5.9880239520958087E-3</v>
      </c>
      <c r="F119" s="9">
        <v>1.5129639424919313E-3</v>
      </c>
    </row>
    <row r="120" spans="1:6">
      <c r="B120" t="s">
        <v>76</v>
      </c>
      <c r="C120" s="81">
        <v>1</v>
      </c>
      <c r="D120" s="25">
        <v>225000</v>
      </c>
      <c r="E120" s="9">
        <v>5.9880239520958087E-3</v>
      </c>
      <c r="F120" s="9">
        <v>1.5129639424919313E-3</v>
      </c>
    </row>
    <row r="121" spans="1:6">
      <c r="C121" s="81"/>
      <c r="D121" s="25"/>
      <c r="E121" s="9"/>
      <c r="F121" s="9"/>
    </row>
    <row r="122" spans="1:6">
      <c r="A122" t="s">
        <v>200</v>
      </c>
      <c r="C122" s="81">
        <v>4</v>
      </c>
      <c r="D122" s="25">
        <v>2587750</v>
      </c>
      <c r="E122" s="9">
        <v>2.3952095808383235E-2</v>
      </c>
      <c r="F122" s="9">
        <v>1.7400766409704421E-2</v>
      </c>
    </row>
    <row r="123" spans="1:6">
      <c r="B123" t="s">
        <v>39</v>
      </c>
      <c r="C123" s="81">
        <v>1</v>
      </c>
      <c r="D123" s="25">
        <v>811500</v>
      </c>
      <c r="E123" s="9">
        <v>5.9880239520958087E-3</v>
      </c>
      <c r="F123" s="9">
        <v>5.4567566192542322E-3</v>
      </c>
    </row>
    <row r="124" spans="1:6">
      <c r="B124" t="s">
        <v>40</v>
      </c>
      <c r="C124" s="81">
        <v>1</v>
      </c>
      <c r="D124" s="25">
        <v>310000</v>
      </c>
      <c r="E124" s="9">
        <v>5.9880239520958087E-3</v>
      </c>
      <c r="F124" s="9">
        <v>2.0845280985444387E-3</v>
      </c>
    </row>
    <row r="125" spans="1:6">
      <c r="B125" t="s">
        <v>114</v>
      </c>
      <c r="C125" s="81">
        <v>1</v>
      </c>
      <c r="D125" s="25">
        <v>573750</v>
      </c>
      <c r="E125" s="9">
        <v>5.9880239520958087E-3</v>
      </c>
      <c r="F125" s="9">
        <v>3.8580580533544248E-3</v>
      </c>
    </row>
    <row r="126" spans="1:6">
      <c r="B126" t="s">
        <v>76</v>
      </c>
      <c r="C126" s="81">
        <v>1</v>
      </c>
      <c r="D126" s="25">
        <v>892500</v>
      </c>
      <c r="E126" s="9">
        <v>5.9880239520958087E-3</v>
      </c>
      <c r="F126" s="9">
        <v>6.0014236385513269E-3</v>
      </c>
    </row>
    <row r="127" spans="1:6">
      <c r="C127" s="81"/>
      <c r="D127" s="25"/>
      <c r="E127" s="9"/>
      <c r="F127" s="9"/>
    </row>
    <row r="128" spans="1:6">
      <c r="A128" t="s">
        <v>224</v>
      </c>
      <c r="C128" s="81">
        <v>2</v>
      </c>
      <c r="D128" s="25">
        <v>7297000</v>
      </c>
      <c r="E128" s="9">
        <v>1.1976047904191617E-2</v>
      </c>
      <c r="F128" s="9">
        <v>4.906710172606054E-2</v>
      </c>
    </row>
    <row r="129" spans="1:6">
      <c r="B129" t="s">
        <v>41</v>
      </c>
      <c r="C129" s="81">
        <v>2</v>
      </c>
      <c r="D129" s="25">
        <v>7297000</v>
      </c>
      <c r="E129" s="9">
        <v>1.1976047904191617E-2</v>
      </c>
      <c r="F129" s="9">
        <v>4.906710172606054E-2</v>
      </c>
    </row>
    <row r="130" spans="1:6">
      <c r="C130" s="81"/>
      <c r="D130" s="25"/>
      <c r="E130" s="9"/>
      <c r="F130" s="9"/>
    </row>
    <row r="131" spans="1:6">
      <c r="A131" t="s">
        <v>233</v>
      </c>
      <c r="C131" s="81">
        <v>1</v>
      </c>
      <c r="D131" s="25">
        <v>401025</v>
      </c>
      <c r="E131" s="9">
        <v>5.9880239520958087E-3</v>
      </c>
      <c r="F131" s="9">
        <v>2.6966060668347854E-3</v>
      </c>
    </row>
    <row r="132" spans="1:6">
      <c r="B132" t="s">
        <v>41</v>
      </c>
      <c r="C132" s="81">
        <v>1</v>
      </c>
      <c r="D132" s="25">
        <v>401025</v>
      </c>
      <c r="E132" s="9">
        <v>5.9880239520958087E-3</v>
      </c>
      <c r="F132" s="9">
        <v>2.6966060668347854E-3</v>
      </c>
    </row>
    <row r="133" spans="1:6">
      <c r="C133" s="81"/>
      <c r="D133" s="25"/>
      <c r="E133" s="9"/>
      <c r="F133" s="9"/>
    </row>
    <row r="134" spans="1:6">
      <c r="A134" t="s">
        <v>248</v>
      </c>
      <c r="C134" s="81">
        <v>1</v>
      </c>
      <c r="D134" s="25">
        <v>5700000</v>
      </c>
      <c r="E134" s="9">
        <v>5.9880239520958087E-3</v>
      </c>
      <c r="F134" s="9">
        <v>3.8328419876462259E-2</v>
      </c>
    </row>
    <row r="135" spans="1:6">
      <c r="B135" t="s">
        <v>41</v>
      </c>
      <c r="C135" s="81">
        <v>1</v>
      </c>
      <c r="D135" s="25">
        <v>5700000</v>
      </c>
      <c r="E135" s="9">
        <v>5.9880239520958087E-3</v>
      </c>
      <c r="F135" s="9">
        <v>3.8328419876462259E-2</v>
      </c>
    </row>
    <row r="136" spans="1:6">
      <c r="C136" s="81"/>
      <c r="D136" s="25"/>
      <c r="E136" s="9"/>
      <c r="F136" s="9"/>
    </row>
    <row r="137" spans="1:6">
      <c r="A137" t="s">
        <v>252</v>
      </c>
      <c r="C137" s="81">
        <v>4</v>
      </c>
      <c r="D137" s="25">
        <v>1972030</v>
      </c>
      <c r="E137" s="9">
        <v>2.3952095808383235E-2</v>
      </c>
      <c r="F137" s="9">
        <v>1.3260490148943836E-2</v>
      </c>
    </row>
    <row r="138" spans="1:6">
      <c r="B138" t="s">
        <v>41</v>
      </c>
      <c r="C138" s="81">
        <v>1</v>
      </c>
      <c r="D138" s="25">
        <v>289500</v>
      </c>
      <c r="E138" s="9">
        <v>5.9880239520958087E-3</v>
      </c>
      <c r="F138" s="9">
        <v>1.9466802726729516E-3</v>
      </c>
    </row>
    <row r="139" spans="1:6">
      <c r="B139" t="s">
        <v>39</v>
      </c>
      <c r="C139" s="81">
        <v>2</v>
      </c>
      <c r="D139" s="25">
        <v>1062530</v>
      </c>
      <c r="E139" s="9">
        <v>1.1976047904191617E-2</v>
      </c>
      <c r="F139" s="9">
        <v>7.1447536791820077E-3</v>
      </c>
    </row>
    <row r="140" spans="1:6">
      <c r="B140" t="s">
        <v>114</v>
      </c>
      <c r="C140" s="81">
        <v>1</v>
      </c>
      <c r="D140" s="25">
        <v>620000</v>
      </c>
      <c r="E140" s="9">
        <v>5.9880239520958087E-3</v>
      </c>
      <c r="F140" s="9">
        <v>4.1690561970888773E-3</v>
      </c>
    </row>
    <row r="141" spans="1:6">
      <c r="C141" s="81"/>
      <c r="D141" s="25"/>
      <c r="E141" s="9"/>
      <c r="F141" s="9"/>
    </row>
    <row r="142" spans="1:6">
      <c r="A142" t="s">
        <v>244</v>
      </c>
      <c r="C142" s="81">
        <v>1</v>
      </c>
      <c r="D142" s="25">
        <v>615000</v>
      </c>
      <c r="E142" s="9">
        <v>5.9880239520958087E-3</v>
      </c>
      <c r="F142" s="9">
        <v>4.1354347761446125E-3</v>
      </c>
    </row>
    <row r="143" spans="1:6">
      <c r="B143" t="s">
        <v>41</v>
      </c>
      <c r="C143" s="81">
        <v>1</v>
      </c>
      <c r="D143" s="25">
        <v>615000</v>
      </c>
      <c r="E143" s="9">
        <v>5.9880239520958087E-3</v>
      </c>
      <c r="F143" s="9">
        <v>4.1354347761446125E-3</v>
      </c>
    </row>
    <row r="144" spans="1:6">
      <c r="C144" s="81"/>
      <c r="D144" s="25"/>
      <c r="E144" s="9"/>
      <c r="F144" s="9"/>
    </row>
    <row r="145" spans="1:6">
      <c r="A145" t="s">
        <v>231</v>
      </c>
      <c r="C145" s="81">
        <v>1</v>
      </c>
      <c r="D145" s="25">
        <v>306500</v>
      </c>
      <c r="E145" s="9">
        <v>5.9880239520958087E-3</v>
      </c>
      <c r="F145" s="9">
        <v>2.0609931038834532E-3</v>
      </c>
    </row>
    <row r="146" spans="1:6">
      <c r="B146" t="s">
        <v>41</v>
      </c>
      <c r="C146" s="81">
        <v>1</v>
      </c>
      <c r="D146" s="25">
        <v>306500</v>
      </c>
      <c r="E146" s="9">
        <v>5.9880239520958087E-3</v>
      </c>
      <c r="F146" s="9">
        <v>2.0609931038834532E-3</v>
      </c>
    </row>
    <row r="147" spans="1:6">
      <c r="C147" s="81"/>
      <c r="D147" s="25"/>
      <c r="E147" s="9"/>
      <c r="F147" s="9"/>
    </row>
    <row r="148" spans="1:6">
      <c r="A148" t="s">
        <v>212</v>
      </c>
      <c r="C148" s="81">
        <v>2</v>
      </c>
      <c r="D148" s="25">
        <v>280000</v>
      </c>
      <c r="E148" s="9">
        <v>1.1976047904191617E-2</v>
      </c>
      <c r="F148" s="9">
        <v>1.8827995728788478E-3</v>
      </c>
    </row>
    <row r="149" spans="1:6">
      <c r="B149" t="s">
        <v>41</v>
      </c>
      <c r="C149" s="81">
        <v>2</v>
      </c>
      <c r="D149" s="25">
        <v>280000</v>
      </c>
      <c r="E149" s="9">
        <v>1.1976047904191617E-2</v>
      </c>
      <c r="F149" s="9">
        <v>1.8827995728788478E-3</v>
      </c>
    </row>
    <row r="150" spans="1:6">
      <c r="C150" s="81"/>
      <c r="D150" s="25"/>
      <c r="E150" s="9"/>
      <c r="F150" s="9"/>
    </row>
    <row r="151" spans="1:6">
      <c r="A151" t="s">
        <v>254</v>
      </c>
      <c r="C151" s="81">
        <v>1</v>
      </c>
      <c r="D151" s="25">
        <v>350000</v>
      </c>
      <c r="E151" s="9">
        <v>5.9880239520958087E-3</v>
      </c>
      <c r="F151" s="9">
        <v>2.3534994660985597E-3</v>
      </c>
    </row>
    <row r="152" spans="1:6">
      <c r="B152" t="s">
        <v>41</v>
      </c>
      <c r="C152" s="81">
        <v>1</v>
      </c>
      <c r="D152" s="25">
        <v>350000</v>
      </c>
      <c r="E152" s="9">
        <v>5.9880239520958087E-3</v>
      </c>
      <c r="F152" s="9">
        <v>2.3534994660985597E-3</v>
      </c>
    </row>
    <row r="153" spans="1:6">
      <c r="C153" s="81"/>
      <c r="D153" s="25"/>
      <c r="E153" s="9"/>
      <c r="F153" s="9"/>
    </row>
    <row r="154" spans="1:6">
      <c r="A154" t="s">
        <v>207</v>
      </c>
      <c r="C154" s="81">
        <v>1</v>
      </c>
      <c r="D154" s="25">
        <v>515000</v>
      </c>
      <c r="E154" s="9">
        <v>5.9880239520958087E-3</v>
      </c>
      <c r="F154" s="9">
        <v>3.4630063572593092E-3</v>
      </c>
    </row>
    <row r="155" spans="1:6">
      <c r="B155" t="s">
        <v>41</v>
      </c>
      <c r="C155" s="81">
        <v>1</v>
      </c>
      <c r="D155" s="25">
        <v>515000</v>
      </c>
      <c r="E155" s="9">
        <v>5.9880239520958087E-3</v>
      </c>
      <c r="F155" s="9">
        <v>3.4630063572593092E-3</v>
      </c>
    </row>
    <row r="156" spans="1:6">
      <c r="C156" s="81"/>
      <c r="D156" s="25"/>
      <c r="E156" s="9"/>
      <c r="F156" s="9"/>
    </row>
    <row r="157" spans="1:6">
      <c r="A157" t="s">
        <v>250</v>
      </c>
      <c r="C157" s="81">
        <v>1</v>
      </c>
      <c r="D157" s="25">
        <v>290000</v>
      </c>
      <c r="E157" s="9">
        <v>5.9880239520958087E-3</v>
      </c>
      <c r="F157" s="9">
        <v>1.9500424147673781E-3</v>
      </c>
    </row>
    <row r="158" spans="1:6">
      <c r="B158" t="s">
        <v>41</v>
      </c>
      <c r="C158" s="81">
        <v>1</v>
      </c>
      <c r="D158" s="25">
        <v>290000</v>
      </c>
      <c r="E158" s="9">
        <v>5.9880239520958087E-3</v>
      </c>
      <c r="F158" s="9">
        <v>1.9500424147673781E-3</v>
      </c>
    </row>
    <row r="159" spans="1:6">
      <c r="C159" s="81"/>
      <c r="D159" s="25"/>
      <c r="E159" s="9"/>
      <c r="F159" s="9"/>
    </row>
    <row r="160" spans="1:6">
      <c r="A160" t="s">
        <v>215</v>
      </c>
      <c r="C160" s="81">
        <v>1</v>
      </c>
      <c r="D160" s="25">
        <v>15000</v>
      </c>
      <c r="E160" s="9">
        <v>5.9880239520958087E-3</v>
      </c>
      <c r="F160" s="9">
        <v>1.0086426283279542E-4</v>
      </c>
    </row>
    <row r="161" spans="1:6">
      <c r="B161" t="s">
        <v>41</v>
      </c>
      <c r="C161" s="81">
        <v>1</v>
      </c>
      <c r="D161" s="25">
        <v>15000</v>
      </c>
      <c r="E161" s="9">
        <v>5.9880239520958087E-3</v>
      </c>
      <c r="F161" s="9">
        <v>1.0086426283279542E-4</v>
      </c>
    </row>
    <row r="162" spans="1:6">
      <c r="C162" s="81"/>
      <c r="D162" s="25"/>
      <c r="E162" s="9"/>
      <c r="F162" s="9"/>
    </row>
    <row r="163" spans="1:6">
      <c r="A163" t="s">
        <v>256</v>
      </c>
      <c r="C163" s="81">
        <v>1</v>
      </c>
      <c r="D163" s="25">
        <v>18756000</v>
      </c>
      <c r="E163" s="9">
        <v>5.9880239520958087E-3</v>
      </c>
      <c r="F163" s="9">
        <v>0.12612067424612738</v>
      </c>
    </row>
    <row r="164" spans="1:6">
      <c r="B164" t="s">
        <v>41</v>
      </c>
      <c r="C164" s="81">
        <v>1</v>
      </c>
      <c r="D164" s="25">
        <v>18756000</v>
      </c>
      <c r="E164" s="9">
        <v>5.9880239520958087E-3</v>
      </c>
      <c r="F164" s="9">
        <v>0.12612067424612738</v>
      </c>
    </row>
    <row r="165" spans="1:6">
      <c r="C165" s="81"/>
      <c r="D165" s="25"/>
      <c r="E165" s="9"/>
      <c r="F165" s="9"/>
    </row>
    <row r="166" spans="1:6">
      <c r="A166" t="s">
        <v>246</v>
      </c>
      <c r="C166" s="81">
        <v>3</v>
      </c>
      <c r="D166" s="25">
        <v>420129</v>
      </c>
      <c r="E166" s="9">
        <v>1.7964071856287425E-2</v>
      </c>
      <c r="F166" s="9">
        <v>2.8250667919786335E-3</v>
      </c>
    </row>
    <row r="167" spans="1:6">
      <c r="B167" t="s">
        <v>41</v>
      </c>
      <c r="C167" s="81">
        <v>1</v>
      </c>
      <c r="D167" s="25">
        <v>330000</v>
      </c>
      <c r="E167" s="9">
        <v>5.9880239520958087E-3</v>
      </c>
      <c r="F167" s="9">
        <v>2.219013782321499E-3</v>
      </c>
    </row>
    <row r="168" spans="1:6">
      <c r="B168" t="s">
        <v>114</v>
      </c>
      <c r="C168" s="81">
        <v>2</v>
      </c>
      <c r="D168" s="25">
        <v>90129</v>
      </c>
      <c r="E168" s="9">
        <v>1.1976047904191617E-2</v>
      </c>
      <c r="F168" s="9">
        <v>6.0605300965713453E-4</v>
      </c>
    </row>
    <row r="169" spans="1:6">
      <c r="C169" s="81"/>
      <c r="D169" s="25"/>
      <c r="E169" s="9"/>
      <c r="F169" s="9"/>
    </row>
    <row r="170" spans="1:6">
      <c r="A170" t="s">
        <v>269</v>
      </c>
      <c r="C170" s="81">
        <v>1</v>
      </c>
      <c r="D170" s="25">
        <v>297000</v>
      </c>
      <c r="E170" s="9">
        <v>5.9880239520958087E-3</v>
      </c>
      <c r="F170" s="9">
        <v>1.9971124040893493E-3</v>
      </c>
    </row>
    <row r="171" spans="1:6">
      <c r="B171" t="s">
        <v>39</v>
      </c>
      <c r="C171" s="81">
        <v>1</v>
      </c>
      <c r="D171" s="25">
        <v>297000</v>
      </c>
      <c r="E171" s="9">
        <v>5.9880239520958087E-3</v>
      </c>
      <c r="F171" s="9">
        <v>1.9971124040893493E-3</v>
      </c>
    </row>
    <row r="172" spans="1:6">
      <c r="C172" s="81"/>
      <c r="D172" s="25"/>
      <c r="E172" s="9"/>
      <c r="F172" s="9"/>
    </row>
    <row r="173" spans="1:6">
      <c r="A173" t="s">
        <v>321</v>
      </c>
      <c r="C173" s="81">
        <v>1</v>
      </c>
      <c r="D173" s="25">
        <v>150000</v>
      </c>
      <c r="E173" s="9">
        <v>5.9880239520958087E-3</v>
      </c>
      <c r="F173" s="9">
        <v>1.0086426283279543E-3</v>
      </c>
    </row>
    <row r="174" spans="1:6">
      <c r="B174" t="s">
        <v>39</v>
      </c>
      <c r="C174" s="81">
        <v>1</v>
      </c>
      <c r="D174" s="25">
        <v>150000</v>
      </c>
      <c r="E174" s="9">
        <v>5.9880239520958087E-3</v>
      </c>
      <c r="F174" s="9">
        <v>1.0086426283279543E-3</v>
      </c>
    </row>
    <row r="175" spans="1:6">
      <c r="C175" s="81"/>
      <c r="D175" s="25"/>
      <c r="E175" s="9"/>
      <c r="F175" s="9"/>
    </row>
    <row r="176" spans="1:6">
      <c r="A176" t="s">
        <v>341</v>
      </c>
      <c r="C176" s="81">
        <v>6</v>
      </c>
      <c r="D176" s="25">
        <v>1768172</v>
      </c>
      <c r="E176" s="9">
        <v>3.5928143712574849E-2</v>
      </c>
      <c r="F176" s="9">
        <v>1.1889691022772635E-2</v>
      </c>
    </row>
    <row r="177" spans="1:6">
      <c r="B177" t="s">
        <v>39</v>
      </c>
      <c r="C177" s="81">
        <v>5</v>
      </c>
      <c r="D177" s="25">
        <v>1508172</v>
      </c>
      <c r="E177" s="9">
        <v>2.9940119760479042E-2</v>
      </c>
      <c r="F177" s="9">
        <v>1.0141377133670849E-2</v>
      </c>
    </row>
    <row r="178" spans="1:6">
      <c r="B178" t="s">
        <v>104</v>
      </c>
      <c r="C178" s="81">
        <v>1</v>
      </c>
      <c r="D178" s="25">
        <v>260000</v>
      </c>
      <c r="E178" s="9">
        <v>5.9880239520958087E-3</v>
      </c>
      <c r="F178" s="9">
        <v>1.7483138891017872E-3</v>
      </c>
    </row>
    <row r="179" spans="1:6">
      <c r="C179" s="81"/>
      <c r="D179" s="25"/>
      <c r="E179" s="9"/>
      <c r="F179" s="9"/>
    </row>
    <row r="180" spans="1:6">
      <c r="A180" t="s">
        <v>299</v>
      </c>
      <c r="C180" s="81">
        <v>1</v>
      </c>
      <c r="D180" s="25">
        <v>180000</v>
      </c>
      <c r="E180" s="9">
        <v>5.9880239520958087E-3</v>
      </c>
      <c r="F180" s="9">
        <v>1.2103711539935449E-3</v>
      </c>
    </row>
    <row r="181" spans="1:6">
      <c r="B181" t="s">
        <v>39</v>
      </c>
      <c r="C181" s="81">
        <v>1</v>
      </c>
      <c r="D181" s="25">
        <v>180000</v>
      </c>
      <c r="E181" s="9">
        <v>5.9880239520958087E-3</v>
      </c>
      <c r="F181" s="9">
        <v>1.2103711539935449E-3</v>
      </c>
    </row>
    <row r="182" spans="1:6">
      <c r="C182" s="81"/>
      <c r="D182" s="25"/>
      <c r="E182" s="9"/>
      <c r="F182" s="9"/>
    </row>
    <row r="183" spans="1:6">
      <c r="A183" t="s">
        <v>274</v>
      </c>
      <c r="C183" s="81">
        <v>1</v>
      </c>
      <c r="D183" s="25">
        <v>352000</v>
      </c>
      <c r="E183" s="9">
        <v>5.9880239520958087E-3</v>
      </c>
      <c r="F183" s="9">
        <v>2.3669480344762658E-3</v>
      </c>
    </row>
    <row r="184" spans="1:6">
      <c r="B184" t="s">
        <v>39</v>
      </c>
      <c r="C184" s="81">
        <v>1</v>
      </c>
      <c r="D184" s="25">
        <v>352000</v>
      </c>
      <c r="E184" s="9">
        <v>5.9880239520958087E-3</v>
      </c>
      <c r="F184" s="9">
        <v>2.3669480344762658E-3</v>
      </c>
    </row>
    <row r="185" spans="1:6">
      <c r="C185" s="81"/>
      <c r="D185" s="25"/>
      <c r="E185" s="9"/>
      <c r="F185" s="9"/>
    </row>
    <row r="186" spans="1:6">
      <c r="A186" t="s">
        <v>292</v>
      </c>
      <c r="C186" s="81">
        <v>1</v>
      </c>
      <c r="D186" s="25">
        <v>350000</v>
      </c>
      <c r="E186" s="9">
        <v>5.9880239520958087E-3</v>
      </c>
      <c r="F186" s="9">
        <v>2.3534994660985597E-3</v>
      </c>
    </row>
    <row r="187" spans="1:6">
      <c r="B187" t="s">
        <v>39</v>
      </c>
      <c r="C187" s="81">
        <v>1</v>
      </c>
      <c r="D187" s="25">
        <v>350000</v>
      </c>
      <c r="E187" s="9">
        <v>5.9880239520958087E-3</v>
      </c>
      <c r="F187" s="9">
        <v>2.3534994660985597E-3</v>
      </c>
    </row>
    <row r="188" spans="1:6">
      <c r="C188" s="81"/>
      <c r="D188" s="25"/>
      <c r="E188" s="9"/>
      <c r="F188" s="9"/>
    </row>
    <row r="189" spans="1:6">
      <c r="A189" t="s">
        <v>294</v>
      </c>
      <c r="C189" s="81">
        <v>1</v>
      </c>
      <c r="D189" s="25">
        <v>275000</v>
      </c>
      <c r="E189" s="9">
        <v>5.9880239520958087E-3</v>
      </c>
      <c r="F189" s="9">
        <v>1.8491781519345827E-3</v>
      </c>
    </row>
    <row r="190" spans="1:6">
      <c r="B190" t="s">
        <v>39</v>
      </c>
      <c r="C190" s="81">
        <v>1</v>
      </c>
      <c r="D190" s="25">
        <v>275000</v>
      </c>
      <c r="E190" s="9">
        <v>5.9880239520958087E-3</v>
      </c>
      <c r="F190" s="9">
        <v>1.8491781519345827E-3</v>
      </c>
    </row>
    <row r="191" spans="1:6">
      <c r="C191" s="81"/>
      <c r="D191" s="25"/>
      <c r="E191" s="9"/>
      <c r="F191" s="9"/>
    </row>
    <row r="192" spans="1:6">
      <c r="A192" t="s">
        <v>327</v>
      </c>
      <c r="C192" s="81">
        <v>1</v>
      </c>
      <c r="D192" s="25">
        <v>415000</v>
      </c>
      <c r="E192" s="9">
        <v>5.9880239520958087E-3</v>
      </c>
      <c r="F192" s="9">
        <v>2.7905779383740064E-3</v>
      </c>
    </row>
    <row r="193" spans="1:6">
      <c r="B193" t="s">
        <v>39</v>
      </c>
      <c r="C193" s="81">
        <v>1</v>
      </c>
      <c r="D193" s="25">
        <v>415000</v>
      </c>
      <c r="E193" s="9">
        <v>5.9880239520958087E-3</v>
      </c>
      <c r="F193" s="9">
        <v>2.7905779383740064E-3</v>
      </c>
    </row>
    <row r="194" spans="1:6">
      <c r="C194" s="81"/>
      <c r="D194" s="25"/>
      <c r="E194" s="9"/>
      <c r="F194" s="9"/>
    </row>
    <row r="195" spans="1:6">
      <c r="A195" t="s">
        <v>315</v>
      </c>
      <c r="C195" s="81">
        <v>1</v>
      </c>
      <c r="D195" s="25">
        <v>565000</v>
      </c>
      <c r="E195" s="9">
        <v>5.9880239520958087E-3</v>
      </c>
      <c r="F195" s="9">
        <v>3.7992205667019608E-3</v>
      </c>
    </row>
    <row r="196" spans="1:6">
      <c r="B196" t="s">
        <v>39</v>
      </c>
      <c r="C196" s="81">
        <v>1</v>
      </c>
      <c r="D196" s="25">
        <v>565000</v>
      </c>
      <c r="E196" s="9">
        <v>5.9880239520958087E-3</v>
      </c>
      <c r="F196" s="9">
        <v>3.7992205667019608E-3</v>
      </c>
    </row>
    <row r="197" spans="1:6">
      <c r="C197" s="81"/>
      <c r="D197" s="25"/>
      <c r="E197" s="9"/>
      <c r="F197" s="9"/>
    </row>
    <row r="198" spans="1:6">
      <c r="A198" t="s">
        <v>272</v>
      </c>
      <c r="C198" s="81">
        <v>1</v>
      </c>
      <c r="D198" s="25">
        <v>530000</v>
      </c>
      <c r="E198" s="9">
        <v>5.9880239520958087E-3</v>
      </c>
      <c r="F198" s="9">
        <v>3.5638706200921046E-3</v>
      </c>
    </row>
    <row r="199" spans="1:6">
      <c r="B199" t="s">
        <v>39</v>
      </c>
      <c r="C199" s="81">
        <v>1</v>
      </c>
      <c r="D199" s="25">
        <v>530000</v>
      </c>
      <c r="E199" s="9">
        <v>5.9880239520958087E-3</v>
      </c>
      <c r="F199" s="9">
        <v>3.5638706200921046E-3</v>
      </c>
    </row>
    <row r="200" spans="1:6">
      <c r="C200" s="81"/>
      <c r="D200" s="25"/>
      <c r="E200" s="9"/>
      <c r="F200" s="9"/>
    </row>
    <row r="201" spans="1:6">
      <c r="A201" t="s">
        <v>279</v>
      </c>
      <c r="C201" s="81">
        <v>1</v>
      </c>
      <c r="D201" s="25">
        <v>100000</v>
      </c>
      <c r="E201" s="9">
        <v>5.9880239520958087E-3</v>
      </c>
      <c r="F201" s="9">
        <v>6.7242841888530273E-4</v>
      </c>
    </row>
    <row r="202" spans="1:6">
      <c r="B202" t="s">
        <v>39</v>
      </c>
      <c r="C202" s="81">
        <v>1</v>
      </c>
      <c r="D202" s="25">
        <v>100000</v>
      </c>
      <c r="E202" s="9">
        <v>5.9880239520958087E-3</v>
      </c>
      <c r="F202" s="9">
        <v>6.7242841888530273E-4</v>
      </c>
    </row>
    <row r="203" spans="1:6">
      <c r="C203" s="81"/>
      <c r="D203" s="25"/>
      <c r="E203" s="9"/>
      <c r="F203" s="9"/>
    </row>
    <row r="204" spans="1:6">
      <c r="A204" t="s">
        <v>267</v>
      </c>
      <c r="C204" s="81">
        <v>1</v>
      </c>
      <c r="D204" s="25">
        <v>237000</v>
      </c>
      <c r="E204" s="9">
        <v>5.9880239520958087E-3</v>
      </c>
      <c r="F204" s="9">
        <v>1.5936553527581675E-3</v>
      </c>
    </row>
    <row r="205" spans="1:6">
      <c r="B205" t="s">
        <v>39</v>
      </c>
      <c r="C205" s="81">
        <v>1</v>
      </c>
      <c r="D205" s="25">
        <v>237000</v>
      </c>
      <c r="E205" s="9">
        <v>5.9880239520958087E-3</v>
      </c>
      <c r="F205" s="9">
        <v>1.5936553527581675E-3</v>
      </c>
    </row>
    <row r="206" spans="1:6">
      <c r="C206" s="81"/>
      <c r="D206" s="25"/>
      <c r="E206" s="9"/>
      <c r="F206" s="9"/>
    </row>
    <row r="207" spans="1:6">
      <c r="A207" t="s">
        <v>302</v>
      </c>
      <c r="C207" s="81">
        <v>1</v>
      </c>
      <c r="D207" s="25">
        <v>540000</v>
      </c>
      <c r="E207" s="9">
        <v>5.9880239520958087E-3</v>
      </c>
      <c r="F207" s="9">
        <v>3.6311134619806348E-3</v>
      </c>
    </row>
    <row r="208" spans="1:6">
      <c r="B208" t="s">
        <v>39</v>
      </c>
      <c r="C208" s="81">
        <v>1</v>
      </c>
      <c r="D208" s="25">
        <v>540000</v>
      </c>
      <c r="E208" s="9">
        <v>5.9880239520958087E-3</v>
      </c>
      <c r="F208" s="9">
        <v>3.6311134619806348E-3</v>
      </c>
    </row>
    <row r="209" spans="1:6">
      <c r="C209" s="81"/>
      <c r="D209" s="25"/>
      <c r="E209" s="9"/>
      <c r="F209" s="9"/>
    </row>
    <row r="210" spans="1:6">
      <c r="A210" t="s">
        <v>295</v>
      </c>
      <c r="C210" s="81">
        <v>1</v>
      </c>
      <c r="D210" s="25">
        <v>370000</v>
      </c>
      <c r="E210" s="9">
        <v>5.9880239520958087E-3</v>
      </c>
      <c r="F210" s="9">
        <v>2.4879851498756204E-3</v>
      </c>
    </row>
    <row r="211" spans="1:6">
      <c r="B211" t="s">
        <v>39</v>
      </c>
      <c r="C211" s="81">
        <v>1</v>
      </c>
      <c r="D211" s="25">
        <v>370000</v>
      </c>
      <c r="E211" s="9">
        <v>5.9880239520958087E-3</v>
      </c>
      <c r="F211" s="9">
        <v>2.4879851498756204E-3</v>
      </c>
    </row>
    <row r="212" spans="1:6">
      <c r="C212" s="81"/>
      <c r="D212" s="25"/>
      <c r="E212" s="9"/>
      <c r="F212" s="9"/>
    </row>
    <row r="213" spans="1:6">
      <c r="A213" t="s">
        <v>182</v>
      </c>
      <c r="C213" s="81">
        <v>2</v>
      </c>
      <c r="D213" s="25">
        <v>940000</v>
      </c>
      <c r="E213" s="9">
        <v>1.1976047904191617E-2</v>
      </c>
      <c r="F213" s="9">
        <v>6.3208271375218457E-3</v>
      </c>
    </row>
    <row r="214" spans="1:6">
      <c r="B214" t="s">
        <v>39</v>
      </c>
      <c r="C214" s="81">
        <v>2</v>
      </c>
      <c r="D214" s="25">
        <v>940000</v>
      </c>
      <c r="E214" s="9">
        <v>1.1976047904191617E-2</v>
      </c>
      <c r="F214" s="9">
        <v>6.3208271375218457E-3</v>
      </c>
    </row>
    <row r="215" spans="1:6">
      <c r="C215" s="81"/>
      <c r="D215" s="25"/>
      <c r="E215" s="9"/>
      <c r="F215" s="9"/>
    </row>
    <row r="216" spans="1:6">
      <c r="A216" t="s">
        <v>276</v>
      </c>
      <c r="C216" s="81">
        <v>2</v>
      </c>
      <c r="D216" s="25">
        <v>716180</v>
      </c>
      <c r="E216" s="9">
        <v>1.1976047904191617E-2</v>
      </c>
      <c r="F216" s="9">
        <v>4.8157978503727611E-3</v>
      </c>
    </row>
    <row r="217" spans="1:6">
      <c r="B217" t="s">
        <v>39</v>
      </c>
      <c r="C217" s="81">
        <v>2</v>
      </c>
      <c r="D217" s="25">
        <v>716180</v>
      </c>
      <c r="E217" s="9">
        <v>1.1976047904191617E-2</v>
      </c>
      <c r="F217" s="9">
        <v>4.8157978503727611E-3</v>
      </c>
    </row>
    <row r="218" spans="1:6">
      <c r="C218" s="81"/>
      <c r="D218" s="25"/>
      <c r="E218" s="9"/>
      <c r="F218" s="9"/>
    </row>
    <row r="219" spans="1:6">
      <c r="A219" t="s">
        <v>297</v>
      </c>
      <c r="C219" s="81">
        <v>1</v>
      </c>
      <c r="D219" s="25">
        <v>300000</v>
      </c>
      <c r="E219" s="9">
        <v>5.9880239520958087E-3</v>
      </c>
      <c r="F219" s="9">
        <v>2.0172852566559085E-3</v>
      </c>
    </row>
    <row r="220" spans="1:6">
      <c r="B220" t="s">
        <v>39</v>
      </c>
      <c r="C220" s="81">
        <v>1</v>
      </c>
      <c r="D220" s="25">
        <v>300000</v>
      </c>
      <c r="E220" s="9">
        <v>5.9880239520958087E-3</v>
      </c>
      <c r="F220" s="9">
        <v>2.0172852566559085E-3</v>
      </c>
    </row>
    <row r="221" spans="1:6">
      <c r="C221" s="81"/>
      <c r="D221" s="25"/>
      <c r="E221" s="9"/>
      <c r="F221" s="9"/>
    </row>
    <row r="222" spans="1:6">
      <c r="A222" t="s">
        <v>323</v>
      </c>
      <c r="C222" s="81">
        <v>1</v>
      </c>
      <c r="D222" s="25">
        <v>221000</v>
      </c>
      <c r="E222" s="9">
        <v>5.9880239520958087E-3</v>
      </c>
      <c r="F222" s="9">
        <v>1.486066805736519E-3</v>
      </c>
    </row>
    <row r="223" spans="1:6">
      <c r="B223" t="s">
        <v>39</v>
      </c>
      <c r="C223" s="81">
        <v>1</v>
      </c>
      <c r="D223" s="25">
        <v>221000</v>
      </c>
      <c r="E223" s="9">
        <v>5.9880239520958087E-3</v>
      </c>
      <c r="F223" s="9">
        <v>1.486066805736519E-3</v>
      </c>
    </row>
    <row r="224" spans="1:6">
      <c r="C224" s="81"/>
      <c r="D224" s="25"/>
      <c r="E224" s="9"/>
      <c r="F224" s="9"/>
    </row>
    <row r="225" spans="1:6">
      <c r="A225" t="s">
        <v>333</v>
      </c>
      <c r="C225" s="81">
        <v>1</v>
      </c>
      <c r="D225" s="25">
        <v>30000</v>
      </c>
      <c r="E225" s="9">
        <v>5.9880239520958087E-3</v>
      </c>
      <c r="F225" s="9">
        <v>2.0172852566559084E-4</v>
      </c>
    </row>
    <row r="226" spans="1:6">
      <c r="B226" t="s">
        <v>39</v>
      </c>
      <c r="C226" s="81">
        <v>1</v>
      </c>
      <c r="D226" s="25">
        <v>30000</v>
      </c>
      <c r="E226" s="9">
        <v>5.9880239520958087E-3</v>
      </c>
      <c r="F226" s="9">
        <v>2.0172852566559084E-4</v>
      </c>
    </row>
    <row r="227" spans="1:6">
      <c r="C227" s="81"/>
      <c r="D227" s="25"/>
      <c r="E227" s="9"/>
      <c r="F227" s="9"/>
    </row>
    <row r="228" spans="1:6">
      <c r="A228" t="s">
        <v>311</v>
      </c>
      <c r="C228" s="81">
        <v>1</v>
      </c>
      <c r="D228" s="25">
        <v>106000</v>
      </c>
      <c r="E228" s="9">
        <v>5.9880239520958087E-3</v>
      </c>
      <c r="F228" s="9">
        <v>7.1277412401842097E-4</v>
      </c>
    </row>
    <row r="229" spans="1:6">
      <c r="B229" t="s">
        <v>39</v>
      </c>
      <c r="C229" s="81">
        <v>1</v>
      </c>
      <c r="D229" s="25">
        <v>106000</v>
      </c>
      <c r="E229" s="9">
        <v>5.9880239520958087E-3</v>
      </c>
      <c r="F229" s="9">
        <v>7.1277412401842097E-4</v>
      </c>
    </row>
    <row r="230" spans="1:6">
      <c r="C230" s="81"/>
      <c r="D230" s="25"/>
      <c r="E230" s="9"/>
      <c r="F230" s="9"/>
    </row>
    <row r="231" spans="1:6">
      <c r="A231" t="s">
        <v>309</v>
      </c>
      <c r="C231" s="81">
        <v>1</v>
      </c>
      <c r="D231" s="25">
        <v>8050</v>
      </c>
      <c r="E231" s="9">
        <v>5.9880239520958087E-3</v>
      </c>
      <c r="F231" s="9">
        <v>5.4130487720266875E-5</v>
      </c>
    </row>
    <row r="232" spans="1:6">
      <c r="B232" t="s">
        <v>39</v>
      </c>
      <c r="C232" s="81">
        <v>1</v>
      </c>
      <c r="D232" s="25">
        <v>8050</v>
      </c>
      <c r="E232" s="9">
        <v>5.9880239520958087E-3</v>
      </c>
      <c r="F232" s="9">
        <v>5.4130487720266875E-5</v>
      </c>
    </row>
    <row r="233" spans="1:6">
      <c r="C233" s="81"/>
      <c r="D233" s="25"/>
      <c r="E233" s="9"/>
      <c r="F233" s="9"/>
    </row>
    <row r="234" spans="1:6">
      <c r="A234" t="s">
        <v>387</v>
      </c>
      <c r="C234" s="81">
        <v>1</v>
      </c>
      <c r="D234" s="25">
        <v>120000</v>
      </c>
      <c r="E234" s="9">
        <v>5.9880239520958087E-3</v>
      </c>
      <c r="F234" s="9">
        <v>8.0691410266236336E-4</v>
      </c>
    </row>
    <row r="235" spans="1:6">
      <c r="B235" t="s">
        <v>114</v>
      </c>
      <c r="C235" s="81">
        <v>1</v>
      </c>
      <c r="D235" s="25">
        <v>120000</v>
      </c>
      <c r="E235" s="9">
        <v>5.9880239520958087E-3</v>
      </c>
      <c r="F235" s="9">
        <v>8.0691410266236336E-4</v>
      </c>
    </row>
    <row r="236" spans="1:6">
      <c r="C236" s="81"/>
      <c r="D236" s="25"/>
      <c r="E236" s="9"/>
      <c r="F236" s="9"/>
    </row>
    <row r="237" spans="1:6">
      <c r="A237" t="s">
        <v>359</v>
      </c>
      <c r="C237" s="81">
        <v>1</v>
      </c>
      <c r="D237" s="25">
        <v>300000</v>
      </c>
      <c r="E237" s="9">
        <v>5.9880239520958087E-3</v>
      </c>
      <c r="F237" s="9">
        <v>2.0172852566559085E-3</v>
      </c>
    </row>
    <row r="238" spans="1:6">
      <c r="B238" t="s">
        <v>114</v>
      </c>
      <c r="C238" s="81">
        <v>1</v>
      </c>
      <c r="D238" s="25">
        <v>300000</v>
      </c>
      <c r="E238" s="9">
        <v>5.9880239520958087E-3</v>
      </c>
      <c r="F238" s="9">
        <v>2.0172852566559085E-3</v>
      </c>
    </row>
    <row r="239" spans="1:6">
      <c r="C239" s="81"/>
      <c r="D239" s="25"/>
      <c r="E239" s="9"/>
      <c r="F239" s="9"/>
    </row>
    <row r="240" spans="1:6">
      <c r="A240" t="s">
        <v>367</v>
      </c>
      <c r="C240" s="81">
        <v>1</v>
      </c>
      <c r="D240" s="25">
        <v>1050000</v>
      </c>
      <c r="E240" s="9">
        <v>5.9880239520958087E-3</v>
      </c>
      <c r="F240" s="9">
        <v>7.0604983982956787E-3</v>
      </c>
    </row>
    <row r="241" spans="1:6">
      <c r="B241" t="s">
        <v>114</v>
      </c>
      <c r="C241" s="81">
        <v>1</v>
      </c>
      <c r="D241" s="25">
        <v>1050000</v>
      </c>
      <c r="E241" s="9">
        <v>5.9880239520958087E-3</v>
      </c>
      <c r="F241" s="9">
        <v>7.0604983982956787E-3</v>
      </c>
    </row>
    <row r="242" spans="1:6">
      <c r="C242" s="81"/>
      <c r="D242" s="25"/>
      <c r="E242" s="9"/>
      <c r="F242" s="9"/>
    </row>
    <row r="243" spans="1:6">
      <c r="A243" t="s">
        <v>392</v>
      </c>
      <c r="C243" s="81">
        <v>1</v>
      </c>
      <c r="D243" s="25">
        <v>344200</v>
      </c>
      <c r="E243" s="9">
        <v>5.9880239520958087E-3</v>
      </c>
      <c r="F243" s="9">
        <v>2.3144986178032121E-3</v>
      </c>
    </row>
    <row r="244" spans="1:6">
      <c r="B244" t="s">
        <v>114</v>
      </c>
      <c r="C244" s="81">
        <v>1</v>
      </c>
      <c r="D244" s="25">
        <v>344200</v>
      </c>
      <c r="E244" s="9">
        <v>5.9880239520958087E-3</v>
      </c>
      <c r="F244" s="9">
        <v>2.3144986178032121E-3</v>
      </c>
    </row>
    <row r="245" spans="1:6">
      <c r="C245" s="81"/>
      <c r="D245" s="25"/>
      <c r="E245" s="9"/>
      <c r="F245" s="9"/>
    </row>
    <row r="246" spans="1:6">
      <c r="A246" t="s">
        <v>393</v>
      </c>
      <c r="C246" s="81">
        <v>1</v>
      </c>
      <c r="D246" s="25">
        <v>350000</v>
      </c>
      <c r="E246" s="9">
        <v>5.9880239520958087E-3</v>
      </c>
      <c r="F246" s="9">
        <v>2.3534994660985597E-3</v>
      </c>
    </row>
    <row r="247" spans="1:6">
      <c r="B247" t="s">
        <v>114</v>
      </c>
      <c r="C247" s="81">
        <v>1</v>
      </c>
      <c r="D247" s="25">
        <v>350000</v>
      </c>
      <c r="E247" s="9">
        <v>5.9880239520958087E-3</v>
      </c>
      <c r="F247" s="9">
        <v>2.3534994660985597E-3</v>
      </c>
    </row>
    <row r="248" spans="1:6">
      <c r="C248" s="81"/>
      <c r="D248" s="25"/>
      <c r="E248" s="9"/>
      <c r="F248" s="9"/>
    </row>
    <row r="249" spans="1:6">
      <c r="A249" t="s">
        <v>355</v>
      </c>
      <c r="C249" s="81">
        <v>3</v>
      </c>
      <c r="D249" s="25">
        <v>208000</v>
      </c>
      <c r="E249" s="9">
        <v>1.7964071856287425E-2</v>
      </c>
      <c r="F249" s="9">
        <v>1.3986511112814297E-3</v>
      </c>
    </row>
    <row r="250" spans="1:6">
      <c r="B250" t="s">
        <v>114</v>
      </c>
      <c r="C250" s="81">
        <v>3</v>
      </c>
      <c r="D250" s="25">
        <v>208000</v>
      </c>
      <c r="E250" s="9">
        <v>1.7964071856287425E-2</v>
      </c>
      <c r="F250" s="9">
        <v>1.3986511112814297E-3</v>
      </c>
    </row>
    <row r="251" spans="1:6">
      <c r="C251" s="81"/>
      <c r="D251" s="25"/>
      <c r="E251" s="9"/>
      <c r="F251" s="9"/>
    </row>
    <row r="252" spans="1:6">
      <c r="A252" t="s">
        <v>402</v>
      </c>
      <c r="C252" s="81">
        <v>2</v>
      </c>
      <c r="D252" s="25">
        <v>577950</v>
      </c>
      <c r="E252" s="9">
        <v>1.1976047904191617E-2</v>
      </c>
      <c r="F252" s="9">
        <v>3.8863000469476073E-3</v>
      </c>
    </row>
    <row r="253" spans="1:6">
      <c r="B253" t="s">
        <v>114</v>
      </c>
      <c r="C253" s="81">
        <v>2</v>
      </c>
      <c r="D253" s="25">
        <v>577950</v>
      </c>
      <c r="E253" s="9">
        <v>1.1976047904191617E-2</v>
      </c>
      <c r="F253" s="9">
        <v>3.8863000469476073E-3</v>
      </c>
    </row>
    <row r="254" spans="1:6">
      <c r="C254" s="81"/>
      <c r="D254" s="25"/>
      <c r="E254" s="9"/>
      <c r="F254" s="9"/>
    </row>
    <row r="255" spans="1:6">
      <c r="A255" t="s">
        <v>385</v>
      </c>
      <c r="C255" s="81">
        <v>1</v>
      </c>
      <c r="D255" s="25">
        <v>60000</v>
      </c>
      <c r="E255" s="9">
        <v>5.9880239520958087E-3</v>
      </c>
      <c r="F255" s="9">
        <v>4.0345705133118168E-4</v>
      </c>
    </row>
    <row r="256" spans="1:6">
      <c r="B256" t="s">
        <v>114</v>
      </c>
      <c r="C256" s="81">
        <v>1</v>
      </c>
      <c r="D256" s="25">
        <v>60000</v>
      </c>
      <c r="E256" s="9">
        <v>5.9880239520958087E-3</v>
      </c>
      <c r="F256" s="9">
        <v>4.0345705133118168E-4</v>
      </c>
    </row>
    <row r="257" spans="1:6">
      <c r="C257" s="81"/>
      <c r="D257" s="25"/>
      <c r="E257" s="9"/>
      <c r="F257" s="9"/>
    </row>
    <row r="258" spans="1:6">
      <c r="A258" t="s">
        <v>363</v>
      </c>
      <c r="C258" s="81">
        <v>1</v>
      </c>
      <c r="D258" s="25">
        <v>1800000</v>
      </c>
      <c r="E258" s="9">
        <v>5.9880239520958087E-3</v>
      </c>
      <c r="F258" s="9">
        <v>1.210371153993545E-2</v>
      </c>
    </row>
    <row r="259" spans="1:6">
      <c r="B259" t="s">
        <v>114</v>
      </c>
      <c r="C259" s="81">
        <v>1</v>
      </c>
      <c r="D259" s="25">
        <v>1800000</v>
      </c>
      <c r="E259" s="9">
        <v>5.9880239520958087E-3</v>
      </c>
      <c r="F259" s="9">
        <v>1.210371153993545E-2</v>
      </c>
    </row>
    <row r="260" spans="1:6">
      <c r="C260" s="81"/>
      <c r="D260" s="25"/>
      <c r="E260" s="9"/>
      <c r="F260" s="9"/>
    </row>
    <row r="261" spans="1:6">
      <c r="A261" t="s">
        <v>430</v>
      </c>
      <c r="C261" s="81">
        <v>2</v>
      </c>
      <c r="D261" s="25">
        <v>40772000</v>
      </c>
      <c r="E261" s="9">
        <v>1.1976047904191617E-2</v>
      </c>
      <c r="F261" s="9">
        <v>0.27416251494791566</v>
      </c>
    </row>
    <row r="262" spans="1:6">
      <c r="B262" t="s">
        <v>40</v>
      </c>
      <c r="C262" s="81">
        <v>2</v>
      </c>
      <c r="D262" s="25">
        <v>40772000</v>
      </c>
      <c r="E262" s="9">
        <v>1.1976047904191617E-2</v>
      </c>
      <c r="F262" s="9">
        <v>0.27416251494791566</v>
      </c>
    </row>
    <row r="263" spans="1:6">
      <c r="C263" s="81"/>
      <c r="D263" s="25"/>
      <c r="E263" s="9"/>
      <c r="F263" s="9"/>
    </row>
    <row r="264" spans="1:6">
      <c r="A264" t="s">
        <v>407</v>
      </c>
      <c r="C264" s="81">
        <v>1</v>
      </c>
      <c r="D264" s="25">
        <v>175000</v>
      </c>
      <c r="E264" s="9">
        <v>5.9880239520958087E-3</v>
      </c>
      <c r="F264" s="9">
        <v>1.1767497330492799E-3</v>
      </c>
    </row>
    <row r="265" spans="1:6">
      <c r="B265" t="s">
        <v>40</v>
      </c>
      <c r="C265" s="81">
        <v>1</v>
      </c>
      <c r="D265" s="25">
        <v>175000</v>
      </c>
      <c r="E265" s="9">
        <v>5.9880239520958087E-3</v>
      </c>
      <c r="F265" s="9">
        <v>1.1767497330492799E-3</v>
      </c>
    </row>
    <row r="266" spans="1:6">
      <c r="C266" s="81"/>
      <c r="D266" s="25"/>
      <c r="E266" s="9"/>
      <c r="F266" s="9"/>
    </row>
    <row r="267" spans="1:6">
      <c r="A267" t="s">
        <v>434</v>
      </c>
      <c r="C267" s="81">
        <v>1</v>
      </c>
      <c r="D267" s="25">
        <v>738500</v>
      </c>
      <c r="E267" s="9">
        <v>5.9880239520958087E-3</v>
      </c>
      <c r="F267" s="9">
        <v>4.9658838734679611E-3</v>
      </c>
    </row>
    <row r="268" spans="1:6">
      <c r="B268" t="s">
        <v>40</v>
      </c>
      <c r="C268" s="81">
        <v>1</v>
      </c>
      <c r="D268" s="25">
        <v>738500</v>
      </c>
      <c r="E268" s="9">
        <v>5.9880239520958087E-3</v>
      </c>
      <c r="F268" s="9">
        <v>4.9658838734679611E-3</v>
      </c>
    </row>
    <row r="269" spans="1:6">
      <c r="C269" s="81"/>
      <c r="D269" s="25"/>
      <c r="E269" s="9"/>
      <c r="F269" s="9"/>
    </row>
    <row r="270" spans="1:6">
      <c r="A270" t="s">
        <v>409</v>
      </c>
      <c r="C270" s="81">
        <v>1</v>
      </c>
      <c r="D270" s="25">
        <v>1375000</v>
      </c>
      <c r="E270" s="9">
        <v>5.9880239520958087E-3</v>
      </c>
      <c r="F270" s="9">
        <v>9.2458907596729128E-3</v>
      </c>
    </row>
    <row r="271" spans="1:6">
      <c r="B271" t="s">
        <v>40</v>
      </c>
      <c r="C271" s="81">
        <v>1</v>
      </c>
      <c r="D271" s="25">
        <v>1375000</v>
      </c>
      <c r="E271" s="9">
        <v>5.9880239520958087E-3</v>
      </c>
      <c r="F271" s="9">
        <v>9.2458907596729128E-3</v>
      </c>
    </row>
    <row r="272" spans="1:6">
      <c r="C272" s="81"/>
      <c r="D272" s="25"/>
      <c r="E272" s="9"/>
      <c r="F272" s="9"/>
    </row>
    <row r="273" spans="1:6">
      <c r="A273" t="s">
        <v>416</v>
      </c>
      <c r="C273" s="81">
        <v>1</v>
      </c>
      <c r="D273" s="25">
        <v>945000</v>
      </c>
      <c r="E273" s="9">
        <v>5.9880239520958087E-3</v>
      </c>
      <c r="F273" s="9">
        <v>6.3544485584661114E-3</v>
      </c>
    </row>
    <row r="274" spans="1:6">
      <c r="B274" t="s">
        <v>40</v>
      </c>
      <c r="C274" s="81">
        <v>1</v>
      </c>
      <c r="D274" s="25">
        <v>945000</v>
      </c>
      <c r="E274" s="9">
        <v>5.9880239520958087E-3</v>
      </c>
      <c r="F274" s="9">
        <v>6.3544485584661114E-3</v>
      </c>
    </row>
    <row r="275" spans="1:6">
      <c r="C275" s="81"/>
      <c r="D275" s="25"/>
      <c r="E275" s="9"/>
      <c r="F275" s="9"/>
    </row>
    <row r="276" spans="1:6">
      <c r="A276" t="s">
        <v>420</v>
      </c>
      <c r="C276" s="81">
        <v>1</v>
      </c>
      <c r="D276" s="25">
        <v>366234</v>
      </c>
      <c r="E276" s="9">
        <v>5.9880239520958087E-3</v>
      </c>
      <c r="F276" s="9">
        <v>2.4626614956203999E-3</v>
      </c>
    </row>
    <row r="277" spans="1:6">
      <c r="B277" t="s">
        <v>40</v>
      </c>
      <c r="C277" s="81">
        <v>1</v>
      </c>
      <c r="D277" s="25">
        <v>366234</v>
      </c>
      <c r="E277" s="9">
        <v>5.9880239520958087E-3</v>
      </c>
      <c r="F277" s="9">
        <v>2.4626614956203999E-3</v>
      </c>
    </row>
    <row r="278" spans="1:6">
      <c r="C278" s="81"/>
      <c r="D278" s="25"/>
      <c r="E278" s="9"/>
      <c r="F278" s="9"/>
    </row>
    <row r="279" spans="1:6">
      <c r="A279" t="s">
        <v>418</v>
      </c>
      <c r="C279" s="81">
        <v>1</v>
      </c>
      <c r="D279" s="25">
        <v>9000000</v>
      </c>
      <c r="E279" s="9">
        <v>5.9880239520958087E-3</v>
      </c>
      <c r="F279" s="9">
        <v>6.0518557699677247E-2</v>
      </c>
    </row>
    <row r="280" spans="1:6">
      <c r="B280" t="s">
        <v>40</v>
      </c>
      <c r="C280" s="81">
        <v>1</v>
      </c>
      <c r="D280" s="25">
        <v>9000000</v>
      </c>
      <c r="E280" s="9">
        <v>5.9880239520958087E-3</v>
      </c>
      <c r="F280" s="9">
        <v>6.0518557699677247E-2</v>
      </c>
    </row>
    <row r="281" spans="1:6">
      <c r="C281" s="81"/>
      <c r="D281" s="25"/>
      <c r="E281" s="9"/>
      <c r="F281" s="9"/>
    </row>
    <row r="282" spans="1:6">
      <c r="A282" t="s">
        <v>31</v>
      </c>
      <c r="C282" s="81">
        <v>167</v>
      </c>
      <c r="D282" s="25">
        <v>148714714</v>
      </c>
      <c r="E282" s="9">
        <v>1</v>
      </c>
      <c r="F28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9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60</v>
      </c>
    </row>
    <row r="2" spans="1:6">
      <c r="A2" s="128" t="str">
        <f>'OVERALL STATS'!A2</f>
        <v>Reporting Period: JULY, 2022</v>
      </c>
    </row>
    <row r="4" spans="1:6">
      <c r="A4" s="129" t="s">
        <v>61</v>
      </c>
      <c r="B4" s="129" t="s">
        <v>8</v>
      </c>
      <c r="C4" s="129" t="s">
        <v>62</v>
      </c>
      <c r="D4" s="129" t="s">
        <v>63</v>
      </c>
      <c r="E4" s="129" t="s">
        <v>32</v>
      </c>
      <c r="F4" s="129" t="s">
        <v>64</v>
      </c>
    </row>
    <row r="5" spans="1:6" ht="15">
      <c r="A5" s="135" t="s">
        <v>140</v>
      </c>
      <c r="B5" s="136">
        <v>53</v>
      </c>
      <c r="C5" s="137">
        <v>43962805</v>
      </c>
      <c r="D5" s="137">
        <v>829486.88679999998</v>
      </c>
      <c r="E5" s="130">
        <f>Table2[[#This Row],[CLOSINGS]]/$B$29</f>
        <v>0.30635838150289019</v>
      </c>
      <c r="F5" s="130">
        <f>Table2[[#This Row],[DOLLARVOL]]/$C$29</f>
        <v>0.3636889454789034</v>
      </c>
    </row>
    <row r="6" spans="1:6" ht="15">
      <c r="A6" s="135" t="s">
        <v>141</v>
      </c>
      <c r="B6" s="136">
        <v>32</v>
      </c>
      <c r="C6" s="137">
        <v>16019708</v>
      </c>
      <c r="D6" s="137">
        <v>500615.875</v>
      </c>
      <c r="E6" s="130">
        <f>Table2[[#This Row],[CLOSINGS]]/$B$29</f>
        <v>0.18497109826589594</v>
      </c>
      <c r="F6" s="130">
        <f>Table2[[#This Row],[DOLLARVOL]]/$C$29</f>
        <v>0.13252545440173694</v>
      </c>
    </row>
    <row r="7" spans="1:6" ht="15">
      <c r="A7" s="135" t="s">
        <v>142</v>
      </c>
      <c r="B7" s="136">
        <v>24</v>
      </c>
      <c r="C7" s="137">
        <v>16504924</v>
      </c>
      <c r="D7" s="137">
        <v>687705.16669999994</v>
      </c>
      <c r="E7" s="130">
        <f>Table2[[#This Row],[CLOSINGS]]/$B$29</f>
        <v>0.13872832369942195</v>
      </c>
      <c r="F7" s="130">
        <f>Table2[[#This Row],[DOLLARVOL]]/$C$29</f>
        <v>0.1365394770595153</v>
      </c>
    </row>
    <row r="8" spans="1:6" ht="15">
      <c r="A8" s="135" t="s">
        <v>143</v>
      </c>
      <c r="B8" s="136">
        <v>8</v>
      </c>
      <c r="C8" s="137">
        <v>3355588</v>
      </c>
      <c r="D8" s="137">
        <v>419448.5</v>
      </c>
      <c r="E8" s="130">
        <f>Table2[[#This Row],[CLOSINGS]]/$B$29</f>
        <v>4.6242774566473986E-2</v>
      </c>
      <c r="F8" s="130">
        <f>Table2[[#This Row],[DOLLARVOL]]/$C$29</f>
        <v>2.7759608632380545E-2</v>
      </c>
    </row>
    <row r="9" spans="1:6" ht="15">
      <c r="A9" s="135" t="s">
        <v>144</v>
      </c>
      <c r="B9" s="136">
        <v>5</v>
      </c>
      <c r="C9" s="137">
        <v>2694232</v>
      </c>
      <c r="D9" s="137">
        <v>538846.4</v>
      </c>
      <c r="E9" s="130">
        <f>Table2[[#This Row],[CLOSINGS]]/$B$29</f>
        <v>2.8901734104046242E-2</v>
      </c>
      <c r="F9" s="130">
        <f>Table2[[#This Row],[DOLLARVOL]]/$C$29</f>
        <v>2.2288441216512845E-2</v>
      </c>
    </row>
    <row r="10" spans="1:6" ht="15">
      <c r="A10" s="135" t="s">
        <v>145</v>
      </c>
      <c r="B10" s="136">
        <v>5</v>
      </c>
      <c r="C10" s="137">
        <v>2402471</v>
      </c>
      <c r="D10" s="137">
        <v>480494.2</v>
      </c>
      <c r="E10" s="130">
        <f>Table2[[#This Row],[CLOSINGS]]/$B$29</f>
        <v>2.8901734104046242E-2</v>
      </c>
      <c r="F10" s="130">
        <f>Table2[[#This Row],[DOLLARVOL]]/$C$29</f>
        <v>1.9874804269965182E-2</v>
      </c>
    </row>
    <row r="11" spans="1:6" ht="15">
      <c r="A11" s="135" t="s">
        <v>146</v>
      </c>
      <c r="B11" s="136">
        <v>5</v>
      </c>
      <c r="C11" s="137">
        <v>2165331</v>
      </c>
      <c r="D11" s="137">
        <v>433066.2</v>
      </c>
      <c r="E11" s="130">
        <f>Table2[[#This Row],[CLOSINGS]]/$B$29</f>
        <v>2.8901734104046242E-2</v>
      </c>
      <c r="F11" s="130">
        <f>Table2[[#This Row],[DOLLARVOL]]/$C$29</f>
        <v>1.7913027797083907E-2</v>
      </c>
    </row>
    <row r="12" spans="1:6" ht="15">
      <c r="A12" s="135" t="s">
        <v>147</v>
      </c>
      <c r="B12" s="136">
        <v>4</v>
      </c>
      <c r="C12" s="137">
        <v>4663631</v>
      </c>
      <c r="D12" s="137">
        <v>1165907.75</v>
      </c>
      <c r="E12" s="130">
        <f>Table2[[#This Row],[CLOSINGS]]/$B$29</f>
        <v>2.3121387283236993E-2</v>
      </c>
      <c r="F12" s="130">
        <f>Table2[[#This Row],[DOLLARVOL]]/$C$29</f>
        <v>3.8580591945685083E-2</v>
      </c>
    </row>
    <row r="13" spans="1:6" ht="15">
      <c r="A13" s="135" t="s">
        <v>148</v>
      </c>
      <c r="B13" s="136">
        <v>4</v>
      </c>
      <c r="C13" s="137">
        <v>3664971</v>
      </c>
      <c r="D13" s="137">
        <v>916242.75</v>
      </c>
      <c r="E13" s="130">
        <f>Table2[[#This Row],[CLOSINGS]]/$B$29</f>
        <v>2.3121387283236993E-2</v>
      </c>
      <c r="F13" s="130">
        <f>Table2[[#This Row],[DOLLARVOL]]/$C$29</f>
        <v>3.031902623594564E-2</v>
      </c>
    </row>
    <row r="14" spans="1:6" ht="15">
      <c r="A14" s="135" t="s">
        <v>149</v>
      </c>
      <c r="B14" s="136">
        <v>4</v>
      </c>
      <c r="C14" s="137">
        <v>3172199</v>
      </c>
      <c r="D14" s="137">
        <v>793049.75</v>
      </c>
      <c r="E14" s="130">
        <f>Table2[[#This Row],[CLOSINGS]]/$B$29</f>
        <v>2.3121387283236993E-2</v>
      </c>
      <c r="F14" s="130">
        <f>Table2[[#This Row],[DOLLARVOL]]/$C$29</f>
        <v>2.6242495426741581E-2</v>
      </c>
    </row>
    <row r="15" spans="1:6" ht="15">
      <c r="A15" s="135" t="s">
        <v>150</v>
      </c>
      <c r="B15" s="136">
        <v>4</v>
      </c>
      <c r="C15" s="137">
        <v>2730322</v>
      </c>
      <c r="D15" s="137">
        <v>682580.5</v>
      </c>
      <c r="E15" s="130">
        <f>Table2[[#This Row],[CLOSINGS]]/$B$29</f>
        <v>2.3121387283236993E-2</v>
      </c>
      <c r="F15" s="130">
        <f>Table2[[#This Row],[DOLLARVOL]]/$C$29</f>
        <v>2.2587001193346296E-2</v>
      </c>
    </row>
    <row r="16" spans="1:6" ht="15">
      <c r="A16" s="135" t="s">
        <v>151</v>
      </c>
      <c r="B16" s="136">
        <v>3</v>
      </c>
      <c r="C16" s="137">
        <v>2219063</v>
      </c>
      <c r="D16" s="137">
        <v>739687.66669999994</v>
      </c>
      <c r="E16" s="130">
        <f>Table2[[#This Row],[CLOSINGS]]/$B$29</f>
        <v>1.7341040462427744E-2</v>
      </c>
      <c r="F16" s="130">
        <f>Table2[[#This Row],[DOLLARVOL]]/$C$29</f>
        <v>1.8357533883956036E-2</v>
      </c>
    </row>
    <row r="17" spans="1:6" ht="15">
      <c r="A17" s="135" t="s">
        <v>152</v>
      </c>
      <c r="B17" s="136">
        <v>3</v>
      </c>
      <c r="C17" s="137">
        <v>1959898</v>
      </c>
      <c r="D17" s="137">
        <v>653299.33330000006</v>
      </c>
      <c r="E17" s="130">
        <f>Table2[[#This Row],[CLOSINGS]]/$B$29</f>
        <v>1.7341040462427744E-2</v>
      </c>
      <c r="F17" s="130">
        <f>Table2[[#This Row],[DOLLARVOL]]/$C$29</f>
        <v>1.6213552271430631E-2</v>
      </c>
    </row>
    <row r="18" spans="1:6" ht="15">
      <c r="A18" s="135" t="s">
        <v>153</v>
      </c>
      <c r="B18" s="136">
        <v>3</v>
      </c>
      <c r="C18" s="137">
        <v>1563882</v>
      </c>
      <c r="D18" s="137">
        <v>521294</v>
      </c>
      <c r="E18" s="130">
        <f>Table2[[#This Row],[CLOSINGS]]/$B$29</f>
        <v>1.7341040462427744E-2</v>
      </c>
      <c r="F18" s="130">
        <f>Table2[[#This Row],[DOLLARVOL]]/$C$29</f>
        <v>1.293745008839719E-2</v>
      </c>
    </row>
    <row r="19" spans="1:6" ht="15">
      <c r="A19" s="135" t="s">
        <v>154</v>
      </c>
      <c r="B19" s="136">
        <v>3</v>
      </c>
      <c r="C19" s="137">
        <v>1445009</v>
      </c>
      <c r="D19" s="137">
        <v>481669.6667</v>
      </c>
      <c r="E19" s="130">
        <f>Table2[[#This Row],[CLOSINGS]]/$B$29</f>
        <v>1.7341040462427744E-2</v>
      </c>
      <c r="F19" s="130">
        <f>Table2[[#This Row],[DOLLARVOL]]/$C$29</f>
        <v>1.1954055238684719E-2</v>
      </c>
    </row>
    <row r="20" spans="1:6" ht="15">
      <c r="A20" s="135" t="s">
        <v>155</v>
      </c>
      <c r="B20" s="136">
        <v>2</v>
      </c>
      <c r="C20" s="137">
        <v>2333984</v>
      </c>
      <c r="D20" s="137">
        <v>1166992</v>
      </c>
      <c r="E20" s="130">
        <f>Table2[[#This Row],[CLOSINGS]]/$B$29</f>
        <v>1.1560693641618497E-2</v>
      </c>
      <c r="F20" s="130">
        <f>Table2[[#This Row],[DOLLARVOL]]/$C$29</f>
        <v>1.9308235216670841E-2</v>
      </c>
    </row>
    <row r="21" spans="1:6" ht="15">
      <c r="A21" s="135" t="s">
        <v>156</v>
      </c>
      <c r="B21" s="136">
        <v>2</v>
      </c>
      <c r="C21" s="137">
        <v>1582744</v>
      </c>
      <c r="D21" s="137">
        <v>791372</v>
      </c>
      <c r="E21" s="130">
        <f>Table2[[#This Row],[CLOSINGS]]/$B$29</f>
        <v>1.1560693641618497E-2</v>
      </c>
      <c r="F21" s="130">
        <f>Table2[[#This Row],[DOLLARVOL]]/$C$29</f>
        <v>1.3093488832731703E-2</v>
      </c>
    </row>
    <row r="22" spans="1:6" ht="15">
      <c r="A22" s="135" t="s">
        <v>157</v>
      </c>
      <c r="B22" s="136">
        <v>2</v>
      </c>
      <c r="C22" s="137">
        <v>1446000</v>
      </c>
      <c r="D22" s="137">
        <v>723000</v>
      </c>
      <c r="E22" s="130">
        <f>Table2[[#This Row],[CLOSINGS]]/$B$29</f>
        <v>1.1560693641618497E-2</v>
      </c>
      <c r="F22" s="130">
        <f>Table2[[#This Row],[DOLLARVOL]]/$C$29</f>
        <v>1.1962253435887322E-2</v>
      </c>
    </row>
    <row r="23" spans="1:6" ht="15">
      <c r="A23" s="135" t="s">
        <v>158</v>
      </c>
      <c r="B23" s="136">
        <v>2</v>
      </c>
      <c r="C23" s="137">
        <v>1379222</v>
      </c>
      <c r="D23" s="137">
        <v>689611</v>
      </c>
      <c r="E23" s="130">
        <f>Table2[[#This Row],[CLOSINGS]]/$B$29</f>
        <v>1.1560693641618497E-2</v>
      </c>
      <c r="F23" s="130">
        <f>Table2[[#This Row],[DOLLARVOL]]/$C$29</f>
        <v>1.1409822343258219E-2</v>
      </c>
    </row>
    <row r="24" spans="1:6" ht="15">
      <c r="A24" s="135" t="s">
        <v>159</v>
      </c>
      <c r="B24" s="136">
        <v>1</v>
      </c>
      <c r="C24" s="137">
        <v>2278120.46</v>
      </c>
      <c r="D24" s="137">
        <v>2278120.46</v>
      </c>
      <c r="E24" s="130">
        <f>Table2[[#This Row],[CLOSINGS]]/$B$29</f>
        <v>5.7803468208092483E-3</v>
      </c>
      <c r="F24" s="130">
        <f>Table2[[#This Row],[DOLLARVOL]]/$C$29</f>
        <v>1.8846095643153669E-2</v>
      </c>
    </row>
    <row r="25" spans="1:6" ht="15">
      <c r="A25" s="135" t="s">
        <v>160</v>
      </c>
      <c r="B25" s="136">
        <v>1</v>
      </c>
      <c r="C25" s="137">
        <v>1327130</v>
      </c>
      <c r="D25" s="137">
        <v>1327130</v>
      </c>
      <c r="E25" s="130">
        <f>Table2[[#This Row],[CLOSINGS]]/$B$29</f>
        <v>5.7803468208092483E-3</v>
      </c>
      <c r="F25" s="130">
        <f>Table2[[#This Row],[DOLLARVOL]]/$C$29</f>
        <v>1.0978883404128037E-2</v>
      </c>
    </row>
    <row r="26" spans="1:6" ht="15">
      <c r="A26" s="135" t="s">
        <v>161</v>
      </c>
      <c r="B26" s="136">
        <v>1</v>
      </c>
      <c r="C26" s="137">
        <v>919000</v>
      </c>
      <c r="D26" s="137">
        <v>919000</v>
      </c>
      <c r="E26" s="130">
        <f>Table2[[#This Row],[CLOSINGS]]/$B$29</f>
        <v>5.7803468208092483E-3</v>
      </c>
      <c r="F26" s="130">
        <f>Table2[[#This Row],[DOLLARVOL]]/$C$29</f>
        <v>7.602566326127558E-3</v>
      </c>
    </row>
    <row r="27" spans="1:6" ht="15">
      <c r="A27" s="135" t="s">
        <v>162</v>
      </c>
      <c r="B27" s="136">
        <v>1</v>
      </c>
      <c r="C27" s="137">
        <v>665000</v>
      </c>
      <c r="D27" s="137">
        <v>665000</v>
      </c>
      <c r="E27" s="130">
        <f>Table2[[#This Row],[CLOSINGS]]/$B$29</f>
        <v>5.7803468208092483E-3</v>
      </c>
      <c r="F27" s="130">
        <f>Table2[[#This Row],[DOLLARVOL]]/$C$29</f>
        <v>5.5013129563382225E-3</v>
      </c>
    </row>
    <row r="28" spans="1:6" ht="15">
      <c r="A28" s="135" t="s">
        <v>163</v>
      </c>
      <c r="B28" s="136">
        <v>1</v>
      </c>
      <c r="C28" s="137">
        <v>425000</v>
      </c>
      <c r="D28" s="137">
        <v>425000</v>
      </c>
      <c r="E28" s="130">
        <f>Table2[[#This Row],[CLOSINGS]]/$B$29</f>
        <v>5.7803468208092483E-3</v>
      </c>
      <c r="F28" s="130">
        <f>Table2[[#This Row],[DOLLARVOL]]/$C$29</f>
        <v>3.5158767014191643E-3</v>
      </c>
    </row>
    <row r="29" spans="1:6">
      <c r="A29" s="131" t="s">
        <v>23</v>
      </c>
      <c r="B29" s="132">
        <f>SUM(B5:B28)</f>
        <v>173</v>
      </c>
      <c r="C29" s="133">
        <f>SUM(C5:C28)</f>
        <v>120880234.45999999</v>
      </c>
      <c r="D29" s="133"/>
      <c r="E29" s="134">
        <f>SUM(E5:E28)</f>
        <v>1.0000000000000004</v>
      </c>
      <c r="F29" s="134">
        <f>SUM(F5:F28)</f>
        <v>1</v>
      </c>
    </row>
  </sheetData>
  <pageMargins left="0.7" right="0.7" top="0.75" bottom="0.75" header="0.3" footer="0.3"/>
  <ignoredErrors>
    <ignoredError sqref="E5:F2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81"/>
  <sheetViews>
    <sheetView topLeftCell="A2" workbookViewId="0">
      <selection activeCell="J781" sqref="A1:J78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781</v>
      </c>
    </row>
    <row r="2" spans="1:12" ht="15">
      <c r="A2" s="112" t="s">
        <v>71</v>
      </c>
      <c r="B2" s="112" t="s">
        <v>441</v>
      </c>
      <c r="C2" s="112" t="s">
        <v>72</v>
      </c>
      <c r="D2" s="112" t="s">
        <v>73</v>
      </c>
      <c r="E2" s="112" t="s">
        <v>167</v>
      </c>
      <c r="F2" s="113">
        <v>5321324</v>
      </c>
      <c r="G2" s="114">
        <v>500000</v>
      </c>
      <c r="H2" s="112" t="s">
        <v>165</v>
      </c>
      <c r="I2" s="112" t="s">
        <v>170</v>
      </c>
      <c r="J2" s="115">
        <v>44769</v>
      </c>
    </row>
    <row r="3" spans="1:12" ht="15">
      <c r="A3" s="112" t="s">
        <v>71</v>
      </c>
      <c r="B3" s="112" t="s">
        <v>441</v>
      </c>
      <c r="C3" s="112" t="s">
        <v>72</v>
      </c>
      <c r="D3" s="112" t="s">
        <v>73</v>
      </c>
      <c r="E3" s="112" t="s">
        <v>164</v>
      </c>
      <c r="F3" s="113">
        <v>5319086</v>
      </c>
      <c r="G3" s="114">
        <v>227500</v>
      </c>
      <c r="H3" s="112" t="s">
        <v>165</v>
      </c>
      <c r="I3" s="112" t="s">
        <v>170</v>
      </c>
      <c r="J3" s="115">
        <v>44761</v>
      </c>
    </row>
    <row r="4" spans="1:12" ht="15">
      <c r="A4" s="112" t="s">
        <v>71</v>
      </c>
      <c r="B4" s="112" t="s">
        <v>441</v>
      </c>
      <c r="C4" s="112" t="s">
        <v>72</v>
      </c>
      <c r="D4" s="112" t="s">
        <v>73</v>
      </c>
      <c r="E4" s="112" t="s">
        <v>164</v>
      </c>
      <c r="F4" s="113">
        <v>5318556</v>
      </c>
      <c r="G4" s="114">
        <v>395000</v>
      </c>
      <c r="H4" s="112" t="s">
        <v>165</v>
      </c>
      <c r="I4" s="112" t="s">
        <v>170</v>
      </c>
      <c r="J4" s="115">
        <v>44757</v>
      </c>
    </row>
    <row r="5" spans="1:12" ht="15">
      <c r="A5" s="112" t="s">
        <v>71</v>
      </c>
      <c r="B5" s="112" t="s">
        <v>441</v>
      </c>
      <c r="C5" s="112" t="s">
        <v>72</v>
      </c>
      <c r="D5" s="112" t="s">
        <v>73</v>
      </c>
      <c r="E5" s="112" t="s">
        <v>167</v>
      </c>
      <c r="F5" s="113">
        <v>5321949</v>
      </c>
      <c r="G5" s="114">
        <v>669000</v>
      </c>
      <c r="H5" s="112" t="s">
        <v>165</v>
      </c>
      <c r="I5" s="112" t="s">
        <v>170</v>
      </c>
      <c r="J5" s="115">
        <v>44771</v>
      </c>
    </row>
    <row r="6" spans="1:12" ht="15">
      <c r="A6" s="112" t="s">
        <v>71</v>
      </c>
      <c r="B6" s="112" t="s">
        <v>441</v>
      </c>
      <c r="C6" s="112" t="s">
        <v>72</v>
      </c>
      <c r="D6" s="112" t="s">
        <v>73</v>
      </c>
      <c r="E6" s="112" t="s">
        <v>168</v>
      </c>
      <c r="F6" s="113">
        <v>5318943</v>
      </c>
      <c r="G6" s="114">
        <v>175000</v>
      </c>
      <c r="H6" s="112" t="s">
        <v>165</v>
      </c>
      <c r="I6" s="112" t="s">
        <v>170</v>
      </c>
      <c r="J6" s="115">
        <v>44760</v>
      </c>
    </row>
    <row r="7" spans="1:12" ht="15">
      <c r="A7" s="112" t="s">
        <v>76</v>
      </c>
      <c r="B7" s="112" t="s">
        <v>442</v>
      </c>
      <c r="C7" s="112" t="s">
        <v>35</v>
      </c>
      <c r="D7" s="112" t="s">
        <v>77</v>
      </c>
      <c r="E7" s="112" t="s">
        <v>169</v>
      </c>
      <c r="F7" s="113">
        <v>5319861</v>
      </c>
      <c r="G7" s="114">
        <v>260000</v>
      </c>
      <c r="H7" s="112" t="s">
        <v>165</v>
      </c>
      <c r="I7" s="112" t="s">
        <v>170</v>
      </c>
      <c r="J7" s="115">
        <v>44763</v>
      </c>
    </row>
    <row r="8" spans="1:12" ht="15">
      <c r="A8" s="112" t="s">
        <v>76</v>
      </c>
      <c r="B8" s="112" t="s">
        <v>442</v>
      </c>
      <c r="C8" s="112" t="s">
        <v>35</v>
      </c>
      <c r="D8" s="112" t="s">
        <v>77</v>
      </c>
      <c r="E8" s="112" t="s">
        <v>167</v>
      </c>
      <c r="F8" s="113">
        <v>5317597</v>
      </c>
      <c r="G8" s="114">
        <v>620000</v>
      </c>
      <c r="H8" s="112" t="s">
        <v>165</v>
      </c>
      <c r="I8" s="112" t="s">
        <v>170</v>
      </c>
      <c r="J8" s="115">
        <v>44753</v>
      </c>
    </row>
    <row r="9" spans="1:12" ht="15">
      <c r="A9" s="112" t="s">
        <v>76</v>
      </c>
      <c r="B9" s="112" t="s">
        <v>442</v>
      </c>
      <c r="C9" s="112" t="s">
        <v>35</v>
      </c>
      <c r="D9" s="112" t="s">
        <v>77</v>
      </c>
      <c r="E9" s="112" t="s">
        <v>167</v>
      </c>
      <c r="F9" s="113">
        <v>5316169</v>
      </c>
      <c r="G9" s="114">
        <v>387000</v>
      </c>
      <c r="H9" s="112" t="s">
        <v>165</v>
      </c>
      <c r="I9" s="112" t="s">
        <v>170</v>
      </c>
      <c r="J9" s="115">
        <v>44743</v>
      </c>
    </row>
    <row r="10" spans="1:12" ht="15">
      <c r="A10" s="112" t="s">
        <v>76</v>
      </c>
      <c r="B10" s="112" t="s">
        <v>442</v>
      </c>
      <c r="C10" s="112" t="s">
        <v>35</v>
      </c>
      <c r="D10" s="112" t="s">
        <v>77</v>
      </c>
      <c r="E10" s="112" t="s">
        <v>169</v>
      </c>
      <c r="F10" s="113">
        <v>5317528</v>
      </c>
      <c r="G10" s="114">
        <v>392000</v>
      </c>
      <c r="H10" s="112" t="s">
        <v>165</v>
      </c>
      <c r="I10" s="112" t="s">
        <v>170</v>
      </c>
      <c r="J10" s="115">
        <v>44753</v>
      </c>
    </row>
    <row r="11" spans="1:12" ht="15">
      <c r="A11" s="112" t="s">
        <v>76</v>
      </c>
      <c r="B11" s="112" t="s">
        <v>442</v>
      </c>
      <c r="C11" s="112" t="s">
        <v>35</v>
      </c>
      <c r="D11" s="112" t="s">
        <v>77</v>
      </c>
      <c r="E11" s="112" t="s">
        <v>167</v>
      </c>
      <c r="F11" s="113">
        <v>5318680</v>
      </c>
      <c r="G11" s="114">
        <v>429000</v>
      </c>
      <c r="H11" s="112" t="s">
        <v>165</v>
      </c>
      <c r="I11" s="112" t="s">
        <v>170</v>
      </c>
      <c r="J11" s="115">
        <v>44757</v>
      </c>
    </row>
    <row r="12" spans="1:12" ht="15">
      <c r="A12" s="112" t="s">
        <v>76</v>
      </c>
      <c r="B12" s="112" t="s">
        <v>442</v>
      </c>
      <c r="C12" s="112" t="s">
        <v>35</v>
      </c>
      <c r="D12" s="112" t="s">
        <v>77</v>
      </c>
      <c r="E12" s="112" t="s">
        <v>167</v>
      </c>
      <c r="F12" s="113">
        <v>5319068</v>
      </c>
      <c r="G12" s="114">
        <v>480000</v>
      </c>
      <c r="H12" s="112" t="s">
        <v>165</v>
      </c>
      <c r="I12" s="112" t="s">
        <v>170</v>
      </c>
      <c r="J12" s="115">
        <v>44761</v>
      </c>
    </row>
    <row r="13" spans="1:12" ht="15">
      <c r="A13" s="112" t="s">
        <v>76</v>
      </c>
      <c r="B13" s="112" t="s">
        <v>442</v>
      </c>
      <c r="C13" s="112" t="s">
        <v>35</v>
      </c>
      <c r="D13" s="112" t="s">
        <v>77</v>
      </c>
      <c r="E13" s="112" t="s">
        <v>167</v>
      </c>
      <c r="F13" s="113">
        <v>5318212</v>
      </c>
      <c r="G13" s="114">
        <v>415000</v>
      </c>
      <c r="H13" s="112" t="s">
        <v>165</v>
      </c>
      <c r="I13" s="112" t="s">
        <v>170</v>
      </c>
      <c r="J13" s="115">
        <v>44756</v>
      </c>
    </row>
    <row r="14" spans="1:12" ht="15">
      <c r="A14" s="112" t="s">
        <v>76</v>
      </c>
      <c r="B14" s="112" t="s">
        <v>442</v>
      </c>
      <c r="C14" s="112" t="s">
        <v>35</v>
      </c>
      <c r="D14" s="112" t="s">
        <v>77</v>
      </c>
      <c r="E14" s="112" t="s">
        <v>167</v>
      </c>
      <c r="F14" s="113">
        <v>5317263</v>
      </c>
      <c r="G14" s="114">
        <v>455000</v>
      </c>
      <c r="H14" s="112" t="s">
        <v>165</v>
      </c>
      <c r="I14" s="112" t="s">
        <v>170</v>
      </c>
      <c r="J14" s="115">
        <v>44750</v>
      </c>
    </row>
    <row r="15" spans="1:12" ht="15">
      <c r="A15" s="112" t="s">
        <v>76</v>
      </c>
      <c r="B15" s="112" t="s">
        <v>442</v>
      </c>
      <c r="C15" s="112" t="s">
        <v>35</v>
      </c>
      <c r="D15" s="112" t="s">
        <v>77</v>
      </c>
      <c r="E15" s="112" t="s">
        <v>164</v>
      </c>
      <c r="F15" s="113">
        <v>5321544</v>
      </c>
      <c r="G15" s="114">
        <v>279900</v>
      </c>
      <c r="H15" s="112" t="s">
        <v>165</v>
      </c>
      <c r="I15" s="112" t="s">
        <v>170</v>
      </c>
      <c r="J15" s="115">
        <v>44770</v>
      </c>
    </row>
    <row r="16" spans="1:12" ht="15">
      <c r="A16" s="112" t="s">
        <v>76</v>
      </c>
      <c r="B16" s="112" t="s">
        <v>442</v>
      </c>
      <c r="C16" s="112" t="s">
        <v>35</v>
      </c>
      <c r="D16" s="112" t="s">
        <v>77</v>
      </c>
      <c r="E16" s="112" t="s">
        <v>167</v>
      </c>
      <c r="F16" s="113">
        <v>5317257</v>
      </c>
      <c r="G16" s="114">
        <v>530000</v>
      </c>
      <c r="H16" s="112" t="s">
        <v>165</v>
      </c>
      <c r="I16" s="112" t="s">
        <v>170</v>
      </c>
      <c r="J16" s="115">
        <v>44750</v>
      </c>
    </row>
    <row r="17" spans="1:10" ht="15">
      <c r="A17" s="112" t="s">
        <v>76</v>
      </c>
      <c r="B17" s="112" t="s">
        <v>442</v>
      </c>
      <c r="C17" s="112" t="s">
        <v>35</v>
      </c>
      <c r="D17" s="112" t="s">
        <v>77</v>
      </c>
      <c r="E17" s="112" t="s">
        <v>164</v>
      </c>
      <c r="F17" s="113">
        <v>5320187</v>
      </c>
      <c r="G17" s="114">
        <v>295000</v>
      </c>
      <c r="H17" s="112" t="s">
        <v>165</v>
      </c>
      <c r="I17" s="112" t="s">
        <v>170</v>
      </c>
      <c r="J17" s="115">
        <v>44764</v>
      </c>
    </row>
    <row r="18" spans="1:10" ht="15">
      <c r="A18" s="112" t="s">
        <v>76</v>
      </c>
      <c r="B18" s="112" t="s">
        <v>442</v>
      </c>
      <c r="C18" s="112" t="s">
        <v>35</v>
      </c>
      <c r="D18" s="112" t="s">
        <v>77</v>
      </c>
      <c r="E18" s="112" t="s">
        <v>167</v>
      </c>
      <c r="F18" s="113">
        <v>5318881</v>
      </c>
      <c r="G18" s="114">
        <v>630000</v>
      </c>
      <c r="H18" s="112" t="s">
        <v>165</v>
      </c>
      <c r="I18" s="112" t="s">
        <v>170</v>
      </c>
      <c r="J18" s="115">
        <v>44760</v>
      </c>
    </row>
    <row r="19" spans="1:10" ht="15">
      <c r="A19" s="112" t="s">
        <v>76</v>
      </c>
      <c r="B19" s="112" t="s">
        <v>442</v>
      </c>
      <c r="C19" s="112" t="s">
        <v>35</v>
      </c>
      <c r="D19" s="112" t="s">
        <v>77</v>
      </c>
      <c r="E19" s="112" t="s">
        <v>164</v>
      </c>
      <c r="F19" s="113">
        <v>5317200</v>
      </c>
      <c r="G19" s="114">
        <v>410000</v>
      </c>
      <c r="H19" s="112" t="s">
        <v>165</v>
      </c>
      <c r="I19" s="112" t="s">
        <v>170</v>
      </c>
      <c r="J19" s="115">
        <v>44750</v>
      </c>
    </row>
    <row r="20" spans="1:10" ht="15">
      <c r="A20" s="112" t="s">
        <v>78</v>
      </c>
      <c r="B20" s="112" t="s">
        <v>443</v>
      </c>
      <c r="C20" s="112" t="s">
        <v>35</v>
      </c>
      <c r="D20" s="112" t="s">
        <v>80</v>
      </c>
      <c r="E20" s="112" t="s">
        <v>167</v>
      </c>
      <c r="F20" s="113">
        <v>5319494</v>
      </c>
      <c r="G20" s="114">
        <v>1182922</v>
      </c>
      <c r="H20" s="112" t="s">
        <v>170</v>
      </c>
      <c r="I20" s="112" t="s">
        <v>170</v>
      </c>
      <c r="J20" s="115">
        <v>44762</v>
      </c>
    </row>
    <row r="21" spans="1:10" ht="15">
      <c r="A21" s="112" t="s">
        <v>78</v>
      </c>
      <c r="B21" s="112" t="s">
        <v>443</v>
      </c>
      <c r="C21" s="112" t="s">
        <v>35</v>
      </c>
      <c r="D21" s="112" t="s">
        <v>80</v>
      </c>
      <c r="E21" s="112" t="s">
        <v>167</v>
      </c>
      <c r="F21" s="113">
        <v>5321665</v>
      </c>
      <c r="G21" s="114">
        <v>657455</v>
      </c>
      <c r="H21" s="112" t="s">
        <v>170</v>
      </c>
      <c r="I21" s="112" t="s">
        <v>170</v>
      </c>
      <c r="J21" s="115">
        <v>44770</v>
      </c>
    </row>
    <row r="22" spans="1:10" ht="15">
      <c r="A22" s="112" t="s">
        <v>78</v>
      </c>
      <c r="B22" s="112" t="s">
        <v>443</v>
      </c>
      <c r="C22" s="112" t="s">
        <v>35</v>
      </c>
      <c r="D22" s="112" t="s">
        <v>80</v>
      </c>
      <c r="E22" s="112" t="s">
        <v>167</v>
      </c>
      <c r="F22" s="113">
        <v>5318689</v>
      </c>
      <c r="G22" s="114">
        <v>556386</v>
      </c>
      <c r="H22" s="112" t="s">
        <v>170</v>
      </c>
      <c r="I22" s="112" t="s">
        <v>170</v>
      </c>
      <c r="J22" s="115">
        <v>44757</v>
      </c>
    </row>
    <row r="23" spans="1:10" ht="15">
      <c r="A23" s="112" t="s">
        <v>78</v>
      </c>
      <c r="B23" s="112" t="s">
        <v>443</v>
      </c>
      <c r="C23" s="112" t="s">
        <v>35</v>
      </c>
      <c r="D23" s="112" t="s">
        <v>80</v>
      </c>
      <c r="E23" s="112" t="s">
        <v>167</v>
      </c>
      <c r="F23" s="113">
        <v>5320641</v>
      </c>
      <c r="G23" s="114">
        <v>954371</v>
      </c>
      <c r="H23" s="112" t="s">
        <v>170</v>
      </c>
      <c r="I23" s="112" t="s">
        <v>170</v>
      </c>
      <c r="J23" s="115">
        <v>44767</v>
      </c>
    </row>
    <row r="24" spans="1:10" ht="15">
      <c r="A24" s="112" t="s">
        <v>78</v>
      </c>
      <c r="B24" s="112" t="s">
        <v>443</v>
      </c>
      <c r="C24" s="112" t="s">
        <v>35</v>
      </c>
      <c r="D24" s="112" t="s">
        <v>80</v>
      </c>
      <c r="E24" s="112" t="s">
        <v>167</v>
      </c>
      <c r="F24" s="113">
        <v>5318685</v>
      </c>
      <c r="G24" s="114">
        <v>544773</v>
      </c>
      <c r="H24" s="112" t="s">
        <v>170</v>
      </c>
      <c r="I24" s="112" t="s">
        <v>170</v>
      </c>
      <c r="J24" s="115">
        <v>44757</v>
      </c>
    </row>
    <row r="25" spans="1:10" ht="15">
      <c r="A25" s="112" t="s">
        <v>78</v>
      </c>
      <c r="B25" s="112" t="s">
        <v>443</v>
      </c>
      <c r="C25" s="112" t="s">
        <v>35</v>
      </c>
      <c r="D25" s="112" t="s">
        <v>80</v>
      </c>
      <c r="E25" s="112" t="s">
        <v>167</v>
      </c>
      <c r="F25" s="113">
        <v>5321039</v>
      </c>
      <c r="G25" s="114">
        <v>561942</v>
      </c>
      <c r="H25" s="112" t="s">
        <v>170</v>
      </c>
      <c r="I25" s="112" t="s">
        <v>170</v>
      </c>
      <c r="J25" s="115">
        <v>44768</v>
      </c>
    </row>
    <row r="26" spans="1:10" ht="15">
      <c r="A26" s="112" t="s">
        <v>78</v>
      </c>
      <c r="B26" s="112" t="s">
        <v>443</v>
      </c>
      <c r="C26" s="112" t="s">
        <v>35</v>
      </c>
      <c r="D26" s="112" t="s">
        <v>80</v>
      </c>
      <c r="E26" s="112" t="s">
        <v>167</v>
      </c>
      <c r="F26" s="113">
        <v>5321524</v>
      </c>
      <c r="G26" s="114">
        <v>563825</v>
      </c>
      <c r="H26" s="112" t="s">
        <v>170</v>
      </c>
      <c r="I26" s="112" t="s">
        <v>170</v>
      </c>
      <c r="J26" s="115">
        <v>44770</v>
      </c>
    </row>
    <row r="27" spans="1:10" ht="15">
      <c r="A27" s="112" t="s">
        <v>78</v>
      </c>
      <c r="B27" s="112" t="s">
        <v>443</v>
      </c>
      <c r="C27" s="112" t="s">
        <v>35</v>
      </c>
      <c r="D27" s="112" t="s">
        <v>80</v>
      </c>
      <c r="E27" s="112" t="s">
        <v>167</v>
      </c>
      <c r="F27" s="113">
        <v>5318350</v>
      </c>
      <c r="G27" s="114">
        <v>675413</v>
      </c>
      <c r="H27" s="112" t="s">
        <v>170</v>
      </c>
      <c r="I27" s="112" t="s">
        <v>170</v>
      </c>
      <c r="J27" s="115">
        <v>44756</v>
      </c>
    </row>
    <row r="28" spans="1:10" ht="15">
      <c r="A28" s="112" t="s">
        <v>78</v>
      </c>
      <c r="B28" s="112" t="s">
        <v>443</v>
      </c>
      <c r="C28" s="112" t="s">
        <v>35</v>
      </c>
      <c r="D28" s="112" t="s">
        <v>80</v>
      </c>
      <c r="E28" s="112" t="s">
        <v>167</v>
      </c>
      <c r="F28" s="113">
        <v>5322092</v>
      </c>
      <c r="G28" s="114">
        <v>635625</v>
      </c>
      <c r="H28" s="112" t="s">
        <v>170</v>
      </c>
      <c r="I28" s="112" t="s">
        <v>170</v>
      </c>
      <c r="J28" s="115">
        <v>44771</v>
      </c>
    </row>
    <row r="29" spans="1:10" ht="15">
      <c r="A29" s="112" t="s">
        <v>78</v>
      </c>
      <c r="B29" s="112" t="s">
        <v>443</v>
      </c>
      <c r="C29" s="112" t="s">
        <v>35</v>
      </c>
      <c r="D29" s="112" t="s">
        <v>80</v>
      </c>
      <c r="E29" s="112" t="s">
        <v>167</v>
      </c>
      <c r="F29" s="113">
        <v>5318343</v>
      </c>
      <c r="G29" s="114">
        <v>658445</v>
      </c>
      <c r="H29" s="112" t="s">
        <v>170</v>
      </c>
      <c r="I29" s="112" t="s">
        <v>170</v>
      </c>
      <c r="J29" s="115">
        <v>44756</v>
      </c>
    </row>
    <row r="30" spans="1:10" ht="15">
      <c r="A30" s="112" t="s">
        <v>78</v>
      </c>
      <c r="B30" s="112" t="s">
        <v>443</v>
      </c>
      <c r="C30" s="112" t="s">
        <v>35</v>
      </c>
      <c r="D30" s="112" t="s">
        <v>80</v>
      </c>
      <c r="E30" s="112" t="s">
        <v>167</v>
      </c>
      <c r="F30" s="113">
        <v>5321639</v>
      </c>
      <c r="G30" s="114">
        <v>571052</v>
      </c>
      <c r="H30" s="112" t="s">
        <v>170</v>
      </c>
      <c r="I30" s="112" t="s">
        <v>170</v>
      </c>
      <c r="J30" s="115">
        <v>44770</v>
      </c>
    </row>
    <row r="31" spans="1:10" ht="15">
      <c r="A31" s="112" t="s">
        <v>78</v>
      </c>
      <c r="B31" s="112" t="s">
        <v>443</v>
      </c>
      <c r="C31" s="112" t="s">
        <v>35</v>
      </c>
      <c r="D31" s="112" t="s">
        <v>80</v>
      </c>
      <c r="E31" s="112" t="s">
        <v>167</v>
      </c>
      <c r="F31" s="113">
        <v>5321486</v>
      </c>
      <c r="G31" s="114">
        <v>978414</v>
      </c>
      <c r="H31" s="112" t="s">
        <v>170</v>
      </c>
      <c r="I31" s="112" t="s">
        <v>170</v>
      </c>
      <c r="J31" s="115">
        <v>44770</v>
      </c>
    </row>
    <row r="32" spans="1:10" ht="15">
      <c r="A32" s="112" t="s">
        <v>78</v>
      </c>
      <c r="B32" s="112" t="s">
        <v>443</v>
      </c>
      <c r="C32" s="112" t="s">
        <v>35</v>
      </c>
      <c r="D32" s="112" t="s">
        <v>80</v>
      </c>
      <c r="E32" s="112" t="s">
        <v>167</v>
      </c>
      <c r="F32" s="113">
        <v>5319188</v>
      </c>
      <c r="G32" s="114">
        <v>574510</v>
      </c>
      <c r="H32" s="112" t="s">
        <v>170</v>
      </c>
      <c r="I32" s="112" t="s">
        <v>170</v>
      </c>
      <c r="J32" s="115">
        <v>44761</v>
      </c>
    </row>
    <row r="33" spans="1:10" ht="15">
      <c r="A33" s="112" t="s">
        <v>78</v>
      </c>
      <c r="B33" s="112" t="s">
        <v>443</v>
      </c>
      <c r="C33" s="112" t="s">
        <v>35</v>
      </c>
      <c r="D33" s="112" t="s">
        <v>80</v>
      </c>
      <c r="E33" s="112" t="s">
        <v>167</v>
      </c>
      <c r="F33" s="113">
        <v>5318068</v>
      </c>
      <c r="G33" s="114">
        <v>634950</v>
      </c>
      <c r="H33" s="112" t="s">
        <v>170</v>
      </c>
      <c r="I33" s="112" t="s">
        <v>170</v>
      </c>
      <c r="J33" s="115">
        <v>44755</v>
      </c>
    </row>
    <row r="34" spans="1:10" ht="15">
      <c r="A34" s="112" t="s">
        <v>78</v>
      </c>
      <c r="B34" s="112" t="s">
        <v>443</v>
      </c>
      <c r="C34" s="112" t="s">
        <v>35</v>
      </c>
      <c r="D34" s="112" t="s">
        <v>80</v>
      </c>
      <c r="E34" s="112" t="s">
        <v>167</v>
      </c>
      <c r="F34" s="113">
        <v>5320291</v>
      </c>
      <c r="G34" s="114">
        <v>547480</v>
      </c>
      <c r="H34" s="112" t="s">
        <v>170</v>
      </c>
      <c r="I34" s="112" t="s">
        <v>170</v>
      </c>
      <c r="J34" s="115">
        <v>44764</v>
      </c>
    </row>
    <row r="35" spans="1:10" ht="15">
      <c r="A35" s="112" t="s">
        <v>78</v>
      </c>
      <c r="B35" s="112" t="s">
        <v>443</v>
      </c>
      <c r="C35" s="112" t="s">
        <v>35</v>
      </c>
      <c r="D35" s="112" t="s">
        <v>80</v>
      </c>
      <c r="E35" s="112" t="s">
        <v>167</v>
      </c>
      <c r="F35" s="113">
        <v>5319988</v>
      </c>
      <c r="G35" s="114">
        <v>589506</v>
      </c>
      <c r="H35" s="112" t="s">
        <v>170</v>
      </c>
      <c r="I35" s="112" t="s">
        <v>170</v>
      </c>
      <c r="J35" s="115">
        <v>44763</v>
      </c>
    </row>
    <row r="36" spans="1:10" ht="15">
      <c r="A36" s="112" t="s">
        <v>78</v>
      </c>
      <c r="B36" s="112" t="s">
        <v>443</v>
      </c>
      <c r="C36" s="112" t="s">
        <v>35</v>
      </c>
      <c r="D36" s="112" t="s">
        <v>80</v>
      </c>
      <c r="E36" s="112" t="s">
        <v>167</v>
      </c>
      <c r="F36" s="113">
        <v>5318911</v>
      </c>
      <c r="G36" s="114">
        <v>549950</v>
      </c>
      <c r="H36" s="112" t="s">
        <v>170</v>
      </c>
      <c r="I36" s="112" t="s">
        <v>170</v>
      </c>
      <c r="J36" s="115">
        <v>44760</v>
      </c>
    </row>
    <row r="37" spans="1:10" ht="15">
      <c r="A37" s="112" t="s">
        <v>78</v>
      </c>
      <c r="B37" s="112" t="s">
        <v>443</v>
      </c>
      <c r="C37" s="112" t="s">
        <v>35</v>
      </c>
      <c r="D37" s="112" t="s">
        <v>80</v>
      </c>
      <c r="E37" s="112" t="s">
        <v>167</v>
      </c>
      <c r="F37" s="113">
        <v>5322075</v>
      </c>
      <c r="G37" s="114">
        <v>1175355</v>
      </c>
      <c r="H37" s="112" t="s">
        <v>170</v>
      </c>
      <c r="I37" s="112" t="s">
        <v>170</v>
      </c>
      <c r="J37" s="115">
        <v>44771</v>
      </c>
    </row>
    <row r="38" spans="1:10" ht="15">
      <c r="A38" s="112" t="s">
        <v>78</v>
      </c>
      <c r="B38" s="112" t="s">
        <v>443</v>
      </c>
      <c r="C38" s="112" t="s">
        <v>35</v>
      </c>
      <c r="D38" s="112" t="s">
        <v>80</v>
      </c>
      <c r="E38" s="112" t="s">
        <v>167</v>
      </c>
      <c r="F38" s="113">
        <v>5317273</v>
      </c>
      <c r="G38" s="114">
        <v>539950</v>
      </c>
      <c r="H38" s="112" t="s">
        <v>170</v>
      </c>
      <c r="I38" s="112" t="s">
        <v>170</v>
      </c>
      <c r="J38" s="115">
        <v>44750</v>
      </c>
    </row>
    <row r="39" spans="1:10" ht="15">
      <c r="A39" s="112" t="s">
        <v>78</v>
      </c>
      <c r="B39" s="112" t="s">
        <v>443</v>
      </c>
      <c r="C39" s="112" t="s">
        <v>35</v>
      </c>
      <c r="D39" s="112" t="s">
        <v>80</v>
      </c>
      <c r="E39" s="112" t="s">
        <v>167</v>
      </c>
      <c r="F39" s="113">
        <v>5317241</v>
      </c>
      <c r="G39" s="114">
        <v>461495</v>
      </c>
      <c r="H39" s="112" t="s">
        <v>170</v>
      </c>
      <c r="I39" s="112" t="s">
        <v>170</v>
      </c>
      <c r="J39" s="115">
        <v>44750</v>
      </c>
    </row>
    <row r="40" spans="1:10" ht="15">
      <c r="A40" s="112" t="s">
        <v>78</v>
      </c>
      <c r="B40" s="112" t="s">
        <v>443</v>
      </c>
      <c r="C40" s="112" t="s">
        <v>35</v>
      </c>
      <c r="D40" s="112" t="s">
        <v>80</v>
      </c>
      <c r="E40" s="112" t="s">
        <v>167</v>
      </c>
      <c r="F40" s="113">
        <v>5318906</v>
      </c>
      <c r="G40" s="114">
        <v>970630</v>
      </c>
      <c r="H40" s="112" t="s">
        <v>170</v>
      </c>
      <c r="I40" s="112" t="s">
        <v>170</v>
      </c>
      <c r="J40" s="115">
        <v>44760</v>
      </c>
    </row>
    <row r="41" spans="1:10" ht="15">
      <c r="A41" s="112" t="s">
        <v>78</v>
      </c>
      <c r="B41" s="112" t="s">
        <v>443</v>
      </c>
      <c r="C41" s="112" t="s">
        <v>35</v>
      </c>
      <c r="D41" s="112" t="s">
        <v>80</v>
      </c>
      <c r="E41" s="112" t="s">
        <v>167</v>
      </c>
      <c r="F41" s="113">
        <v>5317790</v>
      </c>
      <c r="G41" s="114">
        <v>665650</v>
      </c>
      <c r="H41" s="112" t="s">
        <v>170</v>
      </c>
      <c r="I41" s="112" t="s">
        <v>170</v>
      </c>
      <c r="J41" s="115">
        <v>44754</v>
      </c>
    </row>
    <row r="42" spans="1:10" ht="15">
      <c r="A42" s="112" t="s">
        <v>78</v>
      </c>
      <c r="B42" s="112" t="s">
        <v>443</v>
      </c>
      <c r="C42" s="112" t="s">
        <v>35</v>
      </c>
      <c r="D42" s="112" t="s">
        <v>80</v>
      </c>
      <c r="E42" s="112" t="s">
        <v>167</v>
      </c>
      <c r="F42" s="113">
        <v>5322022</v>
      </c>
      <c r="G42" s="114">
        <v>662090</v>
      </c>
      <c r="H42" s="112" t="s">
        <v>170</v>
      </c>
      <c r="I42" s="112" t="s">
        <v>170</v>
      </c>
      <c r="J42" s="115">
        <v>44771</v>
      </c>
    </row>
    <row r="43" spans="1:10" ht="15">
      <c r="A43" s="112" t="s">
        <v>78</v>
      </c>
      <c r="B43" s="112" t="s">
        <v>443</v>
      </c>
      <c r="C43" s="112" t="s">
        <v>35</v>
      </c>
      <c r="D43" s="112" t="s">
        <v>80</v>
      </c>
      <c r="E43" s="112" t="s">
        <v>167</v>
      </c>
      <c r="F43" s="113">
        <v>5322014</v>
      </c>
      <c r="G43" s="114">
        <v>592735</v>
      </c>
      <c r="H43" s="112" t="s">
        <v>170</v>
      </c>
      <c r="I43" s="112" t="s">
        <v>170</v>
      </c>
      <c r="J43" s="115">
        <v>44771</v>
      </c>
    </row>
    <row r="44" spans="1:10" ht="15">
      <c r="A44" s="112" t="s">
        <v>81</v>
      </c>
      <c r="B44" s="112" t="s">
        <v>444</v>
      </c>
      <c r="C44" s="112" t="s">
        <v>82</v>
      </c>
      <c r="D44" s="112" t="s">
        <v>83</v>
      </c>
      <c r="E44" s="112" t="s">
        <v>167</v>
      </c>
      <c r="F44" s="113">
        <v>5321860</v>
      </c>
      <c r="G44" s="114">
        <v>482000</v>
      </c>
      <c r="H44" s="112" t="s">
        <v>170</v>
      </c>
      <c r="I44" s="112" t="s">
        <v>170</v>
      </c>
      <c r="J44" s="115">
        <v>44771</v>
      </c>
    </row>
    <row r="45" spans="1:10" ht="15">
      <c r="A45" s="112" t="s">
        <v>81</v>
      </c>
      <c r="B45" s="112" t="s">
        <v>444</v>
      </c>
      <c r="C45" s="112" t="s">
        <v>82</v>
      </c>
      <c r="D45" s="112" t="s">
        <v>83</v>
      </c>
      <c r="E45" s="112" t="s">
        <v>167</v>
      </c>
      <c r="F45" s="113">
        <v>5321606</v>
      </c>
      <c r="G45" s="114">
        <v>412000</v>
      </c>
      <c r="H45" s="112" t="s">
        <v>170</v>
      </c>
      <c r="I45" s="112" t="s">
        <v>170</v>
      </c>
      <c r="J45" s="115">
        <v>44770</v>
      </c>
    </row>
    <row r="46" spans="1:10" ht="15">
      <c r="A46" s="112" t="s">
        <v>81</v>
      </c>
      <c r="B46" s="112" t="s">
        <v>444</v>
      </c>
      <c r="C46" s="112" t="s">
        <v>82</v>
      </c>
      <c r="D46" s="112" t="s">
        <v>83</v>
      </c>
      <c r="E46" s="112" t="s">
        <v>167</v>
      </c>
      <c r="F46" s="113">
        <v>5321479</v>
      </c>
      <c r="G46" s="114">
        <v>388450</v>
      </c>
      <c r="H46" s="112" t="s">
        <v>170</v>
      </c>
      <c r="I46" s="112" t="s">
        <v>170</v>
      </c>
      <c r="J46" s="115">
        <v>44770</v>
      </c>
    </row>
    <row r="47" spans="1:10" ht="15">
      <c r="A47" s="112" t="s">
        <v>81</v>
      </c>
      <c r="B47" s="112" t="s">
        <v>444</v>
      </c>
      <c r="C47" s="112" t="s">
        <v>82</v>
      </c>
      <c r="D47" s="112" t="s">
        <v>83</v>
      </c>
      <c r="E47" s="112" t="s">
        <v>167</v>
      </c>
      <c r="F47" s="113">
        <v>5319677</v>
      </c>
      <c r="G47" s="114">
        <v>730000</v>
      </c>
      <c r="H47" s="112" t="s">
        <v>170</v>
      </c>
      <c r="I47" s="112" t="s">
        <v>170</v>
      </c>
      <c r="J47" s="115">
        <v>44763</v>
      </c>
    </row>
    <row r="48" spans="1:10" ht="15">
      <c r="A48" s="112" t="s">
        <v>81</v>
      </c>
      <c r="B48" s="112" t="s">
        <v>444</v>
      </c>
      <c r="C48" s="112" t="s">
        <v>82</v>
      </c>
      <c r="D48" s="112" t="s">
        <v>83</v>
      </c>
      <c r="E48" s="112" t="s">
        <v>167</v>
      </c>
      <c r="F48" s="113">
        <v>5317127</v>
      </c>
      <c r="G48" s="114">
        <v>700000</v>
      </c>
      <c r="H48" s="112" t="s">
        <v>170</v>
      </c>
      <c r="I48" s="112" t="s">
        <v>170</v>
      </c>
      <c r="J48" s="115">
        <v>44750</v>
      </c>
    </row>
    <row r="49" spans="1:10" ht="15">
      <c r="A49" s="112" t="s">
        <v>81</v>
      </c>
      <c r="B49" s="112" t="s">
        <v>444</v>
      </c>
      <c r="C49" s="112" t="s">
        <v>82</v>
      </c>
      <c r="D49" s="112" t="s">
        <v>83</v>
      </c>
      <c r="E49" s="112" t="s">
        <v>167</v>
      </c>
      <c r="F49" s="113">
        <v>5321282</v>
      </c>
      <c r="G49" s="114">
        <v>728690</v>
      </c>
      <c r="H49" s="112" t="s">
        <v>170</v>
      </c>
      <c r="I49" s="112" t="s">
        <v>170</v>
      </c>
      <c r="J49" s="115">
        <v>44769</v>
      </c>
    </row>
    <row r="50" spans="1:10" ht="15">
      <c r="A50" s="112" t="s">
        <v>81</v>
      </c>
      <c r="B50" s="112" t="s">
        <v>444</v>
      </c>
      <c r="C50" s="112" t="s">
        <v>82</v>
      </c>
      <c r="D50" s="112" t="s">
        <v>83</v>
      </c>
      <c r="E50" s="112" t="s">
        <v>167</v>
      </c>
      <c r="F50" s="113">
        <v>5321439</v>
      </c>
      <c r="G50" s="114">
        <v>499990</v>
      </c>
      <c r="H50" s="112" t="s">
        <v>170</v>
      </c>
      <c r="I50" s="112" t="s">
        <v>170</v>
      </c>
      <c r="J50" s="115">
        <v>44770</v>
      </c>
    </row>
    <row r="51" spans="1:10" ht="15">
      <c r="A51" s="112" t="s">
        <v>81</v>
      </c>
      <c r="B51" s="112" t="s">
        <v>444</v>
      </c>
      <c r="C51" s="112" t="s">
        <v>82</v>
      </c>
      <c r="D51" s="112" t="s">
        <v>83</v>
      </c>
      <c r="E51" s="112" t="s">
        <v>167</v>
      </c>
      <c r="F51" s="113">
        <v>5321302</v>
      </c>
      <c r="G51" s="114">
        <v>481333</v>
      </c>
      <c r="H51" s="112" t="s">
        <v>170</v>
      </c>
      <c r="I51" s="112" t="s">
        <v>170</v>
      </c>
      <c r="J51" s="115">
        <v>44769</v>
      </c>
    </row>
    <row r="52" spans="1:10" ht="15">
      <c r="A52" s="112" t="s">
        <v>81</v>
      </c>
      <c r="B52" s="112" t="s">
        <v>444</v>
      </c>
      <c r="C52" s="112" t="s">
        <v>82</v>
      </c>
      <c r="D52" s="112" t="s">
        <v>83</v>
      </c>
      <c r="E52" s="112" t="s">
        <v>167</v>
      </c>
      <c r="F52" s="113">
        <v>5321806</v>
      </c>
      <c r="G52" s="114">
        <v>411000</v>
      </c>
      <c r="H52" s="112" t="s">
        <v>170</v>
      </c>
      <c r="I52" s="112" t="s">
        <v>170</v>
      </c>
      <c r="J52" s="115">
        <v>44771</v>
      </c>
    </row>
    <row r="53" spans="1:10" ht="15">
      <c r="A53" s="112" t="s">
        <v>81</v>
      </c>
      <c r="B53" s="112" t="s">
        <v>444</v>
      </c>
      <c r="C53" s="112" t="s">
        <v>82</v>
      </c>
      <c r="D53" s="112" t="s">
        <v>83</v>
      </c>
      <c r="E53" s="112" t="s">
        <v>167</v>
      </c>
      <c r="F53" s="113">
        <v>5316357</v>
      </c>
      <c r="G53" s="114">
        <v>698000</v>
      </c>
      <c r="H53" s="112" t="s">
        <v>170</v>
      </c>
      <c r="I53" s="112" t="s">
        <v>170</v>
      </c>
      <c r="J53" s="115">
        <v>44747</v>
      </c>
    </row>
    <row r="54" spans="1:10" ht="15">
      <c r="A54" s="112" t="s">
        <v>81</v>
      </c>
      <c r="B54" s="112" t="s">
        <v>444</v>
      </c>
      <c r="C54" s="112" t="s">
        <v>82</v>
      </c>
      <c r="D54" s="112" t="s">
        <v>83</v>
      </c>
      <c r="E54" s="112" t="s">
        <v>167</v>
      </c>
      <c r="F54" s="113">
        <v>5321785</v>
      </c>
      <c r="G54" s="114">
        <v>485495</v>
      </c>
      <c r="H54" s="112" t="s">
        <v>170</v>
      </c>
      <c r="I54" s="112" t="s">
        <v>170</v>
      </c>
      <c r="J54" s="115">
        <v>44771</v>
      </c>
    </row>
    <row r="55" spans="1:10" ht="15">
      <c r="A55" s="112" t="s">
        <v>81</v>
      </c>
      <c r="B55" s="112" t="s">
        <v>444</v>
      </c>
      <c r="C55" s="112" t="s">
        <v>82</v>
      </c>
      <c r="D55" s="112" t="s">
        <v>83</v>
      </c>
      <c r="E55" s="112" t="s">
        <v>167</v>
      </c>
      <c r="F55" s="113">
        <v>5320908</v>
      </c>
      <c r="G55" s="114">
        <v>625000</v>
      </c>
      <c r="H55" s="112" t="s">
        <v>170</v>
      </c>
      <c r="I55" s="112" t="s">
        <v>170</v>
      </c>
      <c r="J55" s="115">
        <v>44768</v>
      </c>
    </row>
    <row r="56" spans="1:10" ht="15">
      <c r="A56" s="112" t="s">
        <v>81</v>
      </c>
      <c r="B56" s="112" t="s">
        <v>444</v>
      </c>
      <c r="C56" s="112" t="s">
        <v>82</v>
      </c>
      <c r="D56" s="112" t="s">
        <v>83</v>
      </c>
      <c r="E56" s="112" t="s">
        <v>167</v>
      </c>
      <c r="F56" s="113">
        <v>5316943</v>
      </c>
      <c r="G56" s="114">
        <v>750000</v>
      </c>
      <c r="H56" s="112" t="s">
        <v>170</v>
      </c>
      <c r="I56" s="112" t="s">
        <v>170</v>
      </c>
      <c r="J56" s="115">
        <v>44749</v>
      </c>
    </row>
    <row r="57" spans="1:10" ht="15">
      <c r="A57" s="112" t="s">
        <v>81</v>
      </c>
      <c r="B57" s="112" t="s">
        <v>444</v>
      </c>
      <c r="C57" s="112" t="s">
        <v>82</v>
      </c>
      <c r="D57" s="112" t="s">
        <v>83</v>
      </c>
      <c r="E57" s="112" t="s">
        <v>167</v>
      </c>
      <c r="F57" s="113">
        <v>5320609</v>
      </c>
      <c r="G57" s="114">
        <v>461990</v>
      </c>
      <c r="H57" s="112" t="s">
        <v>170</v>
      </c>
      <c r="I57" s="112" t="s">
        <v>170</v>
      </c>
      <c r="J57" s="115">
        <v>44767</v>
      </c>
    </row>
    <row r="58" spans="1:10" ht="15">
      <c r="A58" s="112" t="s">
        <v>81</v>
      </c>
      <c r="B58" s="112" t="s">
        <v>444</v>
      </c>
      <c r="C58" s="112" t="s">
        <v>82</v>
      </c>
      <c r="D58" s="112" t="s">
        <v>83</v>
      </c>
      <c r="E58" s="112" t="s">
        <v>167</v>
      </c>
      <c r="F58" s="113">
        <v>5320073</v>
      </c>
      <c r="G58" s="114">
        <v>453305</v>
      </c>
      <c r="H58" s="112" t="s">
        <v>170</v>
      </c>
      <c r="I58" s="112" t="s">
        <v>170</v>
      </c>
      <c r="J58" s="115">
        <v>44764</v>
      </c>
    </row>
    <row r="59" spans="1:10" ht="15">
      <c r="A59" s="112" t="s">
        <v>81</v>
      </c>
      <c r="B59" s="112" t="s">
        <v>444</v>
      </c>
      <c r="C59" s="112" t="s">
        <v>82</v>
      </c>
      <c r="D59" s="112" t="s">
        <v>83</v>
      </c>
      <c r="E59" s="112" t="s">
        <v>167</v>
      </c>
      <c r="F59" s="113">
        <v>5321197</v>
      </c>
      <c r="G59" s="114">
        <v>378950</v>
      </c>
      <c r="H59" s="112" t="s">
        <v>170</v>
      </c>
      <c r="I59" s="112" t="s">
        <v>170</v>
      </c>
      <c r="J59" s="115">
        <v>44769</v>
      </c>
    </row>
    <row r="60" spans="1:10" ht="15">
      <c r="A60" s="112" t="s">
        <v>81</v>
      </c>
      <c r="B60" s="112" t="s">
        <v>444</v>
      </c>
      <c r="C60" s="112" t="s">
        <v>82</v>
      </c>
      <c r="D60" s="112" t="s">
        <v>83</v>
      </c>
      <c r="E60" s="112" t="s">
        <v>167</v>
      </c>
      <c r="F60" s="113">
        <v>5318452</v>
      </c>
      <c r="G60" s="114">
        <v>529565</v>
      </c>
      <c r="H60" s="112" t="s">
        <v>170</v>
      </c>
      <c r="I60" s="112" t="s">
        <v>170</v>
      </c>
      <c r="J60" s="115">
        <v>44757</v>
      </c>
    </row>
    <row r="61" spans="1:10" ht="15">
      <c r="A61" s="112" t="s">
        <v>81</v>
      </c>
      <c r="B61" s="112" t="s">
        <v>444</v>
      </c>
      <c r="C61" s="112" t="s">
        <v>82</v>
      </c>
      <c r="D61" s="112" t="s">
        <v>83</v>
      </c>
      <c r="E61" s="112" t="s">
        <v>167</v>
      </c>
      <c r="F61" s="113">
        <v>5321595</v>
      </c>
      <c r="G61" s="114">
        <v>391110</v>
      </c>
      <c r="H61" s="112" t="s">
        <v>170</v>
      </c>
      <c r="I61" s="112" t="s">
        <v>170</v>
      </c>
      <c r="J61" s="115">
        <v>44770</v>
      </c>
    </row>
    <row r="62" spans="1:10" ht="15">
      <c r="A62" s="112" t="s">
        <v>81</v>
      </c>
      <c r="B62" s="112" t="s">
        <v>444</v>
      </c>
      <c r="C62" s="112" t="s">
        <v>82</v>
      </c>
      <c r="D62" s="112" t="s">
        <v>83</v>
      </c>
      <c r="E62" s="112" t="s">
        <v>167</v>
      </c>
      <c r="F62" s="113">
        <v>5320925</v>
      </c>
      <c r="G62" s="114">
        <v>451430</v>
      </c>
      <c r="H62" s="112" t="s">
        <v>170</v>
      </c>
      <c r="I62" s="112" t="s">
        <v>170</v>
      </c>
      <c r="J62" s="115">
        <v>44768</v>
      </c>
    </row>
    <row r="63" spans="1:10" ht="15">
      <c r="A63" s="112" t="s">
        <v>81</v>
      </c>
      <c r="B63" s="112" t="s">
        <v>444</v>
      </c>
      <c r="C63" s="112" t="s">
        <v>82</v>
      </c>
      <c r="D63" s="112" t="s">
        <v>83</v>
      </c>
      <c r="E63" s="112" t="s">
        <v>167</v>
      </c>
      <c r="F63" s="113">
        <v>5321465</v>
      </c>
      <c r="G63" s="114">
        <v>403990</v>
      </c>
      <c r="H63" s="112" t="s">
        <v>170</v>
      </c>
      <c r="I63" s="112" t="s">
        <v>170</v>
      </c>
      <c r="J63" s="115">
        <v>44770</v>
      </c>
    </row>
    <row r="64" spans="1:10" ht="15">
      <c r="A64" s="112" t="s">
        <v>81</v>
      </c>
      <c r="B64" s="112" t="s">
        <v>444</v>
      </c>
      <c r="C64" s="112" t="s">
        <v>82</v>
      </c>
      <c r="D64" s="112" t="s">
        <v>83</v>
      </c>
      <c r="E64" s="112" t="s">
        <v>167</v>
      </c>
      <c r="F64" s="113">
        <v>5320051</v>
      </c>
      <c r="G64" s="114">
        <v>449990</v>
      </c>
      <c r="H64" s="112" t="s">
        <v>170</v>
      </c>
      <c r="I64" s="112" t="s">
        <v>170</v>
      </c>
      <c r="J64" s="115">
        <v>44764</v>
      </c>
    </row>
    <row r="65" spans="1:10" ht="15">
      <c r="A65" s="112" t="s">
        <v>81</v>
      </c>
      <c r="B65" s="112" t="s">
        <v>444</v>
      </c>
      <c r="C65" s="112" t="s">
        <v>82</v>
      </c>
      <c r="D65" s="112" t="s">
        <v>83</v>
      </c>
      <c r="E65" s="112" t="s">
        <v>167</v>
      </c>
      <c r="F65" s="113">
        <v>5321660</v>
      </c>
      <c r="G65" s="114">
        <v>529990</v>
      </c>
      <c r="H65" s="112" t="s">
        <v>170</v>
      </c>
      <c r="I65" s="112" t="s">
        <v>170</v>
      </c>
      <c r="J65" s="115">
        <v>44770</v>
      </c>
    </row>
    <row r="66" spans="1:10" ht="15">
      <c r="A66" s="112" t="s">
        <v>81</v>
      </c>
      <c r="B66" s="112" t="s">
        <v>444</v>
      </c>
      <c r="C66" s="112" t="s">
        <v>82</v>
      </c>
      <c r="D66" s="112" t="s">
        <v>83</v>
      </c>
      <c r="E66" s="112" t="s">
        <v>167</v>
      </c>
      <c r="F66" s="113">
        <v>5319045</v>
      </c>
      <c r="G66" s="114">
        <v>680000</v>
      </c>
      <c r="H66" s="112" t="s">
        <v>170</v>
      </c>
      <c r="I66" s="112" t="s">
        <v>170</v>
      </c>
      <c r="J66" s="115">
        <v>44761</v>
      </c>
    </row>
    <row r="67" spans="1:10" ht="15">
      <c r="A67" s="112" t="s">
        <v>81</v>
      </c>
      <c r="B67" s="112" t="s">
        <v>444</v>
      </c>
      <c r="C67" s="112" t="s">
        <v>82</v>
      </c>
      <c r="D67" s="112" t="s">
        <v>83</v>
      </c>
      <c r="E67" s="112" t="s">
        <v>167</v>
      </c>
      <c r="F67" s="113">
        <v>5321360</v>
      </c>
      <c r="G67" s="114">
        <v>422000</v>
      </c>
      <c r="H67" s="112" t="s">
        <v>170</v>
      </c>
      <c r="I67" s="112" t="s">
        <v>170</v>
      </c>
      <c r="J67" s="115">
        <v>44769</v>
      </c>
    </row>
    <row r="68" spans="1:10" ht="15">
      <c r="A68" s="112" t="s">
        <v>41</v>
      </c>
      <c r="B68" s="112" t="s">
        <v>445</v>
      </c>
      <c r="C68" s="112" t="s">
        <v>91</v>
      </c>
      <c r="D68" s="112" t="s">
        <v>92</v>
      </c>
      <c r="E68" s="112" t="s">
        <v>167</v>
      </c>
      <c r="F68" s="113">
        <v>5321609</v>
      </c>
      <c r="G68" s="114">
        <v>440000</v>
      </c>
      <c r="H68" s="112" t="s">
        <v>170</v>
      </c>
      <c r="I68" s="112" t="s">
        <v>170</v>
      </c>
      <c r="J68" s="115">
        <v>44770</v>
      </c>
    </row>
    <row r="69" spans="1:10" ht="15">
      <c r="A69" s="112" t="s">
        <v>41</v>
      </c>
      <c r="B69" s="112" t="s">
        <v>445</v>
      </c>
      <c r="C69" s="112" t="s">
        <v>27</v>
      </c>
      <c r="D69" s="112" t="s">
        <v>89</v>
      </c>
      <c r="E69" s="112" t="s">
        <v>167</v>
      </c>
      <c r="F69" s="113">
        <v>5316415</v>
      </c>
      <c r="G69" s="114">
        <v>595000</v>
      </c>
      <c r="H69" s="112" t="s">
        <v>165</v>
      </c>
      <c r="I69" s="112" t="s">
        <v>170</v>
      </c>
      <c r="J69" s="115">
        <v>44747</v>
      </c>
    </row>
    <row r="70" spans="1:10" ht="15">
      <c r="A70" s="112" t="s">
        <v>41</v>
      </c>
      <c r="B70" s="112" t="s">
        <v>445</v>
      </c>
      <c r="C70" s="112" t="s">
        <v>179</v>
      </c>
      <c r="D70" s="112" t="s">
        <v>90</v>
      </c>
      <c r="E70" s="112" t="s">
        <v>178</v>
      </c>
      <c r="F70" s="113">
        <v>5315950</v>
      </c>
      <c r="G70" s="114">
        <v>101250000</v>
      </c>
      <c r="H70" s="112" t="s">
        <v>165</v>
      </c>
      <c r="I70" s="112" t="s">
        <v>170</v>
      </c>
      <c r="J70" s="115">
        <v>44743</v>
      </c>
    </row>
    <row r="71" spans="1:10" ht="15">
      <c r="A71" s="112" t="s">
        <v>41</v>
      </c>
      <c r="B71" s="112" t="s">
        <v>445</v>
      </c>
      <c r="C71" s="112" t="s">
        <v>27</v>
      </c>
      <c r="D71" s="112" t="s">
        <v>89</v>
      </c>
      <c r="E71" s="112" t="s">
        <v>168</v>
      </c>
      <c r="F71" s="113">
        <v>5321467</v>
      </c>
      <c r="G71" s="114">
        <v>200000</v>
      </c>
      <c r="H71" s="112" t="s">
        <v>165</v>
      </c>
      <c r="I71" s="112" t="s">
        <v>170</v>
      </c>
      <c r="J71" s="115">
        <v>44770</v>
      </c>
    </row>
    <row r="72" spans="1:10" ht="15">
      <c r="A72" s="112" t="s">
        <v>41</v>
      </c>
      <c r="B72" s="112" t="s">
        <v>445</v>
      </c>
      <c r="C72" s="112" t="s">
        <v>174</v>
      </c>
      <c r="D72" s="112" t="s">
        <v>175</v>
      </c>
      <c r="E72" s="112" t="s">
        <v>167</v>
      </c>
      <c r="F72" s="113">
        <v>5318937</v>
      </c>
      <c r="G72" s="114">
        <v>766600</v>
      </c>
      <c r="H72" s="112" t="s">
        <v>165</v>
      </c>
      <c r="I72" s="112" t="s">
        <v>170</v>
      </c>
      <c r="J72" s="115">
        <v>44760</v>
      </c>
    </row>
    <row r="73" spans="1:10" ht="15">
      <c r="A73" s="112" t="s">
        <v>41</v>
      </c>
      <c r="B73" s="112" t="s">
        <v>445</v>
      </c>
      <c r="C73" s="112" t="s">
        <v>84</v>
      </c>
      <c r="D73" s="112" t="s">
        <v>85</v>
      </c>
      <c r="E73" s="112" t="s">
        <v>164</v>
      </c>
      <c r="F73" s="113">
        <v>5321494</v>
      </c>
      <c r="G73" s="114">
        <v>888000</v>
      </c>
      <c r="H73" s="112" t="s">
        <v>165</v>
      </c>
      <c r="I73" s="112" t="s">
        <v>170</v>
      </c>
      <c r="J73" s="115">
        <v>44770</v>
      </c>
    </row>
    <row r="74" spans="1:10" ht="15">
      <c r="A74" s="112" t="s">
        <v>41</v>
      </c>
      <c r="B74" s="112" t="s">
        <v>445</v>
      </c>
      <c r="C74" s="112" t="s">
        <v>91</v>
      </c>
      <c r="D74" s="112" t="s">
        <v>92</v>
      </c>
      <c r="E74" s="112" t="s">
        <v>167</v>
      </c>
      <c r="F74" s="113">
        <v>5319083</v>
      </c>
      <c r="G74" s="114">
        <v>403000</v>
      </c>
      <c r="H74" s="112" t="s">
        <v>170</v>
      </c>
      <c r="I74" s="112" t="s">
        <v>170</v>
      </c>
      <c r="J74" s="115">
        <v>44761</v>
      </c>
    </row>
    <row r="75" spans="1:10" ht="15">
      <c r="A75" s="112" t="s">
        <v>41</v>
      </c>
      <c r="B75" s="112" t="s">
        <v>445</v>
      </c>
      <c r="C75" s="112" t="s">
        <v>91</v>
      </c>
      <c r="D75" s="112" t="s">
        <v>93</v>
      </c>
      <c r="E75" s="112" t="s">
        <v>168</v>
      </c>
      <c r="F75" s="113">
        <v>5317120</v>
      </c>
      <c r="G75" s="114">
        <v>320000</v>
      </c>
      <c r="H75" s="112" t="s">
        <v>165</v>
      </c>
      <c r="I75" s="112" t="s">
        <v>170</v>
      </c>
      <c r="J75" s="115">
        <v>44750</v>
      </c>
    </row>
    <row r="76" spans="1:10" ht="15">
      <c r="A76" s="112" t="s">
        <v>41</v>
      </c>
      <c r="B76" s="112" t="s">
        <v>445</v>
      </c>
      <c r="C76" s="112" t="s">
        <v>27</v>
      </c>
      <c r="D76" s="112" t="s">
        <v>89</v>
      </c>
      <c r="E76" s="112" t="s">
        <v>167</v>
      </c>
      <c r="F76" s="113">
        <v>5317061</v>
      </c>
      <c r="G76" s="114">
        <v>440000</v>
      </c>
      <c r="H76" s="112" t="s">
        <v>165</v>
      </c>
      <c r="I76" s="112" t="s">
        <v>170</v>
      </c>
      <c r="J76" s="115">
        <v>44750</v>
      </c>
    </row>
    <row r="77" spans="1:10" ht="15">
      <c r="A77" s="112" t="s">
        <v>41</v>
      </c>
      <c r="B77" s="112" t="s">
        <v>445</v>
      </c>
      <c r="C77" s="112" t="s">
        <v>91</v>
      </c>
      <c r="D77" s="112" t="s">
        <v>93</v>
      </c>
      <c r="E77" s="112" t="s">
        <v>168</v>
      </c>
      <c r="F77" s="113">
        <v>5320387</v>
      </c>
      <c r="G77" s="114">
        <v>160000</v>
      </c>
      <c r="H77" s="112" t="s">
        <v>165</v>
      </c>
      <c r="I77" s="112" t="s">
        <v>170</v>
      </c>
      <c r="J77" s="115">
        <v>44767</v>
      </c>
    </row>
    <row r="78" spans="1:10" ht="15">
      <c r="A78" s="112" t="s">
        <v>41</v>
      </c>
      <c r="B78" s="112" t="s">
        <v>445</v>
      </c>
      <c r="C78" s="112" t="s">
        <v>27</v>
      </c>
      <c r="D78" s="112" t="s">
        <v>89</v>
      </c>
      <c r="E78" s="112" t="s">
        <v>164</v>
      </c>
      <c r="F78" s="113">
        <v>5320096</v>
      </c>
      <c r="G78" s="114">
        <v>650000</v>
      </c>
      <c r="H78" s="112" t="s">
        <v>165</v>
      </c>
      <c r="I78" s="112" t="s">
        <v>170</v>
      </c>
      <c r="J78" s="115">
        <v>44764</v>
      </c>
    </row>
    <row r="79" spans="1:10" ht="15">
      <c r="A79" s="112" t="s">
        <v>41</v>
      </c>
      <c r="B79" s="112" t="s">
        <v>445</v>
      </c>
      <c r="C79" s="112" t="s">
        <v>84</v>
      </c>
      <c r="D79" s="112" t="s">
        <v>85</v>
      </c>
      <c r="E79" s="112" t="s">
        <v>164</v>
      </c>
      <c r="F79" s="113">
        <v>5317107</v>
      </c>
      <c r="G79" s="114">
        <v>815000</v>
      </c>
      <c r="H79" s="112" t="s">
        <v>165</v>
      </c>
      <c r="I79" s="112" t="s">
        <v>170</v>
      </c>
      <c r="J79" s="115">
        <v>44750</v>
      </c>
    </row>
    <row r="80" spans="1:10" ht="15">
      <c r="A80" s="112" t="s">
        <v>41</v>
      </c>
      <c r="B80" s="112" t="s">
        <v>445</v>
      </c>
      <c r="C80" s="112" t="s">
        <v>91</v>
      </c>
      <c r="D80" s="112" t="s">
        <v>92</v>
      </c>
      <c r="E80" s="112" t="s">
        <v>167</v>
      </c>
      <c r="F80" s="113">
        <v>5320279</v>
      </c>
      <c r="G80" s="114">
        <v>414000</v>
      </c>
      <c r="H80" s="112" t="s">
        <v>170</v>
      </c>
      <c r="I80" s="112" t="s">
        <v>170</v>
      </c>
      <c r="J80" s="115">
        <v>44764</v>
      </c>
    </row>
    <row r="81" spans="1:10" ht="15">
      <c r="A81" s="112" t="s">
        <v>41</v>
      </c>
      <c r="B81" s="112" t="s">
        <v>445</v>
      </c>
      <c r="C81" s="112" t="s">
        <v>27</v>
      </c>
      <c r="D81" s="112" t="s">
        <v>88</v>
      </c>
      <c r="E81" s="112" t="s">
        <v>164</v>
      </c>
      <c r="F81" s="113">
        <v>5317526</v>
      </c>
      <c r="G81" s="114">
        <v>300000</v>
      </c>
      <c r="H81" s="112" t="s">
        <v>165</v>
      </c>
      <c r="I81" s="112" t="s">
        <v>170</v>
      </c>
      <c r="J81" s="115">
        <v>44753</v>
      </c>
    </row>
    <row r="82" spans="1:10" ht="15">
      <c r="A82" s="112" t="s">
        <v>41</v>
      </c>
      <c r="B82" s="112" t="s">
        <v>445</v>
      </c>
      <c r="C82" s="112" t="s">
        <v>27</v>
      </c>
      <c r="D82" s="112" t="s">
        <v>172</v>
      </c>
      <c r="E82" s="112" t="s">
        <v>171</v>
      </c>
      <c r="F82" s="113">
        <v>5320270</v>
      </c>
      <c r="G82" s="114">
        <v>1100000</v>
      </c>
      <c r="H82" s="112" t="s">
        <v>165</v>
      </c>
      <c r="I82" s="112" t="s">
        <v>170</v>
      </c>
      <c r="J82" s="115">
        <v>44764</v>
      </c>
    </row>
    <row r="83" spans="1:10" ht="15">
      <c r="A83" s="112" t="s">
        <v>41</v>
      </c>
      <c r="B83" s="112" t="s">
        <v>445</v>
      </c>
      <c r="C83" s="112" t="s">
        <v>91</v>
      </c>
      <c r="D83" s="112" t="s">
        <v>93</v>
      </c>
      <c r="E83" s="112" t="s">
        <v>167</v>
      </c>
      <c r="F83" s="113">
        <v>5320882</v>
      </c>
      <c r="G83" s="114">
        <v>485000</v>
      </c>
      <c r="H83" s="112" t="s">
        <v>165</v>
      </c>
      <c r="I83" s="112" t="s">
        <v>170</v>
      </c>
      <c r="J83" s="115">
        <v>44768</v>
      </c>
    </row>
    <row r="84" spans="1:10" ht="15">
      <c r="A84" s="112" t="s">
        <v>41</v>
      </c>
      <c r="B84" s="112" t="s">
        <v>445</v>
      </c>
      <c r="C84" s="112" t="s">
        <v>174</v>
      </c>
      <c r="D84" s="112" t="s">
        <v>175</v>
      </c>
      <c r="E84" s="112" t="s">
        <v>164</v>
      </c>
      <c r="F84" s="113">
        <v>5317249</v>
      </c>
      <c r="G84" s="114">
        <v>175000</v>
      </c>
      <c r="H84" s="112" t="s">
        <v>165</v>
      </c>
      <c r="I84" s="112" t="s">
        <v>170</v>
      </c>
      <c r="J84" s="115">
        <v>44750</v>
      </c>
    </row>
    <row r="85" spans="1:10" ht="15">
      <c r="A85" s="112" t="s">
        <v>41</v>
      </c>
      <c r="B85" s="112" t="s">
        <v>445</v>
      </c>
      <c r="C85" s="112" t="s">
        <v>27</v>
      </c>
      <c r="D85" s="112" t="s">
        <v>89</v>
      </c>
      <c r="E85" s="112" t="s">
        <v>167</v>
      </c>
      <c r="F85" s="113">
        <v>5320248</v>
      </c>
      <c r="G85" s="114">
        <v>2278120.46</v>
      </c>
      <c r="H85" s="112" t="s">
        <v>170</v>
      </c>
      <c r="I85" s="112" t="s">
        <v>170</v>
      </c>
      <c r="J85" s="115">
        <v>44764</v>
      </c>
    </row>
    <row r="86" spans="1:10" ht="15">
      <c r="A86" s="112" t="s">
        <v>41</v>
      </c>
      <c r="B86" s="112" t="s">
        <v>445</v>
      </c>
      <c r="C86" s="112" t="s">
        <v>27</v>
      </c>
      <c r="D86" s="112" t="s">
        <v>89</v>
      </c>
      <c r="E86" s="112" t="s">
        <v>167</v>
      </c>
      <c r="F86" s="113">
        <v>5320152</v>
      </c>
      <c r="G86" s="114">
        <v>635761.18000000005</v>
      </c>
      <c r="H86" s="112" t="s">
        <v>165</v>
      </c>
      <c r="I86" s="112" t="s">
        <v>170</v>
      </c>
      <c r="J86" s="115">
        <v>44764</v>
      </c>
    </row>
    <row r="87" spans="1:10" ht="15">
      <c r="A87" s="112" t="s">
        <v>41</v>
      </c>
      <c r="B87" s="112" t="s">
        <v>445</v>
      </c>
      <c r="C87" s="112" t="s">
        <v>91</v>
      </c>
      <c r="D87" s="112" t="s">
        <v>92</v>
      </c>
      <c r="E87" s="112" t="s">
        <v>167</v>
      </c>
      <c r="F87" s="113">
        <v>5320172</v>
      </c>
      <c r="G87" s="114">
        <v>919000</v>
      </c>
      <c r="H87" s="112" t="s">
        <v>170</v>
      </c>
      <c r="I87" s="112" t="s">
        <v>170</v>
      </c>
      <c r="J87" s="115">
        <v>44764</v>
      </c>
    </row>
    <row r="88" spans="1:10" ht="15">
      <c r="A88" s="112" t="s">
        <v>41</v>
      </c>
      <c r="B88" s="112" t="s">
        <v>445</v>
      </c>
      <c r="C88" s="112" t="s">
        <v>27</v>
      </c>
      <c r="D88" s="112" t="s">
        <v>89</v>
      </c>
      <c r="E88" s="112" t="s">
        <v>164</v>
      </c>
      <c r="F88" s="113">
        <v>5320183</v>
      </c>
      <c r="G88" s="114">
        <v>243000</v>
      </c>
      <c r="H88" s="112" t="s">
        <v>165</v>
      </c>
      <c r="I88" s="112" t="s">
        <v>170</v>
      </c>
      <c r="J88" s="115">
        <v>44764</v>
      </c>
    </row>
    <row r="89" spans="1:10" ht="15">
      <c r="A89" s="112" t="s">
        <v>41</v>
      </c>
      <c r="B89" s="112" t="s">
        <v>445</v>
      </c>
      <c r="C89" s="112" t="s">
        <v>84</v>
      </c>
      <c r="D89" s="112" t="s">
        <v>85</v>
      </c>
      <c r="E89" s="112" t="s">
        <v>164</v>
      </c>
      <c r="F89" s="113">
        <v>5317193</v>
      </c>
      <c r="G89" s="114">
        <v>1237500</v>
      </c>
      <c r="H89" s="112" t="s">
        <v>165</v>
      </c>
      <c r="I89" s="112" t="s">
        <v>170</v>
      </c>
      <c r="J89" s="115">
        <v>44750</v>
      </c>
    </row>
    <row r="90" spans="1:10" ht="15">
      <c r="A90" s="112" t="s">
        <v>41</v>
      </c>
      <c r="B90" s="112" t="s">
        <v>445</v>
      </c>
      <c r="C90" s="112" t="s">
        <v>84</v>
      </c>
      <c r="D90" s="112" t="s">
        <v>85</v>
      </c>
      <c r="E90" s="112" t="s">
        <v>164</v>
      </c>
      <c r="F90" s="113">
        <v>5320099</v>
      </c>
      <c r="G90" s="114">
        <v>2100000</v>
      </c>
      <c r="H90" s="112" t="s">
        <v>165</v>
      </c>
      <c r="I90" s="112" t="s">
        <v>170</v>
      </c>
      <c r="J90" s="115">
        <v>44764</v>
      </c>
    </row>
    <row r="91" spans="1:10" ht="15">
      <c r="A91" s="112" t="s">
        <v>41</v>
      </c>
      <c r="B91" s="112" t="s">
        <v>445</v>
      </c>
      <c r="C91" s="112" t="s">
        <v>27</v>
      </c>
      <c r="D91" s="112" t="s">
        <v>89</v>
      </c>
      <c r="E91" s="112" t="s">
        <v>167</v>
      </c>
      <c r="F91" s="113">
        <v>5319417</v>
      </c>
      <c r="G91" s="114">
        <v>925000</v>
      </c>
      <c r="H91" s="112" t="s">
        <v>165</v>
      </c>
      <c r="I91" s="112" t="s">
        <v>170</v>
      </c>
      <c r="J91" s="115">
        <v>44762</v>
      </c>
    </row>
    <row r="92" spans="1:10" ht="15">
      <c r="A92" s="112" t="s">
        <v>41</v>
      </c>
      <c r="B92" s="112" t="s">
        <v>445</v>
      </c>
      <c r="C92" s="112" t="s">
        <v>27</v>
      </c>
      <c r="D92" s="112" t="s">
        <v>88</v>
      </c>
      <c r="E92" s="112" t="s">
        <v>167</v>
      </c>
      <c r="F92" s="113">
        <v>5319266</v>
      </c>
      <c r="G92" s="114">
        <v>2010000</v>
      </c>
      <c r="H92" s="112" t="s">
        <v>165</v>
      </c>
      <c r="I92" s="112" t="s">
        <v>170</v>
      </c>
      <c r="J92" s="115">
        <v>44761</v>
      </c>
    </row>
    <row r="93" spans="1:10" ht="15">
      <c r="A93" s="112" t="s">
        <v>41</v>
      </c>
      <c r="B93" s="112" t="s">
        <v>445</v>
      </c>
      <c r="C93" s="112" t="s">
        <v>27</v>
      </c>
      <c r="D93" s="112" t="s">
        <v>88</v>
      </c>
      <c r="E93" s="112" t="s">
        <v>167</v>
      </c>
      <c r="F93" s="113">
        <v>5317538</v>
      </c>
      <c r="G93" s="114">
        <v>318500</v>
      </c>
      <c r="H93" s="112" t="s">
        <v>165</v>
      </c>
      <c r="I93" s="112" t="s">
        <v>170</v>
      </c>
      <c r="J93" s="115">
        <v>44753</v>
      </c>
    </row>
    <row r="94" spans="1:10" ht="15">
      <c r="A94" s="112" t="s">
        <v>41</v>
      </c>
      <c r="B94" s="112" t="s">
        <v>445</v>
      </c>
      <c r="C94" s="112" t="s">
        <v>27</v>
      </c>
      <c r="D94" s="112" t="s">
        <v>89</v>
      </c>
      <c r="E94" s="112" t="s">
        <v>164</v>
      </c>
      <c r="F94" s="113">
        <v>5319371</v>
      </c>
      <c r="G94" s="114">
        <v>377000</v>
      </c>
      <c r="H94" s="112" t="s">
        <v>165</v>
      </c>
      <c r="I94" s="112" t="s">
        <v>170</v>
      </c>
      <c r="J94" s="115">
        <v>44762</v>
      </c>
    </row>
    <row r="95" spans="1:10" ht="15">
      <c r="A95" s="112" t="s">
        <v>41</v>
      </c>
      <c r="B95" s="112" t="s">
        <v>445</v>
      </c>
      <c r="C95" s="112" t="s">
        <v>91</v>
      </c>
      <c r="D95" s="112" t="s">
        <v>92</v>
      </c>
      <c r="E95" s="112" t="s">
        <v>167</v>
      </c>
      <c r="F95" s="113">
        <v>5321258</v>
      </c>
      <c r="G95" s="114">
        <v>517990</v>
      </c>
      <c r="H95" s="112" t="s">
        <v>170</v>
      </c>
      <c r="I95" s="112" t="s">
        <v>170</v>
      </c>
      <c r="J95" s="115">
        <v>44769</v>
      </c>
    </row>
    <row r="96" spans="1:10" ht="15">
      <c r="A96" s="112" t="s">
        <v>41</v>
      </c>
      <c r="B96" s="112" t="s">
        <v>445</v>
      </c>
      <c r="C96" s="112" t="s">
        <v>27</v>
      </c>
      <c r="D96" s="112" t="s">
        <v>88</v>
      </c>
      <c r="E96" s="112" t="s">
        <v>167</v>
      </c>
      <c r="F96" s="113">
        <v>5316663</v>
      </c>
      <c r="G96" s="114">
        <v>640000</v>
      </c>
      <c r="H96" s="112" t="s">
        <v>165</v>
      </c>
      <c r="I96" s="112" t="s">
        <v>170</v>
      </c>
      <c r="J96" s="115">
        <v>44748</v>
      </c>
    </row>
    <row r="97" spans="1:10" ht="15">
      <c r="A97" s="112" t="s">
        <v>41</v>
      </c>
      <c r="B97" s="112" t="s">
        <v>445</v>
      </c>
      <c r="C97" s="112" t="s">
        <v>91</v>
      </c>
      <c r="D97" s="112" t="s">
        <v>92</v>
      </c>
      <c r="E97" s="112" t="s">
        <v>167</v>
      </c>
      <c r="F97" s="113">
        <v>5319393</v>
      </c>
      <c r="G97" s="114">
        <v>402490</v>
      </c>
      <c r="H97" s="112" t="s">
        <v>170</v>
      </c>
      <c r="I97" s="112" t="s">
        <v>170</v>
      </c>
      <c r="J97" s="115">
        <v>44762</v>
      </c>
    </row>
    <row r="98" spans="1:10" ht="15">
      <c r="A98" s="112" t="s">
        <v>41</v>
      </c>
      <c r="B98" s="112" t="s">
        <v>445</v>
      </c>
      <c r="C98" s="112" t="s">
        <v>27</v>
      </c>
      <c r="D98" s="112" t="s">
        <v>89</v>
      </c>
      <c r="E98" s="112" t="s">
        <v>167</v>
      </c>
      <c r="F98" s="113">
        <v>5319892</v>
      </c>
      <c r="G98" s="114">
        <v>440000</v>
      </c>
      <c r="H98" s="112" t="s">
        <v>165</v>
      </c>
      <c r="I98" s="112" t="s">
        <v>170</v>
      </c>
      <c r="J98" s="115">
        <v>44763</v>
      </c>
    </row>
    <row r="99" spans="1:10" ht="15">
      <c r="A99" s="112" t="s">
        <v>41</v>
      </c>
      <c r="B99" s="112" t="s">
        <v>445</v>
      </c>
      <c r="C99" s="112" t="s">
        <v>91</v>
      </c>
      <c r="D99" s="112" t="s">
        <v>92</v>
      </c>
      <c r="E99" s="112" t="s">
        <v>167</v>
      </c>
      <c r="F99" s="113">
        <v>5321231</v>
      </c>
      <c r="G99" s="114">
        <v>754000</v>
      </c>
      <c r="H99" s="112" t="s">
        <v>165</v>
      </c>
      <c r="I99" s="112" t="s">
        <v>170</v>
      </c>
      <c r="J99" s="115">
        <v>44769</v>
      </c>
    </row>
    <row r="100" spans="1:10" ht="15">
      <c r="A100" s="112" t="s">
        <v>41</v>
      </c>
      <c r="B100" s="112" t="s">
        <v>445</v>
      </c>
      <c r="C100" s="112" t="s">
        <v>91</v>
      </c>
      <c r="D100" s="112" t="s">
        <v>92</v>
      </c>
      <c r="E100" s="112" t="s">
        <v>164</v>
      </c>
      <c r="F100" s="113">
        <v>5317432</v>
      </c>
      <c r="G100" s="114">
        <v>402000</v>
      </c>
      <c r="H100" s="112" t="s">
        <v>165</v>
      </c>
      <c r="I100" s="112" t="s">
        <v>170</v>
      </c>
      <c r="J100" s="115">
        <v>44753</v>
      </c>
    </row>
    <row r="101" spans="1:10" ht="15">
      <c r="A101" s="112" t="s">
        <v>41</v>
      </c>
      <c r="B101" s="112" t="s">
        <v>445</v>
      </c>
      <c r="C101" s="112" t="s">
        <v>84</v>
      </c>
      <c r="D101" s="112" t="s">
        <v>85</v>
      </c>
      <c r="E101" s="112" t="s">
        <v>164</v>
      </c>
      <c r="F101" s="113">
        <v>5321182</v>
      </c>
      <c r="G101" s="114">
        <v>946600</v>
      </c>
      <c r="H101" s="112" t="s">
        <v>165</v>
      </c>
      <c r="I101" s="112" t="s">
        <v>170</v>
      </c>
      <c r="J101" s="115">
        <v>44769</v>
      </c>
    </row>
    <row r="102" spans="1:10" ht="15">
      <c r="A102" s="112" t="s">
        <v>41</v>
      </c>
      <c r="B102" s="112" t="s">
        <v>445</v>
      </c>
      <c r="C102" s="112" t="s">
        <v>91</v>
      </c>
      <c r="D102" s="112" t="s">
        <v>93</v>
      </c>
      <c r="E102" s="112" t="s">
        <v>167</v>
      </c>
      <c r="F102" s="113">
        <v>5319445</v>
      </c>
      <c r="G102" s="114">
        <v>399000</v>
      </c>
      <c r="H102" s="112" t="s">
        <v>165</v>
      </c>
      <c r="I102" s="112" t="s">
        <v>170</v>
      </c>
      <c r="J102" s="115">
        <v>44762</v>
      </c>
    </row>
    <row r="103" spans="1:10" ht="15">
      <c r="A103" s="112" t="s">
        <v>41</v>
      </c>
      <c r="B103" s="112" t="s">
        <v>445</v>
      </c>
      <c r="C103" s="112" t="s">
        <v>91</v>
      </c>
      <c r="D103" s="112" t="s">
        <v>92</v>
      </c>
      <c r="E103" s="112" t="s">
        <v>167</v>
      </c>
      <c r="F103" s="113">
        <v>5320967</v>
      </c>
      <c r="G103" s="114">
        <v>550000</v>
      </c>
      <c r="H103" s="112" t="s">
        <v>170</v>
      </c>
      <c r="I103" s="112" t="s">
        <v>170</v>
      </c>
      <c r="J103" s="115">
        <v>44768</v>
      </c>
    </row>
    <row r="104" spans="1:10" ht="15">
      <c r="A104" s="112" t="s">
        <v>41</v>
      </c>
      <c r="B104" s="112" t="s">
        <v>445</v>
      </c>
      <c r="C104" s="112" t="s">
        <v>27</v>
      </c>
      <c r="D104" s="112" t="s">
        <v>88</v>
      </c>
      <c r="E104" s="112" t="s">
        <v>167</v>
      </c>
      <c r="F104" s="113">
        <v>5317498</v>
      </c>
      <c r="G104" s="114">
        <v>420000</v>
      </c>
      <c r="H104" s="112" t="s">
        <v>165</v>
      </c>
      <c r="I104" s="112" t="s">
        <v>170</v>
      </c>
      <c r="J104" s="115">
        <v>44753</v>
      </c>
    </row>
    <row r="105" spans="1:10" ht="15">
      <c r="A105" s="112" t="s">
        <v>41</v>
      </c>
      <c r="B105" s="112" t="s">
        <v>445</v>
      </c>
      <c r="C105" s="112" t="s">
        <v>27</v>
      </c>
      <c r="D105" s="112" t="s">
        <v>88</v>
      </c>
      <c r="E105" s="112" t="s">
        <v>167</v>
      </c>
      <c r="F105" s="113">
        <v>5320889</v>
      </c>
      <c r="G105" s="114">
        <v>300000</v>
      </c>
      <c r="H105" s="112" t="s">
        <v>165</v>
      </c>
      <c r="I105" s="112" t="s">
        <v>170</v>
      </c>
      <c r="J105" s="115">
        <v>44768</v>
      </c>
    </row>
    <row r="106" spans="1:10" ht="15">
      <c r="A106" s="112" t="s">
        <v>41</v>
      </c>
      <c r="B106" s="112" t="s">
        <v>445</v>
      </c>
      <c r="C106" s="112" t="s">
        <v>27</v>
      </c>
      <c r="D106" s="112" t="s">
        <v>86</v>
      </c>
      <c r="E106" s="112" t="s">
        <v>167</v>
      </c>
      <c r="F106" s="113">
        <v>5321320</v>
      </c>
      <c r="G106" s="114">
        <v>1050000</v>
      </c>
      <c r="H106" s="112" t="s">
        <v>165</v>
      </c>
      <c r="I106" s="112" t="s">
        <v>170</v>
      </c>
      <c r="J106" s="115">
        <v>44769</v>
      </c>
    </row>
    <row r="107" spans="1:10" ht="15">
      <c r="A107" s="112" t="s">
        <v>41</v>
      </c>
      <c r="B107" s="112" t="s">
        <v>445</v>
      </c>
      <c r="C107" s="112" t="s">
        <v>91</v>
      </c>
      <c r="D107" s="112" t="s">
        <v>93</v>
      </c>
      <c r="E107" s="112" t="s">
        <v>167</v>
      </c>
      <c r="F107" s="113">
        <v>5319396</v>
      </c>
      <c r="G107" s="114">
        <v>425000</v>
      </c>
      <c r="H107" s="112" t="s">
        <v>165</v>
      </c>
      <c r="I107" s="112" t="s">
        <v>170</v>
      </c>
      <c r="J107" s="115">
        <v>44762</v>
      </c>
    </row>
    <row r="108" spans="1:10" ht="15">
      <c r="A108" s="112" t="s">
        <v>41</v>
      </c>
      <c r="B108" s="112" t="s">
        <v>445</v>
      </c>
      <c r="C108" s="112" t="s">
        <v>91</v>
      </c>
      <c r="D108" s="112" t="s">
        <v>92</v>
      </c>
      <c r="E108" s="112" t="s">
        <v>167</v>
      </c>
      <c r="F108" s="113">
        <v>5318634</v>
      </c>
      <c r="G108" s="114">
        <v>380960</v>
      </c>
      <c r="H108" s="112" t="s">
        <v>170</v>
      </c>
      <c r="I108" s="112" t="s">
        <v>170</v>
      </c>
      <c r="J108" s="115">
        <v>44757</v>
      </c>
    </row>
    <row r="109" spans="1:10" ht="15">
      <c r="A109" s="112" t="s">
        <v>41</v>
      </c>
      <c r="B109" s="112" t="s">
        <v>445</v>
      </c>
      <c r="C109" s="112" t="s">
        <v>84</v>
      </c>
      <c r="D109" s="112" t="s">
        <v>85</v>
      </c>
      <c r="E109" s="112" t="s">
        <v>167</v>
      </c>
      <c r="F109" s="113">
        <v>5317948</v>
      </c>
      <c r="G109" s="114">
        <v>1442000</v>
      </c>
      <c r="H109" s="112" t="s">
        <v>165</v>
      </c>
      <c r="I109" s="112" t="s">
        <v>170</v>
      </c>
      <c r="J109" s="115">
        <v>44755</v>
      </c>
    </row>
    <row r="110" spans="1:10" ht="15">
      <c r="A110" s="112" t="s">
        <v>41</v>
      </c>
      <c r="B110" s="112" t="s">
        <v>445</v>
      </c>
      <c r="C110" s="112" t="s">
        <v>91</v>
      </c>
      <c r="D110" s="112" t="s">
        <v>92</v>
      </c>
      <c r="E110" s="112" t="s">
        <v>167</v>
      </c>
      <c r="F110" s="113">
        <v>5321975</v>
      </c>
      <c r="G110" s="114">
        <v>427533</v>
      </c>
      <c r="H110" s="112" t="s">
        <v>170</v>
      </c>
      <c r="I110" s="112" t="s">
        <v>170</v>
      </c>
      <c r="J110" s="115">
        <v>44771</v>
      </c>
    </row>
    <row r="111" spans="1:10" ht="15">
      <c r="A111" s="112" t="s">
        <v>41</v>
      </c>
      <c r="B111" s="112" t="s">
        <v>445</v>
      </c>
      <c r="C111" s="112" t="s">
        <v>27</v>
      </c>
      <c r="D111" s="112" t="s">
        <v>88</v>
      </c>
      <c r="E111" s="112" t="s">
        <v>167</v>
      </c>
      <c r="F111" s="113">
        <v>5316068</v>
      </c>
      <c r="G111" s="114">
        <v>490000</v>
      </c>
      <c r="H111" s="112" t="s">
        <v>165</v>
      </c>
      <c r="I111" s="112" t="s">
        <v>170</v>
      </c>
      <c r="J111" s="115">
        <v>44743</v>
      </c>
    </row>
    <row r="112" spans="1:10" ht="15">
      <c r="A112" s="112" t="s">
        <v>41</v>
      </c>
      <c r="B112" s="112" t="s">
        <v>445</v>
      </c>
      <c r="C112" s="112" t="s">
        <v>27</v>
      </c>
      <c r="D112" s="112" t="s">
        <v>88</v>
      </c>
      <c r="E112" s="112" t="s">
        <v>164</v>
      </c>
      <c r="F112" s="113">
        <v>5316312</v>
      </c>
      <c r="G112" s="114">
        <v>405000</v>
      </c>
      <c r="H112" s="112" t="s">
        <v>165</v>
      </c>
      <c r="I112" s="112" t="s">
        <v>170</v>
      </c>
      <c r="J112" s="115">
        <v>44747</v>
      </c>
    </row>
    <row r="113" spans="1:10" ht="15">
      <c r="A113" s="112" t="s">
        <v>41</v>
      </c>
      <c r="B113" s="112" t="s">
        <v>445</v>
      </c>
      <c r="C113" s="112" t="s">
        <v>91</v>
      </c>
      <c r="D113" s="112" t="s">
        <v>92</v>
      </c>
      <c r="E113" s="112" t="s">
        <v>167</v>
      </c>
      <c r="F113" s="113">
        <v>5321845</v>
      </c>
      <c r="G113" s="114">
        <v>528340</v>
      </c>
      <c r="H113" s="112" t="s">
        <v>170</v>
      </c>
      <c r="I113" s="112" t="s">
        <v>170</v>
      </c>
      <c r="J113" s="115">
        <v>44771</v>
      </c>
    </row>
    <row r="114" spans="1:10" ht="15">
      <c r="A114" s="112" t="s">
        <v>41</v>
      </c>
      <c r="B114" s="112" t="s">
        <v>445</v>
      </c>
      <c r="C114" s="112" t="s">
        <v>27</v>
      </c>
      <c r="D114" s="112" t="s">
        <v>88</v>
      </c>
      <c r="E114" s="112" t="s">
        <v>164</v>
      </c>
      <c r="F114" s="113">
        <v>5316288</v>
      </c>
      <c r="G114" s="114">
        <v>290000</v>
      </c>
      <c r="H114" s="112" t="s">
        <v>165</v>
      </c>
      <c r="I114" s="112" t="s">
        <v>170</v>
      </c>
      <c r="J114" s="115">
        <v>44747</v>
      </c>
    </row>
    <row r="115" spans="1:10" ht="15">
      <c r="A115" s="112" t="s">
        <v>41</v>
      </c>
      <c r="B115" s="112" t="s">
        <v>445</v>
      </c>
      <c r="C115" s="112" t="s">
        <v>27</v>
      </c>
      <c r="D115" s="112" t="s">
        <v>87</v>
      </c>
      <c r="E115" s="112" t="s">
        <v>168</v>
      </c>
      <c r="F115" s="113">
        <v>5316061</v>
      </c>
      <c r="G115" s="114">
        <v>2000000</v>
      </c>
      <c r="H115" s="112" t="s">
        <v>165</v>
      </c>
      <c r="I115" s="112" t="s">
        <v>170</v>
      </c>
      <c r="J115" s="115">
        <v>44743</v>
      </c>
    </row>
    <row r="116" spans="1:10" ht="15">
      <c r="A116" s="112" t="s">
        <v>41</v>
      </c>
      <c r="B116" s="112" t="s">
        <v>445</v>
      </c>
      <c r="C116" s="112" t="s">
        <v>84</v>
      </c>
      <c r="D116" s="112" t="s">
        <v>85</v>
      </c>
      <c r="E116" s="112" t="s">
        <v>167</v>
      </c>
      <c r="F116" s="113">
        <v>5318432</v>
      </c>
      <c r="G116" s="114">
        <v>2735000</v>
      </c>
      <c r="H116" s="112" t="s">
        <v>165</v>
      </c>
      <c r="I116" s="112" t="s">
        <v>170</v>
      </c>
      <c r="J116" s="115">
        <v>44757</v>
      </c>
    </row>
    <row r="117" spans="1:10" ht="15">
      <c r="A117" s="112" t="s">
        <v>41</v>
      </c>
      <c r="B117" s="112" t="s">
        <v>445</v>
      </c>
      <c r="C117" s="112" t="s">
        <v>84</v>
      </c>
      <c r="D117" s="112" t="s">
        <v>85</v>
      </c>
      <c r="E117" s="112" t="s">
        <v>167</v>
      </c>
      <c r="F117" s="113">
        <v>5318636</v>
      </c>
      <c r="G117" s="114">
        <v>5900000</v>
      </c>
      <c r="H117" s="112" t="s">
        <v>165</v>
      </c>
      <c r="I117" s="112" t="s">
        <v>170</v>
      </c>
      <c r="J117" s="115">
        <v>44757</v>
      </c>
    </row>
    <row r="118" spans="1:10" ht="15">
      <c r="A118" s="112" t="s">
        <v>41</v>
      </c>
      <c r="B118" s="112" t="s">
        <v>445</v>
      </c>
      <c r="C118" s="112" t="s">
        <v>27</v>
      </c>
      <c r="D118" s="112" t="s">
        <v>89</v>
      </c>
      <c r="E118" s="112" t="s">
        <v>167</v>
      </c>
      <c r="F118" s="113">
        <v>5316320</v>
      </c>
      <c r="G118" s="114">
        <v>835000</v>
      </c>
      <c r="H118" s="112" t="s">
        <v>165</v>
      </c>
      <c r="I118" s="112" t="s">
        <v>170</v>
      </c>
      <c r="J118" s="115">
        <v>44747</v>
      </c>
    </row>
    <row r="119" spans="1:10" ht="15">
      <c r="A119" s="112" t="s">
        <v>41</v>
      </c>
      <c r="B119" s="112" t="s">
        <v>445</v>
      </c>
      <c r="C119" s="112" t="s">
        <v>91</v>
      </c>
      <c r="D119" s="112" t="s">
        <v>92</v>
      </c>
      <c r="E119" s="112" t="s">
        <v>167</v>
      </c>
      <c r="F119" s="113">
        <v>5318600</v>
      </c>
      <c r="G119" s="114">
        <v>571582</v>
      </c>
      <c r="H119" s="112" t="s">
        <v>170</v>
      </c>
      <c r="I119" s="112" t="s">
        <v>170</v>
      </c>
      <c r="J119" s="115">
        <v>44757</v>
      </c>
    </row>
    <row r="120" spans="1:10" ht="15">
      <c r="A120" s="112" t="s">
        <v>41</v>
      </c>
      <c r="B120" s="112" t="s">
        <v>445</v>
      </c>
      <c r="C120" s="112" t="s">
        <v>27</v>
      </c>
      <c r="D120" s="112" t="s">
        <v>86</v>
      </c>
      <c r="E120" s="112" t="s">
        <v>167</v>
      </c>
      <c r="F120" s="113">
        <v>5321882</v>
      </c>
      <c r="G120" s="114">
        <v>417000</v>
      </c>
      <c r="H120" s="112" t="s">
        <v>165</v>
      </c>
      <c r="I120" s="112" t="s">
        <v>170</v>
      </c>
      <c r="J120" s="115">
        <v>44771</v>
      </c>
    </row>
    <row r="121" spans="1:10" ht="15">
      <c r="A121" s="112" t="s">
        <v>41</v>
      </c>
      <c r="B121" s="112" t="s">
        <v>445</v>
      </c>
      <c r="C121" s="112" t="s">
        <v>84</v>
      </c>
      <c r="D121" s="112" t="s">
        <v>85</v>
      </c>
      <c r="E121" s="112" t="s">
        <v>167</v>
      </c>
      <c r="F121" s="113">
        <v>5318604</v>
      </c>
      <c r="G121" s="114">
        <v>2607000</v>
      </c>
      <c r="H121" s="112" t="s">
        <v>165</v>
      </c>
      <c r="I121" s="112" t="s">
        <v>170</v>
      </c>
      <c r="J121" s="115">
        <v>44757</v>
      </c>
    </row>
    <row r="122" spans="1:10" ht="15">
      <c r="A122" s="112" t="s">
        <v>41</v>
      </c>
      <c r="B122" s="112" t="s">
        <v>445</v>
      </c>
      <c r="C122" s="112" t="s">
        <v>27</v>
      </c>
      <c r="D122" s="112" t="s">
        <v>89</v>
      </c>
      <c r="E122" s="112" t="s">
        <v>167</v>
      </c>
      <c r="F122" s="113">
        <v>5316096</v>
      </c>
      <c r="G122" s="114">
        <v>465000</v>
      </c>
      <c r="H122" s="112" t="s">
        <v>165</v>
      </c>
      <c r="I122" s="112" t="s">
        <v>170</v>
      </c>
      <c r="J122" s="115">
        <v>44743</v>
      </c>
    </row>
    <row r="123" spans="1:10" ht="15">
      <c r="A123" s="112" t="s">
        <v>41</v>
      </c>
      <c r="B123" s="112" t="s">
        <v>445</v>
      </c>
      <c r="C123" s="112" t="s">
        <v>91</v>
      </c>
      <c r="D123" s="112" t="s">
        <v>92</v>
      </c>
      <c r="E123" s="112" t="s">
        <v>167</v>
      </c>
      <c r="F123" s="113">
        <v>5321838</v>
      </c>
      <c r="G123" s="114">
        <v>435016</v>
      </c>
      <c r="H123" s="112" t="s">
        <v>170</v>
      </c>
      <c r="I123" s="112" t="s">
        <v>170</v>
      </c>
      <c r="J123" s="115">
        <v>44771</v>
      </c>
    </row>
    <row r="124" spans="1:10" ht="15">
      <c r="A124" s="112" t="s">
        <v>41</v>
      </c>
      <c r="B124" s="112" t="s">
        <v>445</v>
      </c>
      <c r="C124" s="112" t="s">
        <v>91</v>
      </c>
      <c r="D124" s="112" t="s">
        <v>92</v>
      </c>
      <c r="E124" s="112" t="s">
        <v>167</v>
      </c>
      <c r="F124" s="113">
        <v>5316134</v>
      </c>
      <c r="G124" s="114">
        <v>405000</v>
      </c>
      <c r="H124" s="112" t="s">
        <v>170</v>
      </c>
      <c r="I124" s="112" t="s">
        <v>170</v>
      </c>
      <c r="J124" s="115">
        <v>44743</v>
      </c>
    </row>
    <row r="125" spans="1:10" ht="15">
      <c r="A125" s="112" t="s">
        <v>41</v>
      </c>
      <c r="B125" s="112" t="s">
        <v>445</v>
      </c>
      <c r="C125" s="112" t="s">
        <v>176</v>
      </c>
      <c r="D125" s="112" t="s">
        <v>90</v>
      </c>
      <c r="E125" s="112" t="s">
        <v>173</v>
      </c>
      <c r="F125" s="113">
        <v>5318608</v>
      </c>
      <c r="G125" s="114">
        <v>3480000</v>
      </c>
      <c r="H125" s="112" t="s">
        <v>165</v>
      </c>
      <c r="I125" s="112" t="s">
        <v>170</v>
      </c>
      <c r="J125" s="115">
        <v>44757</v>
      </c>
    </row>
    <row r="126" spans="1:10" ht="15">
      <c r="A126" s="112" t="s">
        <v>41</v>
      </c>
      <c r="B126" s="112" t="s">
        <v>445</v>
      </c>
      <c r="C126" s="112" t="s">
        <v>91</v>
      </c>
      <c r="D126" s="112" t="s">
        <v>93</v>
      </c>
      <c r="E126" s="112" t="s">
        <v>168</v>
      </c>
      <c r="F126" s="113">
        <v>5321888</v>
      </c>
      <c r="G126" s="114">
        <v>29900</v>
      </c>
      <c r="H126" s="112" t="s">
        <v>165</v>
      </c>
      <c r="I126" s="112" t="s">
        <v>170</v>
      </c>
      <c r="J126" s="115">
        <v>44771</v>
      </c>
    </row>
    <row r="127" spans="1:10" ht="15">
      <c r="A127" s="112" t="s">
        <v>41</v>
      </c>
      <c r="B127" s="112" t="s">
        <v>445</v>
      </c>
      <c r="C127" s="112" t="s">
        <v>91</v>
      </c>
      <c r="D127" s="112" t="s">
        <v>92</v>
      </c>
      <c r="E127" s="112" t="s">
        <v>167</v>
      </c>
      <c r="F127" s="113">
        <v>5318811</v>
      </c>
      <c r="G127" s="114">
        <v>401990</v>
      </c>
      <c r="H127" s="112" t="s">
        <v>170</v>
      </c>
      <c r="I127" s="112" t="s">
        <v>170</v>
      </c>
      <c r="J127" s="115">
        <v>44760</v>
      </c>
    </row>
    <row r="128" spans="1:10" ht="15">
      <c r="A128" s="112" t="s">
        <v>41</v>
      </c>
      <c r="B128" s="112" t="s">
        <v>445</v>
      </c>
      <c r="C128" s="112" t="s">
        <v>27</v>
      </c>
      <c r="D128" s="112" t="s">
        <v>88</v>
      </c>
      <c r="E128" s="112" t="s">
        <v>167</v>
      </c>
      <c r="F128" s="113">
        <v>5316053</v>
      </c>
      <c r="G128" s="114">
        <v>755000</v>
      </c>
      <c r="H128" s="112" t="s">
        <v>165</v>
      </c>
      <c r="I128" s="112" t="s">
        <v>170</v>
      </c>
      <c r="J128" s="115">
        <v>44743</v>
      </c>
    </row>
    <row r="129" spans="1:10" ht="15">
      <c r="A129" s="112" t="s">
        <v>41</v>
      </c>
      <c r="B129" s="112" t="s">
        <v>445</v>
      </c>
      <c r="C129" s="112" t="s">
        <v>27</v>
      </c>
      <c r="D129" s="112" t="s">
        <v>88</v>
      </c>
      <c r="E129" s="112" t="s">
        <v>167</v>
      </c>
      <c r="F129" s="113">
        <v>5318414</v>
      </c>
      <c r="G129" s="114">
        <v>538550</v>
      </c>
      <c r="H129" s="112" t="s">
        <v>165</v>
      </c>
      <c r="I129" s="112" t="s">
        <v>170</v>
      </c>
      <c r="J129" s="115">
        <v>44757</v>
      </c>
    </row>
    <row r="130" spans="1:10" ht="15">
      <c r="A130" s="112" t="s">
        <v>41</v>
      </c>
      <c r="B130" s="112" t="s">
        <v>445</v>
      </c>
      <c r="C130" s="112" t="s">
        <v>91</v>
      </c>
      <c r="D130" s="112" t="s">
        <v>92</v>
      </c>
      <c r="E130" s="112" t="s">
        <v>169</v>
      </c>
      <c r="F130" s="113">
        <v>5321954</v>
      </c>
      <c r="G130" s="114">
        <v>365000</v>
      </c>
      <c r="H130" s="112" t="s">
        <v>165</v>
      </c>
      <c r="I130" s="112" t="s">
        <v>170</v>
      </c>
      <c r="J130" s="115">
        <v>44771</v>
      </c>
    </row>
    <row r="131" spans="1:10" ht="15">
      <c r="A131" s="112" t="s">
        <v>41</v>
      </c>
      <c r="B131" s="112" t="s">
        <v>445</v>
      </c>
      <c r="C131" s="112" t="s">
        <v>27</v>
      </c>
      <c r="D131" s="112" t="s">
        <v>86</v>
      </c>
      <c r="E131" s="112" t="s">
        <v>164</v>
      </c>
      <c r="F131" s="113">
        <v>5318409</v>
      </c>
      <c r="G131" s="114">
        <v>515000</v>
      </c>
      <c r="H131" s="112" t="s">
        <v>165</v>
      </c>
      <c r="I131" s="112" t="s">
        <v>170</v>
      </c>
      <c r="J131" s="115">
        <v>44757</v>
      </c>
    </row>
    <row r="132" spans="1:10" ht="15">
      <c r="A132" s="112" t="s">
        <v>41</v>
      </c>
      <c r="B132" s="112" t="s">
        <v>445</v>
      </c>
      <c r="C132" s="112" t="s">
        <v>91</v>
      </c>
      <c r="D132" s="112" t="s">
        <v>92</v>
      </c>
      <c r="E132" s="112" t="s">
        <v>167</v>
      </c>
      <c r="F132" s="113">
        <v>5322144</v>
      </c>
      <c r="G132" s="114">
        <v>1704527.96</v>
      </c>
      <c r="H132" s="112" t="s">
        <v>165</v>
      </c>
      <c r="I132" s="112" t="s">
        <v>170</v>
      </c>
      <c r="J132" s="115">
        <v>44771</v>
      </c>
    </row>
    <row r="133" spans="1:10" ht="15">
      <c r="A133" s="112" t="s">
        <v>41</v>
      </c>
      <c r="B133" s="112" t="s">
        <v>445</v>
      </c>
      <c r="C133" s="112" t="s">
        <v>79</v>
      </c>
      <c r="D133" s="112" t="s">
        <v>90</v>
      </c>
      <c r="E133" s="112" t="s">
        <v>168</v>
      </c>
      <c r="F133" s="113">
        <v>5318367</v>
      </c>
      <c r="G133" s="114">
        <v>5939712</v>
      </c>
      <c r="H133" s="112" t="s">
        <v>165</v>
      </c>
      <c r="I133" s="112" t="s">
        <v>170</v>
      </c>
      <c r="J133" s="115">
        <v>44756</v>
      </c>
    </row>
    <row r="134" spans="1:10" ht="15">
      <c r="A134" s="112" t="s">
        <v>41</v>
      </c>
      <c r="B134" s="112" t="s">
        <v>445</v>
      </c>
      <c r="C134" s="112" t="s">
        <v>27</v>
      </c>
      <c r="D134" s="112" t="s">
        <v>86</v>
      </c>
      <c r="E134" s="112" t="s">
        <v>168</v>
      </c>
      <c r="F134" s="113">
        <v>5321623</v>
      </c>
      <c r="G134" s="114">
        <v>317000</v>
      </c>
      <c r="H134" s="112" t="s">
        <v>165</v>
      </c>
      <c r="I134" s="112" t="s">
        <v>170</v>
      </c>
      <c r="J134" s="115">
        <v>44770</v>
      </c>
    </row>
    <row r="135" spans="1:10" ht="15">
      <c r="A135" s="112" t="s">
        <v>41</v>
      </c>
      <c r="B135" s="112" t="s">
        <v>445</v>
      </c>
      <c r="C135" s="112" t="s">
        <v>176</v>
      </c>
      <c r="D135" s="112" t="s">
        <v>90</v>
      </c>
      <c r="E135" s="112" t="s">
        <v>173</v>
      </c>
      <c r="F135" s="113">
        <v>5318368</v>
      </c>
      <c r="G135" s="114">
        <v>3279086.36</v>
      </c>
      <c r="H135" s="112" t="s">
        <v>165</v>
      </c>
      <c r="I135" s="112" t="s">
        <v>170</v>
      </c>
      <c r="J135" s="115">
        <v>44756</v>
      </c>
    </row>
    <row r="136" spans="1:10" ht="15">
      <c r="A136" s="112" t="s">
        <v>41</v>
      </c>
      <c r="B136" s="112" t="s">
        <v>445</v>
      </c>
      <c r="C136" s="112" t="s">
        <v>27</v>
      </c>
      <c r="D136" s="112" t="s">
        <v>87</v>
      </c>
      <c r="E136" s="112" t="s">
        <v>173</v>
      </c>
      <c r="F136" s="113">
        <v>5318585</v>
      </c>
      <c r="G136" s="114">
        <v>850000</v>
      </c>
      <c r="H136" s="112" t="s">
        <v>165</v>
      </c>
      <c r="I136" s="112" t="s">
        <v>170</v>
      </c>
      <c r="J136" s="115">
        <v>44757</v>
      </c>
    </row>
    <row r="137" spans="1:10" ht="15">
      <c r="A137" s="112" t="s">
        <v>41</v>
      </c>
      <c r="B137" s="112" t="s">
        <v>445</v>
      </c>
      <c r="C137" s="112" t="s">
        <v>177</v>
      </c>
      <c r="D137" s="112" t="s">
        <v>90</v>
      </c>
      <c r="E137" s="112" t="s">
        <v>173</v>
      </c>
      <c r="F137" s="113">
        <v>5315998</v>
      </c>
      <c r="G137" s="114">
        <v>1180913</v>
      </c>
      <c r="H137" s="112" t="s">
        <v>165</v>
      </c>
      <c r="I137" s="112" t="s">
        <v>170</v>
      </c>
      <c r="J137" s="115">
        <v>44743</v>
      </c>
    </row>
    <row r="138" spans="1:10" ht="15">
      <c r="A138" s="112" t="s">
        <v>39</v>
      </c>
      <c r="B138" s="112" t="s">
        <v>446</v>
      </c>
      <c r="C138" s="112" t="s">
        <v>28</v>
      </c>
      <c r="D138" s="112" t="s">
        <v>101</v>
      </c>
      <c r="E138" s="112" t="s">
        <v>167</v>
      </c>
      <c r="F138" s="113">
        <v>5319751</v>
      </c>
      <c r="G138" s="114">
        <v>449883</v>
      </c>
      <c r="H138" s="112" t="s">
        <v>170</v>
      </c>
      <c r="I138" s="112" t="s">
        <v>170</v>
      </c>
      <c r="J138" s="115">
        <v>44763</v>
      </c>
    </row>
    <row r="139" spans="1:10" ht="15">
      <c r="A139" s="112" t="s">
        <v>39</v>
      </c>
      <c r="B139" s="112" t="s">
        <v>446</v>
      </c>
      <c r="C139" s="112" t="s">
        <v>28</v>
      </c>
      <c r="D139" s="112" t="s">
        <v>101</v>
      </c>
      <c r="E139" s="112" t="s">
        <v>167</v>
      </c>
      <c r="F139" s="113">
        <v>5317485</v>
      </c>
      <c r="G139" s="114">
        <v>380882</v>
      </c>
      <c r="H139" s="112" t="s">
        <v>170</v>
      </c>
      <c r="I139" s="112" t="s">
        <v>170</v>
      </c>
      <c r="J139" s="115">
        <v>44753</v>
      </c>
    </row>
    <row r="140" spans="1:10" ht="15">
      <c r="A140" s="112" t="s">
        <v>39</v>
      </c>
      <c r="B140" s="112" t="s">
        <v>446</v>
      </c>
      <c r="C140" s="112" t="s">
        <v>28</v>
      </c>
      <c r="D140" s="112" t="s">
        <v>102</v>
      </c>
      <c r="E140" s="112" t="s">
        <v>168</v>
      </c>
      <c r="F140" s="113">
        <v>5319747</v>
      </c>
      <c r="G140" s="114">
        <v>55000</v>
      </c>
      <c r="H140" s="112" t="s">
        <v>165</v>
      </c>
      <c r="I140" s="112" t="s">
        <v>170</v>
      </c>
      <c r="J140" s="115">
        <v>44763</v>
      </c>
    </row>
    <row r="141" spans="1:10" ht="15">
      <c r="A141" s="112" t="s">
        <v>39</v>
      </c>
      <c r="B141" s="112" t="s">
        <v>446</v>
      </c>
      <c r="C141" s="112" t="s">
        <v>28</v>
      </c>
      <c r="D141" s="112" t="s">
        <v>49</v>
      </c>
      <c r="E141" s="112" t="s">
        <v>167</v>
      </c>
      <c r="F141" s="113">
        <v>5318530</v>
      </c>
      <c r="G141" s="114">
        <v>750777</v>
      </c>
      <c r="H141" s="112" t="s">
        <v>165</v>
      </c>
      <c r="I141" s="112" t="s">
        <v>170</v>
      </c>
      <c r="J141" s="115">
        <v>44757</v>
      </c>
    </row>
    <row r="142" spans="1:10" ht="15">
      <c r="A142" s="112" t="s">
        <v>39</v>
      </c>
      <c r="B142" s="112" t="s">
        <v>446</v>
      </c>
      <c r="C142" s="112" t="s">
        <v>94</v>
      </c>
      <c r="D142" s="112" t="s">
        <v>95</v>
      </c>
      <c r="E142" s="112" t="s">
        <v>167</v>
      </c>
      <c r="F142" s="113">
        <v>5318472</v>
      </c>
      <c r="G142" s="114">
        <v>650500</v>
      </c>
      <c r="H142" s="112" t="s">
        <v>165</v>
      </c>
      <c r="I142" s="112" t="s">
        <v>170</v>
      </c>
      <c r="J142" s="115">
        <v>44757</v>
      </c>
    </row>
    <row r="143" spans="1:10" ht="15">
      <c r="A143" s="112" t="s">
        <v>39</v>
      </c>
      <c r="B143" s="112" t="s">
        <v>446</v>
      </c>
      <c r="C143" s="112" t="s">
        <v>28</v>
      </c>
      <c r="D143" s="112" t="s">
        <v>49</v>
      </c>
      <c r="E143" s="112" t="s">
        <v>167</v>
      </c>
      <c r="F143" s="113">
        <v>5317444</v>
      </c>
      <c r="G143" s="114">
        <v>535000</v>
      </c>
      <c r="H143" s="112" t="s">
        <v>165</v>
      </c>
      <c r="I143" s="112" t="s">
        <v>170</v>
      </c>
      <c r="J143" s="115">
        <v>44753</v>
      </c>
    </row>
    <row r="144" spans="1:10" ht="15">
      <c r="A144" s="112" t="s">
        <v>39</v>
      </c>
      <c r="B144" s="112" t="s">
        <v>446</v>
      </c>
      <c r="C144" s="112" t="s">
        <v>91</v>
      </c>
      <c r="D144" s="112" t="s">
        <v>103</v>
      </c>
      <c r="E144" s="112" t="s">
        <v>167</v>
      </c>
      <c r="F144" s="113">
        <v>5319679</v>
      </c>
      <c r="G144" s="114">
        <v>550000</v>
      </c>
      <c r="H144" s="112" t="s">
        <v>165</v>
      </c>
      <c r="I144" s="112" t="s">
        <v>170</v>
      </c>
      <c r="J144" s="115">
        <v>44763</v>
      </c>
    </row>
    <row r="145" spans="1:10" ht="15">
      <c r="A145" s="112" t="s">
        <v>39</v>
      </c>
      <c r="B145" s="112" t="s">
        <v>446</v>
      </c>
      <c r="C145" s="112" t="s">
        <v>94</v>
      </c>
      <c r="D145" s="112" t="s">
        <v>95</v>
      </c>
      <c r="E145" s="112" t="s">
        <v>167</v>
      </c>
      <c r="F145" s="113">
        <v>5319895</v>
      </c>
      <c r="G145" s="114">
        <v>735000</v>
      </c>
      <c r="H145" s="112" t="s">
        <v>165</v>
      </c>
      <c r="I145" s="112" t="s">
        <v>170</v>
      </c>
      <c r="J145" s="115">
        <v>44763</v>
      </c>
    </row>
    <row r="146" spans="1:10" ht="15">
      <c r="A146" s="112" t="s">
        <v>39</v>
      </c>
      <c r="B146" s="112" t="s">
        <v>446</v>
      </c>
      <c r="C146" s="112" t="s">
        <v>98</v>
      </c>
      <c r="D146" s="112" t="s">
        <v>97</v>
      </c>
      <c r="E146" s="112" t="s">
        <v>167</v>
      </c>
      <c r="F146" s="113">
        <v>5318477</v>
      </c>
      <c r="G146" s="114">
        <v>670000</v>
      </c>
      <c r="H146" s="112" t="s">
        <v>165</v>
      </c>
      <c r="I146" s="112" t="s">
        <v>170</v>
      </c>
      <c r="J146" s="115">
        <v>44757</v>
      </c>
    </row>
    <row r="147" spans="1:10" ht="15">
      <c r="A147" s="112" t="s">
        <v>39</v>
      </c>
      <c r="B147" s="112" t="s">
        <v>446</v>
      </c>
      <c r="C147" s="112" t="s">
        <v>28</v>
      </c>
      <c r="D147" s="112" t="s">
        <v>46</v>
      </c>
      <c r="E147" s="112" t="s">
        <v>167</v>
      </c>
      <c r="F147" s="113">
        <v>5319834</v>
      </c>
      <c r="G147" s="114">
        <v>3400000</v>
      </c>
      <c r="H147" s="112" t="s">
        <v>165</v>
      </c>
      <c r="I147" s="112" t="s">
        <v>170</v>
      </c>
      <c r="J147" s="115">
        <v>44763</v>
      </c>
    </row>
    <row r="148" spans="1:10" ht="15">
      <c r="A148" s="112" t="s">
        <v>39</v>
      </c>
      <c r="B148" s="112" t="s">
        <v>446</v>
      </c>
      <c r="C148" s="112" t="s">
        <v>28</v>
      </c>
      <c r="D148" s="112" t="s">
        <v>101</v>
      </c>
      <c r="E148" s="112" t="s">
        <v>167</v>
      </c>
      <c r="F148" s="113">
        <v>5318215</v>
      </c>
      <c r="G148" s="114">
        <v>764164</v>
      </c>
      <c r="H148" s="112" t="s">
        <v>170</v>
      </c>
      <c r="I148" s="112" t="s">
        <v>170</v>
      </c>
      <c r="J148" s="115">
        <v>44756</v>
      </c>
    </row>
    <row r="149" spans="1:10" ht="15">
      <c r="A149" s="112" t="s">
        <v>39</v>
      </c>
      <c r="B149" s="112" t="s">
        <v>446</v>
      </c>
      <c r="C149" s="112" t="s">
        <v>28</v>
      </c>
      <c r="D149" s="112" t="s">
        <v>49</v>
      </c>
      <c r="E149" s="112" t="s">
        <v>164</v>
      </c>
      <c r="F149" s="113">
        <v>5319826</v>
      </c>
      <c r="G149" s="114">
        <v>210000</v>
      </c>
      <c r="H149" s="112" t="s">
        <v>165</v>
      </c>
      <c r="I149" s="112" t="s">
        <v>170</v>
      </c>
      <c r="J149" s="115">
        <v>44763</v>
      </c>
    </row>
    <row r="150" spans="1:10" ht="15">
      <c r="A150" s="112" t="s">
        <v>39</v>
      </c>
      <c r="B150" s="112" t="s">
        <v>446</v>
      </c>
      <c r="C150" s="112" t="s">
        <v>28</v>
      </c>
      <c r="D150" s="112" t="s">
        <v>99</v>
      </c>
      <c r="E150" s="112" t="s">
        <v>167</v>
      </c>
      <c r="F150" s="113">
        <v>5319825</v>
      </c>
      <c r="G150" s="114">
        <v>947282</v>
      </c>
      <c r="H150" s="112" t="s">
        <v>165</v>
      </c>
      <c r="I150" s="112" t="s">
        <v>170</v>
      </c>
      <c r="J150" s="115">
        <v>44763</v>
      </c>
    </row>
    <row r="151" spans="1:10" ht="15">
      <c r="A151" s="112" t="s">
        <v>39</v>
      </c>
      <c r="B151" s="112" t="s">
        <v>446</v>
      </c>
      <c r="C151" s="112" t="s">
        <v>28</v>
      </c>
      <c r="D151" s="112" t="s">
        <v>102</v>
      </c>
      <c r="E151" s="112" t="s">
        <v>167</v>
      </c>
      <c r="F151" s="113">
        <v>5317381</v>
      </c>
      <c r="G151" s="114">
        <v>257500</v>
      </c>
      <c r="H151" s="112" t="s">
        <v>165</v>
      </c>
      <c r="I151" s="112" t="s">
        <v>170</v>
      </c>
      <c r="J151" s="115">
        <v>44753</v>
      </c>
    </row>
    <row r="152" spans="1:10" ht="15">
      <c r="A152" s="112" t="s">
        <v>39</v>
      </c>
      <c r="B152" s="112" t="s">
        <v>446</v>
      </c>
      <c r="C152" s="112" t="s">
        <v>28</v>
      </c>
      <c r="D152" s="112" t="s">
        <v>99</v>
      </c>
      <c r="E152" s="112" t="s">
        <v>167</v>
      </c>
      <c r="F152" s="113">
        <v>5317399</v>
      </c>
      <c r="G152" s="114">
        <v>650000</v>
      </c>
      <c r="H152" s="112" t="s">
        <v>165</v>
      </c>
      <c r="I152" s="112" t="s">
        <v>170</v>
      </c>
      <c r="J152" s="115">
        <v>44753</v>
      </c>
    </row>
    <row r="153" spans="1:10" ht="15">
      <c r="A153" s="112" t="s">
        <v>39</v>
      </c>
      <c r="B153" s="112" t="s">
        <v>446</v>
      </c>
      <c r="C153" s="112" t="s">
        <v>91</v>
      </c>
      <c r="D153" s="112" t="s">
        <v>103</v>
      </c>
      <c r="E153" s="112" t="s">
        <v>164</v>
      </c>
      <c r="F153" s="113">
        <v>5317429</v>
      </c>
      <c r="G153" s="114">
        <v>385000</v>
      </c>
      <c r="H153" s="112" t="s">
        <v>165</v>
      </c>
      <c r="I153" s="112" t="s">
        <v>170</v>
      </c>
      <c r="J153" s="115">
        <v>44753</v>
      </c>
    </row>
    <row r="154" spans="1:10" ht="15">
      <c r="A154" s="112" t="s">
        <v>39</v>
      </c>
      <c r="B154" s="112" t="s">
        <v>446</v>
      </c>
      <c r="C154" s="112" t="s">
        <v>28</v>
      </c>
      <c r="D154" s="112" t="s">
        <v>102</v>
      </c>
      <c r="E154" s="112" t="s">
        <v>167</v>
      </c>
      <c r="F154" s="113">
        <v>5319773</v>
      </c>
      <c r="G154" s="114">
        <v>889000</v>
      </c>
      <c r="H154" s="112" t="s">
        <v>165</v>
      </c>
      <c r="I154" s="112" t="s">
        <v>170</v>
      </c>
      <c r="J154" s="115">
        <v>44763</v>
      </c>
    </row>
    <row r="155" spans="1:10" ht="15">
      <c r="A155" s="112" t="s">
        <v>39</v>
      </c>
      <c r="B155" s="112" t="s">
        <v>446</v>
      </c>
      <c r="C155" s="112" t="s">
        <v>91</v>
      </c>
      <c r="D155" s="112" t="s">
        <v>103</v>
      </c>
      <c r="E155" s="112" t="s">
        <v>167</v>
      </c>
      <c r="F155" s="113">
        <v>5318505</v>
      </c>
      <c r="G155" s="114">
        <v>827257</v>
      </c>
      <c r="H155" s="112" t="s">
        <v>170</v>
      </c>
      <c r="I155" s="112" t="s">
        <v>170</v>
      </c>
      <c r="J155" s="115">
        <v>44757</v>
      </c>
    </row>
    <row r="156" spans="1:10" ht="15">
      <c r="A156" s="112" t="s">
        <v>39</v>
      </c>
      <c r="B156" s="112" t="s">
        <v>446</v>
      </c>
      <c r="C156" s="112" t="s">
        <v>98</v>
      </c>
      <c r="D156" s="112" t="s">
        <v>97</v>
      </c>
      <c r="E156" s="112" t="s">
        <v>169</v>
      </c>
      <c r="F156" s="113">
        <v>5318102</v>
      </c>
      <c r="G156" s="114">
        <v>290000</v>
      </c>
      <c r="H156" s="112" t="s">
        <v>165</v>
      </c>
      <c r="I156" s="112" t="s">
        <v>170</v>
      </c>
      <c r="J156" s="115">
        <v>44755</v>
      </c>
    </row>
    <row r="157" spans="1:10" ht="15">
      <c r="A157" s="112" t="s">
        <v>39</v>
      </c>
      <c r="B157" s="112" t="s">
        <v>446</v>
      </c>
      <c r="C157" s="112" t="s">
        <v>115</v>
      </c>
      <c r="D157" s="112" t="s">
        <v>180</v>
      </c>
      <c r="E157" s="112" t="s">
        <v>168</v>
      </c>
      <c r="F157" s="113">
        <v>5319759</v>
      </c>
      <c r="G157" s="114">
        <v>109000</v>
      </c>
      <c r="H157" s="112" t="s">
        <v>165</v>
      </c>
      <c r="I157" s="112" t="s">
        <v>170</v>
      </c>
      <c r="J157" s="115">
        <v>44763</v>
      </c>
    </row>
    <row r="158" spans="1:10" ht="15">
      <c r="A158" s="112" t="s">
        <v>39</v>
      </c>
      <c r="B158" s="112" t="s">
        <v>446</v>
      </c>
      <c r="C158" s="112" t="s">
        <v>94</v>
      </c>
      <c r="D158" s="112" t="s">
        <v>95</v>
      </c>
      <c r="E158" s="112" t="s">
        <v>164</v>
      </c>
      <c r="F158" s="113">
        <v>5317439</v>
      </c>
      <c r="G158" s="114">
        <v>390000</v>
      </c>
      <c r="H158" s="112" t="s">
        <v>165</v>
      </c>
      <c r="I158" s="112" t="s">
        <v>170</v>
      </c>
      <c r="J158" s="115">
        <v>44753</v>
      </c>
    </row>
    <row r="159" spans="1:10" ht="15">
      <c r="A159" s="112" t="s">
        <v>39</v>
      </c>
      <c r="B159" s="112" t="s">
        <v>446</v>
      </c>
      <c r="C159" s="112" t="s">
        <v>28</v>
      </c>
      <c r="D159" s="112" t="s">
        <v>46</v>
      </c>
      <c r="E159" s="112" t="s">
        <v>167</v>
      </c>
      <c r="F159" s="113">
        <v>5318509</v>
      </c>
      <c r="G159" s="114">
        <v>575000</v>
      </c>
      <c r="H159" s="112" t="s">
        <v>165</v>
      </c>
      <c r="I159" s="112" t="s">
        <v>170</v>
      </c>
      <c r="J159" s="115">
        <v>44757</v>
      </c>
    </row>
    <row r="160" spans="1:10" ht="15">
      <c r="A160" s="112" t="s">
        <v>39</v>
      </c>
      <c r="B160" s="112" t="s">
        <v>446</v>
      </c>
      <c r="C160" s="112" t="s">
        <v>98</v>
      </c>
      <c r="D160" s="112" t="s">
        <v>97</v>
      </c>
      <c r="E160" s="112" t="s">
        <v>169</v>
      </c>
      <c r="F160" s="113">
        <v>5319755</v>
      </c>
      <c r="G160" s="114">
        <v>365000</v>
      </c>
      <c r="H160" s="112" t="s">
        <v>165</v>
      </c>
      <c r="I160" s="112" t="s">
        <v>170</v>
      </c>
      <c r="J160" s="115">
        <v>44763</v>
      </c>
    </row>
    <row r="161" spans="1:10" ht="15">
      <c r="A161" s="112" t="s">
        <v>39</v>
      </c>
      <c r="B161" s="112" t="s">
        <v>446</v>
      </c>
      <c r="C161" s="112" t="s">
        <v>28</v>
      </c>
      <c r="D161" s="112" t="s">
        <v>49</v>
      </c>
      <c r="E161" s="112" t="s">
        <v>167</v>
      </c>
      <c r="F161" s="113">
        <v>5317208</v>
      </c>
      <c r="G161" s="114">
        <v>725000</v>
      </c>
      <c r="H161" s="112" t="s">
        <v>165</v>
      </c>
      <c r="I161" s="112" t="s">
        <v>170</v>
      </c>
      <c r="J161" s="115">
        <v>44750</v>
      </c>
    </row>
    <row r="162" spans="1:10" ht="15">
      <c r="A162" s="112" t="s">
        <v>39</v>
      </c>
      <c r="B162" s="112" t="s">
        <v>446</v>
      </c>
      <c r="C162" s="112" t="s">
        <v>47</v>
      </c>
      <c r="D162" s="112" t="s">
        <v>48</v>
      </c>
      <c r="E162" s="112" t="s">
        <v>167</v>
      </c>
      <c r="F162" s="113">
        <v>5318274</v>
      </c>
      <c r="G162" s="114">
        <v>480000</v>
      </c>
      <c r="H162" s="112" t="s">
        <v>165</v>
      </c>
      <c r="I162" s="112" t="s">
        <v>170</v>
      </c>
      <c r="J162" s="115">
        <v>44756</v>
      </c>
    </row>
    <row r="163" spans="1:10" ht="15">
      <c r="A163" s="112" t="s">
        <v>39</v>
      </c>
      <c r="B163" s="112" t="s">
        <v>446</v>
      </c>
      <c r="C163" s="112" t="s">
        <v>91</v>
      </c>
      <c r="D163" s="112" t="s">
        <v>103</v>
      </c>
      <c r="E163" s="112" t="s">
        <v>168</v>
      </c>
      <c r="F163" s="113">
        <v>5318283</v>
      </c>
      <c r="G163" s="114">
        <v>385000</v>
      </c>
      <c r="H163" s="112" t="s">
        <v>165</v>
      </c>
      <c r="I163" s="112" t="s">
        <v>170</v>
      </c>
      <c r="J163" s="115">
        <v>44756</v>
      </c>
    </row>
    <row r="164" spans="1:10" ht="15">
      <c r="A164" s="112" t="s">
        <v>39</v>
      </c>
      <c r="B164" s="112" t="s">
        <v>446</v>
      </c>
      <c r="C164" s="112" t="s">
        <v>91</v>
      </c>
      <c r="D164" s="112" t="s">
        <v>103</v>
      </c>
      <c r="E164" s="112" t="s">
        <v>167</v>
      </c>
      <c r="F164" s="113">
        <v>5318284</v>
      </c>
      <c r="G164" s="114">
        <v>499000</v>
      </c>
      <c r="H164" s="112" t="s">
        <v>165</v>
      </c>
      <c r="I164" s="112" t="s">
        <v>170</v>
      </c>
      <c r="J164" s="115">
        <v>44756</v>
      </c>
    </row>
    <row r="165" spans="1:10" ht="15">
      <c r="A165" s="112" t="s">
        <v>39</v>
      </c>
      <c r="B165" s="112" t="s">
        <v>446</v>
      </c>
      <c r="C165" s="112" t="s">
        <v>98</v>
      </c>
      <c r="D165" s="112" t="s">
        <v>97</v>
      </c>
      <c r="E165" s="112" t="s">
        <v>169</v>
      </c>
      <c r="F165" s="113">
        <v>5318286</v>
      </c>
      <c r="G165" s="114">
        <v>325000</v>
      </c>
      <c r="H165" s="112" t="s">
        <v>165</v>
      </c>
      <c r="I165" s="112" t="s">
        <v>170</v>
      </c>
      <c r="J165" s="115">
        <v>44756</v>
      </c>
    </row>
    <row r="166" spans="1:10" ht="15">
      <c r="A166" s="112" t="s">
        <v>39</v>
      </c>
      <c r="B166" s="112" t="s">
        <v>446</v>
      </c>
      <c r="C166" s="112" t="s">
        <v>28</v>
      </c>
      <c r="D166" s="112" t="s">
        <v>46</v>
      </c>
      <c r="E166" s="112" t="s">
        <v>167</v>
      </c>
      <c r="F166" s="113">
        <v>5318288</v>
      </c>
      <c r="G166" s="114">
        <v>1425000</v>
      </c>
      <c r="H166" s="112" t="s">
        <v>165</v>
      </c>
      <c r="I166" s="112" t="s">
        <v>170</v>
      </c>
      <c r="J166" s="115">
        <v>44756</v>
      </c>
    </row>
    <row r="167" spans="1:10" ht="15">
      <c r="A167" s="112" t="s">
        <v>39</v>
      </c>
      <c r="B167" s="112" t="s">
        <v>446</v>
      </c>
      <c r="C167" s="112" t="s">
        <v>28</v>
      </c>
      <c r="D167" s="112" t="s">
        <v>49</v>
      </c>
      <c r="E167" s="112" t="s">
        <v>164</v>
      </c>
      <c r="F167" s="113">
        <v>5318402</v>
      </c>
      <c r="G167" s="114">
        <v>564950</v>
      </c>
      <c r="H167" s="112" t="s">
        <v>165</v>
      </c>
      <c r="I167" s="112" t="s">
        <v>170</v>
      </c>
      <c r="J167" s="115">
        <v>44757</v>
      </c>
    </row>
    <row r="168" spans="1:10" ht="15">
      <c r="A168" s="112" t="s">
        <v>39</v>
      </c>
      <c r="B168" s="112" t="s">
        <v>446</v>
      </c>
      <c r="C168" s="112" t="s">
        <v>94</v>
      </c>
      <c r="D168" s="112" t="s">
        <v>95</v>
      </c>
      <c r="E168" s="112" t="s">
        <v>167</v>
      </c>
      <c r="F168" s="113">
        <v>5319979</v>
      </c>
      <c r="G168" s="114">
        <v>460000</v>
      </c>
      <c r="H168" s="112" t="s">
        <v>165</v>
      </c>
      <c r="I168" s="112" t="s">
        <v>170</v>
      </c>
      <c r="J168" s="115">
        <v>44763</v>
      </c>
    </row>
    <row r="169" spans="1:10" ht="15">
      <c r="A169" s="112" t="s">
        <v>39</v>
      </c>
      <c r="B169" s="112" t="s">
        <v>446</v>
      </c>
      <c r="C169" s="112" t="s">
        <v>98</v>
      </c>
      <c r="D169" s="112" t="s">
        <v>97</v>
      </c>
      <c r="E169" s="112" t="s">
        <v>167</v>
      </c>
      <c r="F169" s="113">
        <v>5320116</v>
      </c>
      <c r="G169" s="114">
        <v>590000</v>
      </c>
      <c r="H169" s="112" t="s">
        <v>165</v>
      </c>
      <c r="I169" s="112" t="s">
        <v>170</v>
      </c>
      <c r="J169" s="115">
        <v>44764</v>
      </c>
    </row>
    <row r="170" spans="1:10" ht="15">
      <c r="A170" s="112" t="s">
        <v>39</v>
      </c>
      <c r="B170" s="112" t="s">
        <v>446</v>
      </c>
      <c r="C170" s="112" t="s">
        <v>28</v>
      </c>
      <c r="D170" s="112" t="s">
        <v>99</v>
      </c>
      <c r="E170" s="112" t="s">
        <v>167</v>
      </c>
      <c r="F170" s="113">
        <v>5318443</v>
      </c>
      <c r="G170" s="114">
        <v>550000</v>
      </c>
      <c r="H170" s="112" t="s">
        <v>165</v>
      </c>
      <c r="I170" s="112" t="s">
        <v>170</v>
      </c>
      <c r="J170" s="115">
        <v>44757</v>
      </c>
    </row>
    <row r="171" spans="1:10" ht="15">
      <c r="A171" s="112" t="s">
        <v>39</v>
      </c>
      <c r="B171" s="112" t="s">
        <v>446</v>
      </c>
      <c r="C171" s="112" t="s">
        <v>47</v>
      </c>
      <c r="D171" s="112" t="s">
        <v>48</v>
      </c>
      <c r="E171" s="112" t="s">
        <v>168</v>
      </c>
      <c r="F171" s="113">
        <v>5320145</v>
      </c>
      <c r="G171" s="114">
        <v>135000</v>
      </c>
      <c r="H171" s="112" t="s">
        <v>165</v>
      </c>
      <c r="I171" s="112" t="s">
        <v>170</v>
      </c>
      <c r="J171" s="115">
        <v>44764</v>
      </c>
    </row>
    <row r="172" spans="1:10" ht="15">
      <c r="A172" s="112" t="s">
        <v>39</v>
      </c>
      <c r="B172" s="112" t="s">
        <v>446</v>
      </c>
      <c r="C172" s="112" t="s">
        <v>28</v>
      </c>
      <c r="D172" s="112" t="s">
        <v>102</v>
      </c>
      <c r="E172" s="112" t="s">
        <v>167</v>
      </c>
      <c r="F172" s="113">
        <v>5318327</v>
      </c>
      <c r="G172" s="114">
        <v>475000</v>
      </c>
      <c r="H172" s="112" t="s">
        <v>165</v>
      </c>
      <c r="I172" s="112" t="s">
        <v>170</v>
      </c>
      <c r="J172" s="115">
        <v>44756</v>
      </c>
    </row>
    <row r="173" spans="1:10" ht="15">
      <c r="A173" s="112" t="s">
        <v>39</v>
      </c>
      <c r="B173" s="112" t="s">
        <v>446</v>
      </c>
      <c r="C173" s="112" t="s">
        <v>94</v>
      </c>
      <c r="D173" s="112" t="s">
        <v>95</v>
      </c>
      <c r="E173" s="112" t="s">
        <v>164</v>
      </c>
      <c r="F173" s="113">
        <v>5318317</v>
      </c>
      <c r="G173" s="114">
        <v>650000</v>
      </c>
      <c r="H173" s="112" t="s">
        <v>165</v>
      </c>
      <c r="I173" s="112" t="s">
        <v>170</v>
      </c>
      <c r="J173" s="115">
        <v>44756</v>
      </c>
    </row>
    <row r="174" spans="1:10" ht="15">
      <c r="A174" s="112" t="s">
        <v>39</v>
      </c>
      <c r="B174" s="112" t="s">
        <v>446</v>
      </c>
      <c r="C174" s="112" t="s">
        <v>94</v>
      </c>
      <c r="D174" s="112" t="s">
        <v>95</v>
      </c>
      <c r="E174" s="112" t="s">
        <v>164</v>
      </c>
      <c r="F174" s="113">
        <v>5320181</v>
      </c>
      <c r="G174" s="114">
        <v>365000</v>
      </c>
      <c r="H174" s="112" t="s">
        <v>165</v>
      </c>
      <c r="I174" s="112" t="s">
        <v>170</v>
      </c>
      <c r="J174" s="115">
        <v>44764</v>
      </c>
    </row>
    <row r="175" spans="1:10" ht="15">
      <c r="A175" s="112" t="s">
        <v>39</v>
      </c>
      <c r="B175" s="112" t="s">
        <v>446</v>
      </c>
      <c r="C175" s="112" t="s">
        <v>28</v>
      </c>
      <c r="D175" s="112" t="s">
        <v>101</v>
      </c>
      <c r="E175" s="112" t="s">
        <v>167</v>
      </c>
      <c r="F175" s="113">
        <v>5318303</v>
      </c>
      <c r="G175" s="114">
        <v>425116</v>
      </c>
      <c r="H175" s="112" t="s">
        <v>170</v>
      </c>
      <c r="I175" s="112" t="s">
        <v>170</v>
      </c>
      <c r="J175" s="115">
        <v>44756</v>
      </c>
    </row>
    <row r="176" spans="1:10" ht="15">
      <c r="A176" s="112" t="s">
        <v>39</v>
      </c>
      <c r="B176" s="112" t="s">
        <v>446</v>
      </c>
      <c r="C176" s="112" t="s">
        <v>28</v>
      </c>
      <c r="D176" s="112" t="s">
        <v>46</v>
      </c>
      <c r="E176" s="112" t="s">
        <v>167</v>
      </c>
      <c r="F176" s="113">
        <v>5317174</v>
      </c>
      <c r="G176" s="114">
        <v>510000</v>
      </c>
      <c r="H176" s="112" t="s">
        <v>165</v>
      </c>
      <c r="I176" s="112" t="s">
        <v>170</v>
      </c>
      <c r="J176" s="115">
        <v>44750</v>
      </c>
    </row>
    <row r="177" spans="1:10" ht="15">
      <c r="A177" s="112" t="s">
        <v>39</v>
      </c>
      <c r="B177" s="112" t="s">
        <v>446</v>
      </c>
      <c r="C177" s="112" t="s">
        <v>94</v>
      </c>
      <c r="D177" s="112" t="s">
        <v>95</v>
      </c>
      <c r="E177" s="112" t="s">
        <v>167</v>
      </c>
      <c r="F177" s="113">
        <v>5320114</v>
      </c>
      <c r="G177" s="114">
        <v>2925000</v>
      </c>
      <c r="H177" s="112" t="s">
        <v>165</v>
      </c>
      <c r="I177" s="112" t="s">
        <v>170</v>
      </c>
      <c r="J177" s="115">
        <v>44764</v>
      </c>
    </row>
    <row r="178" spans="1:10" ht="15">
      <c r="A178" s="112" t="s">
        <v>39</v>
      </c>
      <c r="B178" s="112" t="s">
        <v>446</v>
      </c>
      <c r="C178" s="112" t="s">
        <v>47</v>
      </c>
      <c r="D178" s="112" t="s">
        <v>48</v>
      </c>
      <c r="E178" s="112" t="s">
        <v>164</v>
      </c>
      <c r="F178" s="113">
        <v>5317301</v>
      </c>
      <c r="G178" s="114">
        <v>165000</v>
      </c>
      <c r="H178" s="112" t="s">
        <v>165</v>
      </c>
      <c r="I178" s="112" t="s">
        <v>170</v>
      </c>
      <c r="J178" s="115">
        <v>44750</v>
      </c>
    </row>
    <row r="179" spans="1:10" ht="15">
      <c r="A179" s="112" t="s">
        <v>39</v>
      </c>
      <c r="B179" s="112" t="s">
        <v>446</v>
      </c>
      <c r="C179" s="112" t="s">
        <v>28</v>
      </c>
      <c r="D179" s="112" t="s">
        <v>100</v>
      </c>
      <c r="E179" s="112" t="s">
        <v>167</v>
      </c>
      <c r="F179" s="113">
        <v>5319921</v>
      </c>
      <c r="G179" s="114">
        <v>699000</v>
      </c>
      <c r="H179" s="112" t="s">
        <v>170</v>
      </c>
      <c r="I179" s="112" t="s">
        <v>170</v>
      </c>
      <c r="J179" s="115">
        <v>44763</v>
      </c>
    </row>
    <row r="180" spans="1:10" ht="15">
      <c r="A180" s="112" t="s">
        <v>39</v>
      </c>
      <c r="B180" s="112" t="s">
        <v>446</v>
      </c>
      <c r="C180" s="112" t="s">
        <v>28</v>
      </c>
      <c r="D180" s="112" t="s">
        <v>100</v>
      </c>
      <c r="E180" s="112" t="s">
        <v>167</v>
      </c>
      <c r="F180" s="113">
        <v>5319934</v>
      </c>
      <c r="G180" s="114">
        <v>420000</v>
      </c>
      <c r="H180" s="112" t="s">
        <v>165</v>
      </c>
      <c r="I180" s="112" t="s">
        <v>170</v>
      </c>
      <c r="J180" s="115">
        <v>44763</v>
      </c>
    </row>
    <row r="181" spans="1:10" ht="15">
      <c r="A181" s="112" t="s">
        <v>39</v>
      </c>
      <c r="B181" s="112" t="s">
        <v>446</v>
      </c>
      <c r="C181" s="112" t="s">
        <v>94</v>
      </c>
      <c r="D181" s="112" t="s">
        <v>95</v>
      </c>
      <c r="E181" s="112" t="s">
        <v>167</v>
      </c>
      <c r="F181" s="113">
        <v>5319941</v>
      </c>
      <c r="G181" s="114">
        <v>500000</v>
      </c>
      <c r="H181" s="112" t="s">
        <v>165</v>
      </c>
      <c r="I181" s="112" t="s">
        <v>170</v>
      </c>
      <c r="J181" s="115">
        <v>44763</v>
      </c>
    </row>
    <row r="182" spans="1:10" ht="15">
      <c r="A182" s="112" t="s">
        <v>39</v>
      </c>
      <c r="B182" s="112" t="s">
        <v>446</v>
      </c>
      <c r="C182" s="112" t="s">
        <v>98</v>
      </c>
      <c r="D182" s="112" t="s">
        <v>97</v>
      </c>
      <c r="E182" s="112" t="s">
        <v>167</v>
      </c>
      <c r="F182" s="113">
        <v>5317303</v>
      </c>
      <c r="G182" s="114">
        <v>770000</v>
      </c>
      <c r="H182" s="112" t="s">
        <v>165</v>
      </c>
      <c r="I182" s="112" t="s">
        <v>170</v>
      </c>
      <c r="J182" s="115">
        <v>44750</v>
      </c>
    </row>
    <row r="183" spans="1:10" ht="15">
      <c r="A183" s="112" t="s">
        <v>39</v>
      </c>
      <c r="B183" s="112" t="s">
        <v>446</v>
      </c>
      <c r="C183" s="112" t="s">
        <v>28</v>
      </c>
      <c r="D183" s="112" t="s">
        <v>49</v>
      </c>
      <c r="E183" s="112" t="s">
        <v>167</v>
      </c>
      <c r="F183" s="113">
        <v>5318238</v>
      </c>
      <c r="G183" s="114">
        <v>299000</v>
      </c>
      <c r="H183" s="112" t="s">
        <v>165</v>
      </c>
      <c r="I183" s="112" t="s">
        <v>170</v>
      </c>
      <c r="J183" s="115">
        <v>44756</v>
      </c>
    </row>
    <row r="184" spans="1:10" ht="15">
      <c r="A184" s="112" t="s">
        <v>39</v>
      </c>
      <c r="B184" s="112" t="s">
        <v>446</v>
      </c>
      <c r="C184" s="112" t="s">
        <v>47</v>
      </c>
      <c r="D184" s="112" t="s">
        <v>48</v>
      </c>
      <c r="E184" s="112" t="s">
        <v>168</v>
      </c>
      <c r="F184" s="113">
        <v>5319999</v>
      </c>
      <c r="G184" s="114">
        <v>260000</v>
      </c>
      <c r="H184" s="112" t="s">
        <v>165</v>
      </c>
      <c r="I184" s="112" t="s">
        <v>170</v>
      </c>
      <c r="J184" s="115">
        <v>44763</v>
      </c>
    </row>
    <row r="185" spans="1:10" ht="15">
      <c r="A185" s="112" t="s">
        <v>39</v>
      </c>
      <c r="B185" s="112" t="s">
        <v>446</v>
      </c>
      <c r="C185" s="112" t="s">
        <v>91</v>
      </c>
      <c r="D185" s="112" t="s">
        <v>103</v>
      </c>
      <c r="E185" s="112" t="s">
        <v>167</v>
      </c>
      <c r="F185" s="113">
        <v>5318441</v>
      </c>
      <c r="G185" s="114">
        <v>723000</v>
      </c>
      <c r="H185" s="112" t="s">
        <v>165</v>
      </c>
      <c r="I185" s="112" t="s">
        <v>170</v>
      </c>
      <c r="J185" s="115">
        <v>44757</v>
      </c>
    </row>
    <row r="186" spans="1:10" ht="15">
      <c r="A186" s="112" t="s">
        <v>39</v>
      </c>
      <c r="B186" s="112" t="s">
        <v>446</v>
      </c>
      <c r="C186" s="112" t="s">
        <v>47</v>
      </c>
      <c r="D186" s="112" t="s">
        <v>48</v>
      </c>
      <c r="E186" s="112" t="s">
        <v>168</v>
      </c>
      <c r="F186" s="113">
        <v>5320009</v>
      </c>
      <c r="G186" s="114">
        <v>445000</v>
      </c>
      <c r="H186" s="112" t="s">
        <v>165</v>
      </c>
      <c r="I186" s="112" t="s">
        <v>170</v>
      </c>
      <c r="J186" s="115">
        <v>44763</v>
      </c>
    </row>
    <row r="187" spans="1:10" ht="15">
      <c r="A187" s="112" t="s">
        <v>39</v>
      </c>
      <c r="B187" s="112" t="s">
        <v>446</v>
      </c>
      <c r="C187" s="112" t="s">
        <v>28</v>
      </c>
      <c r="D187" s="112" t="s">
        <v>101</v>
      </c>
      <c r="E187" s="112" t="s">
        <v>167</v>
      </c>
      <c r="F187" s="113">
        <v>5317269</v>
      </c>
      <c r="G187" s="114">
        <v>892632</v>
      </c>
      <c r="H187" s="112" t="s">
        <v>170</v>
      </c>
      <c r="I187" s="112" t="s">
        <v>170</v>
      </c>
      <c r="J187" s="115">
        <v>44750</v>
      </c>
    </row>
    <row r="188" spans="1:10" ht="15">
      <c r="A188" s="112" t="s">
        <v>39</v>
      </c>
      <c r="B188" s="112" t="s">
        <v>446</v>
      </c>
      <c r="C188" s="112" t="s">
        <v>28</v>
      </c>
      <c r="D188" s="112" t="s">
        <v>99</v>
      </c>
      <c r="E188" s="112" t="s">
        <v>167</v>
      </c>
      <c r="F188" s="113">
        <v>5318249</v>
      </c>
      <c r="G188" s="114">
        <v>550000</v>
      </c>
      <c r="H188" s="112" t="s">
        <v>165</v>
      </c>
      <c r="I188" s="112" t="s">
        <v>170</v>
      </c>
      <c r="J188" s="115">
        <v>44756</v>
      </c>
    </row>
    <row r="189" spans="1:10" ht="15">
      <c r="A189" s="112" t="s">
        <v>39</v>
      </c>
      <c r="B189" s="112" t="s">
        <v>446</v>
      </c>
      <c r="C189" s="112" t="s">
        <v>94</v>
      </c>
      <c r="D189" s="112" t="s">
        <v>95</v>
      </c>
      <c r="E189" s="112" t="s">
        <v>171</v>
      </c>
      <c r="F189" s="113">
        <v>5318454</v>
      </c>
      <c r="G189" s="114">
        <v>1137500</v>
      </c>
      <c r="H189" s="112" t="s">
        <v>165</v>
      </c>
      <c r="I189" s="112" t="s">
        <v>170</v>
      </c>
      <c r="J189" s="115">
        <v>44757</v>
      </c>
    </row>
    <row r="190" spans="1:10" ht="15">
      <c r="A190" s="112" t="s">
        <v>39</v>
      </c>
      <c r="B190" s="112" t="s">
        <v>446</v>
      </c>
      <c r="C190" s="112" t="s">
        <v>28</v>
      </c>
      <c r="D190" s="112" t="s">
        <v>49</v>
      </c>
      <c r="E190" s="112" t="s">
        <v>167</v>
      </c>
      <c r="F190" s="113">
        <v>5317293</v>
      </c>
      <c r="G190" s="114">
        <v>440000</v>
      </c>
      <c r="H190" s="112" t="s">
        <v>165</v>
      </c>
      <c r="I190" s="112" t="s">
        <v>170</v>
      </c>
      <c r="J190" s="115">
        <v>44750</v>
      </c>
    </row>
    <row r="191" spans="1:10" ht="15">
      <c r="A191" s="112" t="s">
        <v>39</v>
      </c>
      <c r="B191" s="112" t="s">
        <v>446</v>
      </c>
      <c r="C191" s="112" t="s">
        <v>98</v>
      </c>
      <c r="D191" s="112" t="s">
        <v>97</v>
      </c>
      <c r="E191" s="112" t="s">
        <v>167</v>
      </c>
      <c r="F191" s="113">
        <v>5320069</v>
      </c>
      <c r="G191" s="114">
        <v>473000</v>
      </c>
      <c r="H191" s="112" t="s">
        <v>165</v>
      </c>
      <c r="I191" s="112" t="s">
        <v>170</v>
      </c>
      <c r="J191" s="115">
        <v>44764</v>
      </c>
    </row>
    <row r="192" spans="1:10" ht="15">
      <c r="A192" s="112" t="s">
        <v>39</v>
      </c>
      <c r="B192" s="112" t="s">
        <v>446</v>
      </c>
      <c r="C192" s="112" t="s">
        <v>28</v>
      </c>
      <c r="D192" s="112" t="s">
        <v>49</v>
      </c>
      <c r="E192" s="112" t="s">
        <v>169</v>
      </c>
      <c r="F192" s="113">
        <v>5318258</v>
      </c>
      <c r="G192" s="114">
        <v>299750</v>
      </c>
      <c r="H192" s="112" t="s">
        <v>165</v>
      </c>
      <c r="I192" s="112" t="s">
        <v>170</v>
      </c>
      <c r="J192" s="115">
        <v>44756</v>
      </c>
    </row>
    <row r="193" spans="1:10" ht="15">
      <c r="A193" s="112" t="s">
        <v>39</v>
      </c>
      <c r="B193" s="112" t="s">
        <v>446</v>
      </c>
      <c r="C193" s="112" t="s">
        <v>94</v>
      </c>
      <c r="D193" s="112" t="s">
        <v>95</v>
      </c>
      <c r="E193" s="112" t="s">
        <v>173</v>
      </c>
      <c r="F193" s="113">
        <v>5317288</v>
      </c>
      <c r="G193" s="114">
        <v>650000</v>
      </c>
      <c r="H193" s="112" t="s">
        <v>165</v>
      </c>
      <c r="I193" s="112" t="s">
        <v>170</v>
      </c>
      <c r="J193" s="115">
        <v>44750</v>
      </c>
    </row>
    <row r="194" spans="1:10" ht="15">
      <c r="A194" s="112" t="s">
        <v>39</v>
      </c>
      <c r="B194" s="112" t="s">
        <v>446</v>
      </c>
      <c r="C194" s="112" t="s">
        <v>94</v>
      </c>
      <c r="D194" s="112" t="s">
        <v>95</v>
      </c>
      <c r="E194" s="112" t="s">
        <v>167</v>
      </c>
      <c r="F194" s="113">
        <v>5318471</v>
      </c>
      <c r="G194" s="114">
        <v>1100000</v>
      </c>
      <c r="H194" s="112" t="s">
        <v>165</v>
      </c>
      <c r="I194" s="112" t="s">
        <v>170</v>
      </c>
      <c r="J194" s="115">
        <v>44757</v>
      </c>
    </row>
    <row r="195" spans="1:10" ht="15">
      <c r="A195" s="112" t="s">
        <v>39</v>
      </c>
      <c r="B195" s="112" t="s">
        <v>446</v>
      </c>
      <c r="C195" s="112" t="s">
        <v>94</v>
      </c>
      <c r="D195" s="112" t="s">
        <v>95</v>
      </c>
      <c r="E195" s="112" t="s">
        <v>167</v>
      </c>
      <c r="F195" s="113">
        <v>5319488</v>
      </c>
      <c r="G195" s="114">
        <v>392000</v>
      </c>
      <c r="H195" s="112" t="s">
        <v>165</v>
      </c>
      <c r="I195" s="112" t="s">
        <v>170</v>
      </c>
      <c r="J195" s="115">
        <v>44762</v>
      </c>
    </row>
    <row r="196" spans="1:10" ht="15">
      <c r="A196" s="112" t="s">
        <v>39</v>
      </c>
      <c r="B196" s="112" t="s">
        <v>446</v>
      </c>
      <c r="C196" s="112" t="s">
        <v>91</v>
      </c>
      <c r="D196" s="112" t="s">
        <v>103</v>
      </c>
      <c r="E196" s="112" t="s">
        <v>167</v>
      </c>
      <c r="F196" s="113">
        <v>5317633</v>
      </c>
      <c r="G196" s="114">
        <v>560000</v>
      </c>
      <c r="H196" s="112" t="s">
        <v>165</v>
      </c>
      <c r="I196" s="112" t="s">
        <v>170</v>
      </c>
      <c r="J196" s="115">
        <v>44754</v>
      </c>
    </row>
    <row r="197" spans="1:10" ht="15">
      <c r="A197" s="112" t="s">
        <v>39</v>
      </c>
      <c r="B197" s="112" t="s">
        <v>446</v>
      </c>
      <c r="C197" s="112" t="s">
        <v>47</v>
      </c>
      <c r="D197" s="112" t="s">
        <v>48</v>
      </c>
      <c r="E197" s="112" t="s">
        <v>167</v>
      </c>
      <c r="F197" s="113">
        <v>5318670</v>
      </c>
      <c r="G197" s="114">
        <v>325000</v>
      </c>
      <c r="H197" s="112" t="s">
        <v>165</v>
      </c>
      <c r="I197" s="112" t="s">
        <v>170</v>
      </c>
      <c r="J197" s="115">
        <v>44757</v>
      </c>
    </row>
    <row r="198" spans="1:10" ht="15">
      <c r="A198" s="112" t="s">
        <v>39</v>
      </c>
      <c r="B198" s="112" t="s">
        <v>446</v>
      </c>
      <c r="C198" s="112" t="s">
        <v>98</v>
      </c>
      <c r="D198" s="112" t="s">
        <v>97</v>
      </c>
      <c r="E198" s="112" t="s">
        <v>167</v>
      </c>
      <c r="F198" s="113">
        <v>5317769</v>
      </c>
      <c r="G198" s="114">
        <v>1075000</v>
      </c>
      <c r="H198" s="112" t="s">
        <v>165</v>
      </c>
      <c r="I198" s="112" t="s">
        <v>170</v>
      </c>
      <c r="J198" s="115">
        <v>44754</v>
      </c>
    </row>
    <row r="199" spans="1:10" ht="15">
      <c r="A199" s="112" t="s">
        <v>39</v>
      </c>
      <c r="B199" s="112" t="s">
        <v>446</v>
      </c>
      <c r="C199" s="112" t="s">
        <v>47</v>
      </c>
      <c r="D199" s="112" t="s">
        <v>48</v>
      </c>
      <c r="E199" s="112" t="s">
        <v>167</v>
      </c>
      <c r="F199" s="113">
        <v>5318665</v>
      </c>
      <c r="G199" s="114">
        <v>495000</v>
      </c>
      <c r="H199" s="112" t="s">
        <v>165</v>
      </c>
      <c r="I199" s="112" t="s">
        <v>170</v>
      </c>
      <c r="J199" s="115">
        <v>44757</v>
      </c>
    </row>
    <row r="200" spans="1:10" ht="15">
      <c r="A200" s="112" t="s">
        <v>39</v>
      </c>
      <c r="B200" s="112" t="s">
        <v>446</v>
      </c>
      <c r="C200" s="112" t="s">
        <v>94</v>
      </c>
      <c r="D200" s="112" t="s">
        <v>95</v>
      </c>
      <c r="E200" s="112" t="s">
        <v>164</v>
      </c>
      <c r="F200" s="113">
        <v>5317740</v>
      </c>
      <c r="G200" s="114">
        <v>210000</v>
      </c>
      <c r="H200" s="112" t="s">
        <v>165</v>
      </c>
      <c r="I200" s="112" t="s">
        <v>170</v>
      </c>
      <c r="J200" s="115">
        <v>44754</v>
      </c>
    </row>
    <row r="201" spans="1:10" ht="15">
      <c r="A201" s="112" t="s">
        <v>39</v>
      </c>
      <c r="B201" s="112" t="s">
        <v>446</v>
      </c>
      <c r="C201" s="112" t="s">
        <v>98</v>
      </c>
      <c r="D201" s="112" t="s">
        <v>97</v>
      </c>
      <c r="E201" s="112" t="s">
        <v>167</v>
      </c>
      <c r="F201" s="113">
        <v>5320207</v>
      </c>
      <c r="G201" s="114">
        <v>515000</v>
      </c>
      <c r="H201" s="112" t="s">
        <v>165</v>
      </c>
      <c r="I201" s="112" t="s">
        <v>170</v>
      </c>
      <c r="J201" s="115">
        <v>44764</v>
      </c>
    </row>
    <row r="202" spans="1:10" ht="15">
      <c r="A202" s="112" t="s">
        <v>39</v>
      </c>
      <c r="B202" s="112" t="s">
        <v>446</v>
      </c>
      <c r="C202" s="112" t="s">
        <v>98</v>
      </c>
      <c r="D202" s="112" t="s">
        <v>97</v>
      </c>
      <c r="E202" s="112" t="s">
        <v>167</v>
      </c>
      <c r="F202" s="113">
        <v>5318659</v>
      </c>
      <c r="G202" s="114">
        <v>405000</v>
      </c>
      <c r="H202" s="112" t="s">
        <v>165</v>
      </c>
      <c r="I202" s="112" t="s">
        <v>170</v>
      </c>
      <c r="J202" s="115">
        <v>44757</v>
      </c>
    </row>
    <row r="203" spans="1:10" ht="15">
      <c r="A203" s="112" t="s">
        <v>39</v>
      </c>
      <c r="B203" s="112" t="s">
        <v>446</v>
      </c>
      <c r="C203" s="112" t="s">
        <v>28</v>
      </c>
      <c r="D203" s="112" t="s">
        <v>46</v>
      </c>
      <c r="E203" s="112" t="s">
        <v>167</v>
      </c>
      <c r="F203" s="113">
        <v>5318539</v>
      </c>
      <c r="G203" s="114">
        <v>740000</v>
      </c>
      <c r="H203" s="112" t="s">
        <v>165</v>
      </c>
      <c r="I203" s="112" t="s">
        <v>170</v>
      </c>
      <c r="J203" s="115">
        <v>44757</v>
      </c>
    </row>
    <row r="204" spans="1:10" ht="15">
      <c r="A204" s="112" t="s">
        <v>39</v>
      </c>
      <c r="B204" s="112" t="s">
        <v>446</v>
      </c>
      <c r="C204" s="112" t="s">
        <v>91</v>
      </c>
      <c r="D204" s="112" t="s">
        <v>103</v>
      </c>
      <c r="E204" s="112" t="s">
        <v>167</v>
      </c>
      <c r="F204" s="113">
        <v>5319131</v>
      </c>
      <c r="G204" s="114">
        <v>645000</v>
      </c>
      <c r="H204" s="112" t="s">
        <v>165</v>
      </c>
      <c r="I204" s="112" t="s">
        <v>170</v>
      </c>
      <c r="J204" s="115">
        <v>44761</v>
      </c>
    </row>
    <row r="205" spans="1:10" ht="15">
      <c r="A205" s="112" t="s">
        <v>39</v>
      </c>
      <c r="B205" s="112" t="s">
        <v>446</v>
      </c>
      <c r="C205" s="112" t="s">
        <v>28</v>
      </c>
      <c r="D205" s="112" t="s">
        <v>101</v>
      </c>
      <c r="E205" s="112" t="s">
        <v>167</v>
      </c>
      <c r="F205" s="113">
        <v>5318697</v>
      </c>
      <c r="G205" s="114">
        <v>882918</v>
      </c>
      <c r="H205" s="112" t="s">
        <v>170</v>
      </c>
      <c r="I205" s="112" t="s">
        <v>170</v>
      </c>
      <c r="J205" s="115">
        <v>44757</v>
      </c>
    </row>
    <row r="206" spans="1:10" ht="15">
      <c r="A206" s="112" t="s">
        <v>39</v>
      </c>
      <c r="B206" s="112" t="s">
        <v>446</v>
      </c>
      <c r="C206" s="112" t="s">
        <v>47</v>
      </c>
      <c r="D206" s="112" t="s">
        <v>48</v>
      </c>
      <c r="E206" s="112" t="s">
        <v>167</v>
      </c>
      <c r="F206" s="113">
        <v>5318651</v>
      </c>
      <c r="G206" s="114">
        <v>725000</v>
      </c>
      <c r="H206" s="112" t="s">
        <v>165</v>
      </c>
      <c r="I206" s="112" t="s">
        <v>170</v>
      </c>
      <c r="J206" s="115">
        <v>44757</v>
      </c>
    </row>
    <row r="207" spans="1:10" ht="15">
      <c r="A207" s="112" t="s">
        <v>39</v>
      </c>
      <c r="B207" s="112" t="s">
        <v>446</v>
      </c>
      <c r="C207" s="112" t="s">
        <v>28</v>
      </c>
      <c r="D207" s="112" t="s">
        <v>101</v>
      </c>
      <c r="E207" s="112" t="s">
        <v>167</v>
      </c>
      <c r="F207" s="113">
        <v>5319170</v>
      </c>
      <c r="G207" s="114">
        <v>411108</v>
      </c>
      <c r="H207" s="112" t="s">
        <v>170</v>
      </c>
      <c r="I207" s="112" t="s">
        <v>170</v>
      </c>
      <c r="J207" s="115">
        <v>44761</v>
      </c>
    </row>
    <row r="208" spans="1:10" ht="15">
      <c r="A208" s="112" t="s">
        <v>39</v>
      </c>
      <c r="B208" s="112" t="s">
        <v>446</v>
      </c>
      <c r="C208" s="112" t="s">
        <v>28</v>
      </c>
      <c r="D208" s="112" t="s">
        <v>102</v>
      </c>
      <c r="E208" s="112" t="s">
        <v>167</v>
      </c>
      <c r="F208" s="113">
        <v>5317956</v>
      </c>
      <c r="G208" s="114">
        <v>1225000</v>
      </c>
      <c r="H208" s="112" t="s">
        <v>165</v>
      </c>
      <c r="I208" s="112" t="s">
        <v>170</v>
      </c>
      <c r="J208" s="115">
        <v>44755</v>
      </c>
    </row>
    <row r="209" spans="1:10" ht="15">
      <c r="A209" s="112" t="s">
        <v>39</v>
      </c>
      <c r="B209" s="112" t="s">
        <v>446</v>
      </c>
      <c r="C209" s="112" t="s">
        <v>28</v>
      </c>
      <c r="D209" s="112" t="s">
        <v>99</v>
      </c>
      <c r="E209" s="112" t="s">
        <v>167</v>
      </c>
      <c r="F209" s="113">
        <v>5318640</v>
      </c>
      <c r="G209" s="114">
        <v>498000</v>
      </c>
      <c r="H209" s="112" t="s">
        <v>170</v>
      </c>
      <c r="I209" s="112" t="s">
        <v>170</v>
      </c>
      <c r="J209" s="115">
        <v>44757</v>
      </c>
    </row>
    <row r="210" spans="1:10" ht="15">
      <c r="A210" s="112" t="s">
        <v>39</v>
      </c>
      <c r="B210" s="112" t="s">
        <v>446</v>
      </c>
      <c r="C210" s="112" t="s">
        <v>28</v>
      </c>
      <c r="D210" s="112" t="s">
        <v>99</v>
      </c>
      <c r="E210" s="112" t="s">
        <v>167</v>
      </c>
      <c r="F210" s="113">
        <v>5319194</v>
      </c>
      <c r="G210" s="114">
        <v>340000</v>
      </c>
      <c r="H210" s="112" t="s">
        <v>165</v>
      </c>
      <c r="I210" s="112" t="s">
        <v>170</v>
      </c>
      <c r="J210" s="115">
        <v>44761</v>
      </c>
    </row>
    <row r="211" spans="1:10" ht="15">
      <c r="A211" s="112" t="s">
        <v>39</v>
      </c>
      <c r="B211" s="112" t="s">
        <v>446</v>
      </c>
      <c r="C211" s="112" t="s">
        <v>28</v>
      </c>
      <c r="D211" s="112" t="s">
        <v>99</v>
      </c>
      <c r="E211" s="112" t="s">
        <v>167</v>
      </c>
      <c r="F211" s="113">
        <v>5319199</v>
      </c>
      <c r="G211" s="114">
        <v>690555</v>
      </c>
      <c r="H211" s="112" t="s">
        <v>170</v>
      </c>
      <c r="I211" s="112" t="s">
        <v>170</v>
      </c>
      <c r="J211" s="115">
        <v>44761</v>
      </c>
    </row>
    <row r="212" spans="1:10" ht="15">
      <c r="A212" s="112" t="s">
        <v>39</v>
      </c>
      <c r="B212" s="112" t="s">
        <v>446</v>
      </c>
      <c r="C212" s="112" t="s">
        <v>28</v>
      </c>
      <c r="D212" s="112" t="s">
        <v>49</v>
      </c>
      <c r="E212" s="112" t="s">
        <v>167</v>
      </c>
      <c r="F212" s="113">
        <v>5317665</v>
      </c>
      <c r="G212" s="114">
        <v>572000</v>
      </c>
      <c r="H212" s="112" t="s">
        <v>165</v>
      </c>
      <c r="I212" s="112" t="s">
        <v>170</v>
      </c>
      <c r="J212" s="115">
        <v>44754</v>
      </c>
    </row>
    <row r="213" spans="1:10" ht="15">
      <c r="A213" s="112" t="s">
        <v>39</v>
      </c>
      <c r="B213" s="112" t="s">
        <v>446</v>
      </c>
      <c r="C213" s="112" t="s">
        <v>91</v>
      </c>
      <c r="D213" s="112" t="s">
        <v>103</v>
      </c>
      <c r="E213" s="112" t="s">
        <v>167</v>
      </c>
      <c r="F213" s="113">
        <v>5318822</v>
      </c>
      <c r="G213" s="114">
        <v>1000000</v>
      </c>
      <c r="H213" s="112" t="s">
        <v>165</v>
      </c>
      <c r="I213" s="112" t="s">
        <v>170</v>
      </c>
      <c r="J213" s="115">
        <v>44760</v>
      </c>
    </row>
    <row r="214" spans="1:10" ht="15">
      <c r="A214" s="112" t="s">
        <v>39</v>
      </c>
      <c r="B214" s="112" t="s">
        <v>446</v>
      </c>
      <c r="C214" s="112" t="s">
        <v>47</v>
      </c>
      <c r="D214" s="112" t="s">
        <v>48</v>
      </c>
      <c r="E214" s="112" t="s">
        <v>167</v>
      </c>
      <c r="F214" s="113">
        <v>5318885</v>
      </c>
      <c r="G214" s="114">
        <v>679000</v>
      </c>
      <c r="H214" s="112" t="s">
        <v>165</v>
      </c>
      <c r="I214" s="112" t="s">
        <v>170</v>
      </c>
      <c r="J214" s="115">
        <v>44760</v>
      </c>
    </row>
    <row r="215" spans="1:10" ht="15">
      <c r="A215" s="112" t="s">
        <v>39</v>
      </c>
      <c r="B215" s="112" t="s">
        <v>446</v>
      </c>
      <c r="C215" s="112" t="s">
        <v>98</v>
      </c>
      <c r="D215" s="112" t="s">
        <v>97</v>
      </c>
      <c r="E215" s="112" t="s">
        <v>167</v>
      </c>
      <c r="F215" s="113">
        <v>5318880</v>
      </c>
      <c r="G215" s="114">
        <v>718000</v>
      </c>
      <c r="H215" s="112" t="s">
        <v>165</v>
      </c>
      <c r="I215" s="112" t="s">
        <v>170</v>
      </c>
      <c r="J215" s="115">
        <v>44760</v>
      </c>
    </row>
    <row r="216" spans="1:10" ht="15">
      <c r="A216" s="112" t="s">
        <v>39</v>
      </c>
      <c r="B216" s="112" t="s">
        <v>446</v>
      </c>
      <c r="C216" s="112" t="s">
        <v>47</v>
      </c>
      <c r="D216" s="112" t="s">
        <v>48</v>
      </c>
      <c r="E216" s="112" t="s">
        <v>167</v>
      </c>
      <c r="F216" s="113">
        <v>5317837</v>
      </c>
      <c r="G216" s="114">
        <v>465000</v>
      </c>
      <c r="H216" s="112" t="s">
        <v>165</v>
      </c>
      <c r="I216" s="112" t="s">
        <v>170</v>
      </c>
      <c r="J216" s="115">
        <v>44754</v>
      </c>
    </row>
    <row r="217" spans="1:10" ht="15">
      <c r="A217" s="112" t="s">
        <v>39</v>
      </c>
      <c r="B217" s="112" t="s">
        <v>446</v>
      </c>
      <c r="C217" s="112" t="s">
        <v>47</v>
      </c>
      <c r="D217" s="112" t="s">
        <v>48</v>
      </c>
      <c r="E217" s="112" t="s">
        <v>167</v>
      </c>
      <c r="F217" s="113">
        <v>5318861</v>
      </c>
      <c r="G217" s="114">
        <v>580000</v>
      </c>
      <c r="H217" s="112" t="s">
        <v>165</v>
      </c>
      <c r="I217" s="112" t="s">
        <v>170</v>
      </c>
      <c r="J217" s="115">
        <v>44760</v>
      </c>
    </row>
    <row r="218" spans="1:10" ht="15">
      <c r="A218" s="112" t="s">
        <v>39</v>
      </c>
      <c r="B218" s="112" t="s">
        <v>446</v>
      </c>
      <c r="C218" s="112" t="s">
        <v>28</v>
      </c>
      <c r="D218" s="112" t="s">
        <v>49</v>
      </c>
      <c r="E218" s="112" t="s">
        <v>167</v>
      </c>
      <c r="F218" s="113">
        <v>5317839</v>
      </c>
      <c r="G218" s="114">
        <v>415000</v>
      </c>
      <c r="H218" s="112" t="s">
        <v>165</v>
      </c>
      <c r="I218" s="112" t="s">
        <v>170</v>
      </c>
      <c r="J218" s="115">
        <v>44754</v>
      </c>
    </row>
    <row r="219" spans="1:10" ht="15">
      <c r="A219" s="112" t="s">
        <v>39</v>
      </c>
      <c r="B219" s="112" t="s">
        <v>446</v>
      </c>
      <c r="C219" s="112" t="s">
        <v>28</v>
      </c>
      <c r="D219" s="112" t="s">
        <v>100</v>
      </c>
      <c r="E219" s="112" t="s">
        <v>168</v>
      </c>
      <c r="F219" s="113">
        <v>5317833</v>
      </c>
      <c r="G219" s="114">
        <v>2550000</v>
      </c>
      <c r="H219" s="112" t="s">
        <v>165</v>
      </c>
      <c r="I219" s="112" t="s">
        <v>170</v>
      </c>
      <c r="J219" s="115">
        <v>44754</v>
      </c>
    </row>
    <row r="220" spans="1:10" ht="15">
      <c r="A220" s="112" t="s">
        <v>39</v>
      </c>
      <c r="B220" s="112" t="s">
        <v>446</v>
      </c>
      <c r="C220" s="112" t="s">
        <v>94</v>
      </c>
      <c r="D220" s="112" t="s">
        <v>95</v>
      </c>
      <c r="E220" s="112" t="s">
        <v>167</v>
      </c>
      <c r="F220" s="113">
        <v>5318674</v>
      </c>
      <c r="G220" s="114">
        <v>615000</v>
      </c>
      <c r="H220" s="112" t="s">
        <v>165</v>
      </c>
      <c r="I220" s="112" t="s">
        <v>170</v>
      </c>
      <c r="J220" s="115">
        <v>44757</v>
      </c>
    </row>
    <row r="221" spans="1:10" ht="15">
      <c r="A221" s="112" t="s">
        <v>39</v>
      </c>
      <c r="B221" s="112" t="s">
        <v>446</v>
      </c>
      <c r="C221" s="112" t="s">
        <v>28</v>
      </c>
      <c r="D221" s="112" t="s">
        <v>49</v>
      </c>
      <c r="E221" s="112" t="s">
        <v>167</v>
      </c>
      <c r="F221" s="113">
        <v>5318841</v>
      </c>
      <c r="G221" s="114">
        <v>480000</v>
      </c>
      <c r="H221" s="112" t="s">
        <v>165</v>
      </c>
      <c r="I221" s="112" t="s">
        <v>170</v>
      </c>
      <c r="J221" s="115">
        <v>44760</v>
      </c>
    </row>
    <row r="222" spans="1:10" ht="15">
      <c r="A222" s="112" t="s">
        <v>39</v>
      </c>
      <c r="B222" s="112" t="s">
        <v>446</v>
      </c>
      <c r="C222" s="112" t="s">
        <v>98</v>
      </c>
      <c r="D222" s="112" t="s">
        <v>97</v>
      </c>
      <c r="E222" s="112" t="s">
        <v>167</v>
      </c>
      <c r="F222" s="113">
        <v>5317860</v>
      </c>
      <c r="G222" s="114">
        <v>436500</v>
      </c>
      <c r="H222" s="112" t="s">
        <v>165</v>
      </c>
      <c r="I222" s="112" t="s">
        <v>170</v>
      </c>
      <c r="J222" s="115">
        <v>44754</v>
      </c>
    </row>
    <row r="223" spans="1:10" ht="15">
      <c r="A223" s="112" t="s">
        <v>39</v>
      </c>
      <c r="B223" s="112" t="s">
        <v>446</v>
      </c>
      <c r="C223" s="112" t="s">
        <v>28</v>
      </c>
      <c r="D223" s="112" t="s">
        <v>49</v>
      </c>
      <c r="E223" s="112" t="s">
        <v>164</v>
      </c>
      <c r="F223" s="113">
        <v>5318820</v>
      </c>
      <c r="G223" s="114">
        <v>278500</v>
      </c>
      <c r="H223" s="112" t="s">
        <v>165</v>
      </c>
      <c r="I223" s="112" t="s">
        <v>170</v>
      </c>
      <c r="J223" s="115">
        <v>44760</v>
      </c>
    </row>
    <row r="224" spans="1:10" ht="15">
      <c r="A224" s="112" t="s">
        <v>39</v>
      </c>
      <c r="B224" s="112" t="s">
        <v>446</v>
      </c>
      <c r="C224" s="112" t="s">
        <v>47</v>
      </c>
      <c r="D224" s="112" t="s">
        <v>48</v>
      </c>
      <c r="E224" s="112" t="s">
        <v>168</v>
      </c>
      <c r="F224" s="113">
        <v>5318814</v>
      </c>
      <c r="G224" s="114">
        <v>125000</v>
      </c>
      <c r="H224" s="112" t="s">
        <v>165</v>
      </c>
      <c r="I224" s="112" t="s">
        <v>170</v>
      </c>
      <c r="J224" s="115">
        <v>44760</v>
      </c>
    </row>
    <row r="225" spans="1:10" ht="15">
      <c r="A225" s="112" t="s">
        <v>39</v>
      </c>
      <c r="B225" s="112" t="s">
        <v>446</v>
      </c>
      <c r="C225" s="112" t="s">
        <v>91</v>
      </c>
      <c r="D225" s="112" t="s">
        <v>103</v>
      </c>
      <c r="E225" s="112" t="s">
        <v>167</v>
      </c>
      <c r="F225" s="113">
        <v>5319024</v>
      </c>
      <c r="G225" s="114">
        <v>750000</v>
      </c>
      <c r="H225" s="112" t="s">
        <v>165</v>
      </c>
      <c r="I225" s="112" t="s">
        <v>170</v>
      </c>
      <c r="J225" s="115">
        <v>44761</v>
      </c>
    </row>
    <row r="226" spans="1:10" ht="15">
      <c r="A226" s="112" t="s">
        <v>39</v>
      </c>
      <c r="B226" s="112" t="s">
        <v>446</v>
      </c>
      <c r="C226" s="112" t="s">
        <v>94</v>
      </c>
      <c r="D226" s="112" t="s">
        <v>95</v>
      </c>
      <c r="E226" s="112" t="s">
        <v>164</v>
      </c>
      <c r="F226" s="113">
        <v>5318790</v>
      </c>
      <c r="G226" s="114">
        <v>420000</v>
      </c>
      <c r="H226" s="112" t="s">
        <v>165</v>
      </c>
      <c r="I226" s="112" t="s">
        <v>170</v>
      </c>
      <c r="J226" s="115">
        <v>44760</v>
      </c>
    </row>
    <row r="227" spans="1:10" ht="15">
      <c r="A227" s="112" t="s">
        <v>39</v>
      </c>
      <c r="B227" s="112" t="s">
        <v>446</v>
      </c>
      <c r="C227" s="112" t="s">
        <v>47</v>
      </c>
      <c r="D227" s="112" t="s">
        <v>48</v>
      </c>
      <c r="E227" s="112" t="s">
        <v>167</v>
      </c>
      <c r="F227" s="113">
        <v>5318704</v>
      </c>
      <c r="G227" s="114">
        <v>400000</v>
      </c>
      <c r="H227" s="112" t="s">
        <v>165</v>
      </c>
      <c r="I227" s="112" t="s">
        <v>170</v>
      </c>
      <c r="J227" s="115">
        <v>44757</v>
      </c>
    </row>
    <row r="228" spans="1:10" ht="15">
      <c r="A228" s="112" t="s">
        <v>39</v>
      </c>
      <c r="B228" s="112" t="s">
        <v>446</v>
      </c>
      <c r="C228" s="112" t="s">
        <v>91</v>
      </c>
      <c r="D228" s="112" t="s">
        <v>103</v>
      </c>
      <c r="E228" s="112" t="s">
        <v>164</v>
      </c>
      <c r="F228" s="113">
        <v>5319051</v>
      </c>
      <c r="G228" s="114">
        <v>440000</v>
      </c>
      <c r="H228" s="112" t="s">
        <v>165</v>
      </c>
      <c r="I228" s="112" t="s">
        <v>170</v>
      </c>
      <c r="J228" s="115">
        <v>44761</v>
      </c>
    </row>
    <row r="229" spans="1:10" ht="15">
      <c r="A229" s="112" t="s">
        <v>39</v>
      </c>
      <c r="B229" s="112" t="s">
        <v>446</v>
      </c>
      <c r="C229" s="112" t="s">
        <v>47</v>
      </c>
      <c r="D229" s="112" t="s">
        <v>48</v>
      </c>
      <c r="E229" s="112" t="s">
        <v>169</v>
      </c>
      <c r="F229" s="113">
        <v>5317578</v>
      </c>
      <c r="G229" s="114">
        <v>347000</v>
      </c>
      <c r="H229" s="112" t="s">
        <v>165</v>
      </c>
      <c r="I229" s="112" t="s">
        <v>170</v>
      </c>
      <c r="J229" s="115">
        <v>44753</v>
      </c>
    </row>
    <row r="230" spans="1:10" ht="15">
      <c r="A230" s="112" t="s">
        <v>39</v>
      </c>
      <c r="B230" s="112" t="s">
        <v>446</v>
      </c>
      <c r="C230" s="112" t="s">
        <v>47</v>
      </c>
      <c r="D230" s="112" t="s">
        <v>48</v>
      </c>
      <c r="E230" s="112" t="s">
        <v>167</v>
      </c>
      <c r="F230" s="113">
        <v>5318928</v>
      </c>
      <c r="G230" s="114">
        <v>471000</v>
      </c>
      <c r="H230" s="112" t="s">
        <v>165</v>
      </c>
      <c r="I230" s="112" t="s">
        <v>170</v>
      </c>
      <c r="J230" s="115">
        <v>44760</v>
      </c>
    </row>
    <row r="231" spans="1:10" ht="15">
      <c r="A231" s="112" t="s">
        <v>39</v>
      </c>
      <c r="B231" s="112" t="s">
        <v>446</v>
      </c>
      <c r="C231" s="112" t="s">
        <v>28</v>
      </c>
      <c r="D231" s="112" t="s">
        <v>99</v>
      </c>
      <c r="E231" s="112" t="s">
        <v>167</v>
      </c>
      <c r="F231" s="113">
        <v>5318011</v>
      </c>
      <c r="G231" s="114">
        <v>719953</v>
      </c>
      <c r="H231" s="112" t="s">
        <v>170</v>
      </c>
      <c r="I231" s="112" t="s">
        <v>170</v>
      </c>
      <c r="J231" s="115">
        <v>44755</v>
      </c>
    </row>
    <row r="232" spans="1:10" ht="15">
      <c r="A232" s="112" t="s">
        <v>39</v>
      </c>
      <c r="B232" s="112" t="s">
        <v>446</v>
      </c>
      <c r="C232" s="112" t="s">
        <v>94</v>
      </c>
      <c r="D232" s="112" t="s">
        <v>95</v>
      </c>
      <c r="E232" s="112" t="s">
        <v>167</v>
      </c>
      <c r="F232" s="113">
        <v>5319213</v>
      </c>
      <c r="G232" s="114">
        <v>410000</v>
      </c>
      <c r="H232" s="112" t="s">
        <v>165</v>
      </c>
      <c r="I232" s="112" t="s">
        <v>170</v>
      </c>
      <c r="J232" s="115">
        <v>44761</v>
      </c>
    </row>
    <row r="233" spans="1:10" ht="15">
      <c r="A233" s="112" t="s">
        <v>39</v>
      </c>
      <c r="B233" s="112" t="s">
        <v>446</v>
      </c>
      <c r="C233" s="112" t="s">
        <v>28</v>
      </c>
      <c r="D233" s="112" t="s">
        <v>101</v>
      </c>
      <c r="E233" s="112" t="s">
        <v>167</v>
      </c>
      <c r="F233" s="113">
        <v>5319435</v>
      </c>
      <c r="G233" s="114">
        <v>867987</v>
      </c>
      <c r="H233" s="112" t="s">
        <v>170</v>
      </c>
      <c r="I233" s="112" t="s">
        <v>170</v>
      </c>
      <c r="J233" s="115">
        <v>44762</v>
      </c>
    </row>
    <row r="234" spans="1:10" ht="15">
      <c r="A234" s="112" t="s">
        <v>39</v>
      </c>
      <c r="B234" s="112" t="s">
        <v>446</v>
      </c>
      <c r="C234" s="112" t="s">
        <v>47</v>
      </c>
      <c r="D234" s="112" t="s">
        <v>48</v>
      </c>
      <c r="E234" s="112" t="s">
        <v>167</v>
      </c>
      <c r="F234" s="113">
        <v>5318589</v>
      </c>
      <c r="G234" s="114">
        <v>1325000</v>
      </c>
      <c r="H234" s="112" t="s">
        <v>165</v>
      </c>
      <c r="I234" s="112" t="s">
        <v>170</v>
      </c>
      <c r="J234" s="115">
        <v>44757</v>
      </c>
    </row>
    <row r="235" spans="1:10" ht="15">
      <c r="A235" s="112" t="s">
        <v>39</v>
      </c>
      <c r="B235" s="112" t="s">
        <v>446</v>
      </c>
      <c r="C235" s="112" t="s">
        <v>28</v>
      </c>
      <c r="D235" s="112" t="s">
        <v>49</v>
      </c>
      <c r="E235" s="112" t="s">
        <v>167</v>
      </c>
      <c r="F235" s="113">
        <v>5319436</v>
      </c>
      <c r="G235" s="114">
        <v>375000</v>
      </c>
      <c r="H235" s="112" t="s">
        <v>165</v>
      </c>
      <c r="I235" s="112" t="s">
        <v>170</v>
      </c>
      <c r="J235" s="115">
        <v>44762</v>
      </c>
    </row>
    <row r="236" spans="1:10" ht="15">
      <c r="A236" s="112" t="s">
        <v>39</v>
      </c>
      <c r="B236" s="112" t="s">
        <v>446</v>
      </c>
      <c r="C236" s="112" t="s">
        <v>91</v>
      </c>
      <c r="D236" s="112" t="s">
        <v>103</v>
      </c>
      <c r="E236" s="112" t="s">
        <v>167</v>
      </c>
      <c r="F236" s="113">
        <v>5319438</v>
      </c>
      <c r="G236" s="114">
        <v>445000</v>
      </c>
      <c r="H236" s="112" t="s">
        <v>165</v>
      </c>
      <c r="I236" s="112" t="s">
        <v>170</v>
      </c>
      <c r="J236" s="115">
        <v>44762</v>
      </c>
    </row>
    <row r="237" spans="1:10" ht="15">
      <c r="A237" s="112" t="s">
        <v>39</v>
      </c>
      <c r="B237" s="112" t="s">
        <v>446</v>
      </c>
      <c r="C237" s="112" t="s">
        <v>94</v>
      </c>
      <c r="D237" s="112" t="s">
        <v>95</v>
      </c>
      <c r="E237" s="112" t="s">
        <v>167</v>
      </c>
      <c r="F237" s="113">
        <v>5319443</v>
      </c>
      <c r="G237" s="114">
        <v>410000</v>
      </c>
      <c r="H237" s="112" t="s">
        <v>165</v>
      </c>
      <c r="I237" s="112" t="s">
        <v>170</v>
      </c>
      <c r="J237" s="115">
        <v>44762</v>
      </c>
    </row>
    <row r="238" spans="1:10" ht="15">
      <c r="A238" s="112" t="s">
        <v>39</v>
      </c>
      <c r="B238" s="112" t="s">
        <v>446</v>
      </c>
      <c r="C238" s="112" t="s">
        <v>28</v>
      </c>
      <c r="D238" s="112" t="s">
        <v>46</v>
      </c>
      <c r="E238" s="112" t="s">
        <v>167</v>
      </c>
      <c r="F238" s="113">
        <v>5319428</v>
      </c>
      <c r="G238" s="114">
        <v>1100000</v>
      </c>
      <c r="H238" s="112" t="s">
        <v>165</v>
      </c>
      <c r="I238" s="112" t="s">
        <v>170</v>
      </c>
      <c r="J238" s="115">
        <v>44762</v>
      </c>
    </row>
    <row r="239" spans="1:10" ht="15">
      <c r="A239" s="112" t="s">
        <v>39</v>
      </c>
      <c r="B239" s="112" t="s">
        <v>446</v>
      </c>
      <c r="C239" s="112" t="s">
        <v>28</v>
      </c>
      <c r="D239" s="112" t="s">
        <v>49</v>
      </c>
      <c r="E239" s="112" t="s">
        <v>167</v>
      </c>
      <c r="F239" s="113">
        <v>5317523</v>
      </c>
      <c r="G239" s="114">
        <v>450000</v>
      </c>
      <c r="H239" s="112" t="s">
        <v>165</v>
      </c>
      <c r="I239" s="112" t="s">
        <v>170</v>
      </c>
      <c r="J239" s="115">
        <v>44753</v>
      </c>
    </row>
    <row r="240" spans="1:10" ht="15">
      <c r="A240" s="112" t="s">
        <v>39</v>
      </c>
      <c r="B240" s="112" t="s">
        <v>446</v>
      </c>
      <c r="C240" s="112" t="s">
        <v>28</v>
      </c>
      <c r="D240" s="112" t="s">
        <v>49</v>
      </c>
      <c r="E240" s="112" t="s">
        <v>167</v>
      </c>
      <c r="F240" s="113">
        <v>5317985</v>
      </c>
      <c r="G240" s="114">
        <v>930000</v>
      </c>
      <c r="H240" s="112" t="s">
        <v>165</v>
      </c>
      <c r="I240" s="112" t="s">
        <v>170</v>
      </c>
      <c r="J240" s="115">
        <v>44755</v>
      </c>
    </row>
    <row r="241" spans="1:10" ht="15">
      <c r="A241" s="112" t="s">
        <v>39</v>
      </c>
      <c r="B241" s="112" t="s">
        <v>446</v>
      </c>
      <c r="C241" s="112" t="s">
        <v>28</v>
      </c>
      <c r="D241" s="112" t="s">
        <v>49</v>
      </c>
      <c r="E241" s="112" t="s">
        <v>167</v>
      </c>
      <c r="F241" s="113">
        <v>5317738</v>
      </c>
      <c r="G241" s="114">
        <v>549000</v>
      </c>
      <c r="H241" s="112" t="s">
        <v>165</v>
      </c>
      <c r="I241" s="112" t="s">
        <v>170</v>
      </c>
      <c r="J241" s="115">
        <v>44754</v>
      </c>
    </row>
    <row r="242" spans="1:10" ht="15">
      <c r="A242" s="112" t="s">
        <v>39</v>
      </c>
      <c r="B242" s="112" t="s">
        <v>446</v>
      </c>
      <c r="C242" s="112" t="s">
        <v>28</v>
      </c>
      <c r="D242" s="112" t="s">
        <v>46</v>
      </c>
      <c r="E242" s="112" t="s">
        <v>167</v>
      </c>
      <c r="F242" s="113">
        <v>5317518</v>
      </c>
      <c r="G242" s="114">
        <v>532500</v>
      </c>
      <c r="H242" s="112" t="s">
        <v>165</v>
      </c>
      <c r="I242" s="112" t="s">
        <v>170</v>
      </c>
      <c r="J242" s="115">
        <v>44753</v>
      </c>
    </row>
    <row r="243" spans="1:10" ht="15">
      <c r="A243" s="112" t="s">
        <v>39</v>
      </c>
      <c r="B243" s="112" t="s">
        <v>446</v>
      </c>
      <c r="C243" s="112" t="s">
        <v>28</v>
      </c>
      <c r="D243" s="112" t="s">
        <v>100</v>
      </c>
      <c r="E243" s="112" t="s">
        <v>173</v>
      </c>
      <c r="F243" s="113">
        <v>5317516</v>
      </c>
      <c r="G243" s="114">
        <v>3150000</v>
      </c>
      <c r="H243" s="112" t="s">
        <v>165</v>
      </c>
      <c r="I243" s="112" t="s">
        <v>170</v>
      </c>
      <c r="J243" s="115">
        <v>44753</v>
      </c>
    </row>
    <row r="244" spans="1:10" ht="15">
      <c r="A244" s="112" t="s">
        <v>39</v>
      </c>
      <c r="B244" s="112" t="s">
        <v>446</v>
      </c>
      <c r="C244" s="112" t="s">
        <v>28</v>
      </c>
      <c r="D244" s="112" t="s">
        <v>46</v>
      </c>
      <c r="E244" s="112" t="s">
        <v>167</v>
      </c>
      <c r="F244" s="113">
        <v>5319502</v>
      </c>
      <c r="G244" s="114">
        <v>686500</v>
      </c>
      <c r="H244" s="112" t="s">
        <v>165</v>
      </c>
      <c r="I244" s="112" t="s">
        <v>170</v>
      </c>
      <c r="J244" s="115">
        <v>44762</v>
      </c>
    </row>
    <row r="245" spans="1:10" ht="15">
      <c r="A245" s="112" t="s">
        <v>39</v>
      </c>
      <c r="B245" s="112" t="s">
        <v>446</v>
      </c>
      <c r="C245" s="112" t="s">
        <v>47</v>
      </c>
      <c r="D245" s="112" t="s">
        <v>48</v>
      </c>
      <c r="E245" s="112" t="s">
        <v>169</v>
      </c>
      <c r="F245" s="113">
        <v>5317508</v>
      </c>
      <c r="G245" s="114">
        <v>200000</v>
      </c>
      <c r="H245" s="112" t="s">
        <v>165</v>
      </c>
      <c r="I245" s="112" t="s">
        <v>170</v>
      </c>
      <c r="J245" s="115">
        <v>44753</v>
      </c>
    </row>
    <row r="246" spans="1:10" ht="15">
      <c r="A246" s="112" t="s">
        <v>39</v>
      </c>
      <c r="B246" s="112" t="s">
        <v>446</v>
      </c>
      <c r="C246" s="112" t="s">
        <v>98</v>
      </c>
      <c r="D246" s="112" t="s">
        <v>97</v>
      </c>
      <c r="E246" s="112" t="s">
        <v>167</v>
      </c>
      <c r="F246" s="113">
        <v>5317503</v>
      </c>
      <c r="G246" s="114">
        <v>449000</v>
      </c>
      <c r="H246" s="112" t="s">
        <v>165</v>
      </c>
      <c r="I246" s="112" t="s">
        <v>170</v>
      </c>
      <c r="J246" s="115">
        <v>44753</v>
      </c>
    </row>
    <row r="247" spans="1:10" ht="15">
      <c r="A247" s="112" t="s">
        <v>39</v>
      </c>
      <c r="B247" s="112" t="s">
        <v>446</v>
      </c>
      <c r="C247" s="112" t="s">
        <v>28</v>
      </c>
      <c r="D247" s="112" t="s">
        <v>101</v>
      </c>
      <c r="E247" s="112" t="s">
        <v>167</v>
      </c>
      <c r="F247" s="113">
        <v>5318535</v>
      </c>
      <c r="G247" s="114">
        <v>433596</v>
      </c>
      <c r="H247" s="112" t="s">
        <v>170</v>
      </c>
      <c r="I247" s="112" t="s">
        <v>170</v>
      </c>
      <c r="J247" s="115">
        <v>44757</v>
      </c>
    </row>
    <row r="248" spans="1:10" ht="15">
      <c r="A248" s="112" t="s">
        <v>39</v>
      </c>
      <c r="B248" s="112" t="s">
        <v>446</v>
      </c>
      <c r="C248" s="112" t="s">
        <v>28</v>
      </c>
      <c r="D248" s="112" t="s">
        <v>49</v>
      </c>
      <c r="E248" s="112" t="s">
        <v>167</v>
      </c>
      <c r="F248" s="113">
        <v>5319450</v>
      </c>
      <c r="G248" s="114">
        <v>515000</v>
      </c>
      <c r="H248" s="112" t="s">
        <v>165</v>
      </c>
      <c r="I248" s="112" t="s">
        <v>170</v>
      </c>
      <c r="J248" s="115">
        <v>44762</v>
      </c>
    </row>
    <row r="249" spans="1:10" ht="15">
      <c r="A249" s="112" t="s">
        <v>39</v>
      </c>
      <c r="B249" s="112" t="s">
        <v>446</v>
      </c>
      <c r="C249" s="112" t="s">
        <v>28</v>
      </c>
      <c r="D249" s="112" t="s">
        <v>49</v>
      </c>
      <c r="E249" s="112" t="s">
        <v>167</v>
      </c>
      <c r="F249" s="113">
        <v>5317972</v>
      </c>
      <c r="G249" s="114">
        <v>865000</v>
      </c>
      <c r="H249" s="112" t="s">
        <v>165</v>
      </c>
      <c r="I249" s="112" t="s">
        <v>170</v>
      </c>
      <c r="J249" s="115">
        <v>44755</v>
      </c>
    </row>
    <row r="250" spans="1:10" ht="15">
      <c r="A250" s="112" t="s">
        <v>39</v>
      </c>
      <c r="B250" s="112" t="s">
        <v>446</v>
      </c>
      <c r="C250" s="112" t="s">
        <v>28</v>
      </c>
      <c r="D250" s="112" t="s">
        <v>99</v>
      </c>
      <c r="E250" s="112" t="s">
        <v>167</v>
      </c>
      <c r="F250" s="113">
        <v>5319658</v>
      </c>
      <c r="G250" s="114">
        <v>528000</v>
      </c>
      <c r="H250" s="112" t="s">
        <v>165</v>
      </c>
      <c r="I250" s="112" t="s">
        <v>170</v>
      </c>
      <c r="J250" s="115">
        <v>44763</v>
      </c>
    </row>
    <row r="251" spans="1:10" ht="15">
      <c r="A251" s="112" t="s">
        <v>39</v>
      </c>
      <c r="B251" s="112" t="s">
        <v>446</v>
      </c>
      <c r="C251" s="112" t="s">
        <v>84</v>
      </c>
      <c r="D251" s="112" t="s">
        <v>96</v>
      </c>
      <c r="E251" s="112" t="s">
        <v>164</v>
      </c>
      <c r="F251" s="113">
        <v>5318624</v>
      </c>
      <c r="G251" s="114">
        <v>650000</v>
      </c>
      <c r="H251" s="112" t="s">
        <v>165</v>
      </c>
      <c r="I251" s="112" t="s">
        <v>170</v>
      </c>
      <c r="J251" s="115">
        <v>44757</v>
      </c>
    </row>
    <row r="252" spans="1:10" ht="15">
      <c r="A252" s="112" t="s">
        <v>39</v>
      </c>
      <c r="B252" s="112" t="s">
        <v>446</v>
      </c>
      <c r="C252" s="112" t="s">
        <v>28</v>
      </c>
      <c r="D252" s="112" t="s">
        <v>49</v>
      </c>
      <c r="E252" s="112" t="s">
        <v>164</v>
      </c>
      <c r="F252" s="113">
        <v>5317569</v>
      </c>
      <c r="G252" s="114">
        <v>235000</v>
      </c>
      <c r="H252" s="112" t="s">
        <v>165</v>
      </c>
      <c r="I252" s="112" t="s">
        <v>170</v>
      </c>
      <c r="J252" s="115">
        <v>44753</v>
      </c>
    </row>
    <row r="253" spans="1:10" ht="15">
      <c r="A253" s="112" t="s">
        <v>39</v>
      </c>
      <c r="B253" s="112" t="s">
        <v>446</v>
      </c>
      <c r="C253" s="112" t="s">
        <v>91</v>
      </c>
      <c r="D253" s="112" t="s">
        <v>103</v>
      </c>
      <c r="E253" s="112" t="s">
        <v>167</v>
      </c>
      <c r="F253" s="113">
        <v>5317565</v>
      </c>
      <c r="G253" s="114">
        <v>740000</v>
      </c>
      <c r="H253" s="112" t="s">
        <v>165</v>
      </c>
      <c r="I253" s="112" t="s">
        <v>170</v>
      </c>
      <c r="J253" s="115">
        <v>44753</v>
      </c>
    </row>
    <row r="254" spans="1:10" ht="15">
      <c r="A254" s="112" t="s">
        <v>39</v>
      </c>
      <c r="B254" s="112" t="s">
        <v>446</v>
      </c>
      <c r="C254" s="112" t="s">
        <v>28</v>
      </c>
      <c r="D254" s="112" t="s">
        <v>99</v>
      </c>
      <c r="E254" s="112" t="s">
        <v>167</v>
      </c>
      <c r="F254" s="113">
        <v>5317561</v>
      </c>
      <c r="G254" s="114">
        <v>562320</v>
      </c>
      <c r="H254" s="112" t="s">
        <v>170</v>
      </c>
      <c r="I254" s="112" t="s">
        <v>170</v>
      </c>
      <c r="J254" s="115">
        <v>44753</v>
      </c>
    </row>
    <row r="255" spans="1:10" ht="15">
      <c r="A255" s="112" t="s">
        <v>39</v>
      </c>
      <c r="B255" s="112" t="s">
        <v>446</v>
      </c>
      <c r="C255" s="112" t="s">
        <v>91</v>
      </c>
      <c r="D255" s="112" t="s">
        <v>103</v>
      </c>
      <c r="E255" s="112" t="s">
        <v>167</v>
      </c>
      <c r="F255" s="113">
        <v>5319322</v>
      </c>
      <c r="G255" s="114">
        <v>665000</v>
      </c>
      <c r="H255" s="112" t="s">
        <v>165</v>
      </c>
      <c r="I255" s="112" t="s">
        <v>170</v>
      </c>
      <c r="J255" s="115">
        <v>44762</v>
      </c>
    </row>
    <row r="256" spans="1:10" ht="15">
      <c r="A256" s="112" t="s">
        <v>39</v>
      </c>
      <c r="B256" s="112" t="s">
        <v>446</v>
      </c>
      <c r="C256" s="112" t="s">
        <v>28</v>
      </c>
      <c r="D256" s="112" t="s">
        <v>46</v>
      </c>
      <c r="E256" s="112" t="s">
        <v>164</v>
      </c>
      <c r="F256" s="113">
        <v>5319432</v>
      </c>
      <c r="G256" s="114">
        <v>250000</v>
      </c>
      <c r="H256" s="112" t="s">
        <v>165</v>
      </c>
      <c r="I256" s="112" t="s">
        <v>170</v>
      </c>
      <c r="J256" s="115">
        <v>44762</v>
      </c>
    </row>
    <row r="257" spans="1:10" ht="15">
      <c r="A257" s="112" t="s">
        <v>39</v>
      </c>
      <c r="B257" s="112" t="s">
        <v>446</v>
      </c>
      <c r="C257" s="112" t="s">
        <v>28</v>
      </c>
      <c r="D257" s="112" t="s">
        <v>99</v>
      </c>
      <c r="E257" s="112" t="s">
        <v>167</v>
      </c>
      <c r="F257" s="113">
        <v>5319339</v>
      </c>
      <c r="G257" s="114">
        <v>677967</v>
      </c>
      <c r="H257" s="112" t="s">
        <v>170</v>
      </c>
      <c r="I257" s="112" t="s">
        <v>170</v>
      </c>
      <c r="J257" s="115">
        <v>44762</v>
      </c>
    </row>
    <row r="258" spans="1:10" ht="15">
      <c r="A258" s="112" t="s">
        <v>39</v>
      </c>
      <c r="B258" s="112" t="s">
        <v>446</v>
      </c>
      <c r="C258" s="112" t="s">
        <v>28</v>
      </c>
      <c r="D258" s="112" t="s">
        <v>46</v>
      </c>
      <c r="E258" s="112" t="s">
        <v>164</v>
      </c>
      <c r="F258" s="113">
        <v>5319236</v>
      </c>
      <c r="G258" s="114">
        <v>455000</v>
      </c>
      <c r="H258" s="112" t="s">
        <v>165</v>
      </c>
      <c r="I258" s="112" t="s">
        <v>170</v>
      </c>
      <c r="J258" s="115">
        <v>44761</v>
      </c>
    </row>
    <row r="259" spans="1:10" ht="15">
      <c r="A259" s="112" t="s">
        <v>39</v>
      </c>
      <c r="B259" s="112" t="s">
        <v>446</v>
      </c>
      <c r="C259" s="112" t="s">
        <v>91</v>
      </c>
      <c r="D259" s="112" t="s">
        <v>103</v>
      </c>
      <c r="E259" s="112" t="s">
        <v>167</v>
      </c>
      <c r="F259" s="113">
        <v>5318613</v>
      </c>
      <c r="G259" s="114">
        <v>300000</v>
      </c>
      <c r="H259" s="112" t="s">
        <v>165</v>
      </c>
      <c r="I259" s="112" t="s">
        <v>170</v>
      </c>
      <c r="J259" s="115">
        <v>44757</v>
      </c>
    </row>
    <row r="260" spans="1:10" ht="15">
      <c r="A260" s="112" t="s">
        <v>39</v>
      </c>
      <c r="B260" s="112" t="s">
        <v>446</v>
      </c>
      <c r="C260" s="112" t="s">
        <v>94</v>
      </c>
      <c r="D260" s="112" t="s">
        <v>95</v>
      </c>
      <c r="E260" s="112" t="s">
        <v>167</v>
      </c>
      <c r="F260" s="113">
        <v>5319377</v>
      </c>
      <c r="G260" s="114">
        <v>799995</v>
      </c>
      <c r="H260" s="112" t="s">
        <v>165</v>
      </c>
      <c r="I260" s="112" t="s">
        <v>170</v>
      </c>
      <c r="J260" s="115">
        <v>44762</v>
      </c>
    </row>
    <row r="261" spans="1:10" ht="15">
      <c r="A261" s="112" t="s">
        <v>39</v>
      </c>
      <c r="B261" s="112" t="s">
        <v>446</v>
      </c>
      <c r="C261" s="112" t="s">
        <v>28</v>
      </c>
      <c r="D261" s="112" t="s">
        <v>100</v>
      </c>
      <c r="E261" s="112" t="s">
        <v>167</v>
      </c>
      <c r="F261" s="113">
        <v>5317532</v>
      </c>
      <c r="G261" s="114">
        <v>647500</v>
      </c>
      <c r="H261" s="112" t="s">
        <v>165</v>
      </c>
      <c r="I261" s="112" t="s">
        <v>170</v>
      </c>
      <c r="J261" s="115">
        <v>44753</v>
      </c>
    </row>
    <row r="262" spans="1:10" ht="15">
      <c r="A262" s="112" t="s">
        <v>39</v>
      </c>
      <c r="B262" s="112" t="s">
        <v>446</v>
      </c>
      <c r="C262" s="112" t="s">
        <v>28</v>
      </c>
      <c r="D262" s="112" t="s">
        <v>100</v>
      </c>
      <c r="E262" s="112" t="s">
        <v>167</v>
      </c>
      <c r="F262" s="113">
        <v>5319401</v>
      </c>
      <c r="G262" s="114">
        <v>747000</v>
      </c>
      <c r="H262" s="112" t="s">
        <v>170</v>
      </c>
      <c r="I262" s="112" t="s">
        <v>170</v>
      </c>
      <c r="J262" s="115">
        <v>44762</v>
      </c>
    </row>
    <row r="263" spans="1:10" ht="15">
      <c r="A263" s="112" t="s">
        <v>39</v>
      </c>
      <c r="B263" s="112" t="s">
        <v>446</v>
      </c>
      <c r="C263" s="112" t="s">
        <v>47</v>
      </c>
      <c r="D263" s="112" t="s">
        <v>48</v>
      </c>
      <c r="E263" s="112" t="s">
        <v>167</v>
      </c>
      <c r="F263" s="113">
        <v>5318596</v>
      </c>
      <c r="G263" s="114">
        <v>335000</v>
      </c>
      <c r="H263" s="112" t="s">
        <v>165</v>
      </c>
      <c r="I263" s="112" t="s">
        <v>170</v>
      </c>
      <c r="J263" s="115">
        <v>44757</v>
      </c>
    </row>
    <row r="264" spans="1:10" ht="15">
      <c r="A264" s="112" t="s">
        <v>39</v>
      </c>
      <c r="B264" s="112" t="s">
        <v>446</v>
      </c>
      <c r="C264" s="112" t="s">
        <v>91</v>
      </c>
      <c r="D264" s="112" t="s">
        <v>103</v>
      </c>
      <c r="E264" s="112" t="s">
        <v>167</v>
      </c>
      <c r="F264" s="113">
        <v>5319421</v>
      </c>
      <c r="G264" s="114">
        <v>525000</v>
      </c>
      <c r="H264" s="112" t="s">
        <v>165</v>
      </c>
      <c r="I264" s="112" t="s">
        <v>170</v>
      </c>
      <c r="J264" s="115">
        <v>44762</v>
      </c>
    </row>
    <row r="265" spans="1:10" ht="15">
      <c r="A265" s="112" t="s">
        <v>39</v>
      </c>
      <c r="B265" s="112" t="s">
        <v>446</v>
      </c>
      <c r="C265" s="112" t="s">
        <v>94</v>
      </c>
      <c r="D265" s="112" t="s">
        <v>95</v>
      </c>
      <c r="E265" s="112" t="s">
        <v>164</v>
      </c>
      <c r="F265" s="113">
        <v>5317981</v>
      </c>
      <c r="G265" s="114">
        <v>219000</v>
      </c>
      <c r="H265" s="112" t="s">
        <v>165</v>
      </c>
      <c r="I265" s="112" t="s">
        <v>170</v>
      </c>
      <c r="J265" s="115">
        <v>44755</v>
      </c>
    </row>
    <row r="266" spans="1:10" ht="15">
      <c r="A266" s="112" t="s">
        <v>39</v>
      </c>
      <c r="B266" s="112" t="s">
        <v>446</v>
      </c>
      <c r="C266" s="112" t="s">
        <v>28</v>
      </c>
      <c r="D266" s="112" t="s">
        <v>99</v>
      </c>
      <c r="E266" s="112" t="s">
        <v>167</v>
      </c>
      <c r="F266" s="113">
        <v>5319328</v>
      </c>
      <c r="G266" s="114">
        <v>467922</v>
      </c>
      <c r="H266" s="112" t="s">
        <v>170</v>
      </c>
      <c r="I266" s="112" t="s">
        <v>170</v>
      </c>
      <c r="J266" s="115">
        <v>44762</v>
      </c>
    </row>
    <row r="267" spans="1:10" ht="15">
      <c r="A267" s="112" t="s">
        <v>39</v>
      </c>
      <c r="B267" s="112" t="s">
        <v>446</v>
      </c>
      <c r="C267" s="112" t="s">
        <v>47</v>
      </c>
      <c r="D267" s="112" t="s">
        <v>48</v>
      </c>
      <c r="E267" s="112" t="s">
        <v>173</v>
      </c>
      <c r="F267" s="113">
        <v>5321652</v>
      </c>
      <c r="G267" s="114">
        <v>400000</v>
      </c>
      <c r="H267" s="112" t="s">
        <v>165</v>
      </c>
      <c r="I267" s="112" t="s">
        <v>170</v>
      </c>
      <c r="J267" s="115">
        <v>44770</v>
      </c>
    </row>
    <row r="268" spans="1:10" ht="15">
      <c r="A268" s="112" t="s">
        <v>39</v>
      </c>
      <c r="B268" s="112" t="s">
        <v>446</v>
      </c>
      <c r="C268" s="112" t="s">
        <v>47</v>
      </c>
      <c r="D268" s="112" t="s">
        <v>48</v>
      </c>
      <c r="E268" s="112" t="s">
        <v>168</v>
      </c>
      <c r="F268" s="113">
        <v>5316728</v>
      </c>
      <c r="G268" s="114">
        <v>150000</v>
      </c>
      <c r="H268" s="112" t="s">
        <v>165</v>
      </c>
      <c r="I268" s="112" t="s">
        <v>170</v>
      </c>
      <c r="J268" s="115">
        <v>44748</v>
      </c>
    </row>
    <row r="269" spans="1:10" ht="15">
      <c r="A269" s="112" t="s">
        <v>39</v>
      </c>
      <c r="B269" s="112" t="s">
        <v>446</v>
      </c>
      <c r="C269" s="112" t="s">
        <v>28</v>
      </c>
      <c r="D269" s="112" t="s">
        <v>49</v>
      </c>
      <c r="E269" s="112" t="s">
        <v>167</v>
      </c>
      <c r="F269" s="113">
        <v>5321503</v>
      </c>
      <c r="G269" s="114">
        <v>475000</v>
      </c>
      <c r="H269" s="112" t="s">
        <v>165</v>
      </c>
      <c r="I269" s="112" t="s">
        <v>170</v>
      </c>
      <c r="J269" s="115">
        <v>44770</v>
      </c>
    </row>
    <row r="270" spans="1:10" ht="15">
      <c r="A270" s="112" t="s">
        <v>39</v>
      </c>
      <c r="B270" s="112" t="s">
        <v>446</v>
      </c>
      <c r="C270" s="112" t="s">
        <v>91</v>
      </c>
      <c r="D270" s="112" t="s">
        <v>103</v>
      </c>
      <c r="E270" s="112" t="s">
        <v>167</v>
      </c>
      <c r="F270" s="113">
        <v>5316526</v>
      </c>
      <c r="G270" s="114">
        <v>699000</v>
      </c>
      <c r="H270" s="112" t="s">
        <v>165</v>
      </c>
      <c r="I270" s="112" t="s">
        <v>170</v>
      </c>
      <c r="J270" s="115">
        <v>44748</v>
      </c>
    </row>
    <row r="271" spans="1:10" ht="15">
      <c r="A271" s="112" t="s">
        <v>39</v>
      </c>
      <c r="B271" s="112" t="s">
        <v>446</v>
      </c>
      <c r="C271" s="112" t="s">
        <v>28</v>
      </c>
      <c r="D271" s="112" t="s">
        <v>99</v>
      </c>
      <c r="E271" s="112" t="s">
        <v>167</v>
      </c>
      <c r="F271" s="113">
        <v>5321514</v>
      </c>
      <c r="G271" s="114">
        <v>536825</v>
      </c>
      <c r="H271" s="112" t="s">
        <v>170</v>
      </c>
      <c r="I271" s="112" t="s">
        <v>170</v>
      </c>
      <c r="J271" s="115">
        <v>44770</v>
      </c>
    </row>
    <row r="272" spans="1:10" ht="15">
      <c r="A272" s="112" t="s">
        <v>39</v>
      </c>
      <c r="B272" s="112" t="s">
        <v>446</v>
      </c>
      <c r="C272" s="112" t="s">
        <v>94</v>
      </c>
      <c r="D272" s="112" t="s">
        <v>95</v>
      </c>
      <c r="E272" s="112" t="s">
        <v>167</v>
      </c>
      <c r="F272" s="113">
        <v>5321527</v>
      </c>
      <c r="G272" s="114">
        <v>606000</v>
      </c>
      <c r="H272" s="112" t="s">
        <v>165</v>
      </c>
      <c r="I272" s="112" t="s">
        <v>170</v>
      </c>
      <c r="J272" s="115">
        <v>44770</v>
      </c>
    </row>
    <row r="273" spans="1:10" ht="15">
      <c r="A273" s="112" t="s">
        <v>39</v>
      </c>
      <c r="B273" s="112" t="s">
        <v>446</v>
      </c>
      <c r="C273" s="112" t="s">
        <v>28</v>
      </c>
      <c r="D273" s="112" t="s">
        <v>49</v>
      </c>
      <c r="E273" s="112" t="s">
        <v>169</v>
      </c>
      <c r="F273" s="113">
        <v>5321529</v>
      </c>
      <c r="G273" s="114">
        <v>340000</v>
      </c>
      <c r="H273" s="112" t="s">
        <v>165</v>
      </c>
      <c r="I273" s="112" t="s">
        <v>170</v>
      </c>
      <c r="J273" s="115">
        <v>44770</v>
      </c>
    </row>
    <row r="274" spans="1:10" ht="15">
      <c r="A274" s="112" t="s">
        <v>39</v>
      </c>
      <c r="B274" s="112" t="s">
        <v>446</v>
      </c>
      <c r="C274" s="112" t="s">
        <v>28</v>
      </c>
      <c r="D274" s="112" t="s">
        <v>46</v>
      </c>
      <c r="E274" s="112" t="s">
        <v>167</v>
      </c>
      <c r="F274" s="113">
        <v>5316421</v>
      </c>
      <c r="G274" s="114">
        <v>447000</v>
      </c>
      <c r="H274" s="112" t="s">
        <v>165</v>
      </c>
      <c r="I274" s="112" t="s">
        <v>170</v>
      </c>
      <c r="J274" s="115">
        <v>44747</v>
      </c>
    </row>
    <row r="275" spans="1:10" ht="15">
      <c r="A275" s="112" t="s">
        <v>39</v>
      </c>
      <c r="B275" s="112" t="s">
        <v>446</v>
      </c>
      <c r="C275" s="112" t="s">
        <v>98</v>
      </c>
      <c r="D275" s="112" t="s">
        <v>97</v>
      </c>
      <c r="E275" s="112" t="s">
        <v>167</v>
      </c>
      <c r="F275" s="113">
        <v>5321576</v>
      </c>
      <c r="G275" s="114">
        <v>330000</v>
      </c>
      <c r="H275" s="112" t="s">
        <v>165</v>
      </c>
      <c r="I275" s="112" t="s">
        <v>170</v>
      </c>
      <c r="J275" s="115">
        <v>44770</v>
      </c>
    </row>
    <row r="276" spans="1:10" ht="15">
      <c r="A276" s="112" t="s">
        <v>39</v>
      </c>
      <c r="B276" s="112" t="s">
        <v>446</v>
      </c>
      <c r="C276" s="112" t="s">
        <v>28</v>
      </c>
      <c r="D276" s="112" t="s">
        <v>49</v>
      </c>
      <c r="E276" s="112" t="s">
        <v>167</v>
      </c>
      <c r="F276" s="113">
        <v>5321453</v>
      </c>
      <c r="G276" s="114">
        <v>950000</v>
      </c>
      <c r="H276" s="112" t="s">
        <v>165</v>
      </c>
      <c r="I276" s="112" t="s">
        <v>170</v>
      </c>
      <c r="J276" s="115">
        <v>44770</v>
      </c>
    </row>
    <row r="277" spans="1:10" ht="15">
      <c r="A277" s="112" t="s">
        <v>39</v>
      </c>
      <c r="B277" s="112" t="s">
        <v>446</v>
      </c>
      <c r="C277" s="112" t="s">
        <v>28</v>
      </c>
      <c r="D277" s="112" t="s">
        <v>46</v>
      </c>
      <c r="E277" s="112" t="s">
        <v>167</v>
      </c>
      <c r="F277" s="113">
        <v>5316397</v>
      </c>
      <c r="G277" s="114">
        <v>490000</v>
      </c>
      <c r="H277" s="112" t="s">
        <v>165</v>
      </c>
      <c r="I277" s="112" t="s">
        <v>170</v>
      </c>
      <c r="J277" s="115">
        <v>44747</v>
      </c>
    </row>
    <row r="278" spans="1:10" ht="15">
      <c r="A278" s="112" t="s">
        <v>39</v>
      </c>
      <c r="B278" s="112" t="s">
        <v>446</v>
      </c>
      <c r="C278" s="112" t="s">
        <v>28</v>
      </c>
      <c r="D278" s="112" t="s">
        <v>101</v>
      </c>
      <c r="E278" s="112" t="s">
        <v>167</v>
      </c>
      <c r="F278" s="113">
        <v>5321449</v>
      </c>
      <c r="G278" s="114">
        <v>422327</v>
      </c>
      <c r="H278" s="112" t="s">
        <v>170</v>
      </c>
      <c r="I278" s="112" t="s">
        <v>170</v>
      </c>
      <c r="J278" s="115">
        <v>44770</v>
      </c>
    </row>
    <row r="279" spans="1:10" ht="15">
      <c r="A279" s="112" t="s">
        <v>39</v>
      </c>
      <c r="B279" s="112" t="s">
        <v>446</v>
      </c>
      <c r="C279" s="112" t="s">
        <v>47</v>
      </c>
      <c r="D279" s="112" t="s">
        <v>48</v>
      </c>
      <c r="E279" s="112" t="s">
        <v>169</v>
      </c>
      <c r="F279" s="113">
        <v>5321656</v>
      </c>
      <c r="G279" s="114">
        <v>342000</v>
      </c>
      <c r="H279" s="112" t="s">
        <v>165</v>
      </c>
      <c r="I279" s="112" t="s">
        <v>170</v>
      </c>
      <c r="J279" s="115">
        <v>44770</v>
      </c>
    </row>
    <row r="280" spans="1:10" ht="15">
      <c r="A280" s="112" t="s">
        <v>39</v>
      </c>
      <c r="B280" s="112" t="s">
        <v>446</v>
      </c>
      <c r="C280" s="112" t="s">
        <v>28</v>
      </c>
      <c r="D280" s="112" t="s">
        <v>101</v>
      </c>
      <c r="E280" s="112" t="s">
        <v>167</v>
      </c>
      <c r="F280" s="113">
        <v>5316365</v>
      </c>
      <c r="G280" s="114">
        <v>615058</v>
      </c>
      <c r="H280" s="112" t="s">
        <v>170</v>
      </c>
      <c r="I280" s="112" t="s">
        <v>170</v>
      </c>
      <c r="J280" s="115">
        <v>44747</v>
      </c>
    </row>
    <row r="281" spans="1:10" ht="15">
      <c r="A281" s="112" t="s">
        <v>39</v>
      </c>
      <c r="B281" s="112" t="s">
        <v>446</v>
      </c>
      <c r="C281" s="112" t="s">
        <v>28</v>
      </c>
      <c r="D281" s="112" t="s">
        <v>99</v>
      </c>
      <c r="E281" s="112" t="s">
        <v>167</v>
      </c>
      <c r="F281" s="113">
        <v>5321717</v>
      </c>
      <c r="G281" s="114">
        <v>641847</v>
      </c>
      <c r="H281" s="112" t="s">
        <v>170</v>
      </c>
      <c r="I281" s="112" t="s">
        <v>170</v>
      </c>
      <c r="J281" s="115">
        <v>44771</v>
      </c>
    </row>
    <row r="282" spans="1:10" ht="15">
      <c r="A282" s="112" t="s">
        <v>39</v>
      </c>
      <c r="B282" s="112" t="s">
        <v>446</v>
      </c>
      <c r="C282" s="112" t="s">
        <v>28</v>
      </c>
      <c r="D282" s="112" t="s">
        <v>46</v>
      </c>
      <c r="E282" s="112" t="s">
        <v>167</v>
      </c>
      <c r="F282" s="113">
        <v>5321719</v>
      </c>
      <c r="G282" s="114">
        <v>950000</v>
      </c>
      <c r="H282" s="112" t="s">
        <v>165</v>
      </c>
      <c r="I282" s="112" t="s">
        <v>170</v>
      </c>
      <c r="J282" s="115">
        <v>44771</v>
      </c>
    </row>
    <row r="283" spans="1:10" ht="15">
      <c r="A283" s="112" t="s">
        <v>39</v>
      </c>
      <c r="B283" s="112" t="s">
        <v>446</v>
      </c>
      <c r="C283" s="112" t="s">
        <v>28</v>
      </c>
      <c r="D283" s="112" t="s">
        <v>49</v>
      </c>
      <c r="E283" s="112" t="s">
        <v>167</v>
      </c>
      <c r="F283" s="113">
        <v>5321722</v>
      </c>
      <c r="G283" s="114">
        <v>640000</v>
      </c>
      <c r="H283" s="112" t="s">
        <v>165</v>
      </c>
      <c r="I283" s="112" t="s">
        <v>170</v>
      </c>
      <c r="J283" s="115">
        <v>44771</v>
      </c>
    </row>
    <row r="284" spans="1:10" ht="15">
      <c r="A284" s="112" t="s">
        <v>39</v>
      </c>
      <c r="B284" s="112" t="s">
        <v>446</v>
      </c>
      <c r="C284" s="112" t="s">
        <v>47</v>
      </c>
      <c r="D284" s="112" t="s">
        <v>48</v>
      </c>
      <c r="E284" s="112" t="s">
        <v>168</v>
      </c>
      <c r="F284" s="113">
        <v>5321725</v>
      </c>
      <c r="G284" s="114">
        <v>210000</v>
      </c>
      <c r="H284" s="112" t="s">
        <v>165</v>
      </c>
      <c r="I284" s="112" t="s">
        <v>170</v>
      </c>
      <c r="J284" s="115">
        <v>44771</v>
      </c>
    </row>
    <row r="285" spans="1:10" ht="15">
      <c r="A285" s="112" t="s">
        <v>39</v>
      </c>
      <c r="B285" s="112" t="s">
        <v>446</v>
      </c>
      <c r="C285" s="112" t="s">
        <v>47</v>
      </c>
      <c r="D285" s="112" t="s">
        <v>48</v>
      </c>
      <c r="E285" s="112" t="s">
        <v>168</v>
      </c>
      <c r="F285" s="113">
        <v>5321726</v>
      </c>
      <c r="G285" s="114">
        <v>210000</v>
      </c>
      <c r="H285" s="112" t="s">
        <v>165</v>
      </c>
      <c r="I285" s="112" t="s">
        <v>170</v>
      </c>
      <c r="J285" s="115">
        <v>44771</v>
      </c>
    </row>
    <row r="286" spans="1:10" ht="15">
      <c r="A286" s="112" t="s">
        <v>39</v>
      </c>
      <c r="B286" s="112" t="s">
        <v>446</v>
      </c>
      <c r="C286" s="112" t="s">
        <v>91</v>
      </c>
      <c r="D286" s="112" t="s">
        <v>103</v>
      </c>
      <c r="E286" s="112" t="s">
        <v>167</v>
      </c>
      <c r="F286" s="113">
        <v>5321730</v>
      </c>
      <c r="G286" s="114">
        <v>780603</v>
      </c>
      <c r="H286" s="112" t="s">
        <v>170</v>
      </c>
      <c r="I286" s="112" t="s">
        <v>170</v>
      </c>
      <c r="J286" s="115">
        <v>44771</v>
      </c>
    </row>
    <row r="287" spans="1:10" ht="15">
      <c r="A287" s="112" t="s">
        <v>39</v>
      </c>
      <c r="B287" s="112" t="s">
        <v>446</v>
      </c>
      <c r="C287" s="112" t="s">
        <v>47</v>
      </c>
      <c r="D287" s="112" t="s">
        <v>48</v>
      </c>
      <c r="E287" s="112" t="s">
        <v>168</v>
      </c>
      <c r="F287" s="113">
        <v>5321738</v>
      </c>
      <c r="G287" s="114">
        <v>435000</v>
      </c>
      <c r="H287" s="112" t="s">
        <v>165</v>
      </c>
      <c r="I287" s="112" t="s">
        <v>170</v>
      </c>
      <c r="J287" s="115">
        <v>44771</v>
      </c>
    </row>
    <row r="288" spans="1:10" ht="15">
      <c r="A288" s="112" t="s">
        <v>39</v>
      </c>
      <c r="B288" s="112" t="s">
        <v>446</v>
      </c>
      <c r="C288" s="112" t="s">
        <v>115</v>
      </c>
      <c r="D288" s="112" t="s">
        <v>181</v>
      </c>
      <c r="E288" s="112" t="s">
        <v>167</v>
      </c>
      <c r="F288" s="113">
        <v>5316411</v>
      </c>
      <c r="G288" s="114">
        <v>619500</v>
      </c>
      <c r="H288" s="112" t="s">
        <v>165</v>
      </c>
      <c r="I288" s="112" t="s">
        <v>170</v>
      </c>
      <c r="J288" s="115">
        <v>44747</v>
      </c>
    </row>
    <row r="289" spans="1:10" ht="15">
      <c r="A289" s="112" t="s">
        <v>39</v>
      </c>
      <c r="B289" s="112" t="s">
        <v>446</v>
      </c>
      <c r="C289" s="112" t="s">
        <v>28</v>
      </c>
      <c r="D289" s="112" t="s">
        <v>49</v>
      </c>
      <c r="E289" s="112" t="s">
        <v>164</v>
      </c>
      <c r="F289" s="113">
        <v>5321312</v>
      </c>
      <c r="G289" s="114">
        <v>552000</v>
      </c>
      <c r="H289" s="112" t="s">
        <v>165</v>
      </c>
      <c r="I289" s="112" t="s">
        <v>170</v>
      </c>
      <c r="J289" s="115">
        <v>44769</v>
      </c>
    </row>
    <row r="290" spans="1:10" ht="15">
      <c r="A290" s="112" t="s">
        <v>39</v>
      </c>
      <c r="B290" s="112" t="s">
        <v>446</v>
      </c>
      <c r="C290" s="112" t="s">
        <v>91</v>
      </c>
      <c r="D290" s="112" t="s">
        <v>103</v>
      </c>
      <c r="E290" s="112" t="s">
        <v>167</v>
      </c>
      <c r="F290" s="113">
        <v>5316710</v>
      </c>
      <c r="G290" s="114">
        <v>985000</v>
      </c>
      <c r="H290" s="112" t="s">
        <v>165</v>
      </c>
      <c r="I290" s="112" t="s">
        <v>170</v>
      </c>
      <c r="J290" s="115">
        <v>44748</v>
      </c>
    </row>
    <row r="291" spans="1:10" ht="15">
      <c r="A291" s="112" t="s">
        <v>39</v>
      </c>
      <c r="B291" s="112" t="s">
        <v>446</v>
      </c>
      <c r="C291" s="112" t="s">
        <v>28</v>
      </c>
      <c r="D291" s="112" t="s">
        <v>49</v>
      </c>
      <c r="E291" s="112" t="s">
        <v>167</v>
      </c>
      <c r="F291" s="113">
        <v>5316699</v>
      </c>
      <c r="G291" s="114">
        <v>669900</v>
      </c>
      <c r="H291" s="112" t="s">
        <v>165</v>
      </c>
      <c r="I291" s="112" t="s">
        <v>170</v>
      </c>
      <c r="J291" s="115">
        <v>44748</v>
      </c>
    </row>
    <row r="292" spans="1:10" ht="15">
      <c r="A292" s="112" t="s">
        <v>39</v>
      </c>
      <c r="B292" s="112" t="s">
        <v>446</v>
      </c>
      <c r="C292" s="112" t="s">
        <v>28</v>
      </c>
      <c r="D292" s="112" t="s">
        <v>49</v>
      </c>
      <c r="E292" s="112" t="s">
        <v>167</v>
      </c>
      <c r="F292" s="113">
        <v>5316683</v>
      </c>
      <c r="G292" s="114">
        <v>510000</v>
      </c>
      <c r="H292" s="112" t="s">
        <v>165</v>
      </c>
      <c r="I292" s="112" t="s">
        <v>170</v>
      </c>
      <c r="J292" s="115">
        <v>44748</v>
      </c>
    </row>
    <row r="293" spans="1:10" ht="15">
      <c r="A293" s="112" t="s">
        <v>39</v>
      </c>
      <c r="B293" s="112" t="s">
        <v>446</v>
      </c>
      <c r="C293" s="112" t="s">
        <v>91</v>
      </c>
      <c r="D293" s="112" t="s">
        <v>103</v>
      </c>
      <c r="E293" s="112" t="s">
        <v>164</v>
      </c>
      <c r="F293" s="113">
        <v>5316678</v>
      </c>
      <c r="G293" s="114">
        <v>365000</v>
      </c>
      <c r="H293" s="112" t="s">
        <v>165</v>
      </c>
      <c r="I293" s="112" t="s">
        <v>170</v>
      </c>
      <c r="J293" s="115">
        <v>44748</v>
      </c>
    </row>
    <row r="294" spans="1:10" ht="15">
      <c r="A294" s="112" t="s">
        <v>39</v>
      </c>
      <c r="B294" s="112" t="s">
        <v>446</v>
      </c>
      <c r="C294" s="112" t="s">
        <v>28</v>
      </c>
      <c r="D294" s="112" t="s">
        <v>102</v>
      </c>
      <c r="E294" s="112" t="s">
        <v>167</v>
      </c>
      <c r="F294" s="113">
        <v>5316673</v>
      </c>
      <c r="G294" s="114">
        <v>485600</v>
      </c>
      <c r="H294" s="112" t="s">
        <v>165</v>
      </c>
      <c r="I294" s="112" t="s">
        <v>170</v>
      </c>
      <c r="J294" s="115">
        <v>44748</v>
      </c>
    </row>
    <row r="295" spans="1:10" ht="15">
      <c r="A295" s="112" t="s">
        <v>39</v>
      </c>
      <c r="B295" s="112" t="s">
        <v>446</v>
      </c>
      <c r="C295" s="112" t="s">
        <v>28</v>
      </c>
      <c r="D295" s="112" t="s">
        <v>99</v>
      </c>
      <c r="E295" s="112" t="s">
        <v>167</v>
      </c>
      <c r="F295" s="113">
        <v>5321274</v>
      </c>
      <c r="G295" s="114">
        <v>512264</v>
      </c>
      <c r="H295" s="112" t="s">
        <v>170</v>
      </c>
      <c r="I295" s="112" t="s">
        <v>170</v>
      </c>
      <c r="J295" s="115">
        <v>44769</v>
      </c>
    </row>
    <row r="296" spans="1:10" ht="15">
      <c r="A296" s="112" t="s">
        <v>39</v>
      </c>
      <c r="B296" s="112" t="s">
        <v>446</v>
      </c>
      <c r="C296" s="112" t="s">
        <v>47</v>
      </c>
      <c r="D296" s="112" t="s">
        <v>48</v>
      </c>
      <c r="E296" s="112" t="s">
        <v>167</v>
      </c>
      <c r="F296" s="113">
        <v>5321285</v>
      </c>
      <c r="G296" s="114">
        <v>530000</v>
      </c>
      <c r="H296" s="112" t="s">
        <v>165</v>
      </c>
      <c r="I296" s="112" t="s">
        <v>170</v>
      </c>
      <c r="J296" s="115">
        <v>44769</v>
      </c>
    </row>
    <row r="297" spans="1:10" ht="15">
      <c r="A297" s="112" t="s">
        <v>39</v>
      </c>
      <c r="B297" s="112" t="s">
        <v>446</v>
      </c>
      <c r="C297" s="112" t="s">
        <v>94</v>
      </c>
      <c r="D297" s="112" t="s">
        <v>95</v>
      </c>
      <c r="E297" s="112" t="s">
        <v>167</v>
      </c>
      <c r="F297" s="113">
        <v>5321290</v>
      </c>
      <c r="G297" s="114">
        <v>315000</v>
      </c>
      <c r="H297" s="112" t="s">
        <v>165</v>
      </c>
      <c r="I297" s="112" t="s">
        <v>170</v>
      </c>
      <c r="J297" s="115">
        <v>44769</v>
      </c>
    </row>
    <row r="298" spans="1:10" ht="15">
      <c r="A298" s="112" t="s">
        <v>39</v>
      </c>
      <c r="B298" s="112" t="s">
        <v>446</v>
      </c>
      <c r="C298" s="112" t="s">
        <v>91</v>
      </c>
      <c r="D298" s="112" t="s">
        <v>103</v>
      </c>
      <c r="E298" s="112" t="s">
        <v>167</v>
      </c>
      <c r="F298" s="113">
        <v>5316543</v>
      </c>
      <c r="G298" s="114">
        <v>485000</v>
      </c>
      <c r="H298" s="112" t="s">
        <v>165</v>
      </c>
      <c r="I298" s="112" t="s">
        <v>170</v>
      </c>
      <c r="J298" s="115">
        <v>44748</v>
      </c>
    </row>
    <row r="299" spans="1:10" ht="15">
      <c r="A299" s="112" t="s">
        <v>39</v>
      </c>
      <c r="B299" s="112" t="s">
        <v>446</v>
      </c>
      <c r="C299" s="112" t="s">
        <v>98</v>
      </c>
      <c r="D299" s="112" t="s">
        <v>97</v>
      </c>
      <c r="E299" s="112" t="s">
        <v>167</v>
      </c>
      <c r="F299" s="113">
        <v>5321305</v>
      </c>
      <c r="G299" s="114">
        <v>355000</v>
      </c>
      <c r="H299" s="112" t="s">
        <v>165</v>
      </c>
      <c r="I299" s="112" t="s">
        <v>170</v>
      </c>
      <c r="J299" s="115">
        <v>44769</v>
      </c>
    </row>
    <row r="300" spans="1:10" ht="15">
      <c r="A300" s="112" t="s">
        <v>39</v>
      </c>
      <c r="B300" s="112" t="s">
        <v>446</v>
      </c>
      <c r="C300" s="112" t="s">
        <v>91</v>
      </c>
      <c r="D300" s="112" t="s">
        <v>103</v>
      </c>
      <c r="E300" s="112" t="s">
        <v>168</v>
      </c>
      <c r="F300" s="113">
        <v>5321744</v>
      </c>
      <c r="G300" s="114">
        <v>185000</v>
      </c>
      <c r="H300" s="112" t="s">
        <v>165</v>
      </c>
      <c r="I300" s="112" t="s">
        <v>170</v>
      </c>
      <c r="J300" s="115">
        <v>44771</v>
      </c>
    </row>
    <row r="301" spans="1:10" ht="15">
      <c r="A301" s="112" t="s">
        <v>39</v>
      </c>
      <c r="B301" s="112" t="s">
        <v>446</v>
      </c>
      <c r="C301" s="112" t="s">
        <v>98</v>
      </c>
      <c r="D301" s="112" t="s">
        <v>97</v>
      </c>
      <c r="E301" s="112" t="s">
        <v>167</v>
      </c>
      <c r="F301" s="113">
        <v>5321314</v>
      </c>
      <c r="G301" s="114">
        <v>587000</v>
      </c>
      <c r="H301" s="112" t="s">
        <v>165</v>
      </c>
      <c r="I301" s="112" t="s">
        <v>170</v>
      </c>
      <c r="J301" s="115">
        <v>44769</v>
      </c>
    </row>
    <row r="302" spans="1:10" ht="15">
      <c r="A302" s="112" t="s">
        <v>39</v>
      </c>
      <c r="B302" s="112" t="s">
        <v>446</v>
      </c>
      <c r="C302" s="112" t="s">
        <v>28</v>
      </c>
      <c r="D302" s="112" t="s">
        <v>49</v>
      </c>
      <c r="E302" s="112" t="s">
        <v>164</v>
      </c>
      <c r="F302" s="113">
        <v>5316642</v>
      </c>
      <c r="G302" s="114">
        <v>449900</v>
      </c>
      <c r="H302" s="112" t="s">
        <v>165</v>
      </c>
      <c r="I302" s="112" t="s">
        <v>170</v>
      </c>
      <c r="J302" s="115">
        <v>44748</v>
      </c>
    </row>
    <row r="303" spans="1:10" ht="15">
      <c r="A303" s="112" t="s">
        <v>39</v>
      </c>
      <c r="B303" s="112" t="s">
        <v>446</v>
      </c>
      <c r="C303" s="112" t="s">
        <v>98</v>
      </c>
      <c r="D303" s="112" t="s">
        <v>97</v>
      </c>
      <c r="E303" s="112" t="s">
        <v>169</v>
      </c>
      <c r="F303" s="113">
        <v>5316628</v>
      </c>
      <c r="G303" s="114">
        <v>385000</v>
      </c>
      <c r="H303" s="112" t="s">
        <v>165</v>
      </c>
      <c r="I303" s="112" t="s">
        <v>170</v>
      </c>
      <c r="J303" s="115">
        <v>44748</v>
      </c>
    </row>
    <row r="304" spans="1:10" ht="15">
      <c r="A304" s="112" t="s">
        <v>39</v>
      </c>
      <c r="B304" s="112" t="s">
        <v>446</v>
      </c>
      <c r="C304" s="112" t="s">
        <v>28</v>
      </c>
      <c r="D304" s="112" t="s">
        <v>49</v>
      </c>
      <c r="E304" s="112" t="s">
        <v>167</v>
      </c>
      <c r="F304" s="113">
        <v>5321327</v>
      </c>
      <c r="G304" s="114">
        <v>405000</v>
      </c>
      <c r="H304" s="112" t="s">
        <v>165</v>
      </c>
      <c r="I304" s="112" t="s">
        <v>170</v>
      </c>
      <c r="J304" s="115">
        <v>44769</v>
      </c>
    </row>
    <row r="305" spans="1:10" ht="15">
      <c r="A305" s="112" t="s">
        <v>39</v>
      </c>
      <c r="B305" s="112" t="s">
        <v>446</v>
      </c>
      <c r="C305" s="112" t="s">
        <v>94</v>
      </c>
      <c r="D305" s="112" t="s">
        <v>95</v>
      </c>
      <c r="E305" s="112" t="s">
        <v>167</v>
      </c>
      <c r="F305" s="113">
        <v>5321339</v>
      </c>
      <c r="G305" s="114">
        <v>639000</v>
      </c>
      <c r="H305" s="112" t="s">
        <v>165</v>
      </c>
      <c r="I305" s="112" t="s">
        <v>170</v>
      </c>
      <c r="J305" s="115">
        <v>44769</v>
      </c>
    </row>
    <row r="306" spans="1:10" ht="15">
      <c r="A306" s="112" t="s">
        <v>39</v>
      </c>
      <c r="B306" s="112" t="s">
        <v>446</v>
      </c>
      <c r="C306" s="112" t="s">
        <v>98</v>
      </c>
      <c r="D306" s="112" t="s">
        <v>97</v>
      </c>
      <c r="E306" s="112" t="s">
        <v>167</v>
      </c>
      <c r="F306" s="113">
        <v>5316603</v>
      </c>
      <c r="G306" s="114">
        <v>715000</v>
      </c>
      <c r="H306" s="112" t="s">
        <v>165</v>
      </c>
      <c r="I306" s="112" t="s">
        <v>170</v>
      </c>
      <c r="J306" s="115">
        <v>44748</v>
      </c>
    </row>
    <row r="307" spans="1:10" ht="15">
      <c r="A307" s="112" t="s">
        <v>39</v>
      </c>
      <c r="B307" s="112" t="s">
        <v>446</v>
      </c>
      <c r="C307" s="112" t="s">
        <v>91</v>
      </c>
      <c r="D307" s="112" t="s">
        <v>103</v>
      </c>
      <c r="E307" s="112" t="s">
        <v>167</v>
      </c>
      <c r="F307" s="113">
        <v>5316571</v>
      </c>
      <c r="G307" s="114">
        <v>660000</v>
      </c>
      <c r="H307" s="112" t="s">
        <v>165</v>
      </c>
      <c r="I307" s="112" t="s">
        <v>170</v>
      </c>
      <c r="J307" s="115">
        <v>44748</v>
      </c>
    </row>
    <row r="308" spans="1:10" ht="15">
      <c r="A308" s="112" t="s">
        <v>39</v>
      </c>
      <c r="B308" s="112" t="s">
        <v>446</v>
      </c>
      <c r="C308" s="112" t="s">
        <v>98</v>
      </c>
      <c r="D308" s="112" t="s">
        <v>97</v>
      </c>
      <c r="E308" s="112" t="s">
        <v>167</v>
      </c>
      <c r="F308" s="113">
        <v>5320240</v>
      </c>
      <c r="G308" s="114">
        <v>569000</v>
      </c>
      <c r="H308" s="112" t="s">
        <v>165</v>
      </c>
      <c r="I308" s="112" t="s">
        <v>170</v>
      </c>
      <c r="J308" s="115">
        <v>44764</v>
      </c>
    </row>
    <row r="309" spans="1:10" ht="15">
      <c r="A309" s="112" t="s">
        <v>39</v>
      </c>
      <c r="B309" s="112" t="s">
        <v>446</v>
      </c>
      <c r="C309" s="112" t="s">
        <v>28</v>
      </c>
      <c r="D309" s="112" t="s">
        <v>49</v>
      </c>
      <c r="E309" s="112" t="s">
        <v>164</v>
      </c>
      <c r="F309" s="113">
        <v>5316567</v>
      </c>
      <c r="G309" s="114">
        <v>570000</v>
      </c>
      <c r="H309" s="112" t="s">
        <v>165</v>
      </c>
      <c r="I309" s="112" t="s">
        <v>170</v>
      </c>
      <c r="J309" s="115">
        <v>44748</v>
      </c>
    </row>
    <row r="310" spans="1:10" ht="15">
      <c r="A310" s="112" t="s">
        <v>39</v>
      </c>
      <c r="B310" s="112" t="s">
        <v>446</v>
      </c>
      <c r="C310" s="112" t="s">
        <v>91</v>
      </c>
      <c r="D310" s="112" t="s">
        <v>103</v>
      </c>
      <c r="E310" s="112" t="s">
        <v>167</v>
      </c>
      <c r="F310" s="113">
        <v>5321295</v>
      </c>
      <c r="G310" s="114">
        <v>545000</v>
      </c>
      <c r="H310" s="112" t="s">
        <v>165</v>
      </c>
      <c r="I310" s="112" t="s">
        <v>170</v>
      </c>
      <c r="J310" s="115">
        <v>44769</v>
      </c>
    </row>
    <row r="311" spans="1:10" ht="15">
      <c r="A311" s="112" t="s">
        <v>39</v>
      </c>
      <c r="B311" s="112" t="s">
        <v>446</v>
      </c>
      <c r="C311" s="112" t="s">
        <v>28</v>
      </c>
      <c r="D311" s="112" t="s">
        <v>49</v>
      </c>
      <c r="E311" s="112" t="s">
        <v>164</v>
      </c>
      <c r="F311" s="113">
        <v>5322033</v>
      </c>
      <c r="G311" s="114">
        <v>159000</v>
      </c>
      <c r="H311" s="112" t="s">
        <v>165</v>
      </c>
      <c r="I311" s="112" t="s">
        <v>170</v>
      </c>
      <c r="J311" s="115">
        <v>44771</v>
      </c>
    </row>
    <row r="312" spans="1:10" ht="15">
      <c r="A312" s="112" t="s">
        <v>39</v>
      </c>
      <c r="B312" s="112" t="s">
        <v>446</v>
      </c>
      <c r="C312" s="112" t="s">
        <v>98</v>
      </c>
      <c r="D312" s="112" t="s">
        <v>97</v>
      </c>
      <c r="E312" s="112" t="s">
        <v>167</v>
      </c>
      <c r="F312" s="113">
        <v>5321977</v>
      </c>
      <c r="G312" s="114">
        <v>561034</v>
      </c>
      <c r="H312" s="112" t="s">
        <v>165</v>
      </c>
      <c r="I312" s="112" t="s">
        <v>170</v>
      </c>
      <c r="J312" s="115">
        <v>44771</v>
      </c>
    </row>
    <row r="313" spans="1:10" ht="15">
      <c r="A313" s="112" t="s">
        <v>39</v>
      </c>
      <c r="B313" s="112" t="s">
        <v>446</v>
      </c>
      <c r="C313" s="112" t="s">
        <v>94</v>
      </c>
      <c r="D313" s="112" t="s">
        <v>95</v>
      </c>
      <c r="E313" s="112" t="s">
        <v>167</v>
      </c>
      <c r="F313" s="113">
        <v>5316089</v>
      </c>
      <c r="G313" s="114">
        <v>550000</v>
      </c>
      <c r="H313" s="112" t="s">
        <v>165</v>
      </c>
      <c r="I313" s="112" t="s">
        <v>170</v>
      </c>
      <c r="J313" s="115">
        <v>44743</v>
      </c>
    </row>
    <row r="314" spans="1:10" ht="15">
      <c r="A314" s="112" t="s">
        <v>39</v>
      </c>
      <c r="B314" s="112" t="s">
        <v>446</v>
      </c>
      <c r="C314" s="112" t="s">
        <v>91</v>
      </c>
      <c r="D314" s="112" t="s">
        <v>103</v>
      </c>
      <c r="E314" s="112" t="s">
        <v>167</v>
      </c>
      <c r="F314" s="113">
        <v>5321983</v>
      </c>
      <c r="G314" s="114">
        <v>475000</v>
      </c>
      <c r="H314" s="112" t="s">
        <v>165</v>
      </c>
      <c r="I314" s="112" t="s">
        <v>170</v>
      </c>
      <c r="J314" s="115">
        <v>44771</v>
      </c>
    </row>
    <row r="315" spans="1:10" ht="15">
      <c r="A315" s="112" t="s">
        <v>39</v>
      </c>
      <c r="B315" s="112" t="s">
        <v>446</v>
      </c>
      <c r="C315" s="112" t="s">
        <v>47</v>
      </c>
      <c r="D315" s="112" t="s">
        <v>48</v>
      </c>
      <c r="E315" s="112" t="s">
        <v>167</v>
      </c>
      <c r="F315" s="113">
        <v>5316075</v>
      </c>
      <c r="G315" s="114">
        <v>505000</v>
      </c>
      <c r="H315" s="112" t="s">
        <v>165</v>
      </c>
      <c r="I315" s="112" t="s">
        <v>170</v>
      </c>
      <c r="J315" s="115">
        <v>44743</v>
      </c>
    </row>
    <row r="316" spans="1:10" ht="15">
      <c r="A316" s="112" t="s">
        <v>39</v>
      </c>
      <c r="B316" s="112" t="s">
        <v>446</v>
      </c>
      <c r="C316" s="112" t="s">
        <v>91</v>
      </c>
      <c r="D316" s="112" t="s">
        <v>103</v>
      </c>
      <c r="E316" s="112" t="s">
        <v>167</v>
      </c>
      <c r="F316" s="113">
        <v>5321993</v>
      </c>
      <c r="G316" s="114">
        <v>635000</v>
      </c>
      <c r="H316" s="112" t="s">
        <v>165</v>
      </c>
      <c r="I316" s="112" t="s">
        <v>170</v>
      </c>
      <c r="J316" s="115">
        <v>44771</v>
      </c>
    </row>
    <row r="317" spans="1:10" ht="15">
      <c r="A317" s="112" t="s">
        <v>39</v>
      </c>
      <c r="B317" s="112" t="s">
        <v>446</v>
      </c>
      <c r="C317" s="112" t="s">
        <v>28</v>
      </c>
      <c r="D317" s="112" t="s">
        <v>49</v>
      </c>
      <c r="E317" s="112" t="s">
        <v>167</v>
      </c>
      <c r="F317" s="113">
        <v>5321995</v>
      </c>
      <c r="G317" s="114">
        <v>525000</v>
      </c>
      <c r="H317" s="112" t="s">
        <v>165</v>
      </c>
      <c r="I317" s="112" t="s">
        <v>170</v>
      </c>
      <c r="J317" s="115">
        <v>44771</v>
      </c>
    </row>
    <row r="318" spans="1:10" ht="15">
      <c r="A318" s="112" t="s">
        <v>39</v>
      </c>
      <c r="B318" s="112" t="s">
        <v>446</v>
      </c>
      <c r="C318" s="112" t="s">
        <v>91</v>
      </c>
      <c r="D318" s="112" t="s">
        <v>103</v>
      </c>
      <c r="E318" s="112" t="s">
        <v>167</v>
      </c>
      <c r="F318" s="113">
        <v>5322003</v>
      </c>
      <c r="G318" s="114">
        <v>440000</v>
      </c>
      <c r="H318" s="112" t="s">
        <v>165</v>
      </c>
      <c r="I318" s="112" t="s">
        <v>170</v>
      </c>
      <c r="J318" s="115">
        <v>44771</v>
      </c>
    </row>
    <row r="319" spans="1:10" ht="15">
      <c r="A319" s="112" t="s">
        <v>39</v>
      </c>
      <c r="B319" s="112" t="s">
        <v>446</v>
      </c>
      <c r="C319" s="112" t="s">
        <v>28</v>
      </c>
      <c r="D319" s="112" t="s">
        <v>49</v>
      </c>
      <c r="E319" s="112" t="s">
        <v>167</v>
      </c>
      <c r="F319" s="113">
        <v>5322005</v>
      </c>
      <c r="G319" s="114">
        <v>418000</v>
      </c>
      <c r="H319" s="112" t="s">
        <v>165</v>
      </c>
      <c r="I319" s="112" t="s">
        <v>170</v>
      </c>
      <c r="J319" s="115">
        <v>44771</v>
      </c>
    </row>
    <row r="320" spans="1:10" ht="15">
      <c r="A320" s="112" t="s">
        <v>39</v>
      </c>
      <c r="B320" s="112" t="s">
        <v>446</v>
      </c>
      <c r="C320" s="112" t="s">
        <v>28</v>
      </c>
      <c r="D320" s="112" t="s">
        <v>46</v>
      </c>
      <c r="E320" s="112" t="s">
        <v>167</v>
      </c>
      <c r="F320" s="113">
        <v>5321740</v>
      </c>
      <c r="G320" s="114">
        <v>492000</v>
      </c>
      <c r="H320" s="112" t="s">
        <v>165</v>
      </c>
      <c r="I320" s="112" t="s">
        <v>170</v>
      </c>
      <c r="J320" s="115">
        <v>44771</v>
      </c>
    </row>
    <row r="321" spans="1:10" ht="15">
      <c r="A321" s="112" t="s">
        <v>39</v>
      </c>
      <c r="B321" s="112" t="s">
        <v>446</v>
      </c>
      <c r="C321" s="112" t="s">
        <v>28</v>
      </c>
      <c r="D321" s="112" t="s">
        <v>99</v>
      </c>
      <c r="E321" s="112" t="s">
        <v>164</v>
      </c>
      <c r="F321" s="113">
        <v>5322030</v>
      </c>
      <c r="G321" s="114">
        <v>479381</v>
      </c>
      <c r="H321" s="112" t="s">
        <v>170</v>
      </c>
      <c r="I321" s="112" t="s">
        <v>170</v>
      </c>
      <c r="J321" s="115">
        <v>44771</v>
      </c>
    </row>
    <row r="322" spans="1:10" ht="15">
      <c r="A322" s="112" t="s">
        <v>39</v>
      </c>
      <c r="B322" s="112" t="s">
        <v>446</v>
      </c>
      <c r="C322" s="112" t="s">
        <v>84</v>
      </c>
      <c r="D322" s="112" t="s">
        <v>96</v>
      </c>
      <c r="E322" s="112" t="s">
        <v>167</v>
      </c>
      <c r="F322" s="113">
        <v>5316095</v>
      </c>
      <c r="G322" s="114">
        <v>7200000</v>
      </c>
      <c r="H322" s="112" t="s">
        <v>165</v>
      </c>
      <c r="I322" s="112" t="s">
        <v>170</v>
      </c>
      <c r="J322" s="115">
        <v>44743</v>
      </c>
    </row>
    <row r="323" spans="1:10" ht="15">
      <c r="A323" s="112" t="s">
        <v>39</v>
      </c>
      <c r="B323" s="112" t="s">
        <v>446</v>
      </c>
      <c r="C323" s="112" t="s">
        <v>28</v>
      </c>
      <c r="D323" s="112" t="s">
        <v>99</v>
      </c>
      <c r="E323" s="112" t="s">
        <v>167</v>
      </c>
      <c r="F323" s="113">
        <v>5322046</v>
      </c>
      <c r="G323" s="114">
        <v>497706</v>
      </c>
      <c r="H323" s="112" t="s">
        <v>170</v>
      </c>
      <c r="I323" s="112" t="s">
        <v>170</v>
      </c>
      <c r="J323" s="115">
        <v>44771</v>
      </c>
    </row>
    <row r="324" spans="1:10" ht="15">
      <c r="A324" s="112" t="s">
        <v>39</v>
      </c>
      <c r="B324" s="112" t="s">
        <v>446</v>
      </c>
      <c r="C324" s="112" t="s">
        <v>47</v>
      </c>
      <c r="D324" s="112" t="s">
        <v>48</v>
      </c>
      <c r="E324" s="112" t="s">
        <v>164</v>
      </c>
      <c r="F324" s="113">
        <v>5322047</v>
      </c>
      <c r="G324" s="114">
        <v>345000</v>
      </c>
      <c r="H324" s="112" t="s">
        <v>165</v>
      </c>
      <c r="I324" s="112" t="s">
        <v>170</v>
      </c>
      <c r="J324" s="115">
        <v>44771</v>
      </c>
    </row>
    <row r="325" spans="1:10" ht="15">
      <c r="A325" s="112" t="s">
        <v>39</v>
      </c>
      <c r="B325" s="112" t="s">
        <v>446</v>
      </c>
      <c r="C325" s="112" t="s">
        <v>28</v>
      </c>
      <c r="D325" s="112" t="s">
        <v>46</v>
      </c>
      <c r="E325" s="112" t="s">
        <v>167</v>
      </c>
      <c r="F325" s="113">
        <v>5322050</v>
      </c>
      <c r="G325" s="114">
        <v>1150000</v>
      </c>
      <c r="H325" s="112" t="s">
        <v>165</v>
      </c>
      <c r="I325" s="112" t="s">
        <v>170</v>
      </c>
      <c r="J325" s="115">
        <v>44771</v>
      </c>
    </row>
    <row r="326" spans="1:10" ht="15">
      <c r="A326" s="112" t="s">
        <v>39</v>
      </c>
      <c r="B326" s="112" t="s">
        <v>446</v>
      </c>
      <c r="C326" s="112" t="s">
        <v>47</v>
      </c>
      <c r="D326" s="112" t="s">
        <v>48</v>
      </c>
      <c r="E326" s="112" t="s">
        <v>167</v>
      </c>
      <c r="F326" s="113">
        <v>5322061</v>
      </c>
      <c r="G326" s="114">
        <v>988000</v>
      </c>
      <c r="H326" s="112" t="s">
        <v>165</v>
      </c>
      <c r="I326" s="112" t="s">
        <v>170</v>
      </c>
      <c r="J326" s="115">
        <v>44771</v>
      </c>
    </row>
    <row r="327" spans="1:10" ht="15">
      <c r="A327" s="112" t="s">
        <v>39</v>
      </c>
      <c r="B327" s="112" t="s">
        <v>446</v>
      </c>
      <c r="C327" s="112" t="s">
        <v>28</v>
      </c>
      <c r="D327" s="112" t="s">
        <v>46</v>
      </c>
      <c r="E327" s="112" t="s">
        <v>167</v>
      </c>
      <c r="F327" s="113">
        <v>5322068</v>
      </c>
      <c r="G327" s="114">
        <v>670000</v>
      </c>
      <c r="H327" s="112" t="s">
        <v>165</v>
      </c>
      <c r="I327" s="112" t="s">
        <v>170</v>
      </c>
      <c r="J327" s="115">
        <v>44771</v>
      </c>
    </row>
    <row r="328" spans="1:10" ht="15">
      <c r="A328" s="112" t="s">
        <v>39</v>
      </c>
      <c r="B328" s="112" t="s">
        <v>446</v>
      </c>
      <c r="C328" s="112" t="s">
        <v>28</v>
      </c>
      <c r="D328" s="112" t="s">
        <v>101</v>
      </c>
      <c r="E328" s="112" t="s">
        <v>167</v>
      </c>
      <c r="F328" s="113">
        <v>5322071</v>
      </c>
      <c r="G328" s="114">
        <v>1021434</v>
      </c>
      <c r="H328" s="112" t="s">
        <v>170</v>
      </c>
      <c r="I328" s="112" t="s">
        <v>170</v>
      </c>
      <c r="J328" s="115">
        <v>44771</v>
      </c>
    </row>
    <row r="329" spans="1:10" ht="15">
      <c r="A329" s="112" t="s">
        <v>39</v>
      </c>
      <c r="B329" s="112" t="s">
        <v>446</v>
      </c>
      <c r="C329" s="112" t="s">
        <v>28</v>
      </c>
      <c r="D329" s="112" t="s">
        <v>99</v>
      </c>
      <c r="E329" s="112" t="s">
        <v>167</v>
      </c>
      <c r="F329" s="113">
        <v>5322117</v>
      </c>
      <c r="G329" s="114">
        <v>570000</v>
      </c>
      <c r="H329" s="112" t="s">
        <v>165</v>
      </c>
      <c r="I329" s="112" t="s">
        <v>170</v>
      </c>
      <c r="J329" s="115">
        <v>44771</v>
      </c>
    </row>
    <row r="330" spans="1:10" ht="15">
      <c r="A330" s="112" t="s">
        <v>39</v>
      </c>
      <c r="B330" s="112" t="s">
        <v>446</v>
      </c>
      <c r="C330" s="112" t="s">
        <v>91</v>
      </c>
      <c r="D330" s="112" t="s">
        <v>103</v>
      </c>
      <c r="E330" s="112" t="s">
        <v>167</v>
      </c>
      <c r="F330" s="113">
        <v>5316034</v>
      </c>
      <c r="G330" s="114">
        <v>833091</v>
      </c>
      <c r="H330" s="112" t="s">
        <v>170</v>
      </c>
      <c r="I330" s="112" t="s">
        <v>170</v>
      </c>
      <c r="J330" s="115">
        <v>44743</v>
      </c>
    </row>
    <row r="331" spans="1:10" ht="15">
      <c r="A331" s="112" t="s">
        <v>39</v>
      </c>
      <c r="B331" s="112" t="s">
        <v>446</v>
      </c>
      <c r="C331" s="112" t="s">
        <v>47</v>
      </c>
      <c r="D331" s="112" t="s">
        <v>48</v>
      </c>
      <c r="E331" s="112" t="s">
        <v>167</v>
      </c>
      <c r="F331" s="113">
        <v>5322134</v>
      </c>
      <c r="G331" s="114">
        <v>150000</v>
      </c>
      <c r="H331" s="112" t="s">
        <v>165</v>
      </c>
      <c r="I331" s="112" t="s">
        <v>170</v>
      </c>
      <c r="J331" s="115">
        <v>44771</v>
      </c>
    </row>
    <row r="332" spans="1:10" ht="15">
      <c r="A332" s="112" t="s">
        <v>39</v>
      </c>
      <c r="B332" s="112" t="s">
        <v>446</v>
      </c>
      <c r="C332" s="112" t="s">
        <v>84</v>
      </c>
      <c r="D332" s="112" t="s">
        <v>96</v>
      </c>
      <c r="E332" s="112" t="s">
        <v>164</v>
      </c>
      <c r="F332" s="113">
        <v>5316066</v>
      </c>
      <c r="G332" s="114">
        <v>2650000</v>
      </c>
      <c r="H332" s="112" t="s">
        <v>165</v>
      </c>
      <c r="I332" s="112" t="s">
        <v>170</v>
      </c>
      <c r="J332" s="115">
        <v>44743</v>
      </c>
    </row>
    <row r="333" spans="1:10" ht="15">
      <c r="A333" s="112" t="s">
        <v>39</v>
      </c>
      <c r="B333" s="112" t="s">
        <v>446</v>
      </c>
      <c r="C333" s="112" t="s">
        <v>84</v>
      </c>
      <c r="D333" s="112" t="s">
        <v>96</v>
      </c>
      <c r="E333" s="112" t="s">
        <v>167</v>
      </c>
      <c r="F333" s="113">
        <v>5316130</v>
      </c>
      <c r="G333" s="114">
        <v>2000000</v>
      </c>
      <c r="H333" s="112" t="s">
        <v>165</v>
      </c>
      <c r="I333" s="112" t="s">
        <v>170</v>
      </c>
      <c r="J333" s="115">
        <v>44743</v>
      </c>
    </row>
    <row r="334" spans="1:10" ht="15">
      <c r="A334" s="112" t="s">
        <v>39</v>
      </c>
      <c r="B334" s="112" t="s">
        <v>446</v>
      </c>
      <c r="C334" s="112" t="s">
        <v>94</v>
      </c>
      <c r="D334" s="112" t="s">
        <v>95</v>
      </c>
      <c r="E334" s="112" t="s">
        <v>167</v>
      </c>
      <c r="F334" s="113">
        <v>5321431</v>
      </c>
      <c r="G334" s="114">
        <v>350000</v>
      </c>
      <c r="H334" s="112" t="s">
        <v>165</v>
      </c>
      <c r="I334" s="112" t="s">
        <v>170</v>
      </c>
      <c r="J334" s="115">
        <v>44770</v>
      </c>
    </row>
    <row r="335" spans="1:10" ht="15">
      <c r="A335" s="112" t="s">
        <v>39</v>
      </c>
      <c r="B335" s="112" t="s">
        <v>446</v>
      </c>
      <c r="C335" s="112" t="s">
        <v>28</v>
      </c>
      <c r="D335" s="112" t="s">
        <v>49</v>
      </c>
      <c r="E335" s="112" t="s">
        <v>167</v>
      </c>
      <c r="F335" s="113">
        <v>5321749</v>
      </c>
      <c r="G335" s="114">
        <v>465000</v>
      </c>
      <c r="H335" s="112" t="s">
        <v>165</v>
      </c>
      <c r="I335" s="112" t="s">
        <v>170</v>
      </c>
      <c r="J335" s="115">
        <v>44771</v>
      </c>
    </row>
    <row r="336" spans="1:10" ht="15">
      <c r="A336" s="112" t="s">
        <v>39</v>
      </c>
      <c r="B336" s="112" t="s">
        <v>446</v>
      </c>
      <c r="C336" s="112" t="s">
        <v>28</v>
      </c>
      <c r="D336" s="112" t="s">
        <v>49</v>
      </c>
      <c r="E336" s="112" t="s">
        <v>167</v>
      </c>
      <c r="F336" s="113">
        <v>5316341</v>
      </c>
      <c r="G336" s="114">
        <v>580000</v>
      </c>
      <c r="H336" s="112" t="s">
        <v>165</v>
      </c>
      <c r="I336" s="112" t="s">
        <v>170</v>
      </c>
      <c r="J336" s="115">
        <v>44747</v>
      </c>
    </row>
    <row r="337" spans="1:10" ht="15">
      <c r="A337" s="112" t="s">
        <v>39</v>
      </c>
      <c r="B337" s="112" t="s">
        <v>446</v>
      </c>
      <c r="C337" s="112" t="s">
        <v>94</v>
      </c>
      <c r="D337" s="112" t="s">
        <v>95</v>
      </c>
      <c r="E337" s="112" t="s">
        <v>167</v>
      </c>
      <c r="F337" s="113">
        <v>5321760</v>
      </c>
      <c r="G337" s="114">
        <v>740000</v>
      </c>
      <c r="H337" s="112" t="s">
        <v>165</v>
      </c>
      <c r="I337" s="112" t="s">
        <v>170</v>
      </c>
      <c r="J337" s="115">
        <v>44771</v>
      </c>
    </row>
    <row r="338" spans="1:10" ht="15">
      <c r="A338" s="112" t="s">
        <v>39</v>
      </c>
      <c r="B338" s="112" t="s">
        <v>446</v>
      </c>
      <c r="C338" s="112" t="s">
        <v>98</v>
      </c>
      <c r="D338" s="112" t="s">
        <v>97</v>
      </c>
      <c r="E338" s="112" t="s">
        <v>167</v>
      </c>
      <c r="F338" s="113">
        <v>5316331</v>
      </c>
      <c r="G338" s="114">
        <v>605000</v>
      </c>
      <c r="H338" s="112" t="s">
        <v>165</v>
      </c>
      <c r="I338" s="112" t="s">
        <v>170</v>
      </c>
      <c r="J338" s="115">
        <v>44747</v>
      </c>
    </row>
    <row r="339" spans="1:10" ht="15">
      <c r="A339" s="112" t="s">
        <v>39</v>
      </c>
      <c r="B339" s="112" t="s">
        <v>446</v>
      </c>
      <c r="C339" s="112" t="s">
        <v>91</v>
      </c>
      <c r="D339" s="112" t="s">
        <v>103</v>
      </c>
      <c r="E339" s="112" t="s">
        <v>164</v>
      </c>
      <c r="F339" s="113">
        <v>5316328</v>
      </c>
      <c r="G339" s="114">
        <v>418000</v>
      </c>
      <c r="H339" s="112" t="s">
        <v>165</v>
      </c>
      <c r="I339" s="112" t="s">
        <v>170</v>
      </c>
      <c r="J339" s="115">
        <v>44747</v>
      </c>
    </row>
    <row r="340" spans="1:10" ht="15">
      <c r="A340" s="112" t="s">
        <v>39</v>
      </c>
      <c r="B340" s="112" t="s">
        <v>446</v>
      </c>
      <c r="C340" s="112" t="s">
        <v>28</v>
      </c>
      <c r="D340" s="112" t="s">
        <v>49</v>
      </c>
      <c r="E340" s="112" t="s">
        <v>167</v>
      </c>
      <c r="F340" s="113">
        <v>5321795</v>
      </c>
      <c r="G340" s="114">
        <v>599000</v>
      </c>
      <c r="H340" s="112" t="s">
        <v>165</v>
      </c>
      <c r="I340" s="112" t="s">
        <v>170</v>
      </c>
      <c r="J340" s="115">
        <v>44771</v>
      </c>
    </row>
    <row r="341" spans="1:10" ht="15">
      <c r="A341" s="112" t="s">
        <v>39</v>
      </c>
      <c r="B341" s="112" t="s">
        <v>446</v>
      </c>
      <c r="C341" s="112" t="s">
        <v>47</v>
      </c>
      <c r="D341" s="112" t="s">
        <v>48</v>
      </c>
      <c r="E341" s="112" t="s">
        <v>164</v>
      </c>
      <c r="F341" s="113">
        <v>5316191</v>
      </c>
      <c r="G341" s="114">
        <v>320000</v>
      </c>
      <c r="H341" s="112" t="s">
        <v>165</v>
      </c>
      <c r="I341" s="112" t="s">
        <v>170</v>
      </c>
      <c r="J341" s="115">
        <v>44743</v>
      </c>
    </row>
    <row r="342" spans="1:10" ht="15">
      <c r="A342" s="112" t="s">
        <v>39</v>
      </c>
      <c r="B342" s="112" t="s">
        <v>446</v>
      </c>
      <c r="C342" s="112" t="s">
        <v>28</v>
      </c>
      <c r="D342" s="112" t="s">
        <v>100</v>
      </c>
      <c r="E342" s="112" t="s">
        <v>173</v>
      </c>
      <c r="F342" s="113">
        <v>5316165</v>
      </c>
      <c r="G342" s="114">
        <v>6900000</v>
      </c>
      <c r="H342" s="112" t="s">
        <v>165</v>
      </c>
      <c r="I342" s="112" t="s">
        <v>170</v>
      </c>
      <c r="J342" s="115">
        <v>44743</v>
      </c>
    </row>
    <row r="343" spans="1:10" ht="15">
      <c r="A343" s="112" t="s">
        <v>39</v>
      </c>
      <c r="B343" s="112" t="s">
        <v>446</v>
      </c>
      <c r="C343" s="112" t="s">
        <v>28</v>
      </c>
      <c r="D343" s="112" t="s">
        <v>100</v>
      </c>
      <c r="E343" s="112" t="s">
        <v>167</v>
      </c>
      <c r="F343" s="113">
        <v>5321973</v>
      </c>
      <c r="G343" s="114">
        <v>850000</v>
      </c>
      <c r="H343" s="112" t="s">
        <v>165</v>
      </c>
      <c r="I343" s="112" t="s">
        <v>170</v>
      </c>
      <c r="J343" s="115">
        <v>44771</v>
      </c>
    </row>
    <row r="344" spans="1:10" ht="15">
      <c r="A344" s="112" t="s">
        <v>39</v>
      </c>
      <c r="B344" s="112" t="s">
        <v>446</v>
      </c>
      <c r="C344" s="112" t="s">
        <v>28</v>
      </c>
      <c r="D344" s="112" t="s">
        <v>46</v>
      </c>
      <c r="E344" s="112" t="s">
        <v>167</v>
      </c>
      <c r="F344" s="113">
        <v>5316151</v>
      </c>
      <c r="G344" s="114">
        <v>400000</v>
      </c>
      <c r="H344" s="112" t="s">
        <v>165</v>
      </c>
      <c r="I344" s="112" t="s">
        <v>170</v>
      </c>
      <c r="J344" s="115">
        <v>44743</v>
      </c>
    </row>
    <row r="345" spans="1:10" ht="15">
      <c r="A345" s="112" t="s">
        <v>39</v>
      </c>
      <c r="B345" s="112" t="s">
        <v>446</v>
      </c>
      <c r="C345" s="112" t="s">
        <v>47</v>
      </c>
      <c r="D345" s="112" t="s">
        <v>48</v>
      </c>
      <c r="E345" s="112" t="s">
        <v>167</v>
      </c>
      <c r="F345" s="113">
        <v>5316092</v>
      </c>
      <c r="G345" s="114">
        <v>455000</v>
      </c>
      <c r="H345" s="112" t="s">
        <v>165</v>
      </c>
      <c r="I345" s="112" t="s">
        <v>170</v>
      </c>
      <c r="J345" s="115">
        <v>44743</v>
      </c>
    </row>
    <row r="346" spans="1:10" ht="15">
      <c r="A346" s="112" t="s">
        <v>39</v>
      </c>
      <c r="B346" s="112" t="s">
        <v>446</v>
      </c>
      <c r="C346" s="112" t="s">
        <v>28</v>
      </c>
      <c r="D346" s="112" t="s">
        <v>99</v>
      </c>
      <c r="E346" s="112" t="s">
        <v>167</v>
      </c>
      <c r="F346" s="113">
        <v>5316122</v>
      </c>
      <c r="G346" s="114">
        <v>552000</v>
      </c>
      <c r="H346" s="112" t="s">
        <v>165</v>
      </c>
      <c r="I346" s="112" t="s">
        <v>170</v>
      </c>
      <c r="J346" s="115">
        <v>44743</v>
      </c>
    </row>
    <row r="347" spans="1:10" ht="15">
      <c r="A347" s="112" t="s">
        <v>39</v>
      </c>
      <c r="B347" s="112" t="s">
        <v>446</v>
      </c>
      <c r="C347" s="112" t="s">
        <v>28</v>
      </c>
      <c r="D347" s="112" t="s">
        <v>46</v>
      </c>
      <c r="E347" s="112" t="s">
        <v>164</v>
      </c>
      <c r="F347" s="113">
        <v>5321891</v>
      </c>
      <c r="G347" s="114">
        <v>660000</v>
      </c>
      <c r="H347" s="112" t="s">
        <v>165</v>
      </c>
      <c r="I347" s="112" t="s">
        <v>170</v>
      </c>
      <c r="J347" s="115">
        <v>44771</v>
      </c>
    </row>
    <row r="348" spans="1:10" ht="15">
      <c r="A348" s="112" t="s">
        <v>39</v>
      </c>
      <c r="B348" s="112" t="s">
        <v>446</v>
      </c>
      <c r="C348" s="112" t="s">
        <v>28</v>
      </c>
      <c r="D348" s="112" t="s">
        <v>99</v>
      </c>
      <c r="E348" s="112" t="s">
        <v>164</v>
      </c>
      <c r="F348" s="113">
        <v>5321895</v>
      </c>
      <c r="G348" s="114">
        <v>295000</v>
      </c>
      <c r="H348" s="112" t="s">
        <v>165</v>
      </c>
      <c r="I348" s="112" t="s">
        <v>170</v>
      </c>
      <c r="J348" s="115">
        <v>44771</v>
      </c>
    </row>
    <row r="349" spans="1:10" ht="15">
      <c r="A349" s="112" t="s">
        <v>39</v>
      </c>
      <c r="B349" s="112" t="s">
        <v>446</v>
      </c>
      <c r="C349" s="112" t="s">
        <v>98</v>
      </c>
      <c r="D349" s="112" t="s">
        <v>97</v>
      </c>
      <c r="E349" s="112" t="s">
        <v>167</v>
      </c>
      <c r="F349" s="113">
        <v>5321899</v>
      </c>
      <c r="G349" s="114">
        <v>435000</v>
      </c>
      <c r="H349" s="112" t="s">
        <v>165</v>
      </c>
      <c r="I349" s="112" t="s">
        <v>170</v>
      </c>
      <c r="J349" s="115">
        <v>44771</v>
      </c>
    </row>
    <row r="350" spans="1:10" ht="15">
      <c r="A350" s="112" t="s">
        <v>39</v>
      </c>
      <c r="B350" s="112" t="s">
        <v>446</v>
      </c>
      <c r="C350" s="112" t="s">
        <v>28</v>
      </c>
      <c r="D350" s="112" t="s">
        <v>102</v>
      </c>
      <c r="E350" s="112" t="s">
        <v>164</v>
      </c>
      <c r="F350" s="113">
        <v>5316109</v>
      </c>
      <c r="G350" s="114">
        <v>1050000</v>
      </c>
      <c r="H350" s="112" t="s">
        <v>165</v>
      </c>
      <c r="I350" s="112" t="s">
        <v>170</v>
      </c>
      <c r="J350" s="115">
        <v>44743</v>
      </c>
    </row>
    <row r="351" spans="1:10" ht="15">
      <c r="A351" s="112" t="s">
        <v>39</v>
      </c>
      <c r="B351" s="112" t="s">
        <v>446</v>
      </c>
      <c r="C351" s="112" t="s">
        <v>28</v>
      </c>
      <c r="D351" s="112" t="s">
        <v>46</v>
      </c>
      <c r="E351" s="112" t="s">
        <v>164</v>
      </c>
      <c r="F351" s="113">
        <v>5321912</v>
      </c>
      <c r="G351" s="114">
        <v>251000</v>
      </c>
      <c r="H351" s="112" t="s">
        <v>165</v>
      </c>
      <c r="I351" s="112" t="s">
        <v>170</v>
      </c>
      <c r="J351" s="115">
        <v>44771</v>
      </c>
    </row>
    <row r="352" spans="1:10" ht="15">
      <c r="A352" s="112" t="s">
        <v>39</v>
      </c>
      <c r="B352" s="112" t="s">
        <v>446</v>
      </c>
      <c r="C352" s="112" t="s">
        <v>28</v>
      </c>
      <c r="D352" s="112" t="s">
        <v>46</v>
      </c>
      <c r="E352" s="112" t="s">
        <v>167</v>
      </c>
      <c r="F352" s="113">
        <v>5316100</v>
      </c>
      <c r="G352" s="114">
        <v>499000</v>
      </c>
      <c r="H352" s="112" t="s">
        <v>165</v>
      </c>
      <c r="I352" s="112" t="s">
        <v>170</v>
      </c>
      <c r="J352" s="115">
        <v>44743</v>
      </c>
    </row>
    <row r="353" spans="1:10" ht="15">
      <c r="A353" s="112" t="s">
        <v>39</v>
      </c>
      <c r="B353" s="112" t="s">
        <v>446</v>
      </c>
      <c r="C353" s="112" t="s">
        <v>28</v>
      </c>
      <c r="D353" s="112" t="s">
        <v>99</v>
      </c>
      <c r="E353" s="112" t="s">
        <v>167</v>
      </c>
      <c r="F353" s="113">
        <v>5321925</v>
      </c>
      <c r="G353" s="114">
        <v>455000</v>
      </c>
      <c r="H353" s="112" t="s">
        <v>165</v>
      </c>
      <c r="I353" s="112" t="s">
        <v>170</v>
      </c>
      <c r="J353" s="115">
        <v>44771</v>
      </c>
    </row>
    <row r="354" spans="1:10" ht="15">
      <c r="A354" s="112" t="s">
        <v>39</v>
      </c>
      <c r="B354" s="112" t="s">
        <v>446</v>
      </c>
      <c r="C354" s="112" t="s">
        <v>98</v>
      </c>
      <c r="D354" s="112" t="s">
        <v>97</v>
      </c>
      <c r="E354" s="112" t="s">
        <v>164</v>
      </c>
      <c r="F354" s="113">
        <v>5316350</v>
      </c>
      <c r="G354" s="114">
        <v>152250</v>
      </c>
      <c r="H354" s="112" t="s">
        <v>165</v>
      </c>
      <c r="I354" s="112" t="s">
        <v>170</v>
      </c>
      <c r="J354" s="115">
        <v>44747</v>
      </c>
    </row>
    <row r="355" spans="1:10" ht="15">
      <c r="A355" s="112" t="s">
        <v>39</v>
      </c>
      <c r="B355" s="112" t="s">
        <v>446</v>
      </c>
      <c r="C355" s="112" t="s">
        <v>28</v>
      </c>
      <c r="D355" s="112" t="s">
        <v>46</v>
      </c>
      <c r="E355" s="112" t="s">
        <v>167</v>
      </c>
      <c r="F355" s="113">
        <v>5321852</v>
      </c>
      <c r="G355" s="114">
        <v>2300000</v>
      </c>
      <c r="H355" s="112" t="s">
        <v>165</v>
      </c>
      <c r="I355" s="112" t="s">
        <v>170</v>
      </c>
      <c r="J355" s="115">
        <v>44771</v>
      </c>
    </row>
    <row r="356" spans="1:10" ht="15">
      <c r="A356" s="112" t="s">
        <v>39</v>
      </c>
      <c r="B356" s="112" t="s">
        <v>446</v>
      </c>
      <c r="C356" s="112" t="s">
        <v>28</v>
      </c>
      <c r="D356" s="112" t="s">
        <v>46</v>
      </c>
      <c r="E356" s="112" t="s">
        <v>167</v>
      </c>
      <c r="F356" s="113">
        <v>5316866</v>
      </c>
      <c r="G356" s="114">
        <v>643000</v>
      </c>
      <c r="H356" s="112" t="s">
        <v>165</v>
      </c>
      <c r="I356" s="112" t="s">
        <v>170</v>
      </c>
      <c r="J356" s="115">
        <v>44749</v>
      </c>
    </row>
    <row r="357" spans="1:10" ht="15">
      <c r="A357" s="112" t="s">
        <v>39</v>
      </c>
      <c r="B357" s="112" t="s">
        <v>446</v>
      </c>
      <c r="C357" s="112" t="s">
        <v>28</v>
      </c>
      <c r="D357" s="112" t="s">
        <v>46</v>
      </c>
      <c r="E357" s="112" t="s">
        <v>167</v>
      </c>
      <c r="F357" s="113">
        <v>5320962</v>
      </c>
      <c r="G357" s="114">
        <v>599999</v>
      </c>
      <c r="H357" s="112" t="s">
        <v>165</v>
      </c>
      <c r="I357" s="112" t="s">
        <v>170</v>
      </c>
      <c r="J357" s="115">
        <v>44768</v>
      </c>
    </row>
    <row r="358" spans="1:10" ht="15">
      <c r="A358" s="112" t="s">
        <v>39</v>
      </c>
      <c r="B358" s="112" t="s">
        <v>446</v>
      </c>
      <c r="C358" s="112" t="s">
        <v>28</v>
      </c>
      <c r="D358" s="112" t="s">
        <v>102</v>
      </c>
      <c r="E358" s="112" t="s">
        <v>167</v>
      </c>
      <c r="F358" s="113">
        <v>5320634</v>
      </c>
      <c r="G358" s="114">
        <v>480000</v>
      </c>
      <c r="H358" s="112" t="s">
        <v>165</v>
      </c>
      <c r="I358" s="112" t="s">
        <v>170</v>
      </c>
      <c r="J358" s="115">
        <v>44767</v>
      </c>
    </row>
    <row r="359" spans="1:10" ht="15">
      <c r="A359" s="112" t="s">
        <v>39</v>
      </c>
      <c r="B359" s="112" t="s">
        <v>446</v>
      </c>
      <c r="C359" s="112" t="s">
        <v>94</v>
      </c>
      <c r="D359" s="112" t="s">
        <v>95</v>
      </c>
      <c r="E359" s="112" t="s">
        <v>167</v>
      </c>
      <c r="F359" s="113">
        <v>5320367</v>
      </c>
      <c r="G359" s="114">
        <v>640000</v>
      </c>
      <c r="H359" s="112" t="s">
        <v>165</v>
      </c>
      <c r="I359" s="112" t="s">
        <v>170</v>
      </c>
      <c r="J359" s="115">
        <v>44767</v>
      </c>
    </row>
    <row r="360" spans="1:10" ht="15">
      <c r="A360" s="112" t="s">
        <v>39</v>
      </c>
      <c r="B360" s="112" t="s">
        <v>446</v>
      </c>
      <c r="C360" s="112" t="s">
        <v>91</v>
      </c>
      <c r="D360" s="112" t="s">
        <v>103</v>
      </c>
      <c r="E360" s="112" t="s">
        <v>167</v>
      </c>
      <c r="F360" s="113">
        <v>5320951</v>
      </c>
      <c r="G360" s="114">
        <v>725000</v>
      </c>
      <c r="H360" s="112" t="s">
        <v>165</v>
      </c>
      <c r="I360" s="112" t="s">
        <v>170</v>
      </c>
      <c r="J360" s="115">
        <v>44768</v>
      </c>
    </row>
    <row r="361" spans="1:10" ht="15">
      <c r="A361" s="112" t="s">
        <v>39</v>
      </c>
      <c r="B361" s="112" t="s">
        <v>446</v>
      </c>
      <c r="C361" s="112" t="s">
        <v>28</v>
      </c>
      <c r="D361" s="112" t="s">
        <v>101</v>
      </c>
      <c r="E361" s="112" t="s">
        <v>167</v>
      </c>
      <c r="F361" s="113">
        <v>5316838</v>
      </c>
      <c r="G361" s="114">
        <v>422565</v>
      </c>
      <c r="H361" s="112" t="s">
        <v>170</v>
      </c>
      <c r="I361" s="112" t="s">
        <v>170</v>
      </c>
      <c r="J361" s="115">
        <v>44749</v>
      </c>
    </row>
    <row r="362" spans="1:10" ht="15">
      <c r="A362" s="112" t="s">
        <v>39</v>
      </c>
      <c r="B362" s="112" t="s">
        <v>446</v>
      </c>
      <c r="C362" s="112" t="s">
        <v>28</v>
      </c>
      <c r="D362" s="112" t="s">
        <v>99</v>
      </c>
      <c r="E362" s="112" t="s">
        <v>164</v>
      </c>
      <c r="F362" s="113">
        <v>5317070</v>
      </c>
      <c r="G362" s="114">
        <v>263000</v>
      </c>
      <c r="H362" s="112" t="s">
        <v>165</v>
      </c>
      <c r="I362" s="112" t="s">
        <v>170</v>
      </c>
      <c r="J362" s="115">
        <v>44750</v>
      </c>
    </row>
    <row r="363" spans="1:10" ht="15">
      <c r="A363" s="112" t="s">
        <v>39</v>
      </c>
      <c r="B363" s="112" t="s">
        <v>446</v>
      </c>
      <c r="C363" s="112" t="s">
        <v>28</v>
      </c>
      <c r="D363" s="112" t="s">
        <v>46</v>
      </c>
      <c r="E363" s="112" t="s">
        <v>167</v>
      </c>
      <c r="F363" s="113">
        <v>5317059</v>
      </c>
      <c r="G363" s="114">
        <v>1225000</v>
      </c>
      <c r="H363" s="112" t="s">
        <v>165</v>
      </c>
      <c r="I363" s="112" t="s">
        <v>170</v>
      </c>
      <c r="J363" s="115">
        <v>44750</v>
      </c>
    </row>
    <row r="364" spans="1:10" ht="15">
      <c r="A364" s="112" t="s">
        <v>39</v>
      </c>
      <c r="B364" s="112" t="s">
        <v>446</v>
      </c>
      <c r="C364" s="112" t="s">
        <v>28</v>
      </c>
      <c r="D364" s="112" t="s">
        <v>46</v>
      </c>
      <c r="E364" s="112" t="s">
        <v>167</v>
      </c>
      <c r="F364" s="113">
        <v>5316862</v>
      </c>
      <c r="G364" s="114">
        <v>915000</v>
      </c>
      <c r="H364" s="112" t="s">
        <v>165</v>
      </c>
      <c r="I364" s="112" t="s">
        <v>170</v>
      </c>
      <c r="J364" s="115">
        <v>44749</v>
      </c>
    </row>
    <row r="365" spans="1:10" ht="15">
      <c r="A365" s="112" t="s">
        <v>39</v>
      </c>
      <c r="B365" s="112" t="s">
        <v>446</v>
      </c>
      <c r="C365" s="112" t="s">
        <v>98</v>
      </c>
      <c r="D365" s="112" t="s">
        <v>97</v>
      </c>
      <c r="E365" s="112" t="s">
        <v>167</v>
      </c>
      <c r="F365" s="113">
        <v>5320934</v>
      </c>
      <c r="G365" s="114">
        <v>650000</v>
      </c>
      <c r="H365" s="112" t="s">
        <v>165</v>
      </c>
      <c r="I365" s="112" t="s">
        <v>170</v>
      </c>
      <c r="J365" s="115">
        <v>44768</v>
      </c>
    </row>
    <row r="366" spans="1:10" ht="15">
      <c r="A366" s="112" t="s">
        <v>39</v>
      </c>
      <c r="B366" s="112" t="s">
        <v>446</v>
      </c>
      <c r="C366" s="112" t="s">
        <v>28</v>
      </c>
      <c r="D366" s="112" t="s">
        <v>46</v>
      </c>
      <c r="E366" s="112" t="s">
        <v>167</v>
      </c>
      <c r="F366" s="113">
        <v>5316864</v>
      </c>
      <c r="G366" s="114">
        <v>439000</v>
      </c>
      <c r="H366" s="112" t="s">
        <v>165</v>
      </c>
      <c r="I366" s="112" t="s">
        <v>170</v>
      </c>
      <c r="J366" s="115">
        <v>44749</v>
      </c>
    </row>
    <row r="367" spans="1:10" ht="15">
      <c r="A367" s="112" t="s">
        <v>39</v>
      </c>
      <c r="B367" s="112" t="s">
        <v>446</v>
      </c>
      <c r="C367" s="112" t="s">
        <v>91</v>
      </c>
      <c r="D367" s="112" t="s">
        <v>103</v>
      </c>
      <c r="E367" s="112" t="s">
        <v>164</v>
      </c>
      <c r="F367" s="113">
        <v>5317044</v>
      </c>
      <c r="G367" s="114">
        <v>350000</v>
      </c>
      <c r="H367" s="112" t="s">
        <v>165</v>
      </c>
      <c r="I367" s="112" t="s">
        <v>170</v>
      </c>
      <c r="J367" s="115">
        <v>44750</v>
      </c>
    </row>
    <row r="368" spans="1:10" ht="15">
      <c r="A368" s="112" t="s">
        <v>39</v>
      </c>
      <c r="B368" s="112" t="s">
        <v>446</v>
      </c>
      <c r="C368" s="112" t="s">
        <v>94</v>
      </c>
      <c r="D368" s="112" t="s">
        <v>95</v>
      </c>
      <c r="E368" s="112" t="s">
        <v>164</v>
      </c>
      <c r="F368" s="113">
        <v>5320921</v>
      </c>
      <c r="G368" s="114">
        <v>400000</v>
      </c>
      <c r="H368" s="112" t="s">
        <v>165</v>
      </c>
      <c r="I368" s="112" t="s">
        <v>170</v>
      </c>
      <c r="J368" s="115">
        <v>44768</v>
      </c>
    </row>
    <row r="369" spans="1:10" ht="15">
      <c r="A369" s="112" t="s">
        <v>39</v>
      </c>
      <c r="B369" s="112" t="s">
        <v>446</v>
      </c>
      <c r="C369" s="112" t="s">
        <v>28</v>
      </c>
      <c r="D369" s="112" t="s">
        <v>99</v>
      </c>
      <c r="E369" s="112" t="s">
        <v>164</v>
      </c>
      <c r="F369" s="113">
        <v>5316973</v>
      </c>
      <c r="G369" s="114">
        <v>350000</v>
      </c>
      <c r="H369" s="112" t="s">
        <v>165</v>
      </c>
      <c r="I369" s="112" t="s">
        <v>170</v>
      </c>
      <c r="J369" s="115">
        <v>44749</v>
      </c>
    </row>
    <row r="370" spans="1:10" ht="15">
      <c r="A370" s="112" t="s">
        <v>39</v>
      </c>
      <c r="B370" s="112" t="s">
        <v>446</v>
      </c>
      <c r="C370" s="112" t="s">
        <v>28</v>
      </c>
      <c r="D370" s="112" t="s">
        <v>102</v>
      </c>
      <c r="E370" s="112" t="s">
        <v>167</v>
      </c>
      <c r="F370" s="113">
        <v>5320628</v>
      </c>
      <c r="G370" s="114">
        <v>513000</v>
      </c>
      <c r="H370" s="112" t="s">
        <v>165</v>
      </c>
      <c r="I370" s="112" t="s">
        <v>170</v>
      </c>
      <c r="J370" s="115">
        <v>44767</v>
      </c>
    </row>
    <row r="371" spans="1:10" ht="15">
      <c r="A371" s="112" t="s">
        <v>39</v>
      </c>
      <c r="B371" s="112" t="s">
        <v>446</v>
      </c>
      <c r="C371" s="112" t="s">
        <v>47</v>
      </c>
      <c r="D371" s="112" t="s">
        <v>48</v>
      </c>
      <c r="E371" s="112" t="s">
        <v>167</v>
      </c>
      <c r="F371" s="113">
        <v>5320731</v>
      </c>
      <c r="G371" s="114">
        <v>409900</v>
      </c>
      <c r="H371" s="112" t="s">
        <v>165</v>
      </c>
      <c r="I371" s="112" t="s">
        <v>170</v>
      </c>
      <c r="J371" s="115">
        <v>44768</v>
      </c>
    </row>
    <row r="372" spans="1:10" ht="15">
      <c r="A372" s="112" t="s">
        <v>39</v>
      </c>
      <c r="B372" s="112" t="s">
        <v>446</v>
      </c>
      <c r="C372" s="112" t="s">
        <v>28</v>
      </c>
      <c r="D372" s="112" t="s">
        <v>99</v>
      </c>
      <c r="E372" s="112" t="s">
        <v>167</v>
      </c>
      <c r="F372" s="113">
        <v>5316889</v>
      </c>
      <c r="G372" s="114">
        <v>206000</v>
      </c>
      <c r="H372" s="112" t="s">
        <v>165</v>
      </c>
      <c r="I372" s="112" t="s">
        <v>170</v>
      </c>
      <c r="J372" s="115">
        <v>44749</v>
      </c>
    </row>
    <row r="373" spans="1:10" ht="15">
      <c r="A373" s="112" t="s">
        <v>39</v>
      </c>
      <c r="B373" s="112" t="s">
        <v>446</v>
      </c>
      <c r="C373" s="112" t="s">
        <v>28</v>
      </c>
      <c r="D373" s="112" t="s">
        <v>49</v>
      </c>
      <c r="E373" s="112" t="s">
        <v>167</v>
      </c>
      <c r="F373" s="113">
        <v>5320645</v>
      </c>
      <c r="G373" s="114">
        <v>415000</v>
      </c>
      <c r="H373" s="112" t="s">
        <v>165</v>
      </c>
      <c r="I373" s="112" t="s">
        <v>170</v>
      </c>
      <c r="J373" s="115">
        <v>44767</v>
      </c>
    </row>
    <row r="374" spans="1:10" ht="15">
      <c r="A374" s="112" t="s">
        <v>39</v>
      </c>
      <c r="B374" s="112" t="s">
        <v>446</v>
      </c>
      <c r="C374" s="112" t="s">
        <v>47</v>
      </c>
      <c r="D374" s="112" t="s">
        <v>48</v>
      </c>
      <c r="E374" s="112" t="s">
        <v>167</v>
      </c>
      <c r="F374" s="113">
        <v>5316878</v>
      </c>
      <c r="G374" s="114">
        <v>785000</v>
      </c>
      <c r="H374" s="112" t="s">
        <v>165</v>
      </c>
      <c r="I374" s="112" t="s">
        <v>170</v>
      </c>
      <c r="J374" s="115">
        <v>44749</v>
      </c>
    </row>
    <row r="375" spans="1:10" ht="15">
      <c r="A375" s="112" t="s">
        <v>39</v>
      </c>
      <c r="B375" s="112" t="s">
        <v>446</v>
      </c>
      <c r="C375" s="112" t="s">
        <v>28</v>
      </c>
      <c r="D375" s="112" t="s">
        <v>99</v>
      </c>
      <c r="E375" s="112" t="s">
        <v>167</v>
      </c>
      <c r="F375" s="113">
        <v>5321194</v>
      </c>
      <c r="G375" s="114">
        <v>684370</v>
      </c>
      <c r="H375" s="112" t="s">
        <v>165</v>
      </c>
      <c r="I375" s="112" t="s">
        <v>170</v>
      </c>
      <c r="J375" s="115">
        <v>44769</v>
      </c>
    </row>
    <row r="376" spans="1:10" ht="15">
      <c r="A376" s="112" t="s">
        <v>39</v>
      </c>
      <c r="B376" s="112" t="s">
        <v>446</v>
      </c>
      <c r="C376" s="112" t="s">
        <v>98</v>
      </c>
      <c r="D376" s="112" t="s">
        <v>49</v>
      </c>
      <c r="E376" s="112" t="s">
        <v>167</v>
      </c>
      <c r="F376" s="113">
        <v>5320605</v>
      </c>
      <c r="G376" s="114">
        <v>795000</v>
      </c>
      <c r="H376" s="112" t="s">
        <v>165</v>
      </c>
      <c r="I376" s="112" t="s">
        <v>170</v>
      </c>
      <c r="J376" s="115">
        <v>44767</v>
      </c>
    </row>
    <row r="377" spans="1:10" ht="15">
      <c r="A377" s="112" t="s">
        <v>39</v>
      </c>
      <c r="B377" s="112" t="s">
        <v>446</v>
      </c>
      <c r="C377" s="112" t="s">
        <v>47</v>
      </c>
      <c r="D377" s="112" t="s">
        <v>48</v>
      </c>
      <c r="E377" s="112" t="s">
        <v>167</v>
      </c>
      <c r="F377" s="113">
        <v>5320915</v>
      </c>
      <c r="G377" s="114">
        <v>630000</v>
      </c>
      <c r="H377" s="112" t="s">
        <v>165</v>
      </c>
      <c r="I377" s="112" t="s">
        <v>170</v>
      </c>
      <c r="J377" s="115">
        <v>44768</v>
      </c>
    </row>
    <row r="378" spans="1:10" ht="15">
      <c r="A378" s="112" t="s">
        <v>39</v>
      </c>
      <c r="B378" s="112" t="s">
        <v>446</v>
      </c>
      <c r="C378" s="112" t="s">
        <v>98</v>
      </c>
      <c r="D378" s="112" t="s">
        <v>97</v>
      </c>
      <c r="E378" s="112" t="s">
        <v>167</v>
      </c>
      <c r="F378" s="113">
        <v>5316903</v>
      </c>
      <c r="G378" s="114">
        <v>1145000</v>
      </c>
      <c r="H378" s="112" t="s">
        <v>165</v>
      </c>
      <c r="I378" s="112" t="s">
        <v>170</v>
      </c>
      <c r="J378" s="115">
        <v>44749</v>
      </c>
    </row>
    <row r="379" spans="1:10" ht="15">
      <c r="A379" s="112" t="s">
        <v>39</v>
      </c>
      <c r="B379" s="112" t="s">
        <v>446</v>
      </c>
      <c r="C379" s="112" t="s">
        <v>98</v>
      </c>
      <c r="D379" s="112" t="s">
        <v>97</v>
      </c>
      <c r="E379" s="112" t="s">
        <v>167</v>
      </c>
      <c r="F379" s="113">
        <v>5320558</v>
      </c>
      <c r="G379" s="114">
        <v>410000</v>
      </c>
      <c r="H379" s="112" t="s">
        <v>165</v>
      </c>
      <c r="I379" s="112" t="s">
        <v>170</v>
      </c>
      <c r="J379" s="115">
        <v>44767</v>
      </c>
    </row>
    <row r="380" spans="1:10" ht="15">
      <c r="A380" s="112" t="s">
        <v>39</v>
      </c>
      <c r="B380" s="112" t="s">
        <v>446</v>
      </c>
      <c r="C380" s="112" t="s">
        <v>28</v>
      </c>
      <c r="D380" s="112" t="s">
        <v>99</v>
      </c>
      <c r="E380" s="112" t="s">
        <v>167</v>
      </c>
      <c r="F380" s="113">
        <v>5316922</v>
      </c>
      <c r="G380" s="114">
        <v>584823</v>
      </c>
      <c r="H380" s="112" t="s">
        <v>170</v>
      </c>
      <c r="I380" s="112" t="s">
        <v>170</v>
      </c>
      <c r="J380" s="115">
        <v>44749</v>
      </c>
    </row>
    <row r="381" spans="1:10" ht="15">
      <c r="A381" s="112" t="s">
        <v>39</v>
      </c>
      <c r="B381" s="112" t="s">
        <v>446</v>
      </c>
      <c r="C381" s="112" t="s">
        <v>28</v>
      </c>
      <c r="D381" s="112" t="s">
        <v>46</v>
      </c>
      <c r="E381" s="112" t="s">
        <v>167</v>
      </c>
      <c r="F381" s="113">
        <v>5320735</v>
      </c>
      <c r="G381" s="114">
        <v>705000</v>
      </c>
      <c r="H381" s="112" t="s">
        <v>165</v>
      </c>
      <c r="I381" s="112" t="s">
        <v>170</v>
      </c>
      <c r="J381" s="115">
        <v>44768</v>
      </c>
    </row>
    <row r="382" spans="1:10" ht="15">
      <c r="A382" s="112" t="s">
        <v>39</v>
      </c>
      <c r="B382" s="112" t="s">
        <v>446</v>
      </c>
      <c r="C382" s="112" t="s">
        <v>28</v>
      </c>
      <c r="D382" s="112" t="s">
        <v>101</v>
      </c>
      <c r="E382" s="112" t="s">
        <v>167</v>
      </c>
      <c r="F382" s="113">
        <v>5320570</v>
      </c>
      <c r="G382" s="114">
        <v>410111</v>
      </c>
      <c r="H382" s="112" t="s">
        <v>170</v>
      </c>
      <c r="I382" s="112" t="s">
        <v>170</v>
      </c>
      <c r="J382" s="115">
        <v>44767</v>
      </c>
    </row>
    <row r="383" spans="1:10" ht="15">
      <c r="A383" s="112" t="s">
        <v>39</v>
      </c>
      <c r="B383" s="112" t="s">
        <v>446</v>
      </c>
      <c r="C383" s="112" t="s">
        <v>28</v>
      </c>
      <c r="D383" s="112" t="s">
        <v>46</v>
      </c>
      <c r="E383" s="112" t="s">
        <v>164</v>
      </c>
      <c r="F383" s="113">
        <v>5316868</v>
      </c>
      <c r="G383" s="114">
        <v>585000</v>
      </c>
      <c r="H383" s="112" t="s">
        <v>165</v>
      </c>
      <c r="I383" s="112" t="s">
        <v>170</v>
      </c>
      <c r="J383" s="115">
        <v>44749</v>
      </c>
    </row>
    <row r="384" spans="1:10" ht="15">
      <c r="A384" s="112" t="s">
        <v>39</v>
      </c>
      <c r="B384" s="112" t="s">
        <v>446</v>
      </c>
      <c r="C384" s="112" t="s">
        <v>28</v>
      </c>
      <c r="D384" s="112" t="s">
        <v>46</v>
      </c>
      <c r="E384" s="112" t="s">
        <v>167</v>
      </c>
      <c r="F384" s="113">
        <v>5320886</v>
      </c>
      <c r="G384" s="114">
        <v>1450000</v>
      </c>
      <c r="H384" s="112" t="s">
        <v>165</v>
      </c>
      <c r="I384" s="112" t="s">
        <v>170</v>
      </c>
      <c r="J384" s="115">
        <v>44768</v>
      </c>
    </row>
    <row r="385" spans="1:10" ht="15">
      <c r="A385" s="112" t="s">
        <v>39</v>
      </c>
      <c r="B385" s="112" t="s">
        <v>446</v>
      </c>
      <c r="C385" s="112" t="s">
        <v>28</v>
      </c>
      <c r="D385" s="112" t="s">
        <v>49</v>
      </c>
      <c r="E385" s="112" t="s">
        <v>164</v>
      </c>
      <c r="F385" s="113">
        <v>5316835</v>
      </c>
      <c r="G385" s="114">
        <v>485000</v>
      </c>
      <c r="H385" s="112" t="s">
        <v>165</v>
      </c>
      <c r="I385" s="112" t="s">
        <v>170</v>
      </c>
      <c r="J385" s="115">
        <v>44749</v>
      </c>
    </row>
    <row r="386" spans="1:10" ht="15">
      <c r="A386" s="112" t="s">
        <v>39</v>
      </c>
      <c r="B386" s="112" t="s">
        <v>446</v>
      </c>
      <c r="C386" s="112" t="s">
        <v>28</v>
      </c>
      <c r="D386" s="112" t="s">
        <v>49</v>
      </c>
      <c r="E386" s="112" t="s">
        <v>167</v>
      </c>
      <c r="F386" s="113">
        <v>5320599</v>
      </c>
      <c r="G386" s="114">
        <v>650000</v>
      </c>
      <c r="H386" s="112" t="s">
        <v>165</v>
      </c>
      <c r="I386" s="112" t="s">
        <v>170</v>
      </c>
      <c r="J386" s="115">
        <v>44767</v>
      </c>
    </row>
    <row r="387" spans="1:10" ht="15">
      <c r="A387" s="112" t="s">
        <v>39</v>
      </c>
      <c r="B387" s="112" t="s">
        <v>446</v>
      </c>
      <c r="C387" s="112" t="s">
        <v>47</v>
      </c>
      <c r="D387" s="112" t="s">
        <v>48</v>
      </c>
      <c r="E387" s="112" t="s">
        <v>167</v>
      </c>
      <c r="F387" s="113">
        <v>5316766</v>
      </c>
      <c r="G387" s="114">
        <v>625000</v>
      </c>
      <c r="H387" s="112" t="s">
        <v>165</v>
      </c>
      <c r="I387" s="112" t="s">
        <v>170</v>
      </c>
      <c r="J387" s="115">
        <v>44748</v>
      </c>
    </row>
    <row r="388" spans="1:10" ht="15">
      <c r="A388" s="112" t="s">
        <v>39</v>
      </c>
      <c r="B388" s="112" t="s">
        <v>446</v>
      </c>
      <c r="C388" s="112" t="s">
        <v>28</v>
      </c>
      <c r="D388" s="112" t="s">
        <v>46</v>
      </c>
      <c r="E388" s="112" t="s">
        <v>168</v>
      </c>
      <c r="F388" s="113">
        <v>5316749</v>
      </c>
      <c r="G388" s="114">
        <v>1005000</v>
      </c>
      <c r="H388" s="112" t="s">
        <v>165</v>
      </c>
      <c r="I388" s="112" t="s">
        <v>170</v>
      </c>
      <c r="J388" s="115">
        <v>44748</v>
      </c>
    </row>
    <row r="389" spans="1:10" ht="15">
      <c r="A389" s="112" t="s">
        <v>39</v>
      </c>
      <c r="B389" s="112" t="s">
        <v>446</v>
      </c>
      <c r="C389" s="112" t="s">
        <v>94</v>
      </c>
      <c r="D389" s="112" t="s">
        <v>95</v>
      </c>
      <c r="E389" s="112" t="s">
        <v>167</v>
      </c>
      <c r="F389" s="113">
        <v>5320215</v>
      </c>
      <c r="G389" s="114">
        <v>555000</v>
      </c>
      <c r="H389" s="112" t="s">
        <v>165</v>
      </c>
      <c r="I389" s="112" t="s">
        <v>170</v>
      </c>
      <c r="J389" s="115">
        <v>44764</v>
      </c>
    </row>
    <row r="390" spans="1:10" ht="15">
      <c r="A390" s="112" t="s">
        <v>39</v>
      </c>
      <c r="B390" s="112" t="s">
        <v>446</v>
      </c>
      <c r="C390" s="112" t="s">
        <v>91</v>
      </c>
      <c r="D390" s="112" t="s">
        <v>103</v>
      </c>
      <c r="E390" s="112" t="s">
        <v>167</v>
      </c>
      <c r="F390" s="113">
        <v>5321185</v>
      </c>
      <c r="G390" s="114">
        <v>400000</v>
      </c>
      <c r="H390" s="112" t="s">
        <v>165</v>
      </c>
      <c r="I390" s="112" t="s">
        <v>170</v>
      </c>
      <c r="J390" s="115">
        <v>44769</v>
      </c>
    </row>
    <row r="391" spans="1:10" ht="15">
      <c r="A391" s="112" t="s">
        <v>39</v>
      </c>
      <c r="B391" s="112" t="s">
        <v>446</v>
      </c>
      <c r="C391" s="112" t="s">
        <v>98</v>
      </c>
      <c r="D391" s="112" t="s">
        <v>97</v>
      </c>
      <c r="E391" s="112" t="s">
        <v>167</v>
      </c>
      <c r="F391" s="113">
        <v>5321176</v>
      </c>
      <c r="G391" s="114">
        <v>620000</v>
      </c>
      <c r="H391" s="112" t="s">
        <v>165</v>
      </c>
      <c r="I391" s="112" t="s">
        <v>170</v>
      </c>
      <c r="J391" s="115">
        <v>44769</v>
      </c>
    </row>
    <row r="392" spans="1:10" ht="15">
      <c r="A392" s="112" t="s">
        <v>39</v>
      </c>
      <c r="B392" s="112" t="s">
        <v>446</v>
      </c>
      <c r="C392" s="112" t="s">
        <v>47</v>
      </c>
      <c r="D392" s="112" t="s">
        <v>48</v>
      </c>
      <c r="E392" s="112" t="s">
        <v>169</v>
      </c>
      <c r="F392" s="113">
        <v>5321163</v>
      </c>
      <c r="G392" s="114">
        <v>424000</v>
      </c>
      <c r="H392" s="112" t="s">
        <v>165</v>
      </c>
      <c r="I392" s="112" t="s">
        <v>170</v>
      </c>
      <c r="J392" s="115">
        <v>44769</v>
      </c>
    </row>
    <row r="393" spans="1:10" ht="15">
      <c r="A393" s="112" t="s">
        <v>39</v>
      </c>
      <c r="B393" s="112" t="s">
        <v>446</v>
      </c>
      <c r="C393" s="112" t="s">
        <v>115</v>
      </c>
      <c r="D393" s="112" t="s">
        <v>180</v>
      </c>
      <c r="E393" s="112" t="s">
        <v>167</v>
      </c>
      <c r="F393" s="113">
        <v>5321148</v>
      </c>
      <c r="G393" s="114">
        <v>505000</v>
      </c>
      <c r="H393" s="112" t="s">
        <v>165</v>
      </c>
      <c r="I393" s="112" t="s">
        <v>170</v>
      </c>
      <c r="J393" s="115">
        <v>44769</v>
      </c>
    </row>
    <row r="394" spans="1:10" ht="15">
      <c r="A394" s="112" t="s">
        <v>39</v>
      </c>
      <c r="B394" s="112" t="s">
        <v>446</v>
      </c>
      <c r="C394" s="112" t="s">
        <v>47</v>
      </c>
      <c r="D394" s="112" t="s">
        <v>48</v>
      </c>
      <c r="E394" s="112" t="s">
        <v>167</v>
      </c>
      <c r="F394" s="113">
        <v>5321089</v>
      </c>
      <c r="G394" s="114">
        <v>395000</v>
      </c>
      <c r="H394" s="112" t="s">
        <v>165</v>
      </c>
      <c r="I394" s="112" t="s">
        <v>170</v>
      </c>
      <c r="J394" s="115">
        <v>44768</v>
      </c>
    </row>
    <row r="395" spans="1:10" ht="15">
      <c r="A395" s="112" t="s">
        <v>39</v>
      </c>
      <c r="B395" s="112" t="s">
        <v>446</v>
      </c>
      <c r="C395" s="112" t="s">
        <v>28</v>
      </c>
      <c r="D395" s="112" t="s">
        <v>102</v>
      </c>
      <c r="E395" s="112" t="s">
        <v>167</v>
      </c>
      <c r="F395" s="113">
        <v>5320225</v>
      </c>
      <c r="G395" s="114">
        <v>659000</v>
      </c>
      <c r="H395" s="112" t="s">
        <v>165</v>
      </c>
      <c r="I395" s="112" t="s">
        <v>170</v>
      </c>
      <c r="J395" s="115">
        <v>44764</v>
      </c>
    </row>
    <row r="396" spans="1:10" ht="15">
      <c r="A396" s="112" t="s">
        <v>39</v>
      </c>
      <c r="B396" s="112" t="s">
        <v>446</v>
      </c>
      <c r="C396" s="112" t="s">
        <v>28</v>
      </c>
      <c r="D396" s="112" t="s">
        <v>46</v>
      </c>
      <c r="E396" s="112" t="s">
        <v>167</v>
      </c>
      <c r="F396" s="113">
        <v>5320961</v>
      </c>
      <c r="G396" s="114">
        <v>790000</v>
      </c>
      <c r="H396" s="112" t="s">
        <v>165</v>
      </c>
      <c r="I396" s="112" t="s">
        <v>170</v>
      </c>
      <c r="J396" s="115">
        <v>44768</v>
      </c>
    </row>
    <row r="397" spans="1:10" ht="15">
      <c r="A397" s="112" t="s">
        <v>39</v>
      </c>
      <c r="B397" s="112" t="s">
        <v>446</v>
      </c>
      <c r="C397" s="112" t="s">
        <v>94</v>
      </c>
      <c r="D397" s="112" t="s">
        <v>95</v>
      </c>
      <c r="E397" s="112" t="s">
        <v>173</v>
      </c>
      <c r="F397" s="113">
        <v>5317141</v>
      </c>
      <c r="G397" s="114">
        <v>915000</v>
      </c>
      <c r="H397" s="112" t="s">
        <v>165</v>
      </c>
      <c r="I397" s="112" t="s">
        <v>170</v>
      </c>
      <c r="J397" s="115">
        <v>44750</v>
      </c>
    </row>
    <row r="398" spans="1:10" ht="15">
      <c r="A398" s="112" t="s">
        <v>39</v>
      </c>
      <c r="B398" s="112" t="s">
        <v>446</v>
      </c>
      <c r="C398" s="112" t="s">
        <v>28</v>
      </c>
      <c r="D398" s="112" t="s">
        <v>46</v>
      </c>
      <c r="E398" s="112" t="s">
        <v>167</v>
      </c>
      <c r="F398" s="113">
        <v>5317135</v>
      </c>
      <c r="G398" s="114">
        <v>1020000</v>
      </c>
      <c r="H398" s="112" t="s">
        <v>165</v>
      </c>
      <c r="I398" s="112" t="s">
        <v>170</v>
      </c>
      <c r="J398" s="115">
        <v>44750</v>
      </c>
    </row>
    <row r="399" spans="1:10" ht="15">
      <c r="A399" s="112" t="s">
        <v>39</v>
      </c>
      <c r="B399" s="112" t="s">
        <v>446</v>
      </c>
      <c r="C399" s="112" t="s">
        <v>28</v>
      </c>
      <c r="D399" s="112" t="s">
        <v>46</v>
      </c>
      <c r="E399" s="112" t="s">
        <v>167</v>
      </c>
      <c r="F399" s="113">
        <v>5318300</v>
      </c>
      <c r="G399" s="114">
        <v>2500000</v>
      </c>
      <c r="H399" s="112" t="s">
        <v>165</v>
      </c>
      <c r="I399" s="112" t="s">
        <v>170</v>
      </c>
      <c r="J399" s="115">
        <v>44756</v>
      </c>
    </row>
    <row r="400" spans="1:10" ht="15">
      <c r="A400" s="112" t="s">
        <v>39</v>
      </c>
      <c r="B400" s="112" t="s">
        <v>446</v>
      </c>
      <c r="C400" s="112" t="s">
        <v>47</v>
      </c>
      <c r="D400" s="112" t="s">
        <v>48</v>
      </c>
      <c r="E400" s="112" t="s">
        <v>167</v>
      </c>
      <c r="F400" s="113">
        <v>5317124</v>
      </c>
      <c r="G400" s="114">
        <v>530000</v>
      </c>
      <c r="H400" s="112" t="s">
        <v>165</v>
      </c>
      <c r="I400" s="112" t="s">
        <v>170</v>
      </c>
      <c r="J400" s="115">
        <v>44750</v>
      </c>
    </row>
    <row r="401" spans="1:10" ht="15">
      <c r="A401" s="112" t="s">
        <v>39</v>
      </c>
      <c r="B401" s="112" t="s">
        <v>446</v>
      </c>
      <c r="C401" s="112" t="s">
        <v>94</v>
      </c>
      <c r="D401" s="112" t="s">
        <v>95</v>
      </c>
      <c r="E401" s="112" t="s">
        <v>164</v>
      </c>
      <c r="F401" s="113">
        <v>5320306</v>
      </c>
      <c r="G401" s="114">
        <v>218000</v>
      </c>
      <c r="H401" s="112" t="s">
        <v>165</v>
      </c>
      <c r="I401" s="112" t="s">
        <v>170</v>
      </c>
      <c r="J401" s="115">
        <v>44764</v>
      </c>
    </row>
    <row r="402" spans="1:10" ht="15">
      <c r="A402" s="112" t="s">
        <v>39</v>
      </c>
      <c r="B402" s="112" t="s">
        <v>446</v>
      </c>
      <c r="C402" s="112" t="s">
        <v>47</v>
      </c>
      <c r="D402" s="112" t="s">
        <v>48</v>
      </c>
      <c r="E402" s="112" t="s">
        <v>167</v>
      </c>
      <c r="F402" s="113">
        <v>5320244</v>
      </c>
      <c r="G402" s="114">
        <v>515000</v>
      </c>
      <c r="H402" s="112" t="s">
        <v>165</v>
      </c>
      <c r="I402" s="112" t="s">
        <v>170</v>
      </c>
      <c r="J402" s="115">
        <v>44764</v>
      </c>
    </row>
    <row r="403" spans="1:10" ht="15">
      <c r="A403" s="112" t="s">
        <v>39</v>
      </c>
      <c r="B403" s="112" t="s">
        <v>446</v>
      </c>
      <c r="C403" s="112" t="s">
        <v>28</v>
      </c>
      <c r="D403" s="112" t="s">
        <v>49</v>
      </c>
      <c r="E403" s="112" t="s">
        <v>164</v>
      </c>
      <c r="F403" s="113">
        <v>5317078</v>
      </c>
      <c r="G403" s="114">
        <v>427500</v>
      </c>
      <c r="H403" s="112" t="s">
        <v>165</v>
      </c>
      <c r="I403" s="112" t="s">
        <v>170</v>
      </c>
      <c r="J403" s="115">
        <v>44750</v>
      </c>
    </row>
    <row r="404" spans="1:10" ht="15">
      <c r="A404" s="112" t="s">
        <v>39</v>
      </c>
      <c r="B404" s="112" t="s">
        <v>446</v>
      </c>
      <c r="C404" s="112" t="s">
        <v>91</v>
      </c>
      <c r="D404" s="112" t="s">
        <v>103</v>
      </c>
      <c r="E404" s="112" t="s">
        <v>167</v>
      </c>
      <c r="F404" s="113">
        <v>5317081</v>
      </c>
      <c r="G404" s="114">
        <v>731248</v>
      </c>
      <c r="H404" s="112" t="s">
        <v>170</v>
      </c>
      <c r="I404" s="112" t="s">
        <v>170</v>
      </c>
      <c r="J404" s="115">
        <v>44750</v>
      </c>
    </row>
    <row r="405" spans="1:10" ht="15">
      <c r="A405" s="112" t="s">
        <v>39</v>
      </c>
      <c r="B405" s="112" t="s">
        <v>446</v>
      </c>
      <c r="C405" s="112" t="s">
        <v>47</v>
      </c>
      <c r="D405" s="112" t="s">
        <v>48</v>
      </c>
      <c r="E405" s="112" t="s">
        <v>167</v>
      </c>
      <c r="F405" s="113">
        <v>5320326</v>
      </c>
      <c r="G405" s="114">
        <v>390000</v>
      </c>
      <c r="H405" s="112" t="s">
        <v>165</v>
      </c>
      <c r="I405" s="112" t="s">
        <v>170</v>
      </c>
      <c r="J405" s="115">
        <v>44764</v>
      </c>
    </row>
    <row r="406" spans="1:10" ht="15">
      <c r="A406" s="112" t="s">
        <v>39</v>
      </c>
      <c r="B406" s="112" t="s">
        <v>446</v>
      </c>
      <c r="C406" s="112" t="s">
        <v>98</v>
      </c>
      <c r="D406" s="112" t="s">
        <v>97</v>
      </c>
      <c r="E406" s="112" t="s">
        <v>167</v>
      </c>
      <c r="F406" s="113">
        <v>5320266</v>
      </c>
      <c r="G406" s="114">
        <v>500000</v>
      </c>
      <c r="H406" s="112" t="s">
        <v>165</v>
      </c>
      <c r="I406" s="112" t="s">
        <v>170</v>
      </c>
      <c r="J406" s="115">
        <v>44764</v>
      </c>
    </row>
    <row r="407" spans="1:10" ht="15">
      <c r="A407" s="112" t="s">
        <v>39</v>
      </c>
      <c r="B407" s="112" t="s">
        <v>446</v>
      </c>
      <c r="C407" s="112" t="s">
        <v>94</v>
      </c>
      <c r="D407" s="112" t="s">
        <v>95</v>
      </c>
      <c r="E407" s="112" t="s">
        <v>167</v>
      </c>
      <c r="F407" s="113">
        <v>5321004</v>
      </c>
      <c r="G407" s="114">
        <v>500000</v>
      </c>
      <c r="H407" s="112" t="s">
        <v>165</v>
      </c>
      <c r="I407" s="112" t="s">
        <v>170</v>
      </c>
      <c r="J407" s="115">
        <v>44768</v>
      </c>
    </row>
    <row r="408" spans="1:10" ht="15">
      <c r="A408" s="112" t="s">
        <v>39</v>
      </c>
      <c r="B408" s="112" t="s">
        <v>446</v>
      </c>
      <c r="C408" s="112" t="s">
        <v>28</v>
      </c>
      <c r="D408" s="112" t="s">
        <v>49</v>
      </c>
      <c r="E408" s="112" t="s">
        <v>167</v>
      </c>
      <c r="F408" s="113">
        <v>5316827</v>
      </c>
      <c r="G408" s="114">
        <v>1025000</v>
      </c>
      <c r="H408" s="112" t="s">
        <v>165</v>
      </c>
      <c r="I408" s="112" t="s">
        <v>170</v>
      </c>
      <c r="J408" s="115">
        <v>44749</v>
      </c>
    </row>
    <row r="409" spans="1:10" ht="15">
      <c r="A409" s="112" t="s">
        <v>39</v>
      </c>
      <c r="B409" s="112" t="s">
        <v>446</v>
      </c>
      <c r="C409" s="112" t="s">
        <v>47</v>
      </c>
      <c r="D409" s="112" t="s">
        <v>48</v>
      </c>
      <c r="E409" s="112" t="s">
        <v>167</v>
      </c>
      <c r="F409" s="113">
        <v>5321020</v>
      </c>
      <c r="G409" s="114">
        <v>444000</v>
      </c>
      <c r="H409" s="112" t="s">
        <v>165</v>
      </c>
      <c r="I409" s="112" t="s">
        <v>170</v>
      </c>
      <c r="J409" s="115">
        <v>44768</v>
      </c>
    </row>
    <row r="410" spans="1:10" ht="15">
      <c r="A410" s="112" t="s">
        <v>39</v>
      </c>
      <c r="B410" s="112" t="s">
        <v>446</v>
      </c>
      <c r="C410" s="112" t="s">
        <v>28</v>
      </c>
      <c r="D410" s="112" t="s">
        <v>49</v>
      </c>
      <c r="E410" s="112" t="s">
        <v>167</v>
      </c>
      <c r="F410" s="113">
        <v>5320252</v>
      </c>
      <c r="G410" s="114">
        <v>426300</v>
      </c>
      <c r="H410" s="112" t="s">
        <v>165</v>
      </c>
      <c r="I410" s="112" t="s">
        <v>170</v>
      </c>
      <c r="J410" s="115">
        <v>44764</v>
      </c>
    </row>
    <row r="411" spans="1:10" ht="15">
      <c r="A411" s="112" t="s">
        <v>104</v>
      </c>
      <c r="B411" s="112" t="s">
        <v>447</v>
      </c>
      <c r="C411" s="112" t="s">
        <v>105</v>
      </c>
      <c r="D411" s="112" t="s">
        <v>113</v>
      </c>
      <c r="E411" s="112" t="s">
        <v>164</v>
      </c>
      <c r="F411" s="113">
        <v>5317990</v>
      </c>
      <c r="G411" s="114">
        <v>344900</v>
      </c>
      <c r="H411" s="112" t="s">
        <v>165</v>
      </c>
      <c r="I411" s="112" t="s">
        <v>170</v>
      </c>
      <c r="J411" s="115">
        <v>44755</v>
      </c>
    </row>
    <row r="412" spans="1:10" ht="15">
      <c r="A412" s="112" t="s">
        <v>104</v>
      </c>
      <c r="B412" s="112" t="s">
        <v>447</v>
      </c>
      <c r="C412" s="112" t="s">
        <v>105</v>
      </c>
      <c r="D412" s="112" t="s">
        <v>74</v>
      </c>
      <c r="E412" s="112" t="s">
        <v>167</v>
      </c>
      <c r="F412" s="113">
        <v>5317171</v>
      </c>
      <c r="G412" s="114">
        <v>2600000</v>
      </c>
      <c r="H412" s="112" t="s">
        <v>165</v>
      </c>
      <c r="I412" s="112" t="s">
        <v>170</v>
      </c>
      <c r="J412" s="115">
        <v>44750</v>
      </c>
    </row>
    <row r="413" spans="1:10" ht="15">
      <c r="A413" s="112" t="s">
        <v>104</v>
      </c>
      <c r="B413" s="112" t="s">
        <v>447</v>
      </c>
      <c r="C413" s="112" t="s">
        <v>105</v>
      </c>
      <c r="D413" s="112" t="s">
        <v>106</v>
      </c>
      <c r="E413" s="112" t="s">
        <v>169</v>
      </c>
      <c r="F413" s="113">
        <v>5317850</v>
      </c>
      <c r="G413" s="114">
        <v>300000</v>
      </c>
      <c r="H413" s="112" t="s">
        <v>165</v>
      </c>
      <c r="I413" s="112" t="s">
        <v>170</v>
      </c>
      <c r="J413" s="115">
        <v>44754</v>
      </c>
    </row>
    <row r="414" spans="1:10" ht="15">
      <c r="A414" s="112" t="s">
        <v>104</v>
      </c>
      <c r="B414" s="112" t="s">
        <v>447</v>
      </c>
      <c r="C414" s="112" t="s">
        <v>105</v>
      </c>
      <c r="D414" s="112" t="s">
        <v>74</v>
      </c>
      <c r="E414" s="112" t="s">
        <v>164</v>
      </c>
      <c r="F414" s="113">
        <v>5316893</v>
      </c>
      <c r="G414" s="114">
        <v>395000</v>
      </c>
      <c r="H414" s="112" t="s">
        <v>165</v>
      </c>
      <c r="I414" s="112" t="s">
        <v>170</v>
      </c>
      <c r="J414" s="115">
        <v>44749</v>
      </c>
    </row>
    <row r="415" spans="1:10" ht="15">
      <c r="A415" s="112" t="s">
        <v>104</v>
      </c>
      <c r="B415" s="112" t="s">
        <v>447</v>
      </c>
      <c r="C415" s="112" t="s">
        <v>105</v>
      </c>
      <c r="D415" s="112" t="s">
        <v>74</v>
      </c>
      <c r="E415" s="112" t="s">
        <v>167</v>
      </c>
      <c r="F415" s="113">
        <v>5322088</v>
      </c>
      <c r="G415" s="114">
        <v>451500</v>
      </c>
      <c r="H415" s="112" t="s">
        <v>165</v>
      </c>
      <c r="I415" s="112" t="s">
        <v>170</v>
      </c>
      <c r="J415" s="115">
        <v>44771</v>
      </c>
    </row>
    <row r="416" spans="1:10" ht="15">
      <c r="A416" s="112" t="s">
        <v>104</v>
      </c>
      <c r="B416" s="112" t="s">
        <v>447</v>
      </c>
      <c r="C416" s="112" t="s">
        <v>105</v>
      </c>
      <c r="D416" s="112" t="s">
        <v>106</v>
      </c>
      <c r="E416" s="112" t="s">
        <v>167</v>
      </c>
      <c r="F416" s="113">
        <v>5317198</v>
      </c>
      <c r="G416" s="114">
        <v>500000</v>
      </c>
      <c r="H416" s="112" t="s">
        <v>165</v>
      </c>
      <c r="I416" s="112" t="s">
        <v>170</v>
      </c>
      <c r="J416" s="115">
        <v>44750</v>
      </c>
    </row>
    <row r="417" spans="1:10" ht="15">
      <c r="A417" s="112" t="s">
        <v>104</v>
      </c>
      <c r="B417" s="112" t="s">
        <v>447</v>
      </c>
      <c r="C417" s="112" t="s">
        <v>105</v>
      </c>
      <c r="D417" s="112" t="s">
        <v>74</v>
      </c>
      <c r="E417" s="112" t="s">
        <v>168</v>
      </c>
      <c r="F417" s="113">
        <v>5322078</v>
      </c>
      <c r="G417" s="114">
        <v>310000</v>
      </c>
      <c r="H417" s="112" t="s">
        <v>165</v>
      </c>
      <c r="I417" s="112" t="s">
        <v>170</v>
      </c>
      <c r="J417" s="115">
        <v>44771</v>
      </c>
    </row>
    <row r="418" spans="1:10" ht="15">
      <c r="A418" s="112" t="s">
        <v>104</v>
      </c>
      <c r="B418" s="112" t="s">
        <v>447</v>
      </c>
      <c r="C418" s="112" t="s">
        <v>105</v>
      </c>
      <c r="D418" s="112" t="s">
        <v>74</v>
      </c>
      <c r="E418" s="112" t="s">
        <v>167</v>
      </c>
      <c r="F418" s="113">
        <v>5320221</v>
      </c>
      <c r="G418" s="114">
        <v>490000</v>
      </c>
      <c r="H418" s="112" t="s">
        <v>165</v>
      </c>
      <c r="I418" s="112" t="s">
        <v>170</v>
      </c>
      <c r="J418" s="115">
        <v>44764</v>
      </c>
    </row>
    <row r="419" spans="1:10" ht="15">
      <c r="A419" s="112" t="s">
        <v>104</v>
      </c>
      <c r="B419" s="112" t="s">
        <v>447</v>
      </c>
      <c r="C419" s="112" t="s">
        <v>105</v>
      </c>
      <c r="D419" s="112" t="s">
        <v>74</v>
      </c>
      <c r="E419" s="112" t="s">
        <v>168</v>
      </c>
      <c r="F419" s="113">
        <v>5316969</v>
      </c>
      <c r="G419" s="114">
        <v>33750</v>
      </c>
      <c r="H419" s="112" t="s">
        <v>165</v>
      </c>
      <c r="I419" s="112" t="s">
        <v>170</v>
      </c>
      <c r="J419" s="115">
        <v>44749</v>
      </c>
    </row>
    <row r="420" spans="1:10" ht="15">
      <c r="A420" s="112" t="s">
        <v>104</v>
      </c>
      <c r="B420" s="112" t="s">
        <v>447</v>
      </c>
      <c r="C420" s="112" t="s">
        <v>105</v>
      </c>
      <c r="D420" s="112" t="s">
        <v>106</v>
      </c>
      <c r="E420" s="112" t="s">
        <v>167</v>
      </c>
      <c r="F420" s="113">
        <v>5317225</v>
      </c>
      <c r="G420" s="114">
        <v>420000</v>
      </c>
      <c r="H420" s="112" t="s">
        <v>165</v>
      </c>
      <c r="I420" s="112" t="s">
        <v>170</v>
      </c>
      <c r="J420" s="115">
        <v>44750</v>
      </c>
    </row>
    <row r="421" spans="1:10" ht="15">
      <c r="A421" s="112" t="s">
        <v>104</v>
      </c>
      <c r="B421" s="112" t="s">
        <v>447</v>
      </c>
      <c r="C421" s="112" t="s">
        <v>105</v>
      </c>
      <c r="D421" s="112" t="s">
        <v>113</v>
      </c>
      <c r="E421" s="112" t="s">
        <v>164</v>
      </c>
      <c r="F421" s="113">
        <v>5318562</v>
      </c>
      <c r="G421" s="114">
        <v>272000</v>
      </c>
      <c r="H421" s="112" t="s">
        <v>165</v>
      </c>
      <c r="I421" s="112" t="s">
        <v>170</v>
      </c>
      <c r="J421" s="115">
        <v>44757</v>
      </c>
    </row>
    <row r="422" spans="1:10" ht="15">
      <c r="A422" s="112" t="s">
        <v>104</v>
      </c>
      <c r="B422" s="112" t="s">
        <v>447</v>
      </c>
      <c r="C422" s="112" t="s">
        <v>79</v>
      </c>
      <c r="D422" s="112" t="s">
        <v>74</v>
      </c>
      <c r="E422" s="112" t="s">
        <v>167</v>
      </c>
      <c r="F422" s="113">
        <v>5316177</v>
      </c>
      <c r="G422" s="114">
        <v>415000</v>
      </c>
      <c r="H422" s="112" t="s">
        <v>165</v>
      </c>
      <c r="I422" s="112" t="s">
        <v>170</v>
      </c>
      <c r="J422" s="115">
        <v>44743</v>
      </c>
    </row>
    <row r="423" spans="1:10" ht="15">
      <c r="A423" s="112" t="s">
        <v>104</v>
      </c>
      <c r="B423" s="112" t="s">
        <v>447</v>
      </c>
      <c r="C423" s="112" t="s">
        <v>105</v>
      </c>
      <c r="D423" s="112" t="s">
        <v>74</v>
      </c>
      <c r="E423" s="112" t="s">
        <v>167</v>
      </c>
      <c r="F423" s="113">
        <v>5322085</v>
      </c>
      <c r="G423" s="114">
        <v>685000</v>
      </c>
      <c r="H423" s="112" t="s">
        <v>165</v>
      </c>
      <c r="I423" s="112" t="s">
        <v>170</v>
      </c>
      <c r="J423" s="115">
        <v>44771</v>
      </c>
    </row>
    <row r="424" spans="1:10" ht="15">
      <c r="A424" s="112" t="s">
        <v>104</v>
      </c>
      <c r="B424" s="112" t="s">
        <v>447</v>
      </c>
      <c r="C424" s="112" t="s">
        <v>105</v>
      </c>
      <c r="D424" s="112" t="s">
        <v>113</v>
      </c>
      <c r="E424" s="112" t="s">
        <v>167</v>
      </c>
      <c r="F424" s="113">
        <v>5319256</v>
      </c>
      <c r="G424" s="114">
        <v>525000</v>
      </c>
      <c r="H424" s="112" t="s">
        <v>165</v>
      </c>
      <c r="I424" s="112" t="s">
        <v>170</v>
      </c>
      <c r="J424" s="115">
        <v>44761</v>
      </c>
    </row>
    <row r="425" spans="1:10" ht="15">
      <c r="A425" s="112" t="s">
        <v>104</v>
      </c>
      <c r="B425" s="112" t="s">
        <v>447</v>
      </c>
      <c r="C425" s="112" t="s">
        <v>105</v>
      </c>
      <c r="D425" s="112" t="s">
        <v>74</v>
      </c>
      <c r="E425" s="112" t="s">
        <v>168</v>
      </c>
      <c r="F425" s="113">
        <v>5316718</v>
      </c>
      <c r="G425" s="114">
        <v>35000</v>
      </c>
      <c r="H425" s="112" t="s">
        <v>165</v>
      </c>
      <c r="I425" s="112" t="s">
        <v>170</v>
      </c>
      <c r="J425" s="115">
        <v>44748</v>
      </c>
    </row>
    <row r="426" spans="1:10" ht="15">
      <c r="A426" s="112" t="s">
        <v>104</v>
      </c>
      <c r="B426" s="112" t="s">
        <v>447</v>
      </c>
      <c r="C426" s="112" t="s">
        <v>105</v>
      </c>
      <c r="D426" s="112" t="s">
        <v>113</v>
      </c>
      <c r="E426" s="112" t="s">
        <v>167</v>
      </c>
      <c r="F426" s="113">
        <v>5317845</v>
      </c>
      <c r="G426" s="114">
        <v>650000</v>
      </c>
      <c r="H426" s="112" t="s">
        <v>165</v>
      </c>
      <c r="I426" s="112" t="s">
        <v>170</v>
      </c>
      <c r="J426" s="115">
        <v>44754</v>
      </c>
    </row>
    <row r="427" spans="1:10" ht="15">
      <c r="A427" s="112" t="s">
        <v>104</v>
      </c>
      <c r="B427" s="112" t="s">
        <v>447</v>
      </c>
      <c r="C427" s="112" t="s">
        <v>105</v>
      </c>
      <c r="D427" s="112" t="s">
        <v>74</v>
      </c>
      <c r="E427" s="112" t="s">
        <v>167</v>
      </c>
      <c r="F427" s="113">
        <v>5316400</v>
      </c>
      <c r="G427" s="114">
        <v>495000</v>
      </c>
      <c r="H427" s="112" t="s">
        <v>165</v>
      </c>
      <c r="I427" s="112" t="s">
        <v>170</v>
      </c>
      <c r="J427" s="115">
        <v>44747</v>
      </c>
    </row>
    <row r="428" spans="1:10" ht="15">
      <c r="A428" s="112" t="s">
        <v>104</v>
      </c>
      <c r="B428" s="112" t="s">
        <v>447</v>
      </c>
      <c r="C428" s="112" t="s">
        <v>105</v>
      </c>
      <c r="D428" s="112" t="s">
        <v>106</v>
      </c>
      <c r="E428" s="112" t="s">
        <v>168</v>
      </c>
      <c r="F428" s="113">
        <v>5316764</v>
      </c>
      <c r="G428" s="114">
        <v>248000</v>
      </c>
      <c r="H428" s="112" t="s">
        <v>165</v>
      </c>
      <c r="I428" s="112" t="s">
        <v>170</v>
      </c>
      <c r="J428" s="115">
        <v>44748</v>
      </c>
    </row>
    <row r="429" spans="1:10" ht="15">
      <c r="A429" s="112" t="s">
        <v>104</v>
      </c>
      <c r="B429" s="112" t="s">
        <v>447</v>
      </c>
      <c r="C429" s="112" t="s">
        <v>105</v>
      </c>
      <c r="D429" s="112" t="s">
        <v>74</v>
      </c>
      <c r="E429" s="112" t="s">
        <v>167</v>
      </c>
      <c r="F429" s="113">
        <v>5317542</v>
      </c>
      <c r="G429" s="114">
        <v>525000</v>
      </c>
      <c r="H429" s="112" t="s">
        <v>165</v>
      </c>
      <c r="I429" s="112" t="s">
        <v>170</v>
      </c>
      <c r="J429" s="115">
        <v>44753</v>
      </c>
    </row>
    <row r="430" spans="1:10" ht="15">
      <c r="A430" s="112" t="s">
        <v>104</v>
      </c>
      <c r="B430" s="112" t="s">
        <v>447</v>
      </c>
      <c r="C430" s="112" t="s">
        <v>105</v>
      </c>
      <c r="D430" s="112" t="s">
        <v>113</v>
      </c>
      <c r="E430" s="112" t="s">
        <v>164</v>
      </c>
      <c r="F430" s="113">
        <v>5317844</v>
      </c>
      <c r="G430" s="114">
        <v>375000</v>
      </c>
      <c r="H430" s="112" t="s">
        <v>165</v>
      </c>
      <c r="I430" s="112" t="s">
        <v>170</v>
      </c>
      <c r="J430" s="115">
        <v>44754</v>
      </c>
    </row>
    <row r="431" spans="1:10" ht="15">
      <c r="A431" s="112" t="s">
        <v>104</v>
      </c>
      <c r="B431" s="112" t="s">
        <v>447</v>
      </c>
      <c r="C431" s="112" t="s">
        <v>105</v>
      </c>
      <c r="D431" s="112" t="s">
        <v>74</v>
      </c>
      <c r="E431" s="112" t="s">
        <v>167</v>
      </c>
      <c r="F431" s="113">
        <v>5321713</v>
      </c>
      <c r="G431" s="114">
        <v>755000</v>
      </c>
      <c r="H431" s="112" t="s">
        <v>165</v>
      </c>
      <c r="I431" s="112" t="s">
        <v>170</v>
      </c>
      <c r="J431" s="115">
        <v>44771</v>
      </c>
    </row>
    <row r="432" spans="1:10" ht="15">
      <c r="A432" s="112" t="s">
        <v>104</v>
      </c>
      <c r="B432" s="112" t="s">
        <v>447</v>
      </c>
      <c r="C432" s="112" t="s">
        <v>105</v>
      </c>
      <c r="D432" s="112" t="s">
        <v>106</v>
      </c>
      <c r="E432" s="112" t="s">
        <v>167</v>
      </c>
      <c r="F432" s="113">
        <v>5319482</v>
      </c>
      <c r="G432" s="114">
        <v>510000</v>
      </c>
      <c r="H432" s="112" t="s">
        <v>165</v>
      </c>
      <c r="I432" s="112" t="s">
        <v>170</v>
      </c>
      <c r="J432" s="115">
        <v>44762</v>
      </c>
    </row>
    <row r="433" spans="1:10" ht="15">
      <c r="A433" s="112" t="s">
        <v>107</v>
      </c>
      <c r="B433" s="112" t="s">
        <v>448</v>
      </c>
      <c r="C433" s="112" t="s">
        <v>108</v>
      </c>
      <c r="D433" s="112" t="s">
        <v>109</v>
      </c>
      <c r="E433" s="112" t="s">
        <v>169</v>
      </c>
      <c r="F433" s="113">
        <v>5316206</v>
      </c>
      <c r="G433" s="114">
        <v>230000</v>
      </c>
      <c r="H433" s="112" t="s">
        <v>165</v>
      </c>
      <c r="I433" s="112" t="s">
        <v>170</v>
      </c>
      <c r="J433" s="115">
        <v>44743</v>
      </c>
    </row>
    <row r="434" spans="1:10" ht="15">
      <c r="A434" s="112" t="s">
        <v>107</v>
      </c>
      <c r="B434" s="112" t="s">
        <v>448</v>
      </c>
      <c r="C434" s="112" t="s">
        <v>108</v>
      </c>
      <c r="D434" s="112" t="s">
        <v>109</v>
      </c>
      <c r="E434" s="112" t="s">
        <v>167</v>
      </c>
      <c r="F434" s="113">
        <v>5316621</v>
      </c>
      <c r="G434" s="114">
        <v>455000</v>
      </c>
      <c r="H434" s="112" t="s">
        <v>165</v>
      </c>
      <c r="I434" s="112" t="s">
        <v>170</v>
      </c>
      <c r="J434" s="115">
        <v>44748</v>
      </c>
    </row>
    <row r="435" spans="1:10" ht="15">
      <c r="A435" s="112" t="s">
        <v>107</v>
      </c>
      <c r="B435" s="112" t="s">
        <v>448</v>
      </c>
      <c r="C435" s="112" t="s">
        <v>108</v>
      </c>
      <c r="D435" s="112" t="s">
        <v>109</v>
      </c>
      <c r="E435" s="112" t="s">
        <v>168</v>
      </c>
      <c r="F435" s="113">
        <v>5318772</v>
      </c>
      <c r="G435" s="114">
        <v>160000</v>
      </c>
      <c r="H435" s="112" t="s">
        <v>165</v>
      </c>
      <c r="I435" s="112" t="s">
        <v>170</v>
      </c>
      <c r="J435" s="115">
        <v>44760</v>
      </c>
    </row>
    <row r="436" spans="1:10" ht="15">
      <c r="A436" s="112" t="s">
        <v>107</v>
      </c>
      <c r="B436" s="112" t="s">
        <v>448</v>
      </c>
      <c r="C436" s="112" t="s">
        <v>108</v>
      </c>
      <c r="D436" s="112" t="s">
        <v>109</v>
      </c>
      <c r="E436" s="112" t="s">
        <v>167</v>
      </c>
      <c r="F436" s="113">
        <v>5316613</v>
      </c>
      <c r="G436" s="114">
        <v>440000</v>
      </c>
      <c r="H436" s="112" t="s">
        <v>165</v>
      </c>
      <c r="I436" s="112" t="s">
        <v>170</v>
      </c>
      <c r="J436" s="115">
        <v>44748</v>
      </c>
    </row>
    <row r="437" spans="1:10" ht="15">
      <c r="A437" s="112" t="s">
        <v>110</v>
      </c>
      <c r="B437" s="112" t="s">
        <v>449</v>
      </c>
      <c r="C437" s="112" t="s">
        <v>111</v>
      </c>
      <c r="D437" s="112" t="s">
        <v>75</v>
      </c>
      <c r="E437" s="112" t="s">
        <v>167</v>
      </c>
      <c r="F437" s="113">
        <v>5316174</v>
      </c>
      <c r="G437" s="114">
        <v>792000</v>
      </c>
      <c r="H437" s="112" t="s">
        <v>165</v>
      </c>
      <c r="I437" s="112" t="s">
        <v>170</v>
      </c>
      <c r="J437" s="115">
        <v>44743</v>
      </c>
    </row>
    <row r="438" spans="1:10" ht="15">
      <c r="A438" s="112" t="s">
        <v>110</v>
      </c>
      <c r="B438" s="112" t="s">
        <v>449</v>
      </c>
      <c r="C438" s="112" t="s">
        <v>111</v>
      </c>
      <c r="D438" s="112" t="s">
        <v>112</v>
      </c>
      <c r="E438" s="112" t="s">
        <v>167</v>
      </c>
      <c r="F438" s="113">
        <v>5319181</v>
      </c>
      <c r="G438" s="114">
        <v>575000</v>
      </c>
      <c r="H438" s="112" t="s">
        <v>165</v>
      </c>
      <c r="I438" s="112" t="s">
        <v>170</v>
      </c>
      <c r="J438" s="115">
        <v>44761</v>
      </c>
    </row>
    <row r="439" spans="1:10" ht="15">
      <c r="A439" s="112" t="s">
        <v>110</v>
      </c>
      <c r="B439" s="112" t="s">
        <v>449</v>
      </c>
      <c r="C439" s="112" t="s">
        <v>111</v>
      </c>
      <c r="D439" s="112" t="s">
        <v>75</v>
      </c>
      <c r="E439" s="112" t="s">
        <v>167</v>
      </c>
      <c r="F439" s="113">
        <v>5316060</v>
      </c>
      <c r="G439" s="114">
        <v>634000</v>
      </c>
      <c r="H439" s="112" t="s">
        <v>165</v>
      </c>
      <c r="I439" s="112" t="s">
        <v>170</v>
      </c>
      <c r="J439" s="115">
        <v>44743</v>
      </c>
    </row>
    <row r="440" spans="1:10" ht="15">
      <c r="A440" s="112" t="s">
        <v>110</v>
      </c>
      <c r="B440" s="112" t="s">
        <v>449</v>
      </c>
      <c r="C440" s="112" t="s">
        <v>111</v>
      </c>
      <c r="D440" s="112" t="s">
        <v>75</v>
      </c>
      <c r="E440" s="112" t="s">
        <v>168</v>
      </c>
      <c r="F440" s="113">
        <v>5317121</v>
      </c>
      <c r="G440" s="114">
        <v>85000</v>
      </c>
      <c r="H440" s="112" t="s">
        <v>165</v>
      </c>
      <c r="I440" s="112" t="s">
        <v>170</v>
      </c>
      <c r="J440" s="115">
        <v>44750</v>
      </c>
    </row>
    <row r="441" spans="1:10" ht="15">
      <c r="A441" s="112" t="s">
        <v>110</v>
      </c>
      <c r="B441" s="112" t="s">
        <v>449</v>
      </c>
      <c r="C441" s="112" t="s">
        <v>111</v>
      </c>
      <c r="D441" s="112" t="s">
        <v>112</v>
      </c>
      <c r="E441" s="112" t="s">
        <v>167</v>
      </c>
      <c r="F441" s="113">
        <v>5320040</v>
      </c>
      <c r="G441" s="114">
        <v>655000</v>
      </c>
      <c r="H441" s="112" t="s">
        <v>165</v>
      </c>
      <c r="I441" s="112" t="s">
        <v>170</v>
      </c>
      <c r="J441" s="115">
        <v>44764</v>
      </c>
    </row>
    <row r="442" spans="1:10" ht="15">
      <c r="A442" s="112" t="s">
        <v>110</v>
      </c>
      <c r="B442" s="112" t="s">
        <v>449</v>
      </c>
      <c r="C442" s="112" t="s">
        <v>111</v>
      </c>
      <c r="D442" s="112" t="s">
        <v>112</v>
      </c>
      <c r="E442" s="112" t="s">
        <v>167</v>
      </c>
      <c r="F442" s="113">
        <v>5318523</v>
      </c>
      <c r="G442" s="114">
        <v>755000</v>
      </c>
      <c r="H442" s="112" t="s">
        <v>165</v>
      </c>
      <c r="I442" s="112" t="s">
        <v>170</v>
      </c>
      <c r="J442" s="115">
        <v>44757</v>
      </c>
    </row>
    <row r="443" spans="1:10" ht="15">
      <c r="A443" s="112" t="s">
        <v>110</v>
      </c>
      <c r="B443" s="112" t="s">
        <v>449</v>
      </c>
      <c r="C443" s="112" t="s">
        <v>111</v>
      </c>
      <c r="D443" s="112" t="s">
        <v>112</v>
      </c>
      <c r="E443" s="112" t="s">
        <v>167</v>
      </c>
      <c r="F443" s="113">
        <v>5320038</v>
      </c>
      <c r="G443" s="114">
        <v>1175000</v>
      </c>
      <c r="H443" s="112" t="s">
        <v>165</v>
      </c>
      <c r="I443" s="112" t="s">
        <v>170</v>
      </c>
      <c r="J443" s="115">
        <v>44764</v>
      </c>
    </row>
    <row r="444" spans="1:10" ht="15">
      <c r="A444" s="112" t="s">
        <v>110</v>
      </c>
      <c r="B444" s="112" t="s">
        <v>449</v>
      </c>
      <c r="C444" s="112" t="s">
        <v>111</v>
      </c>
      <c r="D444" s="112" t="s">
        <v>75</v>
      </c>
      <c r="E444" s="112" t="s">
        <v>167</v>
      </c>
      <c r="F444" s="113">
        <v>5317970</v>
      </c>
      <c r="G444" s="114">
        <v>435000</v>
      </c>
      <c r="H444" s="112" t="s">
        <v>165</v>
      </c>
      <c r="I444" s="112" t="s">
        <v>170</v>
      </c>
      <c r="J444" s="115">
        <v>44755</v>
      </c>
    </row>
    <row r="445" spans="1:10" ht="15">
      <c r="A445" s="112" t="s">
        <v>110</v>
      </c>
      <c r="B445" s="112" t="s">
        <v>449</v>
      </c>
      <c r="C445" s="112" t="s">
        <v>111</v>
      </c>
      <c r="D445" s="112" t="s">
        <v>112</v>
      </c>
      <c r="E445" s="112" t="s">
        <v>167</v>
      </c>
      <c r="F445" s="113">
        <v>5318955</v>
      </c>
      <c r="G445" s="114">
        <v>265000</v>
      </c>
      <c r="H445" s="112" t="s">
        <v>165</v>
      </c>
      <c r="I445" s="112" t="s">
        <v>170</v>
      </c>
      <c r="J445" s="115">
        <v>44760</v>
      </c>
    </row>
    <row r="446" spans="1:10" ht="15">
      <c r="A446" s="112" t="s">
        <v>110</v>
      </c>
      <c r="B446" s="112" t="s">
        <v>449</v>
      </c>
      <c r="C446" s="112" t="s">
        <v>111</v>
      </c>
      <c r="D446" s="112" t="s">
        <v>112</v>
      </c>
      <c r="E446" s="112" t="s">
        <v>167</v>
      </c>
      <c r="F446" s="113">
        <v>5317936</v>
      </c>
      <c r="G446" s="114">
        <v>550000</v>
      </c>
      <c r="H446" s="112" t="s">
        <v>165</v>
      </c>
      <c r="I446" s="112" t="s">
        <v>170</v>
      </c>
      <c r="J446" s="115">
        <v>44755</v>
      </c>
    </row>
    <row r="447" spans="1:10" ht="15">
      <c r="A447" s="112" t="s">
        <v>110</v>
      </c>
      <c r="B447" s="112" t="s">
        <v>449</v>
      </c>
      <c r="C447" s="112" t="s">
        <v>111</v>
      </c>
      <c r="D447" s="112" t="s">
        <v>75</v>
      </c>
      <c r="E447" s="112" t="s">
        <v>167</v>
      </c>
      <c r="F447" s="113">
        <v>5318379</v>
      </c>
      <c r="G447" s="114">
        <v>500000</v>
      </c>
      <c r="H447" s="112" t="s">
        <v>165</v>
      </c>
      <c r="I447" s="112" t="s">
        <v>170</v>
      </c>
      <c r="J447" s="115">
        <v>44757</v>
      </c>
    </row>
    <row r="448" spans="1:10" ht="15">
      <c r="A448" s="112" t="s">
        <v>110</v>
      </c>
      <c r="B448" s="112" t="s">
        <v>449</v>
      </c>
      <c r="C448" s="112" t="s">
        <v>111</v>
      </c>
      <c r="D448" s="112" t="s">
        <v>75</v>
      </c>
      <c r="E448" s="112" t="s">
        <v>167</v>
      </c>
      <c r="F448" s="113">
        <v>5321813</v>
      </c>
      <c r="G448" s="114">
        <v>340000</v>
      </c>
      <c r="H448" s="112" t="s">
        <v>165</v>
      </c>
      <c r="I448" s="112" t="s">
        <v>170</v>
      </c>
      <c r="J448" s="115">
        <v>44771</v>
      </c>
    </row>
    <row r="449" spans="1:10" ht="15">
      <c r="A449" s="112" t="s">
        <v>110</v>
      </c>
      <c r="B449" s="112" t="s">
        <v>449</v>
      </c>
      <c r="C449" s="112" t="s">
        <v>111</v>
      </c>
      <c r="D449" s="112" t="s">
        <v>112</v>
      </c>
      <c r="E449" s="112" t="s">
        <v>167</v>
      </c>
      <c r="F449" s="113">
        <v>5321541</v>
      </c>
      <c r="G449" s="114">
        <v>459000</v>
      </c>
      <c r="H449" s="112" t="s">
        <v>165</v>
      </c>
      <c r="I449" s="112" t="s">
        <v>170</v>
      </c>
      <c r="J449" s="115">
        <v>44770</v>
      </c>
    </row>
    <row r="450" spans="1:10" ht="15">
      <c r="A450" s="112" t="s">
        <v>110</v>
      </c>
      <c r="B450" s="112" t="s">
        <v>449</v>
      </c>
      <c r="C450" s="112" t="s">
        <v>111</v>
      </c>
      <c r="D450" s="112" t="s">
        <v>75</v>
      </c>
      <c r="E450" s="112" t="s">
        <v>164</v>
      </c>
      <c r="F450" s="113">
        <v>5317540</v>
      </c>
      <c r="G450" s="114">
        <v>339900</v>
      </c>
      <c r="H450" s="112" t="s">
        <v>165</v>
      </c>
      <c r="I450" s="112" t="s">
        <v>170</v>
      </c>
      <c r="J450" s="115">
        <v>44753</v>
      </c>
    </row>
    <row r="451" spans="1:10" ht="15">
      <c r="A451" s="112" t="s">
        <v>110</v>
      </c>
      <c r="B451" s="112" t="s">
        <v>449</v>
      </c>
      <c r="C451" s="112" t="s">
        <v>111</v>
      </c>
      <c r="D451" s="112" t="s">
        <v>75</v>
      </c>
      <c r="E451" s="112" t="s">
        <v>169</v>
      </c>
      <c r="F451" s="113">
        <v>5322109</v>
      </c>
      <c r="G451" s="114">
        <v>365000</v>
      </c>
      <c r="H451" s="112" t="s">
        <v>165</v>
      </c>
      <c r="I451" s="112" t="s">
        <v>170</v>
      </c>
      <c r="J451" s="115">
        <v>44771</v>
      </c>
    </row>
    <row r="452" spans="1:10" ht="15">
      <c r="A452" s="112" t="s">
        <v>110</v>
      </c>
      <c r="B452" s="112" t="s">
        <v>449</v>
      </c>
      <c r="C452" s="112" t="s">
        <v>111</v>
      </c>
      <c r="D452" s="112" t="s">
        <v>112</v>
      </c>
      <c r="E452" s="112" t="s">
        <v>169</v>
      </c>
      <c r="F452" s="113">
        <v>5319819</v>
      </c>
      <c r="G452" s="114">
        <v>208500</v>
      </c>
      <c r="H452" s="112" t="s">
        <v>165</v>
      </c>
      <c r="I452" s="112" t="s">
        <v>170</v>
      </c>
      <c r="J452" s="115">
        <v>44763</v>
      </c>
    </row>
    <row r="453" spans="1:10" ht="15">
      <c r="A453" s="112" t="s">
        <v>110</v>
      </c>
      <c r="B453" s="112" t="s">
        <v>449</v>
      </c>
      <c r="C453" s="112" t="s">
        <v>111</v>
      </c>
      <c r="D453" s="112" t="s">
        <v>112</v>
      </c>
      <c r="E453" s="112" t="s">
        <v>167</v>
      </c>
      <c r="F453" s="113">
        <v>5316870</v>
      </c>
      <c r="G453" s="114">
        <v>595000</v>
      </c>
      <c r="H453" s="112" t="s">
        <v>165</v>
      </c>
      <c r="I453" s="112" t="s">
        <v>170</v>
      </c>
      <c r="J453" s="115">
        <v>44749</v>
      </c>
    </row>
    <row r="454" spans="1:10" ht="15">
      <c r="A454" s="112" t="s">
        <v>114</v>
      </c>
      <c r="B454" s="112" t="s">
        <v>450</v>
      </c>
      <c r="C454" s="112" t="s">
        <v>126</v>
      </c>
      <c r="D454" s="112" t="s">
        <v>127</v>
      </c>
      <c r="E454" s="112" t="s">
        <v>167</v>
      </c>
      <c r="F454" s="113">
        <v>5317510</v>
      </c>
      <c r="G454" s="114">
        <v>665000</v>
      </c>
      <c r="H454" s="112" t="s">
        <v>165</v>
      </c>
      <c r="I454" s="112" t="s">
        <v>170</v>
      </c>
      <c r="J454" s="115">
        <v>44753</v>
      </c>
    </row>
    <row r="455" spans="1:10" ht="15">
      <c r="A455" s="112" t="s">
        <v>114</v>
      </c>
      <c r="B455" s="112" t="s">
        <v>450</v>
      </c>
      <c r="C455" s="112" t="s">
        <v>126</v>
      </c>
      <c r="D455" s="112" t="s">
        <v>127</v>
      </c>
      <c r="E455" s="112" t="s">
        <v>167</v>
      </c>
      <c r="F455" s="113">
        <v>5317166</v>
      </c>
      <c r="G455" s="114">
        <v>589000</v>
      </c>
      <c r="H455" s="112" t="s">
        <v>165</v>
      </c>
      <c r="I455" s="112" t="s">
        <v>170</v>
      </c>
      <c r="J455" s="115">
        <v>44750</v>
      </c>
    </row>
    <row r="456" spans="1:10" ht="15">
      <c r="A456" s="112" t="s">
        <v>114</v>
      </c>
      <c r="B456" s="112" t="s">
        <v>450</v>
      </c>
      <c r="C456" s="112" t="s">
        <v>126</v>
      </c>
      <c r="D456" s="112" t="s">
        <v>127</v>
      </c>
      <c r="E456" s="112" t="s">
        <v>164</v>
      </c>
      <c r="F456" s="113">
        <v>5316083</v>
      </c>
      <c r="G456" s="114">
        <v>740000</v>
      </c>
      <c r="H456" s="112" t="s">
        <v>165</v>
      </c>
      <c r="I456" s="112" t="s">
        <v>170</v>
      </c>
      <c r="J456" s="115">
        <v>44743</v>
      </c>
    </row>
    <row r="457" spans="1:10" ht="15">
      <c r="A457" s="112" t="s">
        <v>114</v>
      </c>
      <c r="B457" s="112" t="s">
        <v>450</v>
      </c>
      <c r="C457" s="112" t="s">
        <v>27</v>
      </c>
      <c r="D457" s="112" t="s">
        <v>119</v>
      </c>
      <c r="E457" s="112" t="s">
        <v>167</v>
      </c>
      <c r="F457" s="113">
        <v>5319130</v>
      </c>
      <c r="G457" s="114">
        <v>510000</v>
      </c>
      <c r="H457" s="112" t="s">
        <v>165</v>
      </c>
      <c r="I457" s="112" t="s">
        <v>170</v>
      </c>
      <c r="J457" s="115">
        <v>44761</v>
      </c>
    </row>
    <row r="458" spans="1:10" ht="15">
      <c r="A458" s="112" t="s">
        <v>114</v>
      </c>
      <c r="B458" s="112" t="s">
        <v>450</v>
      </c>
      <c r="C458" s="112" t="s">
        <v>126</v>
      </c>
      <c r="D458" s="112" t="s">
        <v>127</v>
      </c>
      <c r="E458" s="112" t="s">
        <v>164</v>
      </c>
      <c r="F458" s="113">
        <v>5317245</v>
      </c>
      <c r="G458" s="114">
        <v>204000</v>
      </c>
      <c r="H458" s="112" t="s">
        <v>165</v>
      </c>
      <c r="I458" s="112" t="s">
        <v>170</v>
      </c>
      <c r="J458" s="115">
        <v>44750</v>
      </c>
    </row>
    <row r="459" spans="1:10" ht="15">
      <c r="A459" s="112" t="s">
        <v>114</v>
      </c>
      <c r="B459" s="112" t="s">
        <v>450</v>
      </c>
      <c r="C459" s="112" t="s">
        <v>115</v>
      </c>
      <c r="D459" s="112" t="s">
        <v>58</v>
      </c>
      <c r="E459" s="112" t="s">
        <v>168</v>
      </c>
      <c r="F459" s="113">
        <v>5316768</v>
      </c>
      <c r="G459" s="114">
        <v>60000</v>
      </c>
      <c r="H459" s="112" t="s">
        <v>165</v>
      </c>
      <c r="I459" s="112" t="s">
        <v>170</v>
      </c>
      <c r="J459" s="115">
        <v>44748</v>
      </c>
    </row>
    <row r="460" spans="1:10" ht="15">
      <c r="A460" s="112" t="s">
        <v>114</v>
      </c>
      <c r="B460" s="112" t="s">
        <v>450</v>
      </c>
      <c r="C460" s="112" t="s">
        <v>105</v>
      </c>
      <c r="D460" s="112" t="s">
        <v>125</v>
      </c>
      <c r="E460" s="112" t="s">
        <v>167</v>
      </c>
      <c r="F460" s="113">
        <v>5318290</v>
      </c>
      <c r="G460" s="114">
        <v>499500</v>
      </c>
      <c r="H460" s="112" t="s">
        <v>165</v>
      </c>
      <c r="I460" s="112" t="s">
        <v>170</v>
      </c>
      <c r="J460" s="115">
        <v>44756</v>
      </c>
    </row>
    <row r="461" spans="1:10" ht="15">
      <c r="A461" s="112" t="s">
        <v>114</v>
      </c>
      <c r="B461" s="112" t="s">
        <v>450</v>
      </c>
      <c r="C461" s="112" t="s">
        <v>27</v>
      </c>
      <c r="D461" s="112" t="s">
        <v>74</v>
      </c>
      <c r="E461" s="112" t="s">
        <v>164</v>
      </c>
      <c r="F461" s="113">
        <v>5316701</v>
      </c>
      <c r="G461" s="114">
        <v>150000</v>
      </c>
      <c r="H461" s="112" t="s">
        <v>165</v>
      </c>
      <c r="I461" s="112" t="s">
        <v>170</v>
      </c>
      <c r="J461" s="115">
        <v>44748</v>
      </c>
    </row>
    <row r="462" spans="1:10" ht="15">
      <c r="A462" s="112" t="s">
        <v>114</v>
      </c>
      <c r="B462" s="112" t="s">
        <v>450</v>
      </c>
      <c r="C462" s="112" t="s">
        <v>105</v>
      </c>
      <c r="D462" s="112" t="s">
        <v>125</v>
      </c>
      <c r="E462" s="112" t="s">
        <v>167</v>
      </c>
      <c r="F462" s="113">
        <v>5315991</v>
      </c>
      <c r="G462" s="114">
        <v>895000</v>
      </c>
      <c r="H462" s="112" t="s">
        <v>165</v>
      </c>
      <c r="I462" s="112" t="s">
        <v>170</v>
      </c>
      <c r="J462" s="115">
        <v>44743</v>
      </c>
    </row>
    <row r="463" spans="1:10" ht="15">
      <c r="A463" s="112" t="s">
        <v>114</v>
      </c>
      <c r="B463" s="112" t="s">
        <v>450</v>
      </c>
      <c r="C463" s="112" t="s">
        <v>126</v>
      </c>
      <c r="D463" s="112" t="s">
        <v>127</v>
      </c>
      <c r="E463" s="112" t="s">
        <v>171</v>
      </c>
      <c r="F463" s="113">
        <v>5318222</v>
      </c>
      <c r="G463" s="114">
        <v>1100000</v>
      </c>
      <c r="H463" s="112" t="s">
        <v>165</v>
      </c>
      <c r="I463" s="112" t="s">
        <v>170</v>
      </c>
      <c r="J463" s="115">
        <v>44756</v>
      </c>
    </row>
    <row r="464" spans="1:10" ht="15">
      <c r="A464" s="112" t="s">
        <v>114</v>
      </c>
      <c r="B464" s="112" t="s">
        <v>450</v>
      </c>
      <c r="C464" s="112" t="s">
        <v>27</v>
      </c>
      <c r="D464" s="112" t="s">
        <v>119</v>
      </c>
      <c r="E464" s="112" t="s">
        <v>167</v>
      </c>
      <c r="F464" s="113">
        <v>5317233</v>
      </c>
      <c r="G464" s="114">
        <v>467938</v>
      </c>
      <c r="H464" s="112" t="s">
        <v>170</v>
      </c>
      <c r="I464" s="112" t="s">
        <v>170</v>
      </c>
      <c r="J464" s="115">
        <v>44750</v>
      </c>
    </row>
    <row r="465" spans="1:10" ht="15">
      <c r="A465" s="112" t="s">
        <v>114</v>
      </c>
      <c r="B465" s="112" t="s">
        <v>450</v>
      </c>
      <c r="C465" s="112" t="s">
        <v>27</v>
      </c>
      <c r="D465" s="112" t="s">
        <v>118</v>
      </c>
      <c r="E465" s="112" t="s">
        <v>168</v>
      </c>
      <c r="F465" s="113">
        <v>5316038</v>
      </c>
      <c r="G465" s="114">
        <v>435000</v>
      </c>
      <c r="H465" s="112" t="s">
        <v>165</v>
      </c>
      <c r="I465" s="112" t="s">
        <v>170</v>
      </c>
      <c r="J465" s="115">
        <v>44743</v>
      </c>
    </row>
    <row r="466" spans="1:10" ht="15">
      <c r="A466" s="112" t="s">
        <v>114</v>
      </c>
      <c r="B466" s="112" t="s">
        <v>450</v>
      </c>
      <c r="C466" s="112" t="s">
        <v>27</v>
      </c>
      <c r="D466" s="112" t="s">
        <v>50</v>
      </c>
      <c r="E466" s="112" t="s">
        <v>167</v>
      </c>
      <c r="F466" s="113">
        <v>5317573</v>
      </c>
      <c r="G466" s="114">
        <v>485000</v>
      </c>
      <c r="H466" s="112" t="s">
        <v>165</v>
      </c>
      <c r="I466" s="112" t="s">
        <v>170</v>
      </c>
      <c r="J466" s="115">
        <v>44753</v>
      </c>
    </row>
    <row r="467" spans="1:10" ht="15">
      <c r="A467" s="112" t="s">
        <v>114</v>
      </c>
      <c r="B467" s="112" t="s">
        <v>450</v>
      </c>
      <c r="C467" s="112" t="s">
        <v>27</v>
      </c>
      <c r="D467" s="112" t="s">
        <v>74</v>
      </c>
      <c r="E467" s="112" t="s">
        <v>167</v>
      </c>
      <c r="F467" s="113">
        <v>5316653</v>
      </c>
      <c r="G467" s="114">
        <v>285000</v>
      </c>
      <c r="H467" s="112" t="s">
        <v>165</v>
      </c>
      <c r="I467" s="112" t="s">
        <v>170</v>
      </c>
      <c r="J467" s="115">
        <v>44748</v>
      </c>
    </row>
    <row r="468" spans="1:10" ht="15">
      <c r="A468" s="112" t="s">
        <v>114</v>
      </c>
      <c r="B468" s="112" t="s">
        <v>450</v>
      </c>
      <c r="C468" s="112" t="s">
        <v>105</v>
      </c>
      <c r="D468" s="112" t="s">
        <v>125</v>
      </c>
      <c r="E468" s="112" t="s">
        <v>167</v>
      </c>
      <c r="F468" s="113">
        <v>5318263</v>
      </c>
      <c r="G468" s="114">
        <v>600000</v>
      </c>
      <c r="H468" s="112" t="s">
        <v>165</v>
      </c>
      <c r="I468" s="112" t="s">
        <v>170</v>
      </c>
      <c r="J468" s="115">
        <v>44756</v>
      </c>
    </row>
    <row r="469" spans="1:10" ht="15">
      <c r="A469" s="112" t="s">
        <v>114</v>
      </c>
      <c r="B469" s="112" t="s">
        <v>450</v>
      </c>
      <c r="C469" s="112" t="s">
        <v>27</v>
      </c>
      <c r="D469" s="112" t="s">
        <v>50</v>
      </c>
      <c r="E469" s="112" t="s">
        <v>167</v>
      </c>
      <c r="F469" s="113">
        <v>5316753</v>
      </c>
      <c r="G469" s="114">
        <v>649000</v>
      </c>
      <c r="H469" s="112" t="s">
        <v>165</v>
      </c>
      <c r="I469" s="112" t="s">
        <v>170</v>
      </c>
      <c r="J469" s="115">
        <v>44748</v>
      </c>
    </row>
    <row r="470" spans="1:10" ht="15">
      <c r="A470" s="112" t="s">
        <v>114</v>
      </c>
      <c r="B470" s="112" t="s">
        <v>450</v>
      </c>
      <c r="C470" s="112" t="s">
        <v>27</v>
      </c>
      <c r="D470" s="112" t="s">
        <v>118</v>
      </c>
      <c r="E470" s="112" t="s">
        <v>167</v>
      </c>
      <c r="F470" s="113">
        <v>5316658</v>
      </c>
      <c r="G470" s="114">
        <v>399999</v>
      </c>
      <c r="H470" s="112" t="s">
        <v>165</v>
      </c>
      <c r="I470" s="112" t="s">
        <v>170</v>
      </c>
      <c r="J470" s="115">
        <v>44748</v>
      </c>
    </row>
    <row r="471" spans="1:10" ht="15">
      <c r="A471" s="112" t="s">
        <v>114</v>
      </c>
      <c r="B471" s="112" t="s">
        <v>450</v>
      </c>
      <c r="C471" s="112" t="s">
        <v>27</v>
      </c>
      <c r="D471" s="112" t="s">
        <v>118</v>
      </c>
      <c r="E471" s="112" t="s">
        <v>167</v>
      </c>
      <c r="F471" s="113">
        <v>5317161</v>
      </c>
      <c r="G471" s="114">
        <v>1150000</v>
      </c>
      <c r="H471" s="112" t="s">
        <v>165</v>
      </c>
      <c r="I471" s="112" t="s">
        <v>170</v>
      </c>
      <c r="J471" s="115">
        <v>44750</v>
      </c>
    </row>
    <row r="472" spans="1:10" ht="15">
      <c r="A472" s="112" t="s">
        <v>114</v>
      </c>
      <c r="B472" s="112" t="s">
        <v>450</v>
      </c>
      <c r="C472" s="112" t="s">
        <v>27</v>
      </c>
      <c r="D472" s="112" t="s">
        <v>122</v>
      </c>
      <c r="E472" s="112" t="s">
        <v>167</v>
      </c>
      <c r="F472" s="113">
        <v>5316045</v>
      </c>
      <c r="G472" s="114">
        <v>844170</v>
      </c>
      <c r="H472" s="112" t="s">
        <v>170</v>
      </c>
      <c r="I472" s="112" t="s">
        <v>170</v>
      </c>
      <c r="J472" s="115">
        <v>44743</v>
      </c>
    </row>
    <row r="473" spans="1:10" ht="15">
      <c r="A473" s="112" t="s">
        <v>114</v>
      </c>
      <c r="B473" s="112" t="s">
        <v>450</v>
      </c>
      <c r="C473" s="112" t="s">
        <v>126</v>
      </c>
      <c r="D473" s="112" t="s">
        <v>127</v>
      </c>
      <c r="E473" s="112" t="s">
        <v>167</v>
      </c>
      <c r="F473" s="113">
        <v>5317143</v>
      </c>
      <c r="G473" s="114">
        <v>420000</v>
      </c>
      <c r="H473" s="112" t="s">
        <v>165</v>
      </c>
      <c r="I473" s="112" t="s">
        <v>170</v>
      </c>
      <c r="J473" s="115">
        <v>44750</v>
      </c>
    </row>
    <row r="474" spans="1:10" ht="15">
      <c r="A474" s="112" t="s">
        <v>114</v>
      </c>
      <c r="B474" s="112" t="s">
        <v>450</v>
      </c>
      <c r="C474" s="112" t="s">
        <v>105</v>
      </c>
      <c r="D474" s="112" t="s">
        <v>125</v>
      </c>
      <c r="E474" s="112" t="s">
        <v>168</v>
      </c>
      <c r="F474" s="113">
        <v>5317509</v>
      </c>
      <c r="G474" s="114">
        <v>280000</v>
      </c>
      <c r="H474" s="112" t="s">
        <v>165</v>
      </c>
      <c r="I474" s="112" t="s">
        <v>170</v>
      </c>
      <c r="J474" s="115">
        <v>44753</v>
      </c>
    </row>
    <row r="475" spans="1:10" ht="15">
      <c r="A475" s="112" t="s">
        <v>114</v>
      </c>
      <c r="B475" s="112" t="s">
        <v>450</v>
      </c>
      <c r="C475" s="112" t="s">
        <v>126</v>
      </c>
      <c r="D475" s="112" t="s">
        <v>127</v>
      </c>
      <c r="E475" s="112" t="s">
        <v>167</v>
      </c>
      <c r="F475" s="113">
        <v>5316575</v>
      </c>
      <c r="G475" s="114">
        <v>685000</v>
      </c>
      <c r="H475" s="112" t="s">
        <v>165</v>
      </c>
      <c r="I475" s="112" t="s">
        <v>170</v>
      </c>
      <c r="J475" s="115">
        <v>44748</v>
      </c>
    </row>
    <row r="476" spans="1:10" ht="15">
      <c r="A476" s="112" t="s">
        <v>114</v>
      </c>
      <c r="B476" s="112" t="s">
        <v>450</v>
      </c>
      <c r="C476" s="112" t="s">
        <v>105</v>
      </c>
      <c r="D476" s="112" t="s">
        <v>124</v>
      </c>
      <c r="E476" s="112" t="s">
        <v>164</v>
      </c>
      <c r="F476" s="113">
        <v>5316685</v>
      </c>
      <c r="G476" s="114">
        <v>308800</v>
      </c>
      <c r="H476" s="112" t="s">
        <v>165</v>
      </c>
      <c r="I476" s="112" t="s">
        <v>170</v>
      </c>
      <c r="J476" s="115">
        <v>44748</v>
      </c>
    </row>
    <row r="477" spans="1:10" ht="15">
      <c r="A477" s="112" t="s">
        <v>114</v>
      </c>
      <c r="B477" s="112" t="s">
        <v>450</v>
      </c>
      <c r="C477" s="112" t="s">
        <v>105</v>
      </c>
      <c r="D477" s="112" t="s">
        <v>124</v>
      </c>
      <c r="E477" s="112" t="s">
        <v>167</v>
      </c>
      <c r="F477" s="113">
        <v>5316347</v>
      </c>
      <c r="G477" s="114">
        <v>442500</v>
      </c>
      <c r="H477" s="112" t="s">
        <v>165</v>
      </c>
      <c r="I477" s="112" t="s">
        <v>170</v>
      </c>
      <c r="J477" s="115">
        <v>44747</v>
      </c>
    </row>
    <row r="478" spans="1:10" ht="15">
      <c r="A478" s="112" t="s">
        <v>114</v>
      </c>
      <c r="B478" s="112" t="s">
        <v>450</v>
      </c>
      <c r="C478" s="112" t="s">
        <v>126</v>
      </c>
      <c r="D478" s="112" t="s">
        <v>120</v>
      </c>
      <c r="E478" s="112" t="s">
        <v>167</v>
      </c>
      <c r="F478" s="113">
        <v>5317595</v>
      </c>
      <c r="G478" s="114">
        <v>465000</v>
      </c>
      <c r="H478" s="112" t="s">
        <v>165</v>
      </c>
      <c r="I478" s="112" t="s">
        <v>170</v>
      </c>
      <c r="J478" s="115">
        <v>44753</v>
      </c>
    </row>
    <row r="479" spans="1:10" ht="15">
      <c r="A479" s="112" t="s">
        <v>114</v>
      </c>
      <c r="B479" s="112" t="s">
        <v>450</v>
      </c>
      <c r="C479" s="112" t="s">
        <v>27</v>
      </c>
      <c r="D479" s="112" t="s">
        <v>122</v>
      </c>
      <c r="E479" s="112" t="s">
        <v>167</v>
      </c>
      <c r="F479" s="113">
        <v>5316435</v>
      </c>
      <c r="G479" s="114">
        <v>612374</v>
      </c>
      <c r="H479" s="112" t="s">
        <v>170</v>
      </c>
      <c r="I479" s="112" t="s">
        <v>170</v>
      </c>
      <c r="J479" s="115">
        <v>44747</v>
      </c>
    </row>
    <row r="480" spans="1:10" ht="15">
      <c r="A480" s="112" t="s">
        <v>114</v>
      </c>
      <c r="B480" s="112" t="s">
        <v>450</v>
      </c>
      <c r="C480" s="112" t="s">
        <v>27</v>
      </c>
      <c r="D480" s="112" t="s">
        <v>50</v>
      </c>
      <c r="E480" s="112" t="s">
        <v>167</v>
      </c>
      <c r="F480" s="113">
        <v>5316200</v>
      </c>
      <c r="G480" s="114">
        <v>545000</v>
      </c>
      <c r="H480" s="112" t="s">
        <v>165</v>
      </c>
      <c r="I480" s="112" t="s">
        <v>170</v>
      </c>
      <c r="J480" s="115">
        <v>44743</v>
      </c>
    </row>
    <row r="481" spans="1:10" ht="15">
      <c r="A481" s="112" t="s">
        <v>114</v>
      </c>
      <c r="B481" s="112" t="s">
        <v>450</v>
      </c>
      <c r="C481" s="112" t="s">
        <v>105</v>
      </c>
      <c r="D481" s="112" t="s">
        <v>125</v>
      </c>
      <c r="E481" s="112" t="s">
        <v>167</v>
      </c>
      <c r="F481" s="113">
        <v>5317965</v>
      </c>
      <c r="G481" s="114">
        <v>1000000</v>
      </c>
      <c r="H481" s="112" t="s">
        <v>165</v>
      </c>
      <c r="I481" s="112" t="s">
        <v>170</v>
      </c>
      <c r="J481" s="115">
        <v>44755</v>
      </c>
    </row>
    <row r="482" spans="1:10" ht="15">
      <c r="A482" s="112" t="s">
        <v>114</v>
      </c>
      <c r="B482" s="112" t="s">
        <v>450</v>
      </c>
      <c r="C482" s="112" t="s">
        <v>105</v>
      </c>
      <c r="D482" s="112" t="s">
        <v>124</v>
      </c>
      <c r="E482" s="112" t="s">
        <v>164</v>
      </c>
      <c r="F482" s="113">
        <v>5317803</v>
      </c>
      <c r="G482" s="114">
        <v>459000</v>
      </c>
      <c r="H482" s="112" t="s">
        <v>165</v>
      </c>
      <c r="I482" s="112" t="s">
        <v>170</v>
      </c>
      <c r="J482" s="115">
        <v>44754</v>
      </c>
    </row>
    <row r="483" spans="1:10" ht="15">
      <c r="A483" s="112" t="s">
        <v>114</v>
      </c>
      <c r="B483" s="112" t="s">
        <v>450</v>
      </c>
      <c r="C483" s="112" t="s">
        <v>105</v>
      </c>
      <c r="D483" s="112" t="s">
        <v>123</v>
      </c>
      <c r="E483" s="112" t="s">
        <v>167</v>
      </c>
      <c r="F483" s="113">
        <v>5317938</v>
      </c>
      <c r="G483" s="114">
        <v>400000</v>
      </c>
      <c r="H483" s="112" t="s">
        <v>165</v>
      </c>
      <c r="I483" s="112" t="s">
        <v>170</v>
      </c>
      <c r="J483" s="115">
        <v>44755</v>
      </c>
    </row>
    <row r="484" spans="1:10" ht="15">
      <c r="A484" s="112" t="s">
        <v>114</v>
      </c>
      <c r="B484" s="112" t="s">
        <v>450</v>
      </c>
      <c r="C484" s="112" t="s">
        <v>126</v>
      </c>
      <c r="D484" s="112" t="s">
        <v>127</v>
      </c>
      <c r="E484" s="112" t="s">
        <v>167</v>
      </c>
      <c r="F484" s="113">
        <v>5317781</v>
      </c>
      <c r="G484" s="114">
        <v>510000</v>
      </c>
      <c r="H484" s="112" t="s">
        <v>165</v>
      </c>
      <c r="I484" s="112" t="s">
        <v>170</v>
      </c>
      <c r="J484" s="115">
        <v>44754</v>
      </c>
    </row>
    <row r="485" spans="1:10" ht="15">
      <c r="A485" s="112" t="s">
        <v>114</v>
      </c>
      <c r="B485" s="112" t="s">
        <v>450</v>
      </c>
      <c r="C485" s="112" t="s">
        <v>27</v>
      </c>
      <c r="D485" s="112" t="s">
        <v>74</v>
      </c>
      <c r="E485" s="112" t="s">
        <v>167</v>
      </c>
      <c r="F485" s="113">
        <v>5316390</v>
      </c>
      <c r="G485" s="114">
        <v>449000</v>
      </c>
      <c r="H485" s="112" t="s">
        <v>165</v>
      </c>
      <c r="I485" s="112" t="s">
        <v>170</v>
      </c>
      <c r="J485" s="115">
        <v>44747</v>
      </c>
    </row>
    <row r="486" spans="1:10" ht="15">
      <c r="A486" s="112" t="s">
        <v>114</v>
      </c>
      <c r="B486" s="112" t="s">
        <v>450</v>
      </c>
      <c r="C486" s="112" t="s">
        <v>27</v>
      </c>
      <c r="D486" s="112" t="s">
        <v>74</v>
      </c>
      <c r="E486" s="112" t="s">
        <v>167</v>
      </c>
      <c r="F486" s="113">
        <v>5317978</v>
      </c>
      <c r="G486" s="114">
        <v>635000</v>
      </c>
      <c r="H486" s="112" t="s">
        <v>165</v>
      </c>
      <c r="I486" s="112" t="s">
        <v>170</v>
      </c>
      <c r="J486" s="115">
        <v>44755</v>
      </c>
    </row>
    <row r="487" spans="1:10" ht="15">
      <c r="A487" s="112" t="s">
        <v>114</v>
      </c>
      <c r="B487" s="112" t="s">
        <v>450</v>
      </c>
      <c r="C487" s="112" t="s">
        <v>126</v>
      </c>
      <c r="D487" s="112" t="s">
        <v>127</v>
      </c>
      <c r="E487" s="112" t="s">
        <v>167</v>
      </c>
      <c r="F487" s="113">
        <v>5316873</v>
      </c>
      <c r="G487" s="114">
        <v>570000</v>
      </c>
      <c r="H487" s="112" t="s">
        <v>165</v>
      </c>
      <c r="I487" s="112" t="s">
        <v>170</v>
      </c>
      <c r="J487" s="115">
        <v>44749</v>
      </c>
    </row>
    <row r="488" spans="1:10" ht="15">
      <c r="A488" s="112" t="s">
        <v>114</v>
      </c>
      <c r="B488" s="112" t="s">
        <v>450</v>
      </c>
      <c r="C488" s="112" t="s">
        <v>105</v>
      </c>
      <c r="D488" s="112" t="s">
        <v>125</v>
      </c>
      <c r="E488" s="112" t="s">
        <v>167</v>
      </c>
      <c r="F488" s="113">
        <v>5317641</v>
      </c>
      <c r="G488" s="114">
        <v>854000</v>
      </c>
      <c r="H488" s="112" t="s">
        <v>165</v>
      </c>
      <c r="I488" s="112" t="s">
        <v>170</v>
      </c>
      <c r="J488" s="115">
        <v>44754</v>
      </c>
    </row>
    <row r="489" spans="1:10" ht="15">
      <c r="A489" s="112" t="s">
        <v>114</v>
      </c>
      <c r="B489" s="112" t="s">
        <v>450</v>
      </c>
      <c r="C489" s="112" t="s">
        <v>105</v>
      </c>
      <c r="D489" s="112" t="s">
        <v>124</v>
      </c>
      <c r="E489" s="112" t="s">
        <v>167</v>
      </c>
      <c r="F489" s="113">
        <v>5317856</v>
      </c>
      <c r="G489" s="114">
        <v>235000</v>
      </c>
      <c r="H489" s="112" t="s">
        <v>165</v>
      </c>
      <c r="I489" s="112" t="s">
        <v>170</v>
      </c>
      <c r="J489" s="115">
        <v>44754</v>
      </c>
    </row>
    <row r="490" spans="1:10" ht="15">
      <c r="A490" s="112" t="s">
        <v>114</v>
      </c>
      <c r="B490" s="112" t="s">
        <v>450</v>
      </c>
      <c r="C490" s="112" t="s">
        <v>27</v>
      </c>
      <c r="D490" s="112" t="s">
        <v>50</v>
      </c>
      <c r="E490" s="112" t="s">
        <v>164</v>
      </c>
      <c r="F490" s="113">
        <v>5317305</v>
      </c>
      <c r="G490" s="114">
        <v>418000</v>
      </c>
      <c r="H490" s="112" t="s">
        <v>165</v>
      </c>
      <c r="I490" s="112" t="s">
        <v>170</v>
      </c>
      <c r="J490" s="115">
        <v>44750</v>
      </c>
    </row>
    <row r="491" spans="1:10" ht="15">
      <c r="A491" s="112" t="s">
        <v>114</v>
      </c>
      <c r="B491" s="112" t="s">
        <v>450</v>
      </c>
      <c r="C491" s="112" t="s">
        <v>27</v>
      </c>
      <c r="D491" s="112" t="s">
        <v>74</v>
      </c>
      <c r="E491" s="112" t="s">
        <v>167</v>
      </c>
      <c r="F491" s="113">
        <v>5317306</v>
      </c>
      <c r="G491" s="114">
        <v>715000</v>
      </c>
      <c r="H491" s="112" t="s">
        <v>165</v>
      </c>
      <c r="I491" s="112" t="s">
        <v>170</v>
      </c>
      <c r="J491" s="115">
        <v>44750</v>
      </c>
    </row>
    <row r="492" spans="1:10" ht="15">
      <c r="A492" s="112" t="s">
        <v>114</v>
      </c>
      <c r="B492" s="112" t="s">
        <v>450</v>
      </c>
      <c r="C492" s="112" t="s">
        <v>27</v>
      </c>
      <c r="D492" s="112" t="s">
        <v>118</v>
      </c>
      <c r="E492" s="112" t="s">
        <v>167</v>
      </c>
      <c r="F492" s="113">
        <v>5317310</v>
      </c>
      <c r="G492" s="114">
        <v>600000</v>
      </c>
      <c r="H492" s="112" t="s">
        <v>165</v>
      </c>
      <c r="I492" s="112" t="s">
        <v>170</v>
      </c>
      <c r="J492" s="115">
        <v>44750</v>
      </c>
    </row>
    <row r="493" spans="1:10" ht="15">
      <c r="A493" s="112" t="s">
        <v>114</v>
      </c>
      <c r="B493" s="112" t="s">
        <v>450</v>
      </c>
      <c r="C493" s="112" t="s">
        <v>115</v>
      </c>
      <c r="D493" s="112" t="s">
        <v>58</v>
      </c>
      <c r="E493" s="112" t="s">
        <v>167</v>
      </c>
      <c r="F493" s="113">
        <v>5316337</v>
      </c>
      <c r="G493" s="114">
        <v>425000</v>
      </c>
      <c r="H493" s="112" t="s">
        <v>170</v>
      </c>
      <c r="I493" s="112" t="s">
        <v>170</v>
      </c>
      <c r="J493" s="115">
        <v>44747</v>
      </c>
    </row>
    <row r="494" spans="1:10" ht="15">
      <c r="A494" s="112" t="s">
        <v>114</v>
      </c>
      <c r="B494" s="112" t="s">
        <v>450</v>
      </c>
      <c r="C494" s="112" t="s">
        <v>27</v>
      </c>
      <c r="D494" s="112" t="s">
        <v>119</v>
      </c>
      <c r="E494" s="112" t="s">
        <v>167</v>
      </c>
      <c r="F494" s="113">
        <v>5317169</v>
      </c>
      <c r="G494" s="114">
        <v>350000</v>
      </c>
      <c r="H494" s="112" t="s">
        <v>165</v>
      </c>
      <c r="I494" s="112" t="s">
        <v>170</v>
      </c>
      <c r="J494" s="115">
        <v>44750</v>
      </c>
    </row>
    <row r="495" spans="1:10" ht="15">
      <c r="A495" s="112" t="s">
        <v>114</v>
      </c>
      <c r="B495" s="112" t="s">
        <v>450</v>
      </c>
      <c r="C495" s="112" t="s">
        <v>27</v>
      </c>
      <c r="D495" s="112" t="s">
        <v>118</v>
      </c>
      <c r="E495" s="112" t="s">
        <v>167</v>
      </c>
      <c r="F495" s="113">
        <v>5317097</v>
      </c>
      <c r="G495" s="114">
        <v>729000</v>
      </c>
      <c r="H495" s="112" t="s">
        <v>165</v>
      </c>
      <c r="I495" s="112" t="s">
        <v>170</v>
      </c>
      <c r="J495" s="115">
        <v>44750</v>
      </c>
    </row>
    <row r="496" spans="1:10" ht="15">
      <c r="A496" s="112" t="s">
        <v>114</v>
      </c>
      <c r="B496" s="112" t="s">
        <v>450</v>
      </c>
      <c r="C496" s="112" t="s">
        <v>105</v>
      </c>
      <c r="D496" s="112" t="s">
        <v>125</v>
      </c>
      <c r="E496" s="112" t="s">
        <v>167</v>
      </c>
      <c r="F496" s="113">
        <v>5316098</v>
      </c>
      <c r="G496" s="114">
        <v>800000</v>
      </c>
      <c r="H496" s="112" t="s">
        <v>165</v>
      </c>
      <c r="I496" s="112" t="s">
        <v>170</v>
      </c>
      <c r="J496" s="115">
        <v>44743</v>
      </c>
    </row>
    <row r="497" spans="1:10" ht="15">
      <c r="A497" s="112" t="s">
        <v>114</v>
      </c>
      <c r="B497" s="112" t="s">
        <v>450</v>
      </c>
      <c r="C497" s="112" t="s">
        <v>115</v>
      </c>
      <c r="D497" s="112" t="s">
        <v>58</v>
      </c>
      <c r="E497" s="112" t="s">
        <v>167</v>
      </c>
      <c r="F497" s="113">
        <v>5316831</v>
      </c>
      <c r="G497" s="114">
        <v>458763</v>
      </c>
      <c r="H497" s="112" t="s">
        <v>165</v>
      </c>
      <c r="I497" s="112" t="s">
        <v>170</v>
      </c>
      <c r="J497" s="115">
        <v>44749</v>
      </c>
    </row>
    <row r="498" spans="1:10" ht="15">
      <c r="A498" s="112" t="s">
        <v>114</v>
      </c>
      <c r="B498" s="112" t="s">
        <v>450</v>
      </c>
      <c r="C498" s="112" t="s">
        <v>27</v>
      </c>
      <c r="D498" s="112" t="s">
        <v>121</v>
      </c>
      <c r="E498" s="112" t="s">
        <v>164</v>
      </c>
      <c r="F498" s="113">
        <v>5318029</v>
      </c>
      <c r="G498" s="114">
        <v>426000</v>
      </c>
      <c r="H498" s="112" t="s">
        <v>165</v>
      </c>
      <c r="I498" s="112" t="s">
        <v>170</v>
      </c>
      <c r="J498" s="115">
        <v>44755</v>
      </c>
    </row>
    <row r="499" spans="1:10" ht="15">
      <c r="A499" s="112" t="s">
        <v>114</v>
      </c>
      <c r="B499" s="112" t="s">
        <v>450</v>
      </c>
      <c r="C499" s="112" t="s">
        <v>27</v>
      </c>
      <c r="D499" s="112" t="s">
        <v>119</v>
      </c>
      <c r="E499" s="112" t="s">
        <v>167</v>
      </c>
      <c r="F499" s="113">
        <v>5318026</v>
      </c>
      <c r="G499" s="114">
        <v>410000</v>
      </c>
      <c r="H499" s="112" t="s">
        <v>165</v>
      </c>
      <c r="I499" s="112" t="s">
        <v>170</v>
      </c>
      <c r="J499" s="115">
        <v>44755</v>
      </c>
    </row>
    <row r="500" spans="1:10" ht="15">
      <c r="A500" s="112" t="s">
        <v>114</v>
      </c>
      <c r="B500" s="112" t="s">
        <v>450</v>
      </c>
      <c r="C500" s="112" t="s">
        <v>27</v>
      </c>
      <c r="D500" s="112" t="s">
        <v>74</v>
      </c>
      <c r="E500" s="112" t="s">
        <v>167</v>
      </c>
      <c r="F500" s="113">
        <v>5317316</v>
      </c>
      <c r="G500" s="114">
        <v>599000</v>
      </c>
      <c r="H500" s="112" t="s">
        <v>165</v>
      </c>
      <c r="I500" s="112" t="s">
        <v>170</v>
      </c>
      <c r="J500" s="115">
        <v>44750</v>
      </c>
    </row>
    <row r="501" spans="1:10" ht="15">
      <c r="A501" s="112" t="s">
        <v>114</v>
      </c>
      <c r="B501" s="112" t="s">
        <v>450</v>
      </c>
      <c r="C501" s="112" t="s">
        <v>105</v>
      </c>
      <c r="D501" s="112" t="s">
        <v>123</v>
      </c>
      <c r="E501" s="112" t="s">
        <v>167</v>
      </c>
      <c r="F501" s="113">
        <v>5316479</v>
      </c>
      <c r="G501" s="114">
        <v>637500</v>
      </c>
      <c r="H501" s="112" t="s">
        <v>165</v>
      </c>
      <c r="I501" s="112" t="s">
        <v>170</v>
      </c>
      <c r="J501" s="115">
        <v>44748</v>
      </c>
    </row>
    <row r="502" spans="1:10" ht="15">
      <c r="A502" s="112" t="s">
        <v>114</v>
      </c>
      <c r="B502" s="112" t="s">
        <v>450</v>
      </c>
      <c r="C502" s="112" t="s">
        <v>27</v>
      </c>
      <c r="D502" s="112" t="s">
        <v>119</v>
      </c>
      <c r="E502" s="112" t="s">
        <v>171</v>
      </c>
      <c r="F502" s="113">
        <v>5316105</v>
      </c>
      <c r="G502" s="114">
        <v>435000</v>
      </c>
      <c r="H502" s="112" t="s">
        <v>165</v>
      </c>
      <c r="I502" s="112" t="s">
        <v>170</v>
      </c>
      <c r="J502" s="115">
        <v>44743</v>
      </c>
    </row>
    <row r="503" spans="1:10" ht="15">
      <c r="A503" s="112" t="s">
        <v>114</v>
      </c>
      <c r="B503" s="112" t="s">
        <v>450</v>
      </c>
      <c r="C503" s="112" t="s">
        <v>27</v>
      </c>
      <c r="D503" s="112" t="s">
        <v>74</v>
      </c>
      <c r="E503" s="112" t="s">
        <v>167</v>
      </c>
      <c r="F503" s="113">
        <v>5317110</v>
      </c>
      <c r="G503" s="114">
        <v>649000</v>
      </c>
      <c r="H503" s="112" t="s">
        <v>165</v>
      </c>
      <c r="I503" s="112" t="s">
        <v>170</v>
      </c>
      <c r="J503" s="115">
        <v>44750</v>
      </c>
    </row>
    <row r="504" spans="1:10" ht="15">
      <c r="A504" s="112" t="s">
        <v>114</v>
      </c>
      <c r="B504" s="112" t="s">
        <v>450</v>
      </c>
      <c r="C504" s="112" t="s">
        <v>27</v>
      </c>
      <c r="D504" s="112" t="s">
        <v>74</v>
      </c>
      <c r="E504" s="112" t="s">
        <v>164</v>
      </c>
      <c r="F504" s="113">
        <v>5317074</v>
      </c>
      <c r="G504" s="114">
        <v>249900</v>
      </c>
      <c r="H504" s="112" t="s">
        <v>165</v>
      </c>
      <c r="I504" s="112" t="s">
        <v>170</v>
      </c>
      <c r="J504" s="115">
        <v>44750</v>
      </c>
    </row>
    <row r="505" spans="1:10" ht="15">
      <c r="A505" s="112" t="s">
        <v>114</v>
      </c>
      <c r="B505" s="112" t="s">
        <v>450</v>
      </c>
      <c r="C505" s="112" t="s">
        <v>126</v>
      </c>
      <c r="D505" s="112" t="s">
        <v>127</v>
      </c>
      <c r="E505" s="112" t="s">
        <v>164</v>
      </c>
      <c r="F505" s="113">
        <v>5317666</v>
      </c>
      <c r="G505" s="114">
        <v>440000</v>
      </c>
      <c r="H505" s="112" t="s">
        <v>165</v>
      </c>
      <c r="I505" s="112" t="s">
        <v>170</v>
      </c>
      <c r="J505" s="115">
        <v>44754</v>
      </c>
    </row>
    <row r="506" spans="1:10" ht="15">
      <c r="A506" s="112" t="s">
        <v>114</v>
      </c>
      <c r="B506" s="112" t="s">
        <v>450</v>
      </c>
      <c r="C506" s="112" t="s">
        <v>105</v>
      </c>
      <c r="D506" s="112" t="s">
        <v>124</v>
      </c>
      <c r="E506" s="112" t="s">
        <v>167</v>
      </c>
      <c r="F506" s="113">
        <v>5316549</v>
      </c>
      <c r="G506" s="114">
        <v>756000</v>
      </c>
      <c r="H506" s="112" t="s">
        <v>165</v>
      </c>
      <c r="I506" s="112" t="s">
        <v>170</v>
      </c>
      <c r="J506" s="115">
        <v>44748</v>
      </c>
    </row>
    <row r="507" spans="1:10" ht="15">
      <c r="A507" s="112" t="s">
        <v>114</v>
      </c>
      <c r="B507" s="112" t="s">
        <v>450</v>
      </c>
      <c r="C507" s="112" t="s">
        <v>27</v>
      </c>
      <c r="D507" s="112" t="s">
        <v>50</v>
      </c>
      <c r="E507" s="112" t="s">
        <v>167</v>
      </c>
      <c r="F507" s="113">
        <v>5317296</v>
      </c>
      <c r="G507" s="114">
        <v>370000</v>
      </c>
      <c r="H507" s="112" t="s">
        <v>165</v>
      </c>
      <c r="I507" s="112" t="s">
        <v>170</v>
      </c>
      <c r="J507" s="115">
        <v>44750</v>
      </c>
    </row>
    <row r="508" spans="1:10" ht="15">
      <c r="A508" s="112" t="s">
        <v>114</v>
      </c>
      <c r="B508" s="112" t="s">
        <v>450</v>
      </c>
      <c r="C508" s="112" t="s">
        <v>27</v>
      </c>
      <c r="D508" s="112" t="s">
        <v>119</v>
      </c>
      <c r="E508" s="112" t="s">
        <v>164</v>
      </c>
      <c r="F508" s="113">
        <v>5316113</v>
      </c>
      <c r="G508" s="114">
        <v>272000</v>
      </c>
      <c r="H508" s="112" t="s">
        <v>165</v>
      </c>
      <c r="I508" s="112" t="s">
        <v>170</v>
      </c>
      <c r="J508" s="115">
        <v>44743</v>
      </c>
    </row>
    <row r="509" spans="1:10" ht="15">
      <c r="A509" s="112" t="s">
        <v>114</v>
      </c>
      <c r="B509" s="112" t="s">
        <v>450</v>
      </c>
      <c r="C509" s="112" t="s">
        <v>27</v>
      </c>
      <c r="D509" s="112" t="s">
        <v>50</v>
      </c>
      <c r="E509" s="112" t="s">
        <v>167</v>
      </c>
      <c r="F509" s="113">
        <v>5317767</v>
      </c>
      <c r="G509" s="114">
        <v>399900</v>
      </c>
      <c r="H509" s="112" t="s">
        <v>165</v>
      </c>
      <c r="I509" s="112" t="s">
        <v>170</v>
      </c>
      <c r="J509" s="115">
        <v>44754</v>
      </c>
    </row>
    <row r="510" spans="1:10" ht="15">
      <c r="A510" s="112" t="s">
        <v>114</v>
      </c>
      <c r="B510" s="112" t="s">
        <v>450</v>
      </c>
      <c r="C510" s="112" t="s">
        <v>105</v>
      </c>
      <c r="D510" s="112" t="s">
        <v>124</v>
      </c>
      <c r="E510" s="112" t="s">
        <v>167</v>
      </c>
      <c r="F510" s="113">
        <v>5318013</v>
      </c>
      <c r="G510" s="114">
        <v>585000</v>
      </c>
      <c r="H510" s="112" t="s">
        <v>165</v>
      </c>
      <c r="I510" s="112" t="s">
        <v>170</v>
      </c>
      <c r="J510" s="115">
        <v>44755</v>
      </c>
    </row>
    <row r="511" spans="1:10" ht="15">
      <c r="A511" s="112" t="s">
        <v>114</v>
      </c>
      <c r="B511" s="112" t="s">
        <v>450</v>
      </c>
      <c r="C511" s="112" t="s">
        <v>27</v>
      </c>
      <c r="D511" s="112" t="s">
        <v>119</v>
      </c>
      <c r="E511" s="112" t="s">
        <v>167</v>
      </c>
      <c r="F511" s="113">
        <v>5321518</v>
      </c>
      <c r="G511" s="114">
        <v>670000</v>
      </c>
      <c r="H511" s="112" t="s">
        <v>165</v>
      </c>
      <c r="I511" s="112" t="s">
        <v>170</v>
      </c>
      <c r="J511" s="115">
        <v>44770</v>
      </c>
    </row>
    <row r="512" spans="1:10" ht="15">
      <c r="A512" s="112" t="s">
        <v>114</v>
      </c>
      <c r="B512" s="112" t="s">
        <v>450</v>
      </c>
      <c r="C512" s="112" t="s">
        <v>27</v>
      </c>
      <c r="D512" s="112" t="s">
        <v>50</v>
      </c>
      <c r="E512" s="112" t="s">
        <v>167</v>
      </c>
      <c r="F512" s="113">
        <v>5319947</v>
      </c>
      <c r="G512" s="114">
        <v>500000</v>
      </c>
      <c r="H512" s="112" t="s">
        <v>165</v>
      </c>
      <c r="I512" s="112" t="s">
        <v>170</v>
      </c>
      <c r="J512" s="115">
        <v>44763</v>
      </c>
    </row>
    <row r="513" spans="1:10" ht="15">
      <c r="A513" s="112" t="s">
        <v>114</v>
      </c>
      <c r="B513" s="112" t="s">
        <v>450</v>
      </c>
      <c r="C513" s="112" t="s">
        <v>27</v>
      </c>
      <c r="D513" s="112" t="s">
        <v>118</v>
      </c>
      <c r="E513" s="112" t="s">
        <v>164</v>
      </c>
      <c r="F513" s="113">
        <v>5319856</v>
      </c>
      <c r="G513" s="114">
        <v>450000</v>
      </c>
      <c r="H513" s="112" t="s">
        <v>165</v>
      </c>
      <c r="I513" s="112" t="s">
        <v>170</v>
      </c>
      <c r="J513" s="115">
        <v>44763</v>
      </c>
    </row>
    <row r="514" spans="1:10" ht="15">
      <c r="A514" s="112" t="s">
        <v>114</v>
      </c>
      <c r="B514" s="112" t="s">
        <v>450</v>
      </c>
      <c r="C514" s="112" t="s">
        <v>27</v>
      </c>
      <c r="D514" s="112" t="s">
        <v>118</v>
      </c>
      <c r="E514" s="112" t="s">
        <v>164</v>
      </c>
      <c r="F514" s="113">
        <v>5321249</v>
      </c>
      <c r="G514" s="114">
        <v>320000</v>
      </c>
      <c r="H514" s="112" t="s">
        <v>165</v>
      </c>
      <c r="I514" s="112" t="s">
        <v>170</v>
      </c>
      <c r="J514" s="115">
        <v>44769</v>
      </c>
    </row>
    <row r="515" spans="1:10" ht="15">
      <c r="A515" s="112" t="s">
        <v>114</v>
      </c>
      <c r="B515" s="112" t="s">
        <v>450</v>
      </c>
      <c r="C515" s="112" t="s">
        <v>126</v>
      </c>
      <c r="D515" s="112" t="s">
        <v>127</v>
      </c>
      <c r="E515" s="112" t="s">
        <v>167</v>
      </c>
      <c r="F515" s="113">
        <v>5321255</v>
      </c>
      <c r="G515" s="114">
        <v>970000</v>
      </c>
      <c r="H515" s="112" t="s">
        <v>165</v>
      </c>
      <c r="I515" s="112" t="s">
        <v>170</v>
      </c>
      <c r="J515" s="115">
        <v>44769</v>
      </c>
    </row>
    <row r="516" spans="1:10" ht="15">
      <c r="A516" s="112" t="s">
        <v>114</v>
      </c>
      <c r="B516" s="112" t="s">
        <v>450</v>
      </c>
      <c r="C516" s="112" t="s">
        <v>105</v>
      </c>
      <c r="D516" s="112" t="s">
        <v>74</v>
      </c>
      <c r="E516" s="112" t="s">
        <v>168</v>
      </c>
      <c r="F516" s="113">
        <v>5319816</v>
      </c>
      <c r="G516" s="114">
        <v>155000</v>
      </c>
      <c r="H516" s="112" t="s">
        <v>165</v>
      </c>
      <c r="I516" s="112" t="s">
        <v>170</v>
      </c>
      <c r="J516" s="115">
        <v>44763</v>
      </c>
    </row>
    <row r="517" spans="1:10" ht="15">
      <c r="A517" s="112" t="s">
        <v>114</v>
      </c>
      <c r="B517" s="112" t="s">
        <v>450</v>
      </c>
      <c r="C517" s="112" t="s">
        <v>27</v>
      </c>
      <c r="D517" s="112" t="s">
        <v>50</v>
      </c>
      <c r="E517" s="112" t="s">
        <v>167</v>
      </c>
      <c r="F517" s="113">
        <v>5321307</v>
      </c>
      <c r="G517" s="114">
        <v>435000</v>
      </c>
      <c r="H517" s="112" t="s">
        <v>165</v>
      </c>
      <c r="I517" s="112" t="s">
        <v>170</v>
      </c>
      <c r="J517" s="115">
        <v>44769</v>
      </c>
    </row>
    <row r="518" spans="1:10" ht="15">
      <c r="A518" s="112" t="s">
        <v>114</v>
      </c>
      <c r="B518" s="112" t="s">
        <v>450</v>
      </c>
      <c r="C518" s="112" t="s">
        <v>126</v>
      </c>
      <c r="D518" s="112" t="s">
        <v>127</v>
      </c>
      <c r="E518" s="112" t="s">
        <v>164</v>
      </c>
      <c r="F518" s="113">
        <v>5321316</v>
      </c>
      <c r="G518" s="114">
        <v>270500</v>
      </c>
      <c r="H518" s="112" t="s">
        <v>165</v>
      </c>
      <c r="I518" s="112" t="s">
        <v>170</v>
      </c>
      <c r="J518" s="115">
        <v>44769</v>
      </c>
    </row>
    <row r="519" spans="1:10" ht="15">
      <c r="A519" s="112" t="s">
        <v>114</v>
      </c>
      <c r="B519" s="112" t="s">
        <v>450</v>
      </c>
      <c r="C519" s="112" t="s">
        <v>126</v>
      </c>
      <c r="D519" s="112" t="s">
        <v>127</v>
      </c>
      <c r="E519" s="112" t="s">
        <v>164</v>
      </c>
      <c r="F519" s="113">
        <v>5321348</v>
      </c>
      <c r="G519" s="114">
        <v>453140</v>
      </c>
      <c r="H519" s="112" t="s">
        <v>170</v>
      </c>
      <c r="I519" s="112" t="s">
        <v>170</v>
      </c>
      <c r="J519" s="115">
        <v>44769</v>
      </c>
    </row>
    <row r="520" spans="1:10" ht="15">
      <c r="A520" s="112" t="s">
        <v>114</v>
      </c>
      <c r="B520" s="112" t="s">
        <v>450</v>
      </c>
      <c r="C520" s="112" t="s">
        <v>27</v>
      </c>
      <c r="D520" s="112" t="s">
        <v>119</v>
      </c>
      <c r="E520" s="112" t="s">
        <v>167</v>
      </c>
      <c r="F520" s="113">
        <v>5321366</v>
      </c>
      <c r="G520" s="114">
        <v>530000</v>
      </c>
      <c r="H520" s="112" t="s">
        <v>165</v>
      </c>
      <c r="I520" s="112" t="s">
        <v>170</v>
      </c>
      <c r="J520" s="115">
        <v>44769</v>
      </c>
    </row>
    <row r="521" spans="1:10" ht="15">
      <c r="A521" s="112" t="s">
        <v>114</v>
      </c>
      <c r="B521" s="112" t="s">
        <v>450</v>
      </c>
      <c r="C521" s="112" t="s">
        <v>116</v>
      </c>
      <c r="D521" s="112" t="s">
        <v>117</v>
      </c>
      <c r="E521" s="112" t="s">
        <v>168</v>
      </c>
      <c r="F521" s="113">
        <v>5319758</v>
      </c>
      <c r="G521" s="114">
        <v>390000</v>
      </c>
      <c r="H521" s="112" t="s">
        <v>165</v>
      </c>
      <c r="I521" s="112" t="s">
        <v>170</v>
      </c>
      <c r="J521" s="115">
        <v>44763</v>
      </c>
    </row>
    <row r="522" spans="1:10" ht="15">
      <c r="A522" s="112" t="s">
        <v>114</v>
      </c>
      <c r="B522" s="112" t="s">
        <v>450</v>
      </c>
      <c r="C522" s="112" t="s">
        <v>27</v>
      </c>
      <c r="D522" s="112" t="s">
        <v>122</v>
      </c>
      <c r="E522" s="112" t="s">
        <v>167</v>
      </c>
      <c r="F522" s="113">
        <v>5321476</v>
      </c>
      <c r="G522" s="114">
        <v>794231</v>
      </c>
      <c r="H522" s="112" t="s">
        <v>170</v>
      </c>
      <c r="I522" s="112" t="s">
        <v>170</v>
      </c>
      <c r="J522" s="115">
        <v>44770</v>
      </c>
    </row>
    <row r="523" spans="1:10" ht="15">
      <c r="A523" s="112" t="s">
        <v>114</v>
      </c>
      <c r="B523" s="112" t="s">
        <v>450</v>
      </c>
      <c r="C523" s="112" t="s">
        <v>126</v>
      </c>
      <c r="D523" s="112" t="s">
        <v>127</v>
      </c>
      <c r="E523" s="112" t="s">
        <v>167</v>
      </c>
      <c r="F523" s="113">
        <v>5319748</v>
      </c>
      <c r="G523" s="114">
        <v>595500</v>
      </c>
      <c r="H523" s="112" t="s">
        <v>165</v>
      </c>
      <c r="I523" s="112" t="s">
        <v>170</v>
      </c>
      <c r="J523" s="115">
        <v>44763</v>
      </c>
    </row>
    <row r="524" spans="1:10" ht="15">
      <c r="A524" s="112" t="s">
        <v>114</v>
      </c>
      <c r="B524" s="112" t="s">
        <v>450</v>
      </c>
      <c r="C524" s="112" t="s">
        <v>27</v>
      </c>
      <c r="D524" s="112" t="s">
        <v>118</v>
      </c>
      <c r="E524" s="112" t="s">
        <v>167</v>
      </c>
      <c r="F524" s="113">
        <v>5319157</v>
      </c>
      <c r="G524" s="114">
        <v>399000</v>
      </c>
      <c r="H524" s="112" t="s">
        <v>165</v>
      </c>
      <c r="I524" s="112" t="s">
        <v>170</v>
      </c>
      <c r="J524" s="115">
        <v>44761</v>
      </c>
    </row>
    <row r="525" spans="1:10" ht="15">
      <c r="A525" s="112" t="s">
        <v>114</v>
      </c>
      <c r="B525" s="112" t="s">
        <v>450</v>
      </c>
      <c r="C525" s="112" t="s">
        <v>105</v>
      </c>
      <c r="D525" s="112" t="s">
        <v>125</v>
      </c>
      <c r="E525" s="112" t="s">
        <v>167</v>
      </c>
      <c r="F525" s="113">
        <v>5319628</v>
      </c>
      <c r="G525" s="114">
        <v>740000</v>
      </c>
      <c r="H525" s="112" t="s">
        <v>165</v>
      </c>
      <c r="I525" s="112" t="s">
        <v>170</v>
      </c>
      <c r="J525" s="115">
        <v>44763</v>
      </c>
    </row>
    <row r="526" spans="1:10" ht="15">
      <c r="A526" s="112" t="s">
        <v>114</v>
      </c>
      <c r="B526" s="112" t="s">
        <v>450</v>
      </c>
      <c r="C526" s="112" t="s">
        <v>27</v>
      </c>
      <c r="D526" s="112" t="s">
        <v>118</v>
      </c>
      <c r="E526" s="112" t="s">
        <v>167</v>
      </c>
      <c r="F526" s="113">
        <v>5321235</v>
      </c>
      <c r="G526" s="114">
        <v>700000</v>
      </c>
      <c r="H526" s="112" t="s">
        <v>165</v>
      </c>
      <c r="I526" s="112" t="s">
        <v>170</v>
      </c>
      <c r="J526" s="115">
        <v>44769</v>
      </c>
    </row>
    <row r="527" spans="1:10" ht="15">
      <c r="A527" s="112" t="s">
        <v>114</v>
      </c>
      <c r="B527" s="112" t="s">
        <v>450</v>
      </c>
      <c r="C527" s="112" t="s">
        <v>27</v>
      </c>
      <c r="D527" s="112" t="s">
        <v>118</v>
      </c>
      <c r="E527" s="112" t="s">
        <v>167</v>
      </c>
      <c r="F527" s="113">
        <v>5321521</v>
      </c>
      <c r="G527" s="114">
        <v>450000</v>
      </c>
      <c r="H527" s="112" t="s">
        <v>165</v>
      </c>
      <c r="I527" s="112" t="s">
        <v>170</v>
      </c>
      <c r="J527" s="115">
        <v>44770</v>
      </c>
    </row>
    <row r="528" spans="1:10" ht="15">
      <c r="A528" s="112" t="s">
        <v>114</v>
      </c>
      <c r="B528" s="112" t="s">
        <v>450</v>
      </c>
      <c r="C528" s="112" t="s">
        <v>27</v>
      </c>
      <c r="D528" s="112" t="s">
        <v>118</v>
      </c>
      <c r="E528" s="112" t="s">
        <v>167</v>
      </c>
      <c r="F528" s="113">
        <v>5321562</v>
      </c>
      <c r="G528" s="114">
        <v>628000</v>
      </c>
      <c r="H528" s="112" t="s">
        <v>165</v>
      </c>
      <c r="I528" s="112" t="s">
        <v>170</v>
      </c>
      <c r="J528" s="115">
        <v>44770</v>
      </c>
    </row>
    <row r="529" spans="1:10" ht="15">
      <c r="A529" s="112" t="s">
        <v>114</v>
      </c>
      <c r="B529" s="112" t="s">
        <v>450</v>
      </c>
      <c r="C529" s="112" t="s">
        <v>126</v>
      </c>
      <c r="D529" s="112" t="s">
        <v>120</v>
      </c>
      <c r="E529" s="112" t="s">
        <v>167</v>
      </c>
      <c r="F529" s="113">
        <v>5319497</v>
      </c>
      <c r="G529" s="114">
        <v>585000</v>
      </c>
      <c r="H529" s="112" t="s">
        <v>165</v>
      </c>
      <c r="I529" s="112" t="s">
        <v>170</v>
      </c>
      <c r="J529" s="115">
        <v>44762</v>
      </c>
    </row>
    <row r="530" spans="1:10" ht="15">
      <c r="A530" s="112" t="s">
        <v>114</v>
      </c>
      <c r="B530" s="112" t="s">
        <v>450</v>
      </c>
      <c r="C530" s="112" t="s">
        <v>126</v>
      </c>
      <c r="D530" s="112" t="s">
        <v>120</v>
      </c>
      <c r="E530" s="112" t="s">
        <v>167</v>
      </c>
      <c r="F530" s="113">
        <v>5319452</v>
      </c>
      <c r="G530" s="114">
        <v>665000</v>
      </c>
      <c r="H530" s="112" t="s">
        <v>165</v>
      </c>
      <c r="I530" s="112" t="s">
        <v>170</v>
      </c>
      <c r="J530" s="115">
        <v>44762</v>
      </c>
    </row>
    <row r="531" spans="1:10" ht="15">
      <c r="A531" s="112" t="s">
        <v>114</v>
      </c>
      <c r="B531" s="112" t="s">
        <v>450</v>
      </c>
      <c r="C531" s="112" t="s">
        <v>27</v>
      </c>
      <c r="D531" s="112" t="s">
        <v>118</v>
      </c>
      <c r="E531" s="112" t="s">
        <v>167</v>
      </c>
      <c r="F531" s="113">
        <v>5319423</v>
      </c>
      <c r="G531" s="114">
        <v>856000</v>
      </c>
      <c r="H531" s="112" t="s">
        <v>165</v>
      </c>
      <c r="I531" s="112" t="s">
        <v>170</v>
      </c>
      <c r="J531" s="115">
        <v>44762</v>
      </c>
    </row>
    <row r="532" spans="1:10" ht="15">
      <c r="A532" s="112" t="s">
        <v>114</v>
      </c>
      <c r="B532" s="112" t="s">
        <v>450</v>
      </c>
      <c r="C532" s="112" t="s">
        <v>105</v>
      </c>
      <c r="D532" s="112" t="s">
        <v>124</v>
      </c>
      <c r="E532" s="112" t="s">
        <v>164</v>
      </c>
      <c r="F532" s="113">
        <v>5319415</v>
      </c>
      <c r="G532" s="114">
        <v>530000</v>
      </c>
      <c r="H532" s="112" t="s">
        <v>165</v>
      </c>
      <c r="I532" s="112" t="s">
        <v>170</v>
      </c>
      <c r="J532" s="115">
        <v>44762</v>
      </c>
    </row>
    <row r="533" spans="1:10" ht="15">
      <c r="A533" s="112" t="s">
        <v>114</v>
      </c>
      <c r="B533" s="112" t="s">
        <v>450</v>
      </c>
      <c r="C533" s="112" t="s">
        <v>126</v>
      </c>
      <c r="D533" s="112" t="s">
        <v>127</v>
      </c>
      <c r="E533" s="112" t="s">
        <v>167</v>
      </c>
      <c r="F533" s="113">
        <v>5320274</v>
      </c>
      <c r="G533" s="114">
        <v>411000</v>
      </c>
      <c r="H533" s="112" t="s">
        <v>165</v>
      </c>
      <c r="I533" s="112" t="s">
        <v>170</v>
      </c>
      <c r="J533" s="115">
        <v>44764</v>
      </c>
    </row>
    <row r="534" spans="1:10" ht="15">
      <c r="A534" s="112" t="s">
        <v>114</v>
      </c>
      <c r="B534" s="112" t="s">
        <v>450</v>
      </c>
      <c r="C534" s="112" t="s">
        <v>126</v>
      </c>
      <c r="D534" s="112" t="s">
        <v>127</v>
      </c>
      <c r="E534" s="112" t="s">
        <v>164</v>
      </c>
      <c r="F534" s="113">
        <v>5321644</v>
      </c>
      <c r="G534" s="114">
        <v>433154</v>
      </c>
      <c r="H534" s="112" t="s">
        <v>170</v>
      </c>
      <c r="I534" s="112" t="s">
        <v>170</v>
      </c>
      <c r="J534" s="115">
        <v>44770</v>
      </c>
    </row>
    <row r="535" spans="1:10" ht="15">
      <c r="A535" s="112" t="s">
        <v>114</v>
      </c>
      <c r="B535" s="112" t="s">
        <v>450</v>
      </c>
      <c r="C535" s="112" t="s">
        <v>27</v>
      </c>
      <c r="D535" s="112" t="s">
        <v>121</v>
      </c>
      <c r="E535" s="112" t="s">
        <v>164</v>
      </c>
      <c r="F535" s="113">
        <v>5319320</v>
      </c>
      <c r="G535" s="114">
        <v>345000</v>
      </c>
      <c r="H535" s="112" t="s">
        <v>165</v>
      </c>
      <c r="I535" s="112" t="s">
        <v>170</v>
      </c>
      <c r="J535" s="115">
        <v>44762</v>
      </c>
    </row>
    <row r="536" spans="1:10" ht="15">
      <c r="A536" s="112" t="s">
        <v>114</v>
      </c>
      <c r="B536" s="112" t="s">
        <v>450</v>
      </c>
      <c r="C536" s="112" t="s">
        <v>116</v>
      </c>
      <c r="D536" s="112" t="s">
        <v>117</v>
      </c>
      <c r="E536" s="112" t="s">
        <v>167</v>
      </c>
      <c r="F536" s="113">
        <v>5321715</v>
      </c>
      <c r="G536" s="114">
        <v>479000</v>
      </c>
      <c r="H536" s="112" t="s">
        <v>165</v>
      </c>
      <c r="I536" s="112" t="s">
        <v>170</v>
      </c>
      <c r="J536" s="115">
        <v>44771</v>
      </c>
    </row>
    <row r="537" spans="1:10" ht="15">
      <c r="A537" s="112" t="s">
        <v>114</v>
      </c>
      <c r="B537" s="112" t="s">
        <v>450</v>
      </c>
      <c r="C537" s="112" t="s">
        <v>105</v>
      </c>
      <c r="D537" s="112" t="s">
        <v>123</v>
      </c>
      <c r="E537" s="112" t="s">
        <v>167</v>
      </c>
      <c r="F537" s="113">
        <v>5319311</v>
      </c>
      <c r="G537" s="114">
        <v>610000</v>
      </c>
      <c r="H537" s="112" t="s">
        <v>165</v>
      </c>
      <c r="I537" s="112" t="s">
        <v>170</v>
      </c>
      <c r="J537" s="115">
        <v>44762</v>
      </c>
    </row>
    <row r="538" spans="1:10" ht="15">
      <c r="A538" s="112" t="s">
        <v>114</v>
      </c>
      <c r="B538" s="112" t="s">
        <v>450</v>
      </c>
      <c r="C538" s="112" t="s">
        <v>27</v>
      </c>
      <c r="D538" s="112" t="s">
        <v>50</v>
      </c>
      <c r="E538" s="112" t="s">
        <v>167</v>
      </c>
      <c r="F538" s="113">
        <v>5319272</v>
      </c>
      <c r="G538" s="114">
        <v>700000</v>
      </c>
      <c r="H538" s="112" t="s">
        <v>165</v>
      </c>
      <c r="I538" s="112" t="s">
        <v>170</v>
      </c>
      <c r="J538" s="115">
        <v>44761</v>
      </c>
    </row>
    <row r="539" spans="1:10" ht="15">
      <c r="A539" s="112" t="s">
        <v>114</v>
      </c>
      <c r="B539" s="112" t="s">
        <v>450</v>
      </c>
      <c r="C539" s="112" t="s">
        <v>27</v>
      </c>
      <c r="D539" s="112" t="s">
        <v>50</v>
      </c>
      <c r="E539" s="112" t="s">
        <v>169</v>
      </c>
      <c r="F539" s="113">
        <v>5319264</v>
      </c>
      <c r="G539" s="114">
        <v>455000</v>
      </c>
      <c r="H539" s="112" t="s">
        <v>165</v>
      </c>
      <c r="I539" s="112" t="s">
        <v>170</v>
      </c>
      <c r="J539" s="115">
        <v>44761</v>
      </c>
    </row>
    <row r="540" spans="1:10" ht="15">
      <c r="A540" s="112" t="s">
        <v>114</v>
      </c>
      <c r="B540" s="112" t="s">
        <v>450</v>
      </c>
      <c r="C540" s="112" t="s">
        <v>27</v>
      </c>
      <c r="D540" s="112" t="s">
        <v>74</v>
      </c>
      <c r="E540" s="112" t="s">
        <v>167</v>
      </c>
      <c r="F540" s="113">
        <v>5321510</v>
      </c>
      <c r="G540" s="114">
        <v>660000</v>
      </c>
      <c r="H540" s="112" t="s">
        <v>165</v>
      </c>
      <c r="I540" s="112" t="s">
        <v>170</v>
      </c>
      <c r="J540" s="115">
        <v>44770</v>
      </c>
    </row>
    <row r="541" spans="1:10" ht="15">
      <c r="A541" s="112" t="s">
        <v>114</v>
      </c>
      <c r="B541" s="112" t="s">
        <v>450</v>
      </c>
      <c r="C541" s="112" t="s">
        <v>27</v>
      </c>
      <c r="D541" s="112" t="s">
        <v>118</v>
      </c>
      <c r="E541" s="112" t="s">
        <v>167</v>
      </c>
      <c r="F541" s="113">
        <v>5320217</v>
      </c>
      <c r="G541" s="114">
        <v>615000</v>
      </c>
      <c r="H541" s="112" t="s">
        <v>165</v>
      </c>
      <c r="I541" s="112" t="s">
        <v>170</v>
      </c>
      <c r="J541" s="115">
        <v>44764</v>
      </c>
    </row>
    <row r="542" spans="1:10" ht="15">
      <c r="A542" s="112" t="s">
        <v>114</v>
      </c>
      <c r="B542" s="112" t="s">
        <v>450</v>
      </c>
      <c r="C542" s="112" t="s">
        <v>105</v>
      </c>
      <c r="D542" s="112" t="s">
        <v>124</v>
      </c>
      <c r="E542" s="112" t="s">
        <v>167</v>
      </c>
      <c r="F542" s="113">
        <v>5320556</v>
      </c>
      <c r="G542" s="114">
        <v>787000</v>
      </c>
      <c r="H542" s="112" t="s">
        <v>165</v>
      </c>
      <c r="I542" s="112" t="s">
        <v>170</v>
      </c>
      <c r="J542" s="115">
        <v>44767</v>
      </c>
    </row>
    <row r="543" spans="1:10" ht="15">
      <c r="A543" s="112" t="s">
        <v>114</v>
      </c>
      <c r="B543" s="112" t="s">
        <v>450</v>
      </c>
      <c r="C543" s="112" t="s">
        <v>27</v>
      </c>
      <c r="D543" s="112" t="s">
        <v>118</v>
      </c>
      <c r="E543" s="112" t="s">
        <v>167</v>
      </c>
      <c r="F543" s="113">
        <v>5320574</v>
      </c>
      <c r="G543" s="114">
        <v>650000</v>
      </c>
      <c r="H543" s="112" t="s">
        <v>165</v>
      </c>
      <c r="I543" s="112" t="s">
        <v>170</v>
      </c>
      <c r="J543" s="115">
        <v>44767</v>
      </c>
    </row>
    <row r="544" spans="1:10" ht="15">
      <c r="A544" s="112" t="s">
        <v>114</v>
      </c>
      <c r="B544" s="112" t="s">
        <v>450</v>
      </c>
      <c r="C544" s="112" t="s">
        <v>27</v>
      </c>
      <c r="D544" s="112" t="s">
        <v>50</v>
      </c>
      <c r="E544" s="112" t="s">
        <v>167</v>
      </c>
      <c r="F544" s="113">
        <v>5320332</v>
      </c>
      <c r="G544" s="114">
        <v>422600</v>
      </c>
      <c r="H544" s="112" t="s">
        <v>165</v>
      </c>
      <c r="I544" s="112" t="s">
        <v>170</v>
      </c>
      <c r="J544" s="115">
        <v>44764</v>
      </c>
    </row>
    <row r="545" spans="1:10" ht="15">
      <c r="A545" s="112" t="s">
        <v>114</v>
      </c>
      <c r="B545" s="112" t="s">
        <v>450</v>
      </c>
      <c r="C545" s="112" t="s">
        <v>27</v>
      </c>
      <c r="D545" s="112" t="s">
        <v>50</v>
      </c>
      <c r="E545" s="112" t="s">
        <v>167</v>
      </c>
      <c r="F545" s="113">
        <v>5320322</v>
      </c>
      <c r="G545" s="114">
        <v>820000</v>
      </c>
      <c r="H545" s="112" t="s">
        <v>165</v>
      </c>
      <c r="I545" s="112" t="s">
        <v>170</v>
      </c>
      <c r="J545" s="115">
        <v>44764</v>
      </c>
    </row>
    <row r="546" spans="1:10" ht="15">
      <c r="A546" s="112" t="s">
        <v>114</v>
      </c>
      <c r="B546" s="112" t="s">
        <v>450</v>
      </c>
      <c r="C546" s="112" t="s">
        <v>105</v>
      </c>
      <c r="D546" s="112" t="s">
        <v>125</v>
      </c>
      <c r="E546" s="112" t="s">
        <v>171</v>
      </c>
      <c r="F546" s="113">
        <v>5320584</v>
      </c>
      <c r="G546" s="114">
        <v>615000</v>
      </c>
      <c r="H546" s="112" t="s">
        <v>165</v>
      </c>
      <c r="I546" s="112" t="s">
        <v>170</v>
      </c>
      <c r="J546" s="115">
        <v>44767</v>
      </c>
    </row>
    <row r="547" spans="1:10" ht="15">
      <c r="A547" s="112" t="s">
        <v>114</v>
      </c>
      <c r="B547" s="112" t="s">
        <v>450</v>
      </c>
      <c r="C547" s="112" t="s">
        <v>27</v>
      </c>
      <c r="D547" s="112" t="s">
        <v>118</v>
      </c>
      <c r="E547" s="112" t="s">
        <v>167</v>
      </c>
      <c r="F547" s="113">
        <v>5320313</v>
      </c>
      <c r="G547" s="114">
        <v>358000</v>
      </c>
      <c r="H547" s="112" t="s">
        <v>165</v>
      </c>
      <c r="I547" s="112" t="s">
        <v>170</v>
      </c>
      <c r="J547" s="115">
        <v>44764</v>
      </c>
    </row>
    <row r="548" spans="1:10" ht="15">
      <c r="A548" s="112" t="s">
        <v>114</v>
      </c>
      <c r="B548" s="112" t="s">
        <v>450</v>
      </c>
      <c r="C548" s="112" t="s">
        <v>27</v>
      </c>
      <c r="D548" s="112" t="s">
        <v>119</v>
      </c>
      <c r="E548" s="112" t="s">
        <v>167</v>
      </c>
      <c r="F548" s="113">
        <v>5318334</v>
      </c>
      <c r="G548" s="114">
        <v>460000</v>
      </c>
      <c r="H548" s="112" t="s">
        <v>165</v>
      </c>
      <c r="I548" s="112" t="s">
        <v>170</v>
      </c>
      <c r="J548" s="115">
        <v>44756</v>
      </c>
    </row>
    <row r="549" spans="1:10" ht="15">
      <c r="A549" s="112" t="s">
        <v>114</v>
      </c>
      <c r="B549" s="112" t="s">
        <v>450</v>
      </c>
      <c r="C549" s="112" t="s">
        <v>27</v>
      </c>
      <c r="D549" s="112" t="s">
        <v>50</v>
      </c>
      <c r="E549" s="112" t="s">
        <v>167</v>
      </c>
      <c r="F549" s="113">
        <v>5320260</v>
      </c>
      <c r="G549" s="114">
        <v>590000</v>
      </c>
      <c r="H549" s="112" t="s">
        <v>165</v>
      </c>
      <c r="I549" s="112" t="s">
        <v>170</v>
      </c>
      <c r="J549" s="115">
        <v>44764</v>
      </c>
    </row>
    <row r="550" spans="1:10" ht="15">
      <c r="A550" s="112" t="s">
        <v>114</v>
      </c>
      <c r="B550" s="112" t="s">
        <v>450</v>
      </c>
      <c r="C550" s="112" t="s">
        <v>105</v>
      </c>
      <c r="D550" s="112" t="s">
        <v>124</v>
      </c>
      <c r="E550" s="112" t="s">
        <v>164</v>
      </c>
      <c r="F550" s="113">
        <v>5320681</v>
      </c>
      <c r="G550" s="114">
        <v>340000</v>
      </c>
      <c r="H550" s="112" t="s">
        <v>165</v>
      </c>
      <c r="I550" s="112" t="s">
        <v>170</v>
      </c>
      <c r="J550" s="115">
        <v>44767</v>
      </c>
    </row>
    <row r="551" spans="1:10" ht="15">
      <c r="A551" s="112" t="s">
        <v>114</v>
      </c>
      <c r="B551" s="112" t="s">
        <v>450</v>
      </c>
      <c r="C551" s="112" t="s">
        <v>105</v>
      </c>
      <c r="D551" s="112" t="s">
        <v>124</v>
      </c>
      <c r="E551" s="112" t="s">
        <v>167</v>
      </c>
      <c r="F551" s="113">
        <v>5320686</v>
      </c>
      <c r="G551" s="114">
        <v>450000</v>
      </c>
      <c r="H551" s="112" t="s">
        <v>165</v>
      </c>
      <c r="I551" s="112" t="s">
        <v>170</v>
      </c>
      <c r="J551" s="115">
        <v>44767</v>
      </c>
    </row>
    <row r="552" spans="1:10" ht="15">
      <c r="A552" s="112" t="s">
        <v>114</v>
      </c>
      <c r="B552" s="112" t="s">
        <v>450</v>
      </c>
      <c r="C552" s="112" t="s">
        <v>115</v>
      </c>
      <c r="D552" s="112" t="s">
        <v>59</v>
      </c>
      <c r="E552" s="112" t="s">
        <v>167</v>
      </c>
      <c r="F552" s="113">
        <v>5320234</v>
      </c>
      <c r="G552" s="114">
        <v>1299999</v>
      </c>
      <c r="H552" s="112" t="s">
        <v>165</v>
      </c>
      <c r="I552" s="112" t="s">
        <v>170</v>
      </c>
      <c r="J552" s="115">
        <v>44764</v>
      </c>
    </row>
    <row r="553" spans="1:10" ht="15">
      <c r="A553" s="112" t="s">
        <v>114</v>
      </c>
      <c r="B553" s="112" t="s">
        <v>450</v>
      </c>
      <c r="C553" s="112" t="s">
        <v>126</v>
      </c>
      <c r="D553" s="112" t="s">
        <v>127</v>
      </c>
      <c r="E553" s="112" t="s">
        <v>164</v>
      </c>
      <c r="F553" s="113">
        <v>5320232</v>
      </c>
      <c r="G553" s="114">
        <v>444886</v>
      </c>
      <c r="H553" s="112" t="s">
        <v>170</v>
      </c>
      <c r="I553" s="112" t="s">
        <v>170</v>
      </c>
      <c r="J553" s="115">
        <v>44764</v>
      </c>
    </row>
    <row r="554" spans="1:10" ht="15">
      <c r="A554" s="112" t="s">
        <v>114</v>
      </c>
      <c r="B554" s="112" t="s">
        <v>450</v>
      </c>
      <c r="C554" s="112" t="s">
        <v>27</v>
      </c>
      <c r="D554" s="112" t="s">
        <v>122</v>
      </c>
      <c r="E554" s="112" t="s">
        <v>167</v>
      </c>
      <c r="F554" s="113">
        <v>5320750</v>
      </c>
      <c r="G554" s="114">
        <v>580662</v>
      </c>
      <c r="H554" s="112" t="s">
        <v>170</v>
      </c>
      <c r="I554" s="112" t="s">
        <v>170</v>
      </c>
      <c r="J554" s="115">
        <v>44768</v>
      </c>
    </row>
    <row r="555" spans="1:10" ht="15">
      <c r="A555" s="112" t="s">
        <v>114</v>
      </c>
      <c r="B555" s="112" t="s">
        <v>450</v>
      </c>
      <c r="C555" s="112" t="s">
        <v>27</v>
      </c>
      <c r="D555" s="112" t="s">
        <v>121</v>
      </c>
      <c r="E555" s="112" t="s">
        <v>167</v>
      </c>
      <c r="F555" s="113">
        <v>5320035</v>
      </c>
      <c r="G555" s="114">
        <v>535000</v>
      </c>
      <c r="H555" s="112" t="s">
        <v>165</v>
      </c>
      <c r="I555" s="112" t="s">
        <v>170</v>
      </c>
      <c r="J555" s="115">
        <v>44764</v>
      </c>
    </row>
    <row r="556" spans="1:10" ht="15">
      <c r="A556" s="112" t="s">
        <v>114</v>
      </c>
      <c r="B556" s="112" t="s">
        <v>450</v>
      </c>
      <c r="C556" s="112" t="s">
        <v>27</v>
      </c>
      <c r="D556" s="112" t="s">
        <v>119</v>
      </c>
      <c r="E556" s="112" t="s">
        <v>167</v>
      </c>
      <c r="F556" s="113">
        <v>5320150</v>
      </c>
      <c r="G556" s="114">
        <v>1030000</v>
      </c>
      <c r="H556" s="112" t="s">
        <v>165</v>
      </c>
      <c r="I556" s="112" t="s">
        <v>170</v>
      </c>
      <c r="J556" s="115">
        <v>44764</v>
      </c>
    </row>
    <row r="557" spans="1:10" ht="15">
      <c r="A557" s="112" t="s">
        <v>114</v>
      </c>
      <c r="B557" s="112" t="s">
        <v>450</v>
      </c>
      <c r="C557" s="112" t="s">
        <v>126</v>
      </c>
      <c r="D557" s="112" t="s">
        <v>127</v>
      </c>
      <c r="E557" s="112" t="s">
        <v>167</v>
      </c>
      <c r="F557" s="113">
        <v>5321581</v>
      </c>
      <c r="G557" s="114">
        <v>669500</v>
      </c>
      <c r="H557" s="112" t="s">
        <v>165</v>
      </c>
      <c r="I557" s="112" t="s">
        <v>170</v>
      </c>
      <c r="J557" s="115">
        <v>44770</v>
      </c>
    </row>
    <row r="558" spans="1:10" ht="15">
      <c r="A558" s="112" t="s">
        <v>114</v>
      </c>
      <c r="B558" s="112" t="s">
        <v>450</v>
      </c>
      <c r="C558" s="112" t="s">
        <v>27</v>
      </c>
      <c r="D558" s="112" t="s">
        <v>118</v>
      </c>
      <c r="E558" s="112" t="s">
        <v>167</v>
      </c>
      <c r="F558" s="113">
        <v>5321217</v>
      </c>
      <c r="G558" s="114">
        <v>565000</v>
      </c>
      <c r="H558" s="112" t="s">
        <v>165</v>
      </c>
      <c r="I558" s="112" t="s">
        <v>170</v>
      </c>
      <c r="J558" s="115">
        <v>44769</v>
      </c>
    </row>
    <row r="559" spans="1:10" ht="15">
      <c r="A559" s="112" t="s">
        <v>114</v>
      </c>
      <c r="B559" s="112" t="s">
        <v>450</v>
      </c>
      <c r="C559" s="112" t="s">
        <v>105</v>
      </c>
      <c r="D559" s="112" t="s">
        <v>123</v>
      </c>
      <c r="E559" s="112" t="s">
        <v>167</v>
      </c>
      <c r="F559" s="113">
        <v>5320105</v>
      </c>
      <c r="G559" s="114">
        <v>504000</v>
      </c>
      <c r="H559" s="112" t="s">
        <v>165</v>
      </c>
      <c r="I559" s="112" t="s">
        <v>170</v>
      </c>
      <c r="J559" s="115">
        <v>44764</v>
      </c>
    </row>
    <row r="560" spans="1:10" ht="15">
      <c r="A560" s="112" t="s">
        <v>114</v>
      </c>
      <c r="B560" s="112" t="s">
        <v>450</v>
      </c>
      <c r="C560" s="112" t="s">
        <v>27</v>
      </c>
      <c r="D560" s="112" t="s">
        <v>118</v>
      </c>
      <c r="E560" s="112" t="s">
        <v>167</v>
      </c>
      <c r="F560" s="113">
        <v>5321215</v>
      </c>
      <c r="G560" s="114">
        <v>515000</v>
      </c>
      <c r="H560" s="112" t="s">
        <v>165</v>
      </c>
      <c r="I560" s="112" t="s">
        <v>170</v>
      </c>
      <c r="J560" s="115">
        <v>44769</v>
      </c>
    </row>
    <row r="561" spans="1:10" ht="15">
      <c r="A561" s="112" t="s">
        <v>114</v>
      </c>
      <c r="B561" s="112" t="s">
        <v>450</v>
      </c>
      <c r="C561" s="112" t="s">
        <v>27</v>
      </c>
      <c r="D561" s="112" t="s">
        <v>119</v>
      </c>
      <c r="E561" s="112" t="s">
        <v>167</v>
      </c>
      <c r="F561" s="113">
        <v>5321214</v>
      </c>
      <c r="G561" s="114">
        <v>552526</v>
      </c>
      <c r="H561" s="112" t="s">
        <v>170</v>
      </c>
      <c r="I561" s="112" t="s">
        <v>170</v>
      </c>
      <c r="J561" s="115">
        <v>44769</v>
      </c>
    </row>
    <row r="562" spans="1:10" ht="15">
      <c r="A562" s="112" t="s">
        <v>114</v>
      </c>
      <c r="B562" s="112" t="s">
        <v>450</v>
      </c>
      <c r="C562" s="112" t="s">
        <v>126</v>
      </c>
      <c r="D562" s="112" t="s">
        <v>120</v>
      </c>
      <c r="E562" s="112" t="s">
        <v>167</v>
      </c>
      <c r="F562" s="113">
        <v>5320940</v>
      </c>
      <c r="G562" s="114">
        <v>310000</v>
      </c>
      <c r="H562" s="112" t="s">
        <v>165</v>
      </c>
      <c r="I562" s="112" t="s">
        <v>170</v>
      </c>
      <c r="J562" s="115">
        <v>44768</v>
      </c>
    </row>
    <row r="563" spans="1:10" ht="15">
      <c r="A563" s="112" t="s">
        <v>114</v>
      </c>
      <c r="B563" s="112" t="s">
        <v>450</v>
      </c>
      <c r="C563" s="112" t="s">
        <v>105</v>
      </c>
      <c r="D563" s="112" t="s">
        <v>124</v>
      </c>
      <c r="E563" s="112" t="s">
        <v>167</v>
      </c>
      <c r="F563" s="113">
        <v>5321057</v>
      </c>
      <c r="G563" s="114">
        <v>99500</v>
      </c>
      <c r="H563" s="112" t="s">
        <v>165</v>
      </c>
      <c r="I563" s="112" t="s">
        <v>170</v>
      </c>
      <c r="J563" s="115">
        <v>44768</v>
      </c>
    </row>
    <row r="564" spans="1:10" ht="15">
      <c r="A564" s="112" t="s">
        <v>114</v>
      </c>
      <c r="B564" s="112" t="s">
        <v>450</v>
      </c>
      <c r="C564" s="112" t="s">
        <v>27</v>
      </c>
      <c r="D564" s="112" t="s">
        <v>118</v>
      </c>
      <c r="E564" s="112" t="s">
        <v>167</v>
      </c>
      <c r="F564" s="113">
        <v>5320218</v>
      </c>
      <c r="G564" s="114">
        <v>430000</v>
      </c>
      <c r="H564" s="112" t="s">
        <v>165</v>
      </c>
      <c r="I564" s="112" t="s">
        <v>170</v>
      </c>
      <c r="J564" s="115">
        <v>44764</v>
      </c>
    </row>
    <row r="565" spans="1:10" ht="15">
      <c r="A565" s="112" t="s">
        <v>114</v>
      </c>
      <c r="B565" s="112" t="s">
        <v>450</v>
      </c>
      <c r="C565" s="112" t="s">
        <v>105</v>
      </c>
      <c r="D565" s="112" t="s">
        <v>74</v>
      </c>
      <c r="E565" s="112" t="s">
        <v>167</v>
      </c>
      <c r="F565" s="113">
        <v>5321006</v>
      </c>
      <c r="G565" s="114">
        <v>500000</v>
      </c>
      <c r="H565" s="112" t="s">
        <v>165</v>
      </c>
      <c r="I565" s="112" t="s">
        <v>170</v>
      </c>
      <c r="J565" s="115">
        <v>44768</v>
      </c>
    </row>
    <row r="566" spans="1:10" ht="15">
      <c r="A566" s="112" t="s">
        <v>114</v>
      </c>
      <c r="B566" s="112" t="s">
        <v>450</v>
      </c>
      <c r="C566" s="112" t="s">
        <v>115</v>
      </c>
      <c r="D566" s="112" t="s">
        <v>59</v>
      </c>
      <c r="E566" s="112" t="s">
        <v>168</v>
      </c>
      <c r="F566" s="113">
        <v>5320990</v>
      </c>
      <c r="G566" s="114">
        <v>200000</v>
      </c>
      <c r="H566" s="112" t="s">
        <v>165</v>
      </c>
      <c r="I566" s="112" t="s">
        <v>170</v>
      </c>
      <c r="J566" s="115">
        <v>44768</v>
      </c>
    </row>
    <row r="567" spans="1:10" ht="15">
      <c r="A567" s="112" t="s">
        <v>114</v>
      </c>
      <c r="B567" s="112" t="s">
        <v>450</v>
      </c>
      <c r="C567" s="112" t="s">
        <v>126</v>
      </c>
      <c r="D567" s="112" t="s">
        <v>127</v>
      </c>
      <c r="E567" s="112" t="s">
        <v>164</v>
      </c>
      <c r="F567" s="113">
        <v>5320987</v>
      </c>
      <c r="G567" s="114">
        <v>421226</v>
      </c>
      <c r="H567" s="112" t="s">
        <v>170</v>
      </c>
      <c r="I567" s="112" t="s">
        <v>170</v>
      </c>
      <c r="J567" s="115">
        <v>44768</v>
      </c>
    </row>
    <row r="568" spans="1:10" ht="15">
      <c r="A568" s="112" t="s">
        <v>114</v>
      </c>
      <c r="B568" s="112" t="s">
        <v>450</v>
      </c>
      <c r="C568" s="112" t="s">
        <v>27</v>
      </c>
      <c r="D568" s="112" t="s">
        <v>122</v>
      </c>
      <c r="E568" s="112" t="s">
        <v>167</v>
      </c>
      <c r="F568" s="113">
        <v>5320945</v>
      </c>
      <c r="G568" s="114">
        <v>656758</v>
      </c>
      <c r="H568" s="112" t="s">
        <v>170</v>
      </c>
      <c r="I568" s="112" t="s">
        <v>170</v>
      </c>
      <c r="J568" s="115">
        <v>44768</v>
      </c>
    </row>
    <row r="569" spans="1:10" ht="15">
      <c r="A569" s="112" t="s">
        <v>114</v>
      </c>
      <c r="B569" s="112" t="s">
        <v>450</v>
      </c>
      <c r="C569" s="112" t="s">
        <v>27</v>
      </c>
      <c r="D569" s="112" t="s">
        <v>119</v>
      </c>
      <c r="E569" s="112" t="s">
        <v>171</v>
      </c>
      <c r="F569" s="113">
        <v>5320200</v>
      </c>
      <c r="G569" s="114">
        <v>465000</v>
      </c>
      <c r="H569" s="112" t="s">
        <v>165</v>
      </c>
      <c r="I569" s="112" t="s">
        <v>170</v>
      </c>
      <c r="J569" s="115">
        <v>44764</v>
      </c>
    </row>
    <row r="570" spans="1:10" ht="15">
      <c r="A570" s="112" t="s">
        <v>114</v>
      </c>
      <c r="B570" s="112" t="s">
        <v>450</v>
      </c>
      <c r="C570" s="112" t="s">
        <v>105</v>
      </c>
      <c r="D570" s="112" t="s">
        <v>125</v>
      </c>
      <c r="E570" s="112" t="s">
        <v>167</v>
      </c>
      <c r="F570" s="113">
        <v>5320076</v>
      </c>
      <c r="G570" s="114">
        <v>465000</v>
      </c>
      <c r="H570" s="112" t="s">
        <v>165</v>
      </c>
      <c r="I570" s="112" t="s">
        <v>170</v>
      </c>
      <c r="J570" s="115">
        <v>44764</v>
      </c>
    </row>
    <row r="571" spans="1:10" ht="15">
      <c r="A571" s="112" t="s">
        <v>114</v>
      </c>
      <c r="B571" s="112" t="s">
        <v>450</v>
      </c>
      <c r="C571" s="112" t="s">
        <v>27</v>
      </c>
      <c r="D571" s="112" t="s">
        <v>119</v>
      </c>
      <c r="E571" s="112" t="s">
        <v>167</v>
      </c>
      <c r="F571" s="113">
        <v>5320124</v>
      </c>
      <c r="G571" s="114">
        <v>543418</v>
      </c>
      <c r="H571" s="112" t="s">
        <v>170</v>
      </c>
      <c r="I571" s="112" t="s">
        <v>170</v>
      </c>
      <c r="J571" s="115">
        <v>44764</v>
      </c>
    </row>
    <row r="572" spans="1:10" ht="15">
      <c r="A572" s="112" t="s">
        <v>114</v>
      </c>
      <c r="B572" s="112" t="s">
        <v>450</v>
      </c>
      <c r="C572" s="112" t="s">
        <v>126</v>
      </c>
      <c r="D572" s="112" t="s">
        <v>127</v>
      </c>
      <c r="E572" s="112" t="s">
        <v>167</v>
      </c>
      <c r="F572" s="113">
        <v>5319152</v>
      </c>
      <c r="G572" s="114">
        <v>305550</v>
      </c>
      <c r="H572" s="112" t="s">
        <v>165</v>
      </c>
      <c r="I572" s="112" t="s">
        <v>170</v>
      </c>
      <c r="J572" s="115">
        <v>44761</v>
      </c>
    </row>
    <row r="573" spans="1:10" ht="15">
      <c r="A573" s="112" t="s">
        <v>114</v>
      </c>
      <c r="B573" s="112" t="s">
        <v>450</v>
      </c>
      <c r="C573" s="112" t="s">
        <v>27</v>
      </c>
      <c r="D573" s="112" t="s">
        <v>118</v>
      </c>
      <c r="E573" s="112" t="s">
        <v>167</v>
      </c>
      <c r="F573" s="113">
        <v>5321879</v>
      </c>
      <c r="G573" s="114">
        <v>825000</v>
      </c>
      <c r="H573" s="112" t="s">
        <v>165</v>
      </c>
      <c r="I573" s="112" t="s">
        <v>170</v>
      </c>
      <c r="J573" s="115">
        <v>44771</v>
      </c>
    </row>
    <row r="574" spans="1:10" ht="15">
      <c r="A574" s="112" t="s">
        <v>114</v>
      </c>
      <c r="B574" s="112" t="s">
        <v>450</v>
      </c>
      <c r="C574" s="112" t="s">
        <v>105</v>
      </c>
      <c r="D574" s="112" t="s">
        <v>124</v>
      </c>
      <c r="E574" s="112" t="s">
        <v>167</v>
      </c>
      <c r="F574" s="113">
        <v>5318568</v>
      </c>
      <c r="G574" s="114">
        <v>742500</v>
      </c>
      <c r="H574" s="112" t="s">
        <v>165</v>
      </c>
      <c r="I574" s="112" t="s">
        <v>170</v>
      </c>
      <c r="J574" s="115">
        <v>44757</v>
      </c>
    </row>
    <row r="575" spans="1:10" ht="15">
      <c r="A575" s="112" t="s">
        <v>114</v>
      </c>
      <c r="B575" s="112" t="s">
        <v>450</v>
      </c>
      <c r="C575" s="112" t="s">
        <v>126</v>
      </c>
      <c r="D575" s="112" t="s">
        <v>127</v>
      </c>
      <c r="E575" s="112" t="s">
        <v>167</v>
      </c>
      <c r="F575" s="113">
        <v>5318828</v>
      </c>
      <c r="G575" s="114">
        <v>985000</v>
      </c>
      <c r="H575" s="112" t="s">
        <v>165</v>
      </c>
      <c r="I575" s="112" t="s">
        <v>170</v>
      </c>
      <c r="J575" s="115">
        <v>44760</v>
      </c>
    </row>
    <row r="576" spans="1:10" ht="15">
      <c r="A576" s="112" t="s">
        <v>114</v>
      </c>
      <c r="B576" s="112" t="s">
        <v>450</v>
      </c>
      <c r="C576" s="112" t="s">
        <v>105</v>
      </c>
      <c r="D576" s="112" t="s">
        <v>125</v>
      </c>
      <c r="E576" s="112" t="s">
        <v>167</v>
      </c>
      <c r="F576" s="113">
        <v>5318485</v>
      </c>
      <c r="G576" s="114">
        <v>595000</v>
      </c>
      <c r="H576" s="112" t="s">
        <v>165</v>
      </c>
      <c r="I576" s="112" t="s">
        <v>170</v>
      </c>
      <c r="J576" s="115">
        <v>44757</v>
      </c>
    </row>
    <row r="577" spans="1:10" ht="15">
      <c r="A577" s="112" t="s">
        <v>114</v>
      </c>
      <c r="B577" s="112" t="s">
        <v>450</v>
      </c>
      <c r="C577" s="112" t="s">
        <v>27</v>
      </c>
      <c r="D577" s="112" t="s">
        <v>74</v>
      </c>
      <c r="E577" s="112" t="s">
        <v>167</v>
      </c>
      <c r="F577" s="113">
        <v>5318500</v>
      </c>
      <c r="G577" s="114">
        <v>405000</v>
      </c>
      <c r="H577" s="112" t="s">
        <v>165</v>
      </c>
      <c r="I577" s="112" t="s">
        <v>170</v>
      </c>
      <c r="J577" s="115">
        <v>44757</v>
      </c>
    </row>
    <row r="578" spans="1:10" ht="15">
      <c r="A578" s="112" t="s">
        <v>114</v>
      </c>
      <c r="B578" s="112" t="s">
        <v>450</v>
      </c>
      <c r="C578" s="112" t="s">
        <v>115</v>
      </c>
      <c r="D578" s="112" t="s">
        <v>59</v>
      </c>
      <c r="E578" s="112" t="s">
        <v>167</v>
      </c>
      <c r="F578" s="113">
        <v>5318708</v>
      </c>
      <c r="G578" s="114">
        <v>615000</v>
      </c>
      <c r="H578" s="112" t="s">
        <v>165</v>
      </c>
      <c r="I578" s="112" t="s">
        <v>170</v>
      </c>
      <c r="J578" s="115">
        <v>44757</v>
      </c>
    </row>
    <row r="579" spans="1:10" ht="15">
      <c r="A579" s="112" t="s">
        <v>114</v>
      </c>
      <c r="B579" s="112" t="s">
        <v>450</v>
      </c>
      <c r="C579" s="112" t="s">
        <v>105</v>
      </c>
      <c r="D579" s="112" t="s">
        <v>125</v>
      </c>
      <c r="E579" s="112" t="s">
        <v>167</v>
      </c>
      <c r="F579" s="113">
        <v>5322039</v>
      </c>
      <c r="G579" s="114">
        <v>950000</v>
      </c>
      <c r="H579" s="112" t="s">
        <v>165</v>
      </c>
      <c r="I579" s="112" t="s">
        <v>170</v>
      </c>
      <c r="J579" s="115">
        <v>44771</v>
      </c>
    </row>
    <row r="580" spans="1:10" ht="15">
      <c r="A580" s="112" t="s">
        <v>114</v>
      </c>
      <c r="B580" s="112" t="s">
        <v>450</v>
      </c>
      <c r="C580" s="112" t="s">
        <v>27</v>
      </c>
      <c r="D580" s="112" t="s">
        <v>119</v>
      </c>
      <c r="E580" s="112" t="s">
        <v>167</v>
      </c>
      <c r="F580" s="113">
        <v>5318695</v>
      </c>
      <c r="G580" s="114">
        <v>687500</v>
      </c>
      <c r="H580" s="112" t="s">
        <v>165</v>
      </c>
      <c r="I580" s="112" t="s">
        <v>170</v>
      </c>
      <c r="J580" s="115">
        <v>44757</v>
      </c>
    </row>
    <row r="581" spans="1:10" ht="15">
      <c r="A581" s="112" t="s">
        <v>114</v>
      </c>
      <c r="B581" s="112" t="s">
        <v>450</v>
      </c>
      <c r="C581" s="112" t="s">
        <v>27</v>
      </c>
      <c r="D581" s="112" t="s">
        <v>118</v>
      </c>
      <c r="E581" s="112" t="s">
        <v>167</v>
      </c>
      <c r="F581" s="113">
        <v>5318691</v>
      </c>
      <c r="G581" s="114">
        <v>765000</v>
      </c>
      <c r="H581" s="112" t="s">
        <v>165</v>
      </c>
      <c r="I581" s="112" t="s">
        <v>170</v>
      </c>
      <c r="J581" s="115">
        <v>44757</v>
      </c>
    </row>
    <row r="582" spans="1:10" ht="15">
      <c r="A582" s="112" t="s">
        <v>114</v>
      </c>
      <c r="B582" s="112" t="s">
        <v>450</v>
      </c>
      <c r="C582" s="112" t="s">
        <v>105</v>
      </c>
      <c r="D582" s="112" t="s">
        <v>125</v>
      </c>
      <c r="E582" s="112" t="s">
        <v>167</v>
      </c>
      <c r="F582" s="113">
        <v>5322025</v>
      </c>
      <c r="G582" s="114">
        <v>561000</v>
      </c>
      <c r="H582" s="112" t="s">
        <v>165</v>
      </c>
      <c r="I582" s="112" t="s">
        <v>170</v>
      </c>
      <c r="J582" s="115">
        <v>44771</v>
      </c>
    </row>
    <row r="583" spans="1:10" ht="15">
      <c r="A583" s="112" t="s">
        <v>114</v>
      </c>
      <c r="B583" s="112" t="s">
        <v>450</v>
      </c>
      <c r="C583" s="112" t="s">
        <v>105</v>
      </c>
      <c r="D583" s="112" t="s">
        <v>124</v>
      </c>
      <c r="E583" s="112" t="s">
        <v>167</v>
      </c>
      <c r="F583" s="113">
        <v>5321886</v>
      </c>
      <c r="G583" s="114">
        <v>212500</v>
      </c>
      <c r="H583" s="112" t="s">
        <v>165</v>
      </c>
      <c r="I583" s="112" t="s">
        <v>170</v>
      </c>
      <c r="J583" s="115">
        <v>44771</v>
      </c>
    </row>
    <row r="584" spans="1:10" ht="15">
      <c r="A584" s="112" t="s">
        <v>114</v>
      </c>
      <c r="B584" s="112" t="s">
        <v>450</v>
      </c>
      <c r="C584" s="112" t="s">
        <v>105</v>
      </c>
      <c r="D584" s="112" t="s">
        <v>124</v>
      </c>
      <c r="E584" s="112" t="s">
        <v>167</v>
      </c>
      <c r="F584" s="113">
        <v>5318648</v>
      </c>
      <c r="G584" s="114">
        <v>499000</v>
      </c>
      <c r="H584" s="112" t="s">
        <v>165</v>
      </c>
      <c r="I584" s="112" t="s">
        <v>170</v>
      </c>
      <c r="J584" s="115">
        <v>44757</v>
      </c>
    </row>
    <row r="585" spans="1:10" ht="15">
      <c r="A585" s="112" t="s">
        <v>114</v>
      </c>
      <c r="B585" s="112" t="s">
        <v>450</v>
      </c>
      <c r="C585" s="112" t="s">
        <v>126</v>
      </c>
      <c r="D585" s="112" t="s">
        <v>127</v>
      </c>
      <c r="E585" s="112" t="s">
        <v>167</v>
      </c>
      <c r="F585" s="113">
        <v>5318865</v>
      </c>
      <c r="G585" s="114">
        <v>500000</v>
      </c>
      <c r="H585" s="112" t="s">
        <v>165</v>
      </c>
      <c r="I585" s="112" t="s">
        <v>170</v>
      </c>
      <c r="J585" s="115">
        <v>44760</v>
      </c>
    </row>
    <row r="586" spans="1:10" ht="15">
      <c r="A586" s="112" t="s">
        <v>114</v>
      </c>
      <c r="B586" s="112" t="s">
        <v>450</v>
      </c>
      <c r="C586" s="112" t="s">
        <v>27</v>
      </c>
      <c r="D586" s="112" t="s">
        <v>119</v>
      </c>
      <c r="E586" s="112" t="s">
        <v>168</v>
      </c>
      <c r="F586" s="113">
        <v>5321998</v>
      </c>
      <c r="G586" s="114">
        <v>125000</v>
      </c>
      <c r="H586" s="112" t="s">
        <v>165</v>
      </c>
      <c r="I586" s="112" t="s">
        <v>170</v>
      </c>
      <c r="J586" s="115">
        <v>44771</v>
      </c>
    </row>
    <row r="587" spans="1:10" ht="15">
      <c r="A587" s="112" t="s">
        <v>114</v>
      </c>
      <c r="B587" s="112" t="s">
        <v>450</v>
      </c>
      <c r="C587" s="112" t="s">
        <v>27</v>
      </c>
      <c r="D587" s="112" t="s">
        <v>119</v>
      </c>
      <c r="E587" s="112" t="s">
        <v>167</v>
      </c>
      <c r="F587" s="113">
        <v>5318622</v>
      </c>
      <c r="G587" s="114">
        <v>485000</v>
      </c>
      <c r="H587" s="112" t="s">
        <v>165</v>
      </c>
      <c r="I587" s="112" t="s">
        <v>170</v>
      </c>
      <c r="J587" s="115">
        <v>44757</v>
      </c>
    </row>
    <row r="588" spans="1:10" ht="15">
      <c r="A588" s="112" t="s">
        <v>114</v>
      </c>
      <c r="B588" s="112" t="s">
        <v>450</v>
      </c>
      <c r="C588" s="112" t="s">
        <v>27</v>
      </c>
      <c r="D588" s="112" t="s">
        <v>119</v>
      </c>
      <c r="E588" s="112" t="s">
        <v>167</v>
      </c>
      <c r="F588" s="113">
        <v>5318618</v>
      </c>
      <c r="G588" s="114">
        <v>435000</v>
      </c>
      <c r="H588" s="112" t="s">
        <v>165</v>
      </c>
      <c r="I588" s="112" t="s">
        <v>170</v>
      </c>
      <c r="J588" s="115">
        <v>44757</v>
      </c>
    </row>
    <row r="589" spans="1:10" ht="15">
      <c r="A589" s="112" t="s">
        <v>114</v>
      </c>
      <c r="B589" s="112" t="s">
        <v>450</v>
      </c>
      <c r="C589" s="112" t="s">
        <v>27</v>
      </c>
      <c r="D589" s="112" t="s">
        <v>119</v>
      </c>
      <c r="E589" s="112" t="s">
        <v>167</v>
      </c>
      <c r="F589" s="113">
        <v>5321989</v>
      </c>
      <c r="G589" s="114">
        <v>725000</v>
      </c>
      <c r="H589" s="112" t="s">
        <v>165</v>
      </c>
      <c r="I589" s="112" t="s">
        <v>170</v>
      </c>
      <c r="J589" s="115">
        <v>44771</v>
      </c>
    </row>
    <row r="590" spans="1:10" ht="15">
      <c r="A590" s="112" t="s">
        <v>114</v>
      </c>
      <c r="B590" s="112" t="s">
        <v>450</v>
      </c>
      <c r="C590" s="112" t="s">
        <v>105</v>
      </c>
      <c r="D590" s="112" t="s">
        <v>125</v>
      </c>
      <c r="E590" s="112" t="s">
        <v>167</v>
      </c>
      <c r="F590" s="113">
        <v>5321987</v>
      </c>
      <c r="G590" s="114">
        <v>435000</v>
      </c>
      <c r="H590" s="112" t="s">
        <v>165</v>
      </c>
      <c r="I590" s="112" t="s">
        <v>170</v>
      </c>
      <c r="J590" s="115">
        <v>44771</v>
      </c>
    </row>
    <row r="591" spans="1:10" ht="15">
      <c r="A591" s="112" t="s">
        <v>114</v>
      </c>
      <c r="B591" s="112" t="s">
        <v>450</v>
      </c>
      <c r="C591" s="112" t="s">
        <v>116</v>
      </c>
      <c r="D591" s="112" t="s">
        <v>117</v>
      </c>
      <c r="E591" s="112" t="s">
        <v>164</v>
      </c>
      <c r="F591" s="113">
        <v>5321980</v>
      </c>
      <c r="G591" s="114">
        <v>172700</v>
      </c>
      <c r="H591" s="112" t="s">
        <v>165</v>
      </c>
      <c r="I591" s="112" t="s">
        <v>170</v>
      </c>
      <c r="J591" s="115">
        <v>44771</v>
      </c>
    </row>
    <row r="592" spans="1:10" ht="15">
      <c r="A592" s="112" t="s">
        <v>114</v>
      </c>
      <c r="B592" s="112" t="s">
        <v>450</v>
      </c>
      <c r="C592" s="112" t="s">
        <v>27</v>
      </c>
      <c r="D592" s="112" t="s">
        <v>74</v>
      </c>
      <c r="E592" s="112" t="s">
        <v>169</v>
      </c>
      <c r="F592" s="113">
        <v>5318606</v>
      </c>
      <c r="G592" s="114">
        <v>243000</v>
      </c>
      <c r="H592" s="112" t="s">
        <v>165</v>
      </c>
      <c r="I592" s="112" t="s">
        <v>170</v>
      </c>
      <c r="J592" s="115">
        <v>44757</v>
      </c>
    </row>
    <row r="593" spans="1:10" ht="15">
      <c r="A593" s="112" t="s">
        <v>114</v>
      </c>
      <c r="B593" s="112" t="s">
        <v>450</v>
      </c>
      <c r="C593" s="112" t="s">
        <v>126</v>
      </c>
      <c r="D593" s="112" t="s">
        <v>120</v>
      </c>
      <c r="E593" s="112" t="s">
        <v>167</v>
      </c>
      <c r="F593" s="113">
        <v>5318558</v>
      </c>
      <c r="G593" s="114">
        <v>520000</v>
      </c>
      <c r="H593" s="112" t="s">
        <v>165</v>
      </c>
      <c r="I593" s="112" t="s">
        <v>170</v>
      </c>
      <c r="J593" s="115">
        <v>44757</v>
      </c>
    </row>
    <row r="594" spans="1:10" ht="15">
      <c r="A594" s="112" t="s">
        <v>114</v>
      </c>
      <c r="B594" s="112" t="s">
        <v>450</v>
      </c>
      <c r="C594" s="112" t="s">
        <v>105</v>
      </c>
      <c r="D594" s="112" t="s">
        <v>124</v>
      </c>
      <c r="E594" s="112" t="s">
        <v>164</v>
      </c>
      <c r="F594" s="113">
        <v>5318593</v>
      </c>
      <c r="G594" s="114">
        <v>429900</v>
      </c>
      <c r="H594" s="112" t="s">
        <v>165</v>
      </c>
      <c r="I594" s="112" t="s">
        <v>170</v>
      </c>
      <c r="J594" s="115">
        <v>44757</v>
      </c>
    </row>
    <row r="595" spans="1:10" ht="15">
      <c r="A595" s="112" t="s">
        <v>114</v>
      </c>
      <c r="B595" s="112" t="s">
        <v>450</v>
      </c>
      <c r="C595" s="112" t="s">
        <v>115</v>
      </c>
      <c r="D595" s="112" t="s">
        <v>59</v>
      </c>
      <c r="E595" s="112" t="s">
        <v>169</v>
      </c>
      <c r="F595" s="113">
        <v>5321971</v>
      </c>
      <c r="G595" s="114">
        <v>325000</v>
      </c>
      <c r="H595" s="112" t="s">
        <v>165</v>
      </c>
      <c r="I595" s="112" t="s">
        <v>170</v>
      </c>
      <c r="J595" s="115">
        <v>44771</v>
      </c>
    </row>
    <row r="596" spans="1:10" ht="15">
      <c r="A596" s="112" t="s">
        <v>114</v>
      </c>
      <c r="B596" s="112" t="s">
        <v>450</v>
      </c>
      <c r="C596" s="112" t="s">
        <v>126</v>
      </c>
      <c r="D596" s="112" t="s">
        <v>120</v>
      </c>
      <c r="E596" s="112" t="s">
        <v>167</v>
      </c>
      <c r="F596" s="113">
        <v>5318661</v>
      </c>
      <c r="G596" s="114">
        <v>567500</v>
      </c>
      <c r="H596" s="112" t="s">
        <v>165</v>
      </c>
      <c r="I596" s="112" t="s">
        <v>170</v>
      </c>
      <c r="J596" s="115">
        <v>44757</v>
      </c>
    </row>
    <row r="597" spans="1:10" ht="15">
      <c r="A597" s="112" t="s">
        <v>114</v>
      </c>
      <c r="B597" s="112" t="s">
        <v>450</v>
      </c>
      <c r="C597" s="112" t="s">
        <v>105</v>
      </c>
      <c r="D597" s="112" t="s">
        <v>74</v>
      </c>
      <c r="E597" s="112" t="s">
        <v>167</v>
      </c>
      <c r="F597" s="113">
        <v>5321783</v>
      </c>
      <c r="G597" s="114">
        <v>725000</v>
      </c>
      <c r="H597" s="112" t="s">
        <v>165</v>
      </c>
      <c r="I597" s="112" t="s">
        <v>170</v>
      </c>
      <c r="J597" s="115">
        <v>44771</v>
      </c>
    </row>
    <row r="598" spans="1:10" ht="15">
      <c r="A598" s="112" t="s">
        <v>114</v>
      </c>
      <c r="B598" s="112" t="s">
        <v>450</v>
      </c>
      <c r="C598" s="112" t="s">
        <v>105</v>
      </c>
      <c r="D598" s="112" t="s">
        <v>124</v>
      </c>
      <c r="E598" s="112" t="s">
        <v>168</v>
      </c>
      <c r="F598" s="113">
        <v>5318438</v>
      </c>
      <c r="G598" s="114">
        <v>92000</v>
      </c>
      <c r="H598" s="112" t="s">
        <v>165</v>
      </c>
      <c r="I598" s="112" t="s">
        <v>170</v>
      </c>
      <c r="J598" s="115">
        <v>44757</v>
      </c>
    </row>
    <row r="599" spans="1:10" ht="15">
      <c r="A599" s="112" t="s">
        <v>114</v>
      </c>
      <c r="B599" s="112" t="s">
        <v>450</v>
      </c>
      <c r="C599" s="112" t="s">
        <v>105</v>
      </c>
      <c r="D599" s="112" t="s">
        <v>124</v>
      </c>
      <c r="E599" s="112" t="s">
        <v>167</v>
      </c>
      <c r="F599" s="113">
        <v>5322138</v>
      </c>
      <c r="G599" s="114">
        <v>686000</v>
      </c>
      <c r="H599" s="112" t="s">
        <v>165</v>
      </c>
      <c r="I599" s="112" t="s">
        <v>170</v>
      </c>
      <c r="J599" s="115">
        <v>44771</v>
      </c>
    </row>
    <row r="600" spans="1:10" ht="15">
      <c r="A600" s="112" t="s">
        <v>114</v>
      </c>
      <c r="B600" s="112" t="s">
        <v>450</v>
      </c>
      <c r="C600" s="112" t="s">
        <v>126</v>
      </c>
      <c r="D600" s="112" t="s">
        <v>127</v>
      </c>
      <c r="E600" s="112" t="s">
        <v>167</v>
      </c>
      <c r="F600" s="113">
        <v>5319126</v>
      </c>
      <c r="G600" s="114">
        <v>450000</v>
      </c>
      <c r="H600" s="112" t="s">
        <v>165</v>
      </c>
      <c r="I600" s="112" t="s">
        <v>170</v>
      </c>
      <c r="J600" s="115">
        <v>44761</v>
      </c>
    </row>
    <row r="601" spans="1:10" ht="15">
      <c r="A601" s="112" t="s">
        <v>114</v>
      </c>
      <c r="B601" s="112" t="s">
        <v>450</v>
      </c>
      <c r="C601" s="112" t="s">
        <v>27</v>
      </c>
      <c r="D601" s="112" t="s">
        <v>50</v>
      </c>
      <c r="E601" s="112" t="s">
        <v>164</v>
      </c>
      <c r="F601" s="113">
        <v>5322146</v>
      </c>
      <c r="G601" s="114">
        <v>415000</v>
      </c>
      <c r="H601" s="112" t="s">
        <v>165</v>
      </c>
      <c r="I601" s="112" t="s">
        <v>170</v>
      </c>
      <c r="J601" s="115">
        <v>44771</v>
      </c>
    </row>
    <row r="602" spans="1:10" ht="15">
      <c r="A602" s="112" t="s">
        <v>114</v>
      </c>
      <c r="B602" s="112" t="s">
        <v>450</v>
      </c>
      <c r="C602" s="112" t="s">
        <v>126</v>
      </c>
      <c r="D602" s="112" t="s">
        <v>120</v>
      </c>
      <c r="E602" s="112" t="s">
        <v>167</v>
      </c>
      <c r="F602" s="113">
        <v>5322049</v>
      </c>
      <c r="G602" s="114">
        <v>418000</v>
      </c>
      <c r="H602" s="112" t="s">
        <v>165</v>
      </c>
      <c r="I602" s="112" t="s">
        <v>170</v>
      </c>
      <c r="J602" s="115">
        <v>44771</v>
      </c>
    </row>
    <row r="603" spans="1:10" ht="15">
      <c r="A603" s="112" t="s">
        <v>114</v>
      </c>
      <c r="B603" s="112" t="s">
        <v>450</v>
      </c>
      <c r="C603" s="112" t="s">
        <v>27</v>
      </c>
      <c r="D603" s="112" t="s">
        <v>122</v>
      </c>
      <c r="E603" s="112" t="s">
        <v>167</v>
      </c>
      <c r="F603" s="113">
        <v>5319098</v>
      </c>
      <c r="G603" s="114">
        <v>690766</v>
      </c>
      <c r="H603" s="112" t="s">
        <v>170</v>
      </c>
      <c r="I603" s="112" t="s">
        <v>170</v>
      </c>
      <c r="J603" s="115">
        <v>44761</v>
      </c>
    </row>
    <row r="604" spans="1:10" ht="15">
      <c r="A604" s="112" t="s">
        <v>114</v>
      </c>
      <c r="B604" s="112" t="s">
        <v>450</v>
      </c>
      <c r="C604" s="112" t="s">
        <v>126</v>
      </c>
      <c r="D604" s="112" t="s">
        <v>127</v>
      </c>
      <c r="E604" s="112" t="s">
        <v>167</v>
      </c>
      <c r="F604" s="113">
        <v>5319141</v>
      </c>
      <c r="G604" s="114">
        <v>1327130</v>
      </c>
      <c r="H604" s="112" t="s">
        <v>170</v>
      </c>
      <c r="I604" s="112" t="s">
        <v>170</v>
      </c>
      <c r="J604" s="115">
        <v>44761</v>
      </c>
    </row>
    <row r="605" spans="1:10" ht="15">
      <c r="A605" s="112" t="s">
        <v>114</v>
      </c>
      <c r="B605" s="112" t="s">
        <v>450</v>
      </c>
      <c r="C605" s="112" t="s">
        <v>27</v>
      </c>
      <c r="D605" s="112" t="s">
        <v>74</v>
      </c>
      <c r="E605" s="112" t="s">
        <v>167</v>
      </c>
      <c r="F605" s="113">
        <v>5319101</v>
      </c>
      <c r="G605" s="114">
        <v>256500</v>
      </c>
      <c r="H605" s="112" t="s">
        <v>165</v>
      </c>
      <c r="I605" s="112" t="s">
        <v>170</v>
      </c>
      <c r="J605" s="115">
        <v>44761</v>
      </c>
    </row>
    <row r="606" spans="1:10" ht="15">
      <c r="A606" s="112" t="s">
        <v>114</v>
      </c>
      <c r="B606" s="112" t="s">
        <v>450</v>
      </c>
      <c r="C606" s="112" t="s">
        <v>105</v>
      </c>
      <c r="D606" s="112" t="s">
        <v>125</v>
      </c>
      <c r="E606" s="112" t="s">
        <v>167</v>
      </c>
      <c r="F606" s="113">
        <v>5318440</v>
      </c>
      <c r="G606" s="114">
        <v>799000</v>
      </c>
      <c r="H606" s="112" t="s">
        <v>165</v>
      </c>
      <c r="I606" s="112" t="s">
        <v>170</v>
      </c>
      <c r="J606" s="115">
        <v>44757</v>
      </c>
    </row>
    <row r="607" spans="1:10" ht="15">
      <c r="A607" s="112" t="s">
        <v>114</v>
      </c>
      <c r="B607" s="112" t="s">
        <v>450</v>
      </c>
      <c r="C607" s="112" t="s">
        <v>27</v>
      </c>
      <c r="D607" s="112" t="s">
        <v>121</v>
      </c>
      <c r="E607" s="112" t="s">
        <v>167</v>
      </c>
      <c r="F607" s="113">
        <v>5318446</v>
      </c>
      <c r="G607" s="114">
        <v>505000</v>
      </c>
      <c r="H607" s="112" t="s">
        <v>165</v>
      </c>
      <c r="I607" s="112" t="s">
        <v>170</v>
      </c>
      <c r="J607" s="115">
        <v>44757</v>
      </c>
    </row>
    <row r="608" spans="1:10" ht="15">
      <c r="A608" s="112" t="s">
        <v>114</v>
      </c>
      <c r="B608" s="112" t="s">
        <v>450</v>
      </c>
      <c r="C608" s="112" t="s">
        <v>126</v>
      </c>
      <c r="D608" s="112" t="s">
        <v>120</v>
      </c>
      <c r="E608" s="112" t="s">
        <v>167</v>
      </c>
      <c r="F608" s="113">
        <v>5322142</v>
      </c>
      <c r="G608" s="114">
        <v>3000000</v>
      </c>
      <c r="H608" s="112" t="s">
        <v>165</v>
      </c>
      <c r="I608" s="112" t="s">
        <v>170</v>
      </c>
      <c r="J608" s="115">
        <v>44771</v>
      </c>
    </row>
    <row r="609" spans="1:10" ht="15">
      <c r="A609" s="112" t="s">
        <v>114</v>
      </c>
      <c r="B609" s="112" t="s">
        <v>450</v>
      </c>
      <c r="C609" s="112" t="s">
        <v>27</v>
      </c>
      <c r="D609" s="112" t="s">
        <v>74</v>
      </c>
      <c r="E609" s="112" t="s">
        <v>167</v>
      </c>
      <c r="F609" s="113">
        <v>5321825</v>
      </c>
      <c r="G609" s="114">
        <v>639900</v>
      </c>
      <c r="H609" s="112" t="s">
        <v>165</v>
      </c>
      <c r="I609" s="112" t="s">
        <v>170</v>
      </c>
      <c r="J609" s="115">
        <v>44771</v>
      </c>
    </row>
    <row r="610" spans="1:10" ht="15">
      <c r="A610" s="112" t="s">
        <v>114</v>
      </c>
      <c r="B610" s="112" t="s">
        <v>450</v>
      </c>
      <c r="C610" s="112" t="s">
        <v>27</v>
      </c>
      <c r="D610" s="112" t="s">
        <v>119</v>
      </c>
      <c r="E610" s="112" t="s">
        <v>167</v>
      </c>
      <c r="F610" s="113">
        <v>5318924</v>
      </c>
      <c r="G610" s="114">
        <v>271000</v>
      </c>
      <c r="H610" s="112" t="s">
        <v>165</v>
      </c>
      <c r="I610" s="112" t="s">
        <v>170</v>
      </c>
      <c r="J610" s="115">
        <v>44760</v>
      </c>
    </row>
    <row r="611" spans="1:10" ht="15">
      <c r="A611" s="112" t="s">
        <v>114</v>
      </c>
      <c r="B611" s="112" t="s">
        <v>450</v>
      </c>
      <c r="C611" s="112" t="s">
        <v>27</v>
      </c>
      <c r="D611" s="112" t="s">
        <v>119</v>
      </c>
      <c r="E611" s="112" t="s">
        <v>167</v>
      </c>
      <c r="F611" s="113">
        <v>5321828</v>
      </c>
      <c r="G611" s="114">
        <v>285000</v>
      </c>
      <c r="H611" s="112" t="s">
        <v>165</v>
      </c>
      <c r="I611" s="112" t="s">
        <v>170</v>
      </c>
      <c r="J611" s="115">
        <v>44771</v>
      </c>
    </row>
    <row r="612" spans="1:10" ht="15">
      <c r="A612" s="112" t="s">
        <v>114</v>
      </c>
      <c r="B612" s="112" t="s">
        <v>450</v>
      </c>
      <c r="C612" s="112" t="s">
        <v>105</v>
      </c>
      <c r="D612" s="112" t="s">
        <v>125</v>
      </c>
      <c r="E612" s="112" t="s">
        <v>173</v>
      </c>
      <c r="F612" s="113">
        <v>5318458</v>
      </c>
      <c r="G612" s="114">
        <v>650000</v>
      </c>
      <c r="H612" s="112" t="s">
        <v>165</v>
      </c>
      <c r="I612" s="112" t="s">
        <v>170</v>
      </c>
      <c r="J612" s="115">
        <v>44757</v>
      </c>
    </row>
    <row r="613" spans="1:10" ht="15">
      <c r="A613" s="112" t="s">
        <v>114</v>
      </c>
      <c r="B613" s="112" t="s">
        <v>450</v>
      </c>
      <c r="C613" s="112" t="s">
        <v>126</v>
      </c>
      <c r="D613" s="112" t="s">
        <v>127</v>
      </c>
      <c r="E613" s="112" t="s">
        <v>164</v>
      </c>
      <c r="F613" s="113">
        <v>5321870</v>
      </c>
      <c r="G613" s="114">
        <v>412925</v>
      </c>
      <c r="H613" s="112" t="s">
        <v>170</v>
      </c>
      <c r="I613" s="112" t="s">
        <v>170</v>
      </c>
      <c r="J613" s="115">
        <v>44771</v>
      </c>
    </row>
    <row r="614" spans="1:10" ht="15">
      <c r="A614" s="112" t="s">
        <v>114</v>
      </c>
      <c r="B614" s="112" t="s">
        <v>450</v>
      </c>
      <c r="C614" s="112" t="s">
        <v>105</v>
      </c>
      <c r="D614" s="112" t="s">
        <v>74</v>
      </c>
      <c r="E614" s="112" t="s">
        <v>167</v>
      </c>
      <c r="F614" s="113">
        <v>5319087</v>
      </c>
      <c r="G614" s="114">
        <v>430000</v>
      </c>
      <c r="H614" s="112" t="s">
        <v>165</v>
      </c>
      <c r="I614" s="112" t="s">
        <v>170</v>
      </c>
      <c r="J614" s="115">
        <v>44761</v>
      </c>
    </row>
    <row r="615" spans="1:10" ht="15">
      <c r="A615" s="112" t="s">
        <v>40</v>
      </c>
      <c r="B615" s="112" t="s">
        <v>451</v>
      </c>
      <c r="C615" s="112" t="s">
        <v>27</v>
      </c>
      <c r="D615" s="112" t="s">
        <v>34</v>
      </c>
      <c r="E615" s="112" t="s">
        <v>168</v>
      </c>
      <c r="F615" s="113">
        <v>5322122</v>
      </c>
      <c r="G615" s="114">
        <v>6093750</v>
      </c>
      <c r="H615" s="112" t="s">
        <v>165</v>
      </c>
      <c r="I615" s="112" t="s">
        <v>170</v>
      </c>
      <c r="J615" s="115">
        <v>44771</v>
      </c>
    </row>
    <row r="616" spans="1:10" ht="15">
      <c r="A616" s="112" t="s">
        <v>40</v>
      </c>
      <c r="B616" s="112" t="s">
        <v>451</v>
      </c>
      <c r="C616" s="112" t="s">
        <v>105</v>
      </c>
      <c r="D616" s="112" t="s">
        <v>134</v>
      </c>
      <c r="E616" s="112" t="s">
        <v>167</v>
      </c>
      <c r="F616" s="113">
        <v>5315993</v>
      </c>
      <c r="G616" s="114">
        <v>416500</v>
      </c>
      <c r="H616" s="112" t="s">
        <v>165</v>
      </c>
      <c r="I616" s="112" t="s">
        <v>170</v>
      </c>
      <c r="J616" s="115">
        <v>44743</v>
      </c>
    </row>
    <row r="617" spans="1:10" ht="15">
      <c r="A617" s="112" t="s">
        <v>40</v>
      </c>
      <c r="B617" s="112" t="s">
        <v>451</v>
      </c>
      <c r="C617" s="112" t="s">
        <v>98</v>
      </c>
      <c r="D617" s="112" t="s">
        <v>133</v>
      </c>
      <c r="E617" s="112" t="s">
        <v>167</v>
      </c>
      <c r="F617" s="113">
        <v>5320578</v>
      </c>
      <c r="G617" s="114">
        <v>625000</v>
      </c>
      <c r="H617" s="112" t="s">
        <v>165</v>
      </c>
      <c r="I617" s="112" t="s">
        <v>170</v>
      </c>
      <c r="J617" s="115">
        <v>44767</v>
      </c>
    </row>
    <row r="618" spans="1:10" ht="15">
      <c r="A618" s="112" t="s">
        <v>40</v>
      </c>
      <c r="B618" s="112" t="s">
        <v>451</v>
      </c>
      <c r="C618" s="112" t="s">
        <v>105</v>
      </c>
      <c r="D618" s="112" t="s">
        <v>134</v>
      </c>
      <c r="E618" s="112" t="s">
        <v>167</v>
      </c>
      <c r="F618" s="113">
        <v>5316853</v>
      </c>
      <c r="G618" s="114">
        <v>775000</v>
      </c>
      <c r="H618" s="112" t="s">
        <v>165</v>
      </c>
      <c r="I618" s="112" t="s">
        <v>170</v>
      </c>
      <c r="J618" s="115">
        <v>44749</v>
      </c>
    </row>
    <row r="619" spans="1:10" ht="15">
      <c r="A619" s="112" t="s">
        <v>40</v>
      </c>
      <c r="B619" s="112" t="s">
        <v>451</v>
      </c>
      <c r="C619" s="112" t="s">
        <v>98</v>
      </c>
      <c r="D619" s="112" t="s">
        <v>133</v>
      </c>
      <c r="E619" s="112" t="s">
        <v>167</v>
      </c>
      <c r="F619" s="113">
        <v>5320623</v>
      </c>
      <c r="G619" s="114">
        <v>725000</v>
      </c>
      <c r="H619" s="112" t="s">
        <v>165</v>
      </c>
      <c r="I619" s="112" t="s">
        <v>170</v>
      </c>
      <c r="J619" s="115">
        <v>44767</v>
      </c>
    </row>
    <row r="620" spans="1:10" ht="15">
      <c r="A620" s="112" t="s">
        <v>40</v>
      </c>
      <c r="B620" s="112" t="s">
        <v>451</v>
      </c>
      <c r="C620" s="112" t="s">
        <v>27</v>
      </c>
      <c r="D620" s="112" t="s">
        <v>131</v>
      </c>
      <c r="E620" s="112" t="s">
        <v>164</v>
      </c>
      <c r="F620" s="113">
        <v>5320690</v>
      </c>
      <c r="G620" s="114">
        <v>550000</v>
      </c>
      <c r="H620" s="112" t="s">
        <v>165</v>
      </c>
      <c r="I620" s="112" t="s">
        <v>170</v>
      </c>
      <c r="J620" s="115">
        <v>44767</v>
      </c>
    </row>
    <row r="621" spans="1:10" ht="15">
      <c r="A621" s="112" t="s">
        <v>40</v>
      </c>
      <c r="B621" s="112" t="s">
        <v>451</v>
      </c>
      <c r="C621" s="112" t="s">
        <v>105</v>
      </c>
      <c r="D621" s="112" t="s">
        <v>134</v>
      </c>
      <c r="E621" s="112" t="s">
        <v>167</v>
      </c>
      <c r="F621" s="113">
        <v>5322007</v>
      </c>
      <c r="G621" s="114">
        <v>610000</v>
      </c>
      <c r="H621" s="112" t="s">
        <v>165</v>
      </c>
      <c r="I621" s="112" t="s">
        <v>170</v>
      </c>
      <c r="J621" s="115">
        <v>44771</v>
      </c>
    </row>
    <row r="622" spans="1:10" ht="15">
      <c r="A622" s="112" t="s">
        <v>40</v>
      </c>
      <c r="B622" s="112" t="s">
        <v>451</v>
      </c>
      <c r="C622" s="112" t="s">
        <v>27</v>
      </c>
      <c r="D622" s="112" t="s">
        <v>130</v>
      </c>
      <c r="E622" s="112" t="s">
        <v>167</v>
      </c>
      <c r="F622" s="113">
        <v>5320631</v>
      </c>
      <c r="G622" s="114">
        <v>375000</v>
      </c>
      <c r="H622" s="112" t="s">
        <v>165</v>
      </c>
      <c r="I622" s="112" t="s">
        <v>170</v>
      </c>
      <c r="J622" s="115">
        <v>44767</v>
      </c>
    </row>
    <row r="623" spans="1:10" ht="15">
      <c r="A623" s="112" t="s">
        <v>40</v>
      </c>
      <c r="B623" s="112" t="s">
        <v>451</v>
      </c>
      <c r="C623" s="112" t="s">
        <v>116</v>
      </c>
      <c r="D623" s="112" t="s">
        <v>191</v>
      </c>
      <c r="E623" s="112" t="s">
        <v>167</v>
      </c>
      <c r="F623" s="113">
        <v>5316885</v>
      </c>
      <c r="G623" s="114">
        <v>675000</v>
      </c>
      <c r="H623" s="112" t="s">
        <v>165</v>
      </c>
      <c r="I623" s="112" t="s">
        <v>170</v>
      </c>
      <c r="J623" s="115">
        <v>44749</v>
      </c>
    </row>
    <row r="624" spans="1:10" ht="15">
      <c r="A624" s="112" t="s">
        <v>40</v>
      </c>
      <c r="B624" s="112" t="s">
        <v>451</v>
      </c>
      <c r="C624" s="112" t="s">
        <v>98</v>
      </c>
      <c r="D624" s="112" t="s">
        <v>133</v>
      </c>
      <c r="E624" s="112" t="s">
        <v>167</v>
      </c>
      <c r="F624" s="113">
        <v>5316050</v>
      </c>
      <c r="G624" s="114">
        <v>1275000</v>
      </c>
      <c r="H624" s="112" t="s">
        <v>165</v>
      </c>
      <c r="I624" s="112" t="s">
        <v>170</v>
      </c>
      <c r="J624" s="115">
        <v>44743</v>
      </c>
    </row>
    <row r="625" spans="1:10" ht="15">
      <c r="A625" s="112" t="s">
        <v>40</v>
      </c>
      <c r="B625" s="112" t="s">
        <v>451</v>
      </c>
      <c r="C625" s="112" t="s">
        <v>105</v>
      </c>
      <c r="D625" s="112" t="s">
        <v>134</v>
      </c>
      <c r="E625" s="112" t="s">
        <v>167</v>
      </c>
      <c r="F625" s="113">
        <v>5322052</v>
      </c>
      <c r="G625" s="114">
        <v>585000</v>
      </c>
      <c r="H625" s="112" t="s">
        <v>165</v>
      </c>
      <c r="I625" s="112" t="s">
        <v>170</v>
      </c>
      <c r="J625" s="115">
        <v>44771</v>
      </c>
    </row>
    <row r="626" spans="1:10" ht="15">
      <c r="A626" s="112" t="s">
        <v>40</v>
      </c>
      <c r="B626" s="112" t="s">
        <v>451</v>
      </c>
      <c r="C626" s="112" t="s">
        <v>27</v>
      </c>
      <c r="D626" s="112" t="s">
        <v>192</v>
      </c>
      <c r="E626" s="112" t="s">
        <v>167</v>
      </c>
      <c r="F626" s="113">
        <v>5321334</v>
      </c>
      <c r="G626" s="114">
        <v>595000</v>
      </c>
      <c r="H626" s="112" t="s">
        <v>165</v>
      </c>
      <c r="I626" s="112" t="s">
        <v>170</v>
      </c>
      <c r="J626" s="115">
        <v>44769</v>
      </c>
    </row>
    <row r="627" spans="1:10" ht="15">
      <c r="A627" s="112" t="s">
        <v>40</v>
      </c>
      <c r="B627" s="112" t="s">
        <v>451</v>
      </c>
      <c r="C627" s="112" t="s">
        <v>105</v>
      </c>
      <c r="D627" s="112" t="s">
        <v>134</v>
      </c>
      <c r="E627" s="112" t="s">
        <v>167</v>
      </c>
      <c r="F627" s="113">
        <v>5321776</v>
      </c>
      <c r="G627" s="114">
        <v>987500</v>
      </c>
      <c r="H627" s="112" t="s">
        <v>165</v>
      </c>
      <c r="I627" s="112" t="s">
        <v>170</v>
      </c>
      <c r="J627" s="115">
        <v>44771</v>
      </c>
    </row>
    <row r="628" spans="1:10" ht="15">
      <c r="A628" s="112" t="s">
        <v>40</v>
      </c>
      <c r="B628" s="112" t="s">
        <v>451</v>
      </c>
      <c r="C628" s="112" t="s">
        <v>98</v>
      </c>
      <c r="D628" s="112" t="s">
        <v>133</v>
      </c>
      <c r="E628" s="112" t="s">
        <v>167</v>
      </c>
      <c r="F628" s="113">
        <v>5321742</v>
      </c>
      <c r="G628" s="114">
        <v>675000</v>
      </c>
      <c r="H628" s="112" t="s">
        <v>165</v>
      </c>
      <c r="I628" s="112" t="s">
        <v>170</v>
      </c>
      <c r="J628" s="115">
        <v>44771</v>
      </c>
    </row>
    <row r="629" spans="1:10" ht="15">
      <c r="A629" s="112" t="s">
        <v>40</v>
      </c>
      <c r="B629" s="112" t="s">
        <v>451</v>
      </c>
      <c r="C629" s="112" t="s">
        <v>27</v>
      </c>
      <c r="D629" s="112" t="s">
        <v>130</v>
      </c>
      <c r="E629" s="112" t="s">
        <v>178</v>
      </c>
      <c r="F629" s="113">
        <v>5321688</v>
      </c>
      <c r="G629" s="114">
        <v>506000</v>
      </c>
      <c r="H629" s="112" t="s">
        <v>165</v>
      </c>
      <c r="I629" s="112" t="s">
        <v>170</v>
      </c>
      <c r="J629" s="115">
        <v>44770</v>
      </c>
    </row>
    <row r="630" spans="1:10" ht="15">
      <c r="A630" s="112" t="s">
        <v>40</v>
      </c>
      <c r="B630" s="112" t="s">
        <v>451</v>
      </c>
      <c r="C630" s="112" t="s">
        <v>27</v>
      </c>
      <c r="D630" s="112" t="s">
        <v>34</v>
      </c>
      <c r="E630" s="112" t="s">
        <v>168</v>
      </c>
      <c r="F630" s="113">
        <v>5316317</v>
      </c>
      <c r="G630" s="114">
        <v>2243774</v>
      </c>
      <c r="H630" s="112" t="s">
        <v>165</v>
      </c>
      <c r="I630" s="112" t="s">
        <v>170</v>
      </c>
      <c r="J630" s="115">
        <v>44747</v>
      </c>
    </row>
    <row r="631" spans="1:10" ht="15">
      <c r="A631" s="112" t="s">
        <v>40</v>
      </c>
      <c r="B631" s="112" t="s">
        <v>451</v>
      </c>
      <c r="C631" s="112" t="s">
        <v>98</v>
      </c>
      <c r="D631" s="112" t="s">
        <v>133</v>
      </c>
      <c r="E631" s="112" t="s">
        <v>167</v>
      </c>
      <c r="F631" s="113">
        <v>5316291</v>
      </c>
      <c r="G631" s="114">
        <v>2150000</v>
      </c>
      <c r="H631" s="112" t="s">
        <v>165</v>
      </c>
      <c r="I631" s="112" t="s">
        <v>170</v>
      </c>
      <c r="J631" s="115">
        <v>44747</v>
      </c>
    </row>
    <row r="632" spans="1:10" ht="15">
      <c r="A632" s="112" t="s">
        <v>40</v>
      </c>
      <c r="B632" s="112" t="s">
        <v>451</v>
      </c>
      <c r="C632" s="112" t="s">
        <v>105</v>
      </c>
      <c r="D632" s="112" t="s">
        <v>134</v>
      </c>
      <c r="E632" s="112" t="s">
        <v>167</v>
      </c>
      <c r="F632" s="113">
        <v>5321598</v>
      </c>
      <c r="G632" s="114">
        <v>480000</v>
      </c>
      <c r="H632" s="112" t="s">
        <v>165</v>
      </c>
      <c r="I632" s="112" t="s">
        <v>170</v>
      </c>
      <c r="J632" s="115">
        <v>44770</v>
      </c>
    </row>
    <row r="633" spans="1:10" ht="15">
      <c r="A633" s="112" t="s">
        <v>40</v>
      </c>
      <c r="B633" s="112" t="s">
        <v>451</v>
      </c>
      <c r="C633" s="112" t="s">
        <v>98</v>
      </c>
      <c r="D633" s="112" t="s">
        <v>133</v>
      </c>
      <c r="E633" s="112" t="s">
        <v>167</v>
      </c>
      <c r="F633" s="113">
        <v>5316278</v>
      </c>
      <c r="G633" s="114">
        <v>488000</v>
      </c>
      <c r="H633" s="112" t="s">
        <v>165</v>
      </c>
      <c r="I633" s="112" t="s">
        <v>170</v>
      </c>
      <c r="J633" s="115">
        <v>44747</v>
      </c>
    </row>
    <row r="634" spans="1:10" ht="15">
      <c r="A634" s="112" t="s">
        <v>40</v>
      </c>
      <c r="B634" s="112" t="s">
        <v>451</v>
      </c>
      <c r="C634" s="112" t="s">
        <v>98</v>
      </c>
      <c r="D634" s="112" t="s">
        <v>133</v>
      </c>
      <c r="E634" s="112" t="s">
        <v>167</v>
      </c>
      <c r="F634" s="113">
        <v>5317063</v>
      </c>
      <c r="G634" s="114">
        <v>866000</v>
      </c>
      <c r="H634" s="112" t="s">
        <v>165</v>
      </c>
      <c r="I634" s="112" t="s">
        <v>170</v>
      </c>
      <c r="J634" s="115">
        <v>44750</v>
      </c>
    </row>
    <row r="635" spans="1:10" ht="15">
      <c r="A635" s="112" t="s">
        <v>40</v>
      </c>
      <c r="B635" s="112" t="s">
        <v>451</v>
      </c>
      <c r="C635" s="112" t="s">
        <v>115</v>
      </c>
      <c r="D635" s="112" t="s">
        <v>128</v>
      </c>
      <c r="E635" s="112" t="s">
        <v>167</v>
      </c>
      <c r="F635" s="113">
        <v>5321809</v>
      </c>
      <c r="G635" s="114">
        <v>490000</v>
      </c>
      <c r="H635" s="112" t="s">
        <v>165</v>
      </c>
      <c r="I635" s="112" t="s">
        <v>170</v>
      </c>
      <c r="J635" s="115">
        <v>44771</v>
      </c>
    </row>
    <row r="636" spans="1:10" ht="15">
      <c r="A636" s="112" t="s">
        <v>40</v>
      </c>
      <c r="B636" s="112" t="s">
        <v>451</v>
      </c>
      <c r="C636" s="112" t="s">
        <v>27</v>
      </c>
      <c r="D636" s="112" t="s">
        <v>131</v>
      </c>
      <c r="E636" s="112" t="s">
        <v>167</v>
      </c>
      <c r="F636" s="113">
        <v>5316194</v>
      </c>
      <c r="G636" s="114">
        <v>570000</v>
      </c>
      <c r="H636" s="112" t="s">
        <v>165</v>
      </c>
      <c r="I636" s="112" t="s">
        <v>170</v>
      </c>
      <c r="J636" s="115">
        <v>44743</v>
      </c>
    </row>
    <row r="637" spans="1:10" ht="15">
      <c r="A637" s="112" t="s">
        <v>40</v>
      </c>
      <c r="B637" s="112" t="s">
        <v>451</v>
      </c>
      <c r="C637" s="112" t="s">
        <v>105</v>
      </c>
      <c r="D637" s="112" t="s">
        <v>134</v>
      </c>
      <c r="E637" s="112" t="s">
        <v>167</v>
      </c>
      <c r="F637" s="113">
        <v>5316417</v>
      </c>
      <c r="G637" s="114">
        <v>565000</v>
      </c>
      <c r="H637" s="112" t="s">
        <v>165</v>
      </c>
      <c r="I637" s="112" t="s">
        <v>170</v>
      </c>
      <c r="J637" s="115">
        <v>44747</v>
      </c>
    </row>
    <row r="638" spans="1:10" ht="15">
      <c r="A638" s="112" t="s">
        <v>40</v>
      </c>
      <c r="B638" s="112" t="s">
        <v>451</v>
      </c>
      <c r="C638" s="112" t="s">
        <v>105</v>
      </c>
      <c r="D638" s="112" t="s">
        <v>134</v>
      </c>
      <c r="E638" s="112" t="s">
        <v>167</v>
      </c>
      <c r="F638" s="113">
        <v>5316425</v>
      </c>
      <c r="G638" s="114">
        <v>550000</v>
      </c>
      <c r="H638" s="112" t="s">
        <v>165</v>
      </c>
      <c r="I638" s="112" t="s">
        <v>170</v>
      </c>
      <c r="J638" s="115">
        <v>44747</v>
      </c>
    </row>
    <row r="639" spans="1:10" ht="15">
      <c r="A639" s="112" t="s">
        <v>40</v>
      </c>
      <c r="B639" s="112" t="s">
        <v>451</v>
      </c>
      <c r="C639" s="112" t="s">
        <v>27</v>
      </c>
      <c r="D639" s="112" t="s">
        <v>34</v>
      </c>
      <c r="E639" s="112" t="s">
        <v>173</v>
      </c>
      <c r="F639" s="113">
        <v>5316501</v>
      </c>
      <c r="G639" s="114">
        <v>3791000</v>
      </c>
      <c r="H639" s="112" t="s">
        <v>165</v>
      </c>
      <c r="I639" s="112" t="s">
        <v>170</v>
      </c>
      <c r="J639" s="115">
        <v>44748</v>
      </c>
    </row>
    <row r="640" spans="1:10" ht="15">
      <c r="A640" s="112" t="s">
        <v>40</v>
      </c>
      <c r="B640" s="112" t="s">
        <v>451</v>
      </c>
      <c r="C640" s="112" t="s">
        <v>98</v>
      </c>
      <c r="D640" s="112" t="s">
        <v>133</v>
      </c>
      <c r="E640" s="112" t="s">
        <v>167</v>
      </c>
      <c r="F640" s="113">
        <v>5321243</v>
      </c>
      <c r="G640" s="114">
        <v>550000</v>
      </c>
      <c r="H640" s="112" t="s">
        <v>165</v>
      </c>
      <c r="I640" s="112" t="s">
        <v>170</v>
      </c>
      <c r="J640" s="115">
        <v>44769</v>
      </c>
    </row>
    <row r="641" spans="1:10" ht="15">
      <c r="A641" s="112" t="s">
        <v>40</v>
      </c>
      <c r="B641" s="112" t="s">
        <v>451</v>
      </c>
      <c r="C641" s="112" t="s">
        <v>98</v>
      </c>
      <c r="D641" s="112" t="s">
        <v>133</v>
      </c>
      <c r="E641" s="112" t="s">
        <v>171</v>
      </c>
      <c r="F641" s="113">
        <v>5321246</v>
      </c>
      <c r="G641" s="114">
        <v>700000</v>
      </c>
      <c r="H641" s="112" t="s">
        <v>165</v>
      </c>
      <c r="I641" s="112" t="s">
        <v>170</v>
      </c>
      <c r="J641" s="115">
        <v>44769</v>
      </c>
    </row>
    <row r="642" spans="1:10" ht="15">
      <c r="A642" s="112" t="s">
        <v>40</v>
      </c>
      <c r="B642" s="112" t="s">
        <v>451</v>
      </c>
      <c r="C642" s="112" t="s">
        <v>27</v>
      </c>
      <c r="D642" s="112" t="s">
        <v>131</v>
      </c>
      <c r="E642" s="112" t="s">
        <v>167</v>
      </c>
      <c r="F642" s="113">
        <v>5321945</v>
      </c>
      <c r="G642" s="114">
        <v>665000</v>
      </c>
      <c r="H642" s="112" t="s">
        <v>170</v>
      </c>
      <c r="I642" s="112" t="s">
        <v>170</v>
      </c>
      <c r="J642" s="115">
        <v>44771</v>
      </c>
    </row>
    <row r="643" spans="1:10" ht="15">
      <c r="A643" s="112" t="s">
        <v>40</v>
      </c>
      <c r="B643" s="112" t="s">
        <v>451</v>
      </c>
      <c r="C643" s="112" t="s">
        <v>27</v>
      </c>
      <c r="D643" s="112" t="s">
        <v>130</v>
      </c>
      <c r="E643" s="112" t="s">
        <v>167</v>
      </c>
      <c r="F643" s="113">
        <v>5321923</v>
      </c>
      <c r="G643" s="114">
        <v>495000</v>
      </c>
      <c r="H643" s="112" t="s">
        <v>165</v>
      </c>
      <c r="I643" s="112" t="s">
        <v>170</v>
      </c>
      <c r="J643" s="115">
        <v>44771</v>
      </c>
    </row>
    <row r="644" spans="1:10" ht="15">
      <c r="A644" s="112" t="s">
        <v>40</v>
      </c>
      <c r="B644" s="112" t="s">
        <v>451</v>
      </c>
      <c r="C644" s="112" t="s">
        <v>27</v>
      </c>
      <c r="D644" s="112" t="s">
        <v>34</v>
      </c>
      <c r="E644" s="112" t="s">
        <v>178</v>
      </c>
      <c r="F644" s="113">
        <v>5321902</v>
      </c>
      <c r="G644" s="114">
        <v>47000000</v>
      </c>
      <c r="H644" s="112" t="s">
        <v>165</v>
      </c>
      <c r="I644" s="112" t="s">
        <v>170</v>
      </c>
      <c r="J644" s="115">
        <v>44771</v>
      </c>
    </row>
    <row r="645" spans="1:10" ht="15">
      <c r="A645" s="112" t="s">
        <v>40</v>
      </c>
      <c r="B645" s="112" t="s">
        <v>451</v>
      </c>
      <c r="C645" s="112" t="s">
        <v>105</v>
      </c>
      <c r="D645" s="112" t="s">
        <v>134</v>
      </c>
      <c r="E645" s="112" t="s">
        <v>164</v>
      </c>
      <c r="F645" s="113">
        <v>5316707</v>
      </c>
      <c r="G645" s="114">
        <v>429000</v>
      </c>
      <c r="H645" s="112" t="s">
        <v>165</v>
      </c>
      <c r="I645" s="112" t="s">
        <v>170</v>
      </c>
      <c r="J645" s="115">
        <v>44748</v>
      </c>
    </row>
    <row r="646" spans="1:10" ht="15">
      <c r="A646" s="112" t="s">
        <v>40</v>
      </c>
      <c r="B646" s="112" t="s">
        <v>451</v>
      </c>
      <c r="C646" s="112" t="s">
        <v>98</v>
      </c>
      <c r="D646" s="112" t="s">
        <v>133</v>
      </c>
      <c r="E646" s="112" t="s">
        <v>167</v>
      </c>
      <c r="F646" s="113">
        <v>5321227</v>
      </c>
      <c r="G646" s="114">
        <v>600000</v>
      </c>
      <c r="H646" s="112" t="s">
        <v>165</v>
      </c>
      <c r="I646" s="112" t="s">
        <v>170</v>
      </c>
      <c r="J646" s="115">
        <v>44769</v>
      </c>
    </row>
    <row r="647" spans="1:10" ht="15">
      <c r="A647" s="112" t="s">
        <v>40</v>
      </c>
      <c r="B647" s="112" t="s">
        <v>451</v>
      </c>
      <c r="C647" s="112" t="s">
        <v>105</v>
      </c>
      <c r="D647" s="112" t="s">
        <v>134</v>
      </c>
      <c r="E647" s="112" t="s">
        <v>167</v>
      </c>
      <c r="F647" s="113">
        <v>5316138</v>
      </c>
      <c r="G647" s="114">
        <v>425000</v>
      </c>
      <c r="H647" s="112" t="s">
        <v>165</v>
      </c>
      <c r="I647" s="112" t="s">
        <v>170</v>
      </c>
      <c r="J647" s="115">
        <v>44743</v>
      </c>
    </row>
    <row r="648" spans="1:10" ht="15">
      <c r="A648" s="112" t="s">
        <v>40</v>
      </c>
      <c r="B648" s="112" t="s">
        <v>451</v>
      </c>
      <c r="C648" s="112" t="s">
        <v>27</v>
      </c>
      <c r="D648" s="112" t="s">
        <v>131</v>
      </c>
      <c r="E648" s="112" t="s">
        <v>164</v>
      </c>
      <c r="F648" s="113">
        <v>5321583</v>
      </c>
      <c r="G648" s="114">
        <v>320000</v>
      </c>
      <c r="H648" s="112" t="s">
        <v>165</v>
      </c>
      <c r="I648" s="112" t="s">
        <v>170</v>
      </c>
      <c r="J648" s="115">
        <v>44770</v>
      </c>
    </row>
    <row r="649" spans="1:10" ht="15">
      <c r="A649" s="112" t="s">
        <v>40</v>
      </c>
      <c r="B649" s="112" t="s">
        <v>451</v>
      </c>
      <c r="C649" s="112" t="s">
        <v>27</v>
      </c>
      <c r="D649" s="112" t="s">
        <v>131</v>
      </c>
      <c r="E649" s="112" t="s">
        <v>167</v>
      </c>
      <c r="F649" s="113">
        <v>5321884</v>
      </c>
      <c r="G649" s="114">
        <v>495000</v>
      </c>
      <c r="H649" s="112" t="s">
        <v>165</v>
      </c>
      <c r="I649" s="112" t="s">
        <v>170</v>
      </c>
      <c r="J649" s="115">
        <v>44771</v>
      </c>
    </row>
    <row r="650" spans="1:10" ht="15">
      <c r="A650" s="112" t="s">
        <v>40</v>
      </c>
      <c r="B650" s="112" t="s">
        <v>451</v>
      </c>
      <c r="C650" s="112" t="s">
        <v>27</v>
      </c>
      <c r="D650" s="112" t="s">
        <v>131</v>
      </c>
      <c r="E650" s="112" t="s">
        <v>167</v>
      </c>
      <c r="F650" s="113">
        <v>5316115</v>
      </c>
      <c r="G650" s="114">
        <v>454000</v>
      </c>
      <c r="H650" s="112" t="s">
        <v>165</v>
      </c>
      <c r="I650" s="112" t="s">
        <v>170</v>
      </c>
      <c r="J650" s="115">
        <v>44743</v>
      </c>
    </row>
    <row r="651" spans="1:10" ht="15">
      <c r="A651" s="112" t="s">
        <v>40</v>
      </c>
      <c r="B651" s="112" t="s">
        <v>451</v>
      </c>
      <c r="C651" s="112" t="s">
        <v>27</v>
      </c>
      <c r="D651" s="112" t="s">
        <v>34</v>
      </c>
      <c r="E651" s="112" t="s">
        <v>168</v>
      </c>
      <c r="F651" s="113">
        <v>5316672</v>
      </c>
      <c r="G651" s="114">
        <v>850000</v>
      </c>
      <c r="H651" s="112" t="s">
        <v>165</v>
      </c>
      <c r="I651" s="112" t="s">
        <v>170</v>
      </c>
      <c r="J651" s="115">
        <v>44748</v>
      </c>
    </row>
    <row r="652" spans="1:10" ht="15">
      <c r="A652" s="112" t="s">
        <v>40</v>
      </c>
      <c r="B652" s="112" t="s">
        <v>451</v>
      </c>
      <c r="C652" s="112" t="s">
        <v>27</v>
      </c>
      <c r="D652" s="112" t="s">
        <v>131</v>
      </c>
      <c r="E652" s="112" t="s">
        <v>167</v>
      </c>
      <c r="F652" s="113">
        <v>5321297</v>
      </c>
      <c r="G652" s="114">
        <v>370000</v>
      </c>
      <c r="H652" s="112" t="s">
        <v>165</v>
      </c>
      <c r="I652" s="112" t="s">
        <v>170</v>
      </c>
      <c r="J652" s="115">
        <v>44769</v>
      </c>
    </row>
    <row r="653" spans="1:10" ht="15">
      <c r="A653" s="112" t="s">
        <v>40</v>
      </c>
      <c r="B653" s="112" t="s">
        <v>451</v>
      </c>
      <c r="C653" s="112" t="s">
        <v>27</v>
      </c>
      <c r="D653" s="112" t="s">
        <v>131</v>
      </c>
      <c r="E653" s="112" t="s">
        <v>167</v>
      </c>
      <c r="F653" s="113">
        <v>5316118</v>
      </c>
      <c r="G653" s="114">
        <v>808406</v>
      </c>
      <c r="H653" s="112" t="s">
        <v>170</v>
      </c>
      <c r="I653" s="112" t="s">
        <v>170</v>
      </c>
      <c r="J653" s="115">
        <v>44743</v>
      </c>
    </row>
    <row r="654" spans="1:10" ht="15">
      <c r="A654" s="112" t="s">
        <v>40</v>
      </c>
      <c r="B654" s="112" t="s">
        <v>451</v>
      </c>
      <c r="C654" s="112" t="s">
        <v>27</v>
      </c>
      <c r="D654" s="112" t="s">
        <v>131</v>
      </c>
      <c r="E654" s="112" t="s">
        <v>167</v>
      </c>
      <c r="F654" s="113">
        <v>5321318</v>
      </c>
      <c r="G654" s="114">
        <v>399900</v>
      </c>
      <c r="H654" s="112" t="s">
        <v>165</v>
      </c>
      <c r="I654" s="112" t="s">
        <v>170</v>
      </c>
      <c r="J654" s="115">
        <v>44769</v>
      </c>
    </row>
    <row r="655" spans="1:10" ht="15">
      <c r="A655" s="112" t="s">
        <v>40</v>
      </c>
      <c r="B655" s="112" t="s">
        <v>451</v>
      </c>
      <c r="C655" s="112" t="s">
        <v>105</v>
      </c>
      <c r="D655" s="112" t="s">
        <v>134</v>
      </c>
      <c r="E655" s="112" t="s">
        <v>169</v>
      </c>
      <c r="F655" s="113">
        <v>5321149</v>
      </c>
      <c r="G655" s="114">
        <v>319000</v>
      </c>
      <c r="H655" s="112" t="s">
        <v>165</v>
      </c>
      <c r="I655" s="112" t="s">
        <v>170</v>
      </c>
      <c r="J655" s="115">
        <v>44769</v>
      </c>
    </row>
    <row r="656" spans="1:10" ht="15">
      <c r="A656" s="112" t="s">
        <v>40</v>
      </c>
      <c r="B656" s="112" t="s">
        <v>451</v>
      </c>
      <c r="C656" s="112" t="s">
        <v>105</v>
      </c>
      <c r="D656" s="112" t="s">
        <v>134</v>
      </c>
      <c r="E656" s="112" t="s">
        <v>167</v>
      </c>
      <c r="F656" s="113">
        <v>5316691</v>
      </c>
      <c r="G656" s="114">
        <v>675000</v>
      </c>
      <c r="H656" s="112" t="s">
        <v>165</v>
      </c>
      <c r="I656" s="112" t="s">
        <v>170</v>
      </c>
      <c r="J656" s="115">
        <v>44748</v>
      </c>
    </row>
    <row r="657" spans="1:10" ht="15">
      <c r="A657" s="112" t="s">
        <v>40</v>
      </c>
      <c r="B657" s="112" t="s">
        <v>451</v>
      </c>
      <c r="C657" s="112" t="s">
        <v>105</v>
      </c>
      <c r="D657" s="112" t="s">
        <v>134</v>
      </c>
      <c r="E657" s="112" t="s">
        <v>167</v>
      </c>
      <c r="F657" s="113">
        <v>5318842</v>
      </c>
      <c r="G657" s="114">
        <v>595000</v>
      </c>
      <c r="H657" s="112" t="s">
        <v>165</v>
      </c>
      <c r="I657" s="112" t="s">
        <v>170</v>
      </c>
      <c r="J657" s="115">
        <v>44760</v>
      </c>
    </row>
    <row r="658" spans="1:10" ht="15">
      <c r="A658" s="112" t="s">
        <v>40</v>
      </c>
      <c r="B658" s="112" t="s">
        <v>451</v>
      </c>
      <c r="C658" s="112" t="s">
        <v>98</v>
      </c>
      <c r="D658" s="112" t="s">
        <v>133</v>
      </c>
      <c r="E658" s="112" t="s">
        <v>167</v>
      </c>
      <c r="F658" s="113">
        <v>5317996</v>
      </c>
      <c r="G658" s="114">
        <v>947000</v>
      </c>
      <c r="H658" s="112" t="s">
        <v>165</v>
      </c>
      <c r="I658" s="112" t="s">
        <v>170</v>
      </c>
      <c r="J658" s="115">
        <v>44755</v>
      </c>
    </row>
    <row r="659" spans="1:10" ht="15">
      <c r="A659" s="112" t="s">
        <v>40</v>
      </c>
      <c r="B659" s="112" t="s">
        <v>451</v>
      </c>
      <c r="C659" s="112" t="s">
        <v>98</v>
      </c>
      <c r="D659" s="112" t="s">
        <v>133</v>
      </c>
      <c r="E659" s="112" t="s">
        <v>164</v>
      </c>
      <c r="F659" s="113">
        <v>5317531</v>
      </c>
      <c r="G659" s="114">
        <v>430000</v>
      </c>
      <c r="H659" s="112" t="s">
        <v>165</v>
      </c>
      <c r="I659" s="112" t="s">
        <v>170</v>
      </c>
      <c r="J659" s="115">
        <v>44753</v>
      </c>
    </row>
    <row r="660" spans="1:10" ht="15">
      <c r="A660" s="112" t="s">
        <v>40</v>
      </c>
      <c r="B660" s="112" t="s">
        <v>451</v>
      </c>
      <c r="C660" s="112" t="s">
        <v>27</v>
      </c>
      <c r="D660" s="112" t="s">
        <v>130</v>
      </c>
      <c r="E660" s="112" t="s">
        <v>169</v>
      </c>
      <c r="F660" s="113">
        <v>5320090</v>
      </c>
      <c r="G660" s="114">
        <v>555000</v>
      </c>
      <c r="H660" s="112" t="s">
        <v>165</v>
      </c>
      <c r="I660" s="112" t="s">
        <v>170</v>
      </c>
      <c r="J660" s="115">
        <v>44764</v>
      </c>
    </row>
    <row r="661" spans="1:10" ht="15">
      <c r="A661" s="112" t="s">
        <v>40</v>
      </c>
      <c r="B661" s="112" t="s">
        <v>451</v>
      </c>
      <c r="C661" s="112" t="s">
        <v>98</v>
      </c>
      <c r="D661" s="112" t="s">
        <v>133</v>
      </c>
      <c r="E661" s="112" t="s">
        <v>167</v>
      </c>
      <c r="F661" s="113">
        <v>5318578</v>
      </c>
      <c r="G661" s="114">
        <v>487000</v>
      </c>
      <c r="H661" s="112" t="s">
        <v>165</v>
      </c>
      <c r="I661" s="112" t="s">
        <v>170</v>
      </c>
      <c r="J661" s="115">
        <v>44757</v>
      </c>
    </row>
    <row r="662" spans="1:10" ht="15">
      <c r="A662" s="112" t="s">
        <v>40</v>
      </c>
      <c r="B662" s="112" t="s">
        <v>451</v>
      </c>
      <c r="C662" s="112" t="s">
        <v>98</v>
      </c>
      <c r="D662" s="112" t="s">
        <v>133</v>
      </c>
      <c r="E662" s="112" t="s">
        <v>167</v>
      </c>
      <c r="F662" s="113">
        <v>5320079</v>
      </c>
      <c r="G662" s="114">
        <v>851000</v>
      </c>
      <c r="H662" s="112" t="s">
        <v>165</v>
      </c>
      <c r="I662" s="112" t="s">
        <v>170</v>
      </c>
      <c r="J662" s="115">
        <v>44764</v>
      </c>
    </row>
    <row r="663" spans="1:10" ht="15">
      <c r="A663" s="112" t="s">
        <v>40</v>
      </c>
      <c r="B663" s="112" t="s">
        <v>451</v>
      </c>
      <c r="C663" s="112" t="s">
        <v>98</v>
      </c>
      <c r="D663" s="112" t="s">
        <v>133</v>
      </c>
      <c r="E663" s="112" t="s">
        <v>167</v>
      </c>
      <c r="F663" s="113">
        <v>5320057</v>
      </c>
      <c r="G663" s="114">
        <v>335000</v>
      </c>
      <c r="H663" s="112" t="s">
        <v>165</v>
      </c>
      <c r="I663" s="112" t="s">
        <v>170</v>
      </c>
      <c r="J663" s="115">
        <v>44764</v>
      </c>
    </row>
    <row r="664" spans="1:10" ht="15">
      <c r="A664" s="112" t="s">
        <v>40</v>
      </c>
      <c r="B664" s="112" t="s">
        <v>451</v>
      </c>
      <c r="C664" s="112" t="s">
        <v>84</v>
      </c>
      <c r="D664" s="112" t="s">
        <v>129</v>
      </c>
      <c r="E664" s="112" t="s">
        <v>164</v>
      </c>
      <c r="F664" s="113">
        <v>5319596</v>
      </c>
      <c r="G664" s="114">
        <v>1345000</v>
      </c>
      <c r="H664" s="112" t="s">
        <v>165</v>
      </c>
      <c r="I664" s="112" t="s">
        <v>170</v>
      </c>
      <c r="J664" s="115">
        <v>44763</v>
      </c>
    </row>
    <row r="665" spans="1:10" ht="15">
      <c r="A665" s="112" t="s">
        <v>40</v>
      </c>
      <c r="B665" s="112" t="s">
        <v>451</v>
      </c>
      <c r="C665" s="112" t="s">
        <v>115</v>
      </c>
      <c r="D665" s="112" t="s">
        <v>128</v>
      </c>
      <c r="E665" s="112" t="s">
        <v>167</v>
      </c>
      <c r="F665" s="113">
        <v>5319306</v>
      </c>
      <c r="G665" s="114">
        <v>1795000</v>
      </c>
      <c r="H665" s="112" t="s">
        <v>165</v>
      </c>
      <c r="I665" s="112" t="s">
        <v>170</v>
      </c>
      <c r="J665" s="115">
        <v>44762</v>
      </c>
    </row>
    <row r="666" spans="1:10" ht="15">
      <c r="A666" s="112" t="s">
        <v>40</v>
      </c>
      <c r="B666" s="112" t="s">
        <v>451</v>
      </c>
      <c r="C666" s="112" t="s">
        <v>98</v>
      </c>
      <c r="D666" s="112" t="s">
        <v>133</v>
      </c>
      <c r="E666" s="112" t="s">
        <v>167</v>
      </c>
      <c r="F666" s="113">
        <v>5317713</v>
      </c>
      <c r="G666" s="114">
        <v>750000</v>
      </c>
      <c r="H666" s="112" t="s">
        <v>165</v>
      </c>
      <c r="I666" s="112" t="s">
        <v>170</v>
      </c>
      <c r="J666" s="115">
        <v>44754</v>
      </c>
    </row>
    <row r="667" spans="1:10" ht="15">
      <c r="A667" s="112" t="s">
        <v>40</v>
      </c>
      <c r="B667" s="112" t="s">
        <v>451</v>
      </c>
      <c r="C667" s="112" t="s">
        <v>98</v>
      </c>
      <c r="D667" s="112" t="s">
        <v>133</v>
      </c>
      <c r="E667" s="112" t="s">
        <v>167</v>
      </c>
      <c r="F667" s="113">
        <v>5318595</v>
      </c>
      <c r="G667" s="114">
        <v>750000</v>
      </c>
      <c r="H667" s="112" t="s">
        <v>165</v>
      </c>
      <c r="I667" s="112" t="s">
        <v>170</v>
      </c>
      <c r="J667" s="115">
        <v>44757</v>
      </c>
    </row>
    <row r="668" spans="1:10" ht="15">
      <c r="A668" s="112" t="s">
        <v>40</v>
      </c>
      <c r="B668" s="112" t="s">
        <v>451</v>
      </c>
      <c r="C668" s="112" t="s">
        <v>105</v>
      </c>
      <c r="D668" s="112" t="s">
        <v>134</v>
      </c>
      <c r="E668" s="112" t="s">
        <v>167</v>
      </c>
      <c r="F668" s="113">
        <v>5318668</v>
      </c>
      <c r="G668" s="114">
        <v>525000</v>
      </c>
      <c r="H668" s="112" t="s">
        <v>165</v>
      </c>
      <c r="I668" s="112" t="s">
        <v>170</v>
      </c>
      <c r="J668" s="115">
        <v>44757</v>
      </c>
    </row>
    <row r="669" spans="1:10" ht="15">
      <c r="A669" s="112" t="s">
        <v>40</v>
      </c>
      <c r="B669" s="112" t="s">
        <v>451</v>
      </c>
      <c r="C669" s="112" t="s">
        <v>98</v>
      </c>
      <c r="D669" s="112" t="s">
        <v>133</v>
      </c>
      <c r="E669" s="112" t="s">
        <v>167</v>
      </c>
      <c r="F669" s="113">
        <v>5319804</v>
      </c>
      <c r="G669" s="114">
        <v>780000</v>
      </c>
      <c r="H669" s="112" t="s">
        <v>165</v>
      </c>
      <c r="I669" s="112" t="s">
        <v>170</v>
      </c>
      <c r="J669" s="115">
        <v>44763</v>
      </c>
    </row>
    <row r="670" spans="1:10" ht="15">
      <c r="A670" s="112" t="s">
        <v>40</v>
      </c>
      <c r="B670" s="112" t="s">
        <v>451</v>
      </c>
      <c r="C670" s="112" t="s">
        <v>115</v>
      </c>
      <c r="D670" s="112" t="s">
        <v>57</v>
      </c>
      <c r="E670" s="112" t="s">
        <v>167</v>
      </c>
      <c r="F670" s="113">
        <v>5319318</v>
      </c>
      <c r="G670" s="114">
        <v>735000</v>
      </c>
      <c r="H670" s="112" t="s">
        <v>165</v>
      </c>
      <c r="I670" s="112" t="s">
        <v>170</v>
      </c>
      <c r="J670" s="115">
        <v>44762</v>
      </c>
    </row>
    <row r="671" spans="1:10" ht="15">
      <c r="A671" s="112" t="s">
        <v>40</v>
      </c>
      <c r="B671" s="112" t="s">
        <v>451</v>
      </c>
      <c r="C671" s="112" t="s">
        <v>98</v>
      </c>
      <c r="D671" s="112" t="s">
        <v>133</v>
      </c>
      <c r="E671" s="112" t="s">
        <v>168</v>
      </c>
      <c r="F671" s="113">
        <v>5319853</v>
      </c>
      <c r="G671" s="114">
        <v>125000</v>
      </c>
      <c r="H671" s="112" t="s">
        <v>165</v>
      </c>
      <c r="I671" s="112" t="s">
        <v>170</v>
      </c>
      <c r="J671" s="115">
        <v>44763</v>
      </c>
    </row>
    <row r="672" spans="1:10" ht="15">
      <c r="A672" s="112" t="s">
        <v>40</v>
      </c>
      <c r="B672" s="112" t="s">
        <v>451</v>
      </c>
      <c r="C672" s="112" t="s">
        <v>84</v>
      </c>
      <c r="D672" s="112" t="s">
        <v>129</v>
      </c>
      <c r="E672" s="112" t="s">
        <v>164</v>
      </c>
      <c r="F672" s="113">
        <v>5317491</v>
      </c>
      <c r="G672" s="114">
        <v>839000</v>
      </c>
      <c r="H672" s="112" t="s">
        <v>165</v>
      </c>
      <c r="I672" s="112" t="s">
        <v>170</v>
      </c>
      <c r="J672" s="115">
        <v>44753</v>
      </c>
    </row>
    <row r="673" spans="1:10" ht="15">
      <c r="A673" s="112" t="s">
        <v>40</v>
      </c>
      <c r="B673" s="112" t="s">
        <v>451</v>
      </c>
      <c r="C673" s="112" t="s">
        <v>27</v>
      </c>
      <c r="D673" s="112" t="s">
        <v>130</v>
      </c>
      <c r="E673" s="112" t="s">
        <v>167</v>
      </c>
      <c r="F673" s="113">
        <v>5319500</v>
      </c>
      <c r="G673" s="114">
        <v>519000</v>
      </c>
      <c r="H673" s="112" t="s">
        <v>165</v>
      </c>
      <c r="I673" s="112" t="s">
        <v>170</v>
      </c>
      <c r="J673" s="115">
        <v>44762</v>
      </c>
    </row>
    <row r="674" spans="1:10" ht="15">
      <c r="A674" s="112" t="s">
        <v>40</v>
      </c>
      <c r="B674" s="112" t="s">
        <v>451</v>
      </c>
      <c r="C674" s="112" t="s">
        <v>98</v>
      </c>
      <c r="D674" s="112" t="s">
        <v>133</v>
      </c>
      <c r="E674" s="112" t="s">
        <v>167</v>
      </c>
      <c r="F674" s="113">
        <v>5319518</v>
      </c>
      <c r="G674" s="114">
        <v>2100000</v>
      </c>
      <c r="H674" s="112" t="s">
        <v>165</v>
      </c>
      <c r="I674" s="112" t="s">
        <v>170</v>
      </c>
      <c r="J674" s="115">
        <v>44762</v>
      </c>
    </row>
    <row r="675" spans="1:10" ht="15">
      <c r="A675" s="112" t="s">
        <v>40</v>
      </c>
      <c r="B675" s="112" t="s">
        <v>451</v>
      </c>
      <c r="C675" s="112" t="s">
        <v>98</v>
      </c>
      <c r="D675" s="112" t="s">
        <v>133</v>
      </c>
      <c r="E675" s="112" t="s">
        <v>164</v>
      </c>
      <c r="F675" s="113">
        <v>5320285</v>
      </c>
      <c r="G675" s="114">
        <v>449900</v>
      </c>
      <c r="H675" s="112" t="s">
        <v>165</v>
      </c>
      <c r="I675" s="112" t="s">
        <v>170</v>
      </c>
      <c r="J675" s="115">
        <v>44764</v>
      </c>
    </row>
    <row r="676" spans="1:10" ht="15">
      <c r="A676" s="112" t="s">
        <v>40</v>
      </c>
      <c r="B676" s="112" t="s">
        <v>451</v>
      </c>
      <c r="C676" s="112" t="s">
        <v>84</v>
      </c>
      <c r="D676" s="112" t="s">
        <v>129</v>
      </c>
      <c r="E676" s="112" t="s">
        <v>164</v>
      </c>
      <c r="F676" s="113">
        <v>5318930</v>
      </c>
      <c r="G676" s="114">
        <v>860000</v>
      </c>
      <c r="H676" s="112" t="s">
        <v>165</v>
      </c>
      <c r="I676" s="112" t="s">
        <v>170</v>
      </c>
      <c r="J676" s="115">
        <v>44760</v>
      </c>
    </row>
    <row r="677" spans="1:10" ht="15">
      <c r="A677" s="112" t="s">
        <v>40</v>
      </c>
      <c r="B677" s="112" t="s">
        <v>451</v>
      </c>
      <c r="C677" s="112" t="s">
        <v>105</v>
      </c>
      <c r="D677" s="112" t="s">
        <v>134</v>
      </c>
      <c r="E677" s="112" t="s">
        <v>164</v>
      </c>
      <c r="F677" s="113">
        <v>5317065</v>
      </c>
      <c r="G677" s="114">
        <v>347000</v>
      </c>
      <c r="H677" s="112" t="s">
        <v>165</v>
      </c>
      <c r="I677" s="112" t="s">
        <v>170</v>
      </c>
      <c r="J677" s="115">
        <v>44750</v>
      </c>
    </row>
    <row r="678" spans="1:10" ht="15">
      <c r="A678" s="112" t="s">
        <v>40</v>
      </c>
      <c r="B678" s="112" t="s">
        <v>451</v>
      </c>
      <c r="C678" s="112" t="s">
        <v>105</v>
      </c>
      <c r="D678" s="112" t="s">
        <v>134</v>
      </c>
      <c r="E678" s="112" t="s">
        <v>167</v>
      </c>
      <c r="F678" s="113">
        <v>5317436</v>
      </c>
      <c r="G678" s="114">
        <v>430000</v>
      </c>
      <c r="H678" s="112" t="s">
        <v>165</v>
      </c>
      <c r="I678" s="112" t="s">
        <v>170</v>
      </c>
      <c r="J678" s="115">
        <v>44753</v>
      </c>
    </row>
    <row r="679" spans="1:10" ht="15">
      <c r="A679" s="112" t="s">
        <v>40</v>
      </c>
      <c r="B679" s="112" t="s">
        <v>451</v>
      </c>
      <c r="C679" s="112" t="s">
        <v>98</v>
      </c>
      <c r="D679" s="112" t="s">
        <v>133</v>
      </c>
      <c r="E679" s="112" t="s">
        <v>167</v>
      </c>
      <c r="F679" s="113">
        <v>5317496</v>
      </c>
      <c r="G679" s="114">
        <v>520000</v>
      </c>
      <c r="H679" s="112" t="s">
        <v>165</v>
      </c>
      <c r="I679" s="112" t="s">
        <v>170</v>
      </c>
      <c r="J679" s="115">
        <v>44753</v>
      </c>
    </row>
    <row r="680" spans="1:10" ht="15">
      <c r="A680" s="112" t="s">
        <v>40</v>
      </c>
      <c r="B680" s="112" t="s">
        <v>451</v>
      </c>
      <c r="C680" s="112" t="s">
        <v>84</v>
      </c>
      <c r="D680" s="112" t="s">
        <v>129</v>
      </c>
      <c r="E680" s="112" t="s">
        <v>164</v>
      </c>
      <c r="F680" s="113">
        <v>5317544</v>
      </c>
      <c r="G680" s="114">
        <v>1875000</v>
      </c>
      <c r="H680" s="112" t="s">
        <v>165</v>
      </c>
      <c r="I680" s="112" t="s">
        <v>170</v>
      </c>
      <c r="J680" s="115">
        <v>44753</v>
      </c>
    </row>
    <row r="681" spans="1:10" ht="15">
      <c r="A681" s="112" t="s">
        <v>40</v>
      </c>
      <c r="B681" s="112" t="s">
        <v>451</v>
      </c>
      <c r="C681" s="112" t="s">
        <v>98</v>
      </c>
      <c r="D681" s="112" t="s">
        <v>133</v>
      </c>
      <c r="E681" s="112" t="s">
        <v>167</v>
      </c>
      <c r="F681" s="113">
        <v>5319355</v>
      </c>
      <c r="G681" s="114">
        <v>499000</v>
      </c>
      <c r="H681" s="112" t="s">
        <v>165</v>
      </c>
      <c r="I681" s="112" t="s">
        <v>170</v>
      </c>
      <c r="J681" s="115">
        <v>44762</v>
      </c>
    </row>
    <row r="682" spans="1:10" ht="15">
      <c r="A682" s="112" t="s">
        <v>40</v>
      </c>
      <c r="B682" s="112" t="s">
        <v>451</v>
      </c>
      <c r="C682" s="112" t="s">
        <v>98</v>
      </c>
      <c r="D682" s="112" t="s">
        <v>133</v>
      </c>
      <c r="E682" s="112" t="s">
        <v>167</v>
      </c>
      <c r="F682" s="113">
        <v>5319349</v>
      </c>
      <c r="G682" s="114">
        <v>680000</v>
      </c>
      <c r="H682" s="112" t="s">
        <v>165</v>
      </c>
      <c r="I682" s="112" t="s">
        <v>170</v>
      </c>
      <c r="J682" s="115">
        <v>44762</v>
      </c>
    </row>
    <row r="683" spans="1:10" ht="15">
      <c r="A683" s="112" t="s">
        <v>40</v>
      </c>
      <c r="B683" s="112" t="s">
        <v>451</v>
      </c>
      <c r="C683" s="112" t="s">
        <v>27</v>
      </c>
      <c r="D683" s="112" t="s">
        <v>34</v>
      </c>
      <c r="E683" s="112" t="s">
        <v>173</v>
      </c>
      <c r="F683" s="113">
        <v>5317472</v>
      </c>
      <c r="G683" s="114">
        <v>1500000</v>
      </c>
      <c r="H683" s="112" t="s">
        <v>165</v>
      </c>
      <c r="I683" s="112" t="s">
        <v>170</v>
      </c>
      <c r="J683" s="115">
        <v>44753</v>
      </c>
    </row>
    <row r="684" spans="1:10" ht="15">
      <c r="A684" s="112" t="s">
        <v>40</v>
      </c>
      <c r="B684" s="112" t="s">
        <v>451</v>
      </c>
      <c r="C684" s="112" t="s">
        <v>105</v>
      </c>
      <c r="D684" s="112" t="s">
        <v>134</v>
      </c>
      <c r="E684" s="112" t="s">
        <v>164</v>
      </c>
      <c r="F684" s="113">
        <v>5317822</v>
      </c>
      <c r="G684" s="114">
        <v>455000</v>
      </c>
      <c r="H684" s="112" t="s">
        <v>165</v>
      </c>
      <c r="I684" s="112" t="s">
        <v>170</v>
      </c>
      <c r="J684" s="115">
        <v>44754</v>
      </c>
    </row>
    <row r="685" spans="1:10" ht="15">
      <c r="A685" s="112" t="s">
        <v>40</v>
      </c>
      <c r="B685" s="112" t="s">
        <v>451</v>
      </c>
      <c r="C685" s="112" t="s">
        <v>27</v>
      </c>
      <c r="D685" s="112" t="s">
        <v>34</v>
      </c>
      <c r="E685" s="112" t="s">
        <v>168</v>
      </c>
      <c r="F685" s="113">
        <v>5317788</v>
      </c>
      <c r="G685" s="114">
        <v>30000</v>
      </c>
      <c r="H685" s="112" t="s">
        <v>165</v>
      </c>
      <c r="I685" s="112" t="s">
        <v>170</v>
      </c>
      <c r="J685" s="115">
        <v>44754</v>
      </c>
    </row>
    <row r="686" spans="1:10" ht="15">
      <c r="A686" s="112" t="s">
        <v>40</v>
      </c>
      <c r="B686" s="112" t="s">
        <v>451</v>
      </c>
      <c r="C686" s="112" t="s">
        <v>105</v>
      </c>
      <c r="D686" s="112" t="s">
        <v>134</v>
      </c>
      <c r="E686" s="112" t="s">
        <v>164</v>
      </c>
      <c r="F686" s="113">
        <v>5320100</v>
      </c>
      <c r="G686" s="114">
        <v>440000</v>
      </c>
      <c r="H686" s="112" t="s">
        <v>165</v>
      </c>
      <c r="I686" s="112" t="s">
        <v>170</v>
      </c>
      <c r="J686" s="115">
        <v>44764</v>
      </c>
    </row>
    <row r="687" spans="1:10" ht="15">
      <c r="A687" s="112" t="s">
        <v>40</v>
      </c>
      <c r="B687" s="112" t="s">
        <v>451</v>
      </c>
      <c r="C687" s="112" t="s">
        <v>27</v>
      </c>
      <c r="D687" s="112" t="s">
        <v>130</v>
      </c>
      <c r="E687" s="112" t="s">
        <v>169</v>
      </c>
      <c r="F687" s="113">
        <v>5317812</v>
      </c>
      <c r="G687" s="114">
        <v>350000</v>
      </c>
      <c r="H687" s="112" t="s">
        <v>165</v>
      </c>
      <c r="I687" s="112" t="s">
        <v>170</v>
      </c>
      <c r="J687" s="115">
        <v>44754</v>
      </c>
    </row>
    <row r="688" spans="1:10" ht="15">
      <c r="A688" s="112" t="s">
        <v>40</v>
      </c>
      <c r="B688" s="112" t="s">
        <v>451</v>
      </c>
      <c r="C688" s="112" t="s">
        <v>98</v>
      </c>
      <c r="D688" s="112" t="s">
        <v>133</v>
      </c>
      <c r="E688" s="112" t="s">
        <v>167</v>
      </c>
      <c r="F688" s="113">
        <v>5319114</v>
      </c>
      <c r="G688" s="114">
        <v>750000</v>
      </c>
      <c r="H688" s="112" t="s">
        <v>165</v>
      </c>
      <c r="I688" s="112" t="s">
        <v>170</v>
      </c>
      <c r="J688" s="115">
        <v>44761</v>
      </c>
    </row>
    <row r="689" spans="1:10" ht="15">
      <c r="A689" s="112" t="s">
        <v>40</v>
      </c>
      <c r="B689" s="112" t="s">
        <v>451</v>
      </c>
      <c r="C689" s="112" t="s">
        <v>98</v>
      </c>
      <c r="D689" s="112" t="s">
        <v>133</v>
      </c>
      <c r="E689" s="112" t="s">
        <v>167</v>
      </c>
      <c r="F689" s="113">
        <v>5318405</v>
      </c>
      <c r="G689" s="114">
        <v>580000</v>
      </c>
      <c r="H689" s="112" t="s">
        <v>165</v>
      </c>
      <c r="I689" s="112" t="s">
        <v>170</v>
      </c>
      <c r="J689" s="115">
        <v>44757</v>
      </c>
    </row>
    <row r="690" spans="1:10" ht="15">
      <c r="A690" s="112" t="s">
        <v>40</v>
      </c>
      <c r="B690" s="112" t="s">
        <v>451</v>
      </c>
      <c r="C690" s="112" t="s">
        <v>98</v>
      </c>
      <c r="D690" s="112" t="s">
        <v>133</v>
      </c>
      <c r="E690" s="112" t="s">
        <v>167</v>
      </c>
      <c r="F690" s="113">
        <v>5318428</v>
      </c>
      <c r="G690" s="114">
        <v>1500000</v>
      </c>
      <c r="H690" s="112" t="s">
        <v>165</v>
      </c>
      <c r="I690" s="112" t="s">
        <v>170</v>
      </c>
      <c r="J690" s="115">
        <v>44757</v>
      </c>
    </row>
    <row r="691" spans="1:10" ht="15">
      <c r="A691" s="112" t="s">
        <v>40</v>
      </c>
      <c r="B691" s="112" t="s">
        <v>451</v>
      </c>
      <c r="C691" s="112" t="s">
        <v>98</v>
      </c>
      <c r="D691" s="112" t="s">
        <v>133</v>
      </c>
      <c r="E691" s="112" t="s">
        <v>167</v>
      </c>
      <c r="F691" s="113">
        <v>5317067</v>
      </c>
      <c r="G691" s="114">
        <v>3140000</v>
      </c>
      <c r="H691" s="112" t="s">
        <v>165</v>
      </c>
      <c r="I691" s="112" t="s">
        <v>170</v>
      </c>
      <c r="J691" s="115">
        <v>44750</v>
      </c>
    </row>
    <row r="692" spans="1:10" ht="15">
      <c r="A692" s="112" t="s">
        <v>40</v>
      </c>
      <c r="B692" s="112" t="s">
        <v>451</v>
      </c>
      <c r="C692" s="112" t="s">
        <v>105</v>
      </c>
      <c r="D692" s="112" t="s">
        <v>134</v>
      </c>
      <c r="E692" s="112" t="s">
        <v>167</v>
      </c>
      <c r="F692" s="113">
        <v>5317635</v>
      </c>
      <c r="G692" s="114">
        <v>1550000</v>
      </c>
      <c r="H692" s="112" t="s">
        <v>165</v>
      </c>
      <c r="I692" s="112" t="s">
        <v>170</v>
      </c>
      <c r="J692" s="115">
        <v>44754</v>
      </c>
    </row>
    <row r="693" spans="1:10" ht="15">
      <c r="A693" s="112" t="s">
        <v>40</v>
      </c>
      <c r="B693" s="112" t="s">
        <v>451</v>
      </c>
      <c r="C693" s="112" t="s">
        <v>27</v>
      </c>
      <c r="D693" s="112" t="s">
        <v>131</v>
      </c>
      <c r="E693" s="112" t="s">
        <v>168</v>
      </c>
      <c r="F693" s="113">
        <v>5318271</v>
      </c>
      <c r="G693" s="114">
        <v>275000</v>
      </c>
      <c r="H693" s="112" t="s">
        <v>165</v>
      </c>
      <c r="I693" s="112" t="s">
        <v>170</v>
      </c>
      <c r="J693" s="115">
        <v>44756</v>
      </c>
    </row>
    <row r="694" spans="1:10" ht="15">
      <c r="A694" s="112" t="s">
        <v>40</v>
      </c>
      <c r="B694" s="112" t="s">
        <v>451</v>
      </c>
      <c r="C694" s="112" t="s">
        <v>27</v>
      </c>
      <c r="D694" s="112" t="s">
        <v>130</v>
      </c>
      <c r="E694" s="112" t="s">
        <v>164</v>
      </c>
      <c r="F694" s="113">
        <v>5320319</v>
      </c>
      <c r="G694" s="114">
        <v>280000</v>
      </c>
      <c r="H694" s="112" t="s">
        <v>165</v>
      </c>
      <c r="I694" s="112" t="s">
        <v>170</v>
      </c>
      <c r="J694" s="115">
        <v>44764</v>
      </c>
    </row>
    <row r="695" spans="1:10" ht="15">
      <c r="A695" s="112" t="s">
        <v>40</v>
      </c>
      <c r="B695" s="112" t="s">
        <v>451</v>
      </c>
      <c r="C695" s="112" t="s">
        <v>98</v>
      </c>
      <c r="D695" s="112" t="s">
        <v>133</v>
      </c>
      <c r="E695" s="112" t="s">
        <v>167</v>
      </c>
      <c r="F695" s="113">
        <v>5317085</v>
      </c>
      <c r="G695" s="114">
        <v>1355000</v>
      </c>
      <c r="H695" s="112" t="s">
        <v>165</v>
      </c>
      <c r="I695" s="112" t="s">
        <v>170</v>
      </c>
      <c r="J695" s="115">
        <v>44750</v>
      </c>
    </row>
    <row r="696" spans="1:10" ht="15">
      <c r="A696" s="112" t="s">
        <v>40</v>
      </c>
      <c r="B696" s="112" t="s">
        <v>451</v>
      </c>
      <c r="C696" s="112" t="s">
        <v>105</v>
      </c>
      <c r="D696" s="112" t="s">
        <v>134</v>
      </c>
      <c r="E696" s="112" t="s">
        <v>167</v>
      </c>
      <c r="F696" s="113">
        <v>5318462</v>
      </c>
      <c r="G696" s="114">
        <v>580000</v>
      </c>
      <c r="H696" s="112" t="s">
        <v>165</v>
      </c>
      <c r="I696" s="112" t="s">
        <v>170</v>
      </c>
      <c r="J696" s="115">
        <v>44757</v>
      </c>
    </row>
    <row r="697" spans="1:10" ht="15">
      <c r="A697" s="112" t="s">
        <v>40</v>
      </c>
      <c r="B697" s="112" t="s">
        <v>451</v>
      </c>
      <c r="C697" s="112" t="s">
        <v>105</v>
      </c>
      <c r="D697" s="112" t="s">
        <v>134</v>
      </c>
      <c r="E697" s="112" t="s">
        <v>167</v>
      </c>
      <c r="F697" s="113">
        <v>5317116</v>
      </c>
      <c r="G697" s="114">
        <v>500000</v>
      </c>
      <c r="H697" s="112" t="s">
        <v>165</v>
      </c>
      <c r="I697" s="112" t="s">
        <v>170</v>
      </c>
      <c r="J697" s="115">
        <v>44750</v>
      </c>
    </row>
    <row r="698" spans="1:10" ht="15">
      <c r="A698" s="112" t="s">
        <v>40</v>
      </c>
      <c r="B698" s="112" t="s">
        <v>451</v>
      </c>
      <c r="C698" s="112" t="s">
        <v>98</v>
      </c>
      <c r="D698" s="112" t="s">
        <v>133</v>
      </c>
      <c r="E698" s="112" t="s">
        <v>167</v>
      </c>
      <c r="F698" s="113">
        <v>5320257</v>
      </c>
      <c r="G698" s="114">
        <v>755000</v>
      </c>
      <c r="H698" s="112" t="s">
        <v>165</v>
      </c>
      <c r="I698" s="112" t="s">
        <v>170</v>
      </c>
      <c r="J698" s="115">
        <v>44764</v>
      </c>
    </row>
    <row r="699" spans="1:10" ht="15">
      <c r="A699" s="112" t="s">
        <v>40</v>
      </c>
      <c r="B699" s="112" t="s">
        <v>451</v>
      </c>
      <c r="C699" s="112" t="s">
        <v>27</v>
      </c>
      <c r="D699" s="112" t="s">
        <v>130</v>
      </c>
      <c r="E699" s="112" t="s">
        <v>167</v>
      </c>
      <c r="F699" s="113">
        <v>5320250</v>
      </c>
      <c r="G699" s="114">
        <v>745000</v>
      </c>
      <c r="H699" s="112" t="s">
        <v>165</v>
      </c>
      <c r="I699" s="112" t="s">
        <v>170</v>
      </c>
      <c r="J699" s="115">
        <v>44764</v>
      </c>
    </row>
    <row r="700" spans="1:10" ht="15">
      <c r="A700" s="112" t="s">
        <v>40</v>
      </c>
      <c r="B700" s="112" t="s">
        <v>451</v>
      </c>
      <c r="C700" s="112" t="s">
        <v>116</v>
      </c>
      <c r="D700" s="112" t="s">
        <v>191</v>
      </c>
      <c r="E700" s="112" t="s">
        <v>167</v>
      </c>
      <c r="F700" s="113">
        <v>5319168</v>
      </c>
      <c r="G700" s="114">
        <v>688000</v>
      </c>
      <c r="H700" s="112" t="s">
        <v>165</v>
      </c>
      <c r="I700" s="112" t="s">
        <v>170</v>
      </c>
      <c r="J700" s="115">
        <v>44761</v>
      </c>
    </row>
    <row r="701" spans="1:10" ht="15">
      <c r="A701" s="112" t="s">
        <v>40</v>
      </c>
      <c r="B701" s="112" t="s">
        <v>451</v>
      </c>
      <c r="C701" s="112" t="s">
        <v>105</v>
      </c>
      <c r="D701" s="112" t="s">
        <v>134</v>
      </c>
      <c r="E701" s="112" t="s">
        <v>167</v>
      </c>
      <c r="F701" s="113">
        <v>5318566</v>
      </c>
      <c r="G701" s="114">
        <v>540000</v>
      </c>
      <c r="H701" s="112" t="s">
        <v>165</v>
      </c>
      <c r="I701" s="112" t="s">
        <v>170</v>
      </c>
      <c r="J701" s="115">
        <v>44757</v>
      </c>
    </row>
    <row r="702" spans="1:10" ht="15">
      <c r="A702" s="112" t="s">
        <v>40</v>
      </c>
      <c r="B702" s="112" t="s">
        <v>451</v>
      </c>
      <c r="C702" s="112" t="s">
        <v>98</v>
      </c>
      <c r="D702" s="112" t="s">
        <v>133</v>
      </c>
      <c r="E702" s="112" t="s">
        <v>167</v>
      </c>
      <c r="F702" s="113">
        <v>5319075</v>
      </c>
      <c r="G702" s="114">
        <v>639000</v>
      </c>
      <c r="H702" s="112" t="s">
        <v>165</v>
      </c>
      <c r="I702" s="112" t="s">
        <v>170</v>
      </c>
      <c r="J702" s="115">
        <v>44761</v>
      </c>
    </row>
    <row r="703" spans="1:10" ht="15">
      <c r="A703" s="112" t="s">
        <v>40</v>
      </c>
      <c r="B703" s="112" t="s">
        <v>451</v>
      </c>
      <c r="C703" s="112" t="s">
        <v>27</v>
      </c>
      <c r="D703" s="112" t="s">
        <v>131</v>
      </c>
      <c r="E703" s="112" t="s">
        <v>169</v>
      </c>
      <c r="F703" s="113">
        <v>5320184</v>
      </c>
      <c r="G703" s="114">
        <v>320000</v>
      </c>
      <c r="H703" s="112" t="s">
        <v>165</v>
      </c>
      <c r="I703" s="112" t="s">
        <v>170</v>
      </c>
      <c r="J703" s="115">
        <v>44764</v>
      </c>
    </row>
    <row r="704" spans="1:10" ht="15">
      <c r="A704" s="112" t="s">
        <v>40</v>
      </c>
      <c r="B704" s="112" t="s">
        <v>451</v>
      </c>
      <c r="C704" s="112" t="s">
        <v>98</v>
      </c>
      <c r="D704" s="112" t="s">
        <v>133</v>
      </c>
      <c r="E704" s="112" t="s">
        <v>168</v>
      </c>
      <c r="F704" s="113">
        <v>5320120</v>
      </c>
      <c r="G704" s="114">
        <v>150000</v>
      </c>
      <c r="H704" s="112" t="s">
        <v>165</v>
      </c>
      <c r="I704" s="112" t="s">
        <v>170</v>
      </c>
      <c r="J704" s="115">
        <v>44764</v>
      </c>
    </row>
    <row r="705" spans="1:10" ht="15">
      <c r="A705" s="112" t="s">
        <v>40</v>
      </c>
      <c r="B705" s="112" t="s">
        <v>451</v>
      </c>
      <c r="C705" s="112" t="s">
        <v>27</v>
      </c>
      <c r="D705" s="112" t="s">
        <v>131</v>
      </c>
      <c r="E705" s="112" t="s">
        <v>167</v>
      </c>
      <c r="F705" s="113">
        <v>5318544</v>
      </c>
      <c r="G705" s="114">
        <v>774338</v>
      </c>
      <c r="H705" s="112" t="s">
        <v>170</v>
      </c>
      <c r="I705" s="112" t="s">
        <v>170</v>
      </c>
      <c r="J705" s="115">
        <v>44757</v>
      </c>
    </row>
    <row r="706" spans="1:10" ht="15">
      <c r="A706" s="112" t="s">
        <v>40</v>
      </c>
      <c r="B706" s="112" t="s">
        <v>451</v>
      </c>
      <c r="C706" s="112" t="s">
        <v>27</v>
      </c>
      <c r="D706" s="112" t="s">
        <v>34</v>
      </c>
      <c r="E706" s="112" t="s">
        <v>173</v>
      </c>
      <c r="F706" s="113">
        <v>5318060</v>
      </c>
      <c r="G706" s="114">
        <v>1530000</v>
      </c>
      <c r="H706" s="112" t="s">
        <v>165</v>
      </c>
      <c r="I706" s="112" t="s">
        <v>170</v>
      </c>
      <c r="J706" s="115">
        <v>44755</v>
      </c>
    </row>
    <row r="707" spans="1:10" ht="15">
      <c r="A707" s="112" t="s">
        <v>40</v>
      </c>
      <c r="B707" s="112" t="s">
        <v>451</v>
      </c>
      <c r="C707" s="112" t="s">
        <v>98</v>
      </c>
      <c r="D707" s="112" t="s">
        <v>133</v>
      </c>
      <c r="E707" s="112" t="s">
        <v>167</v>
      </c>
      <c r="F707" s="113">
        <v>5318541</v>
      </c>
      <c r="G707" s="114">
        <v>1750000</v>
      </c>
      <c r="H707" s="112" t="s">
        <v>165</v>
      </c>
      <c r="I707" s="112" t="s">
        <v>170</v>
      </c>
      <c r="J707" s="115">
        <v>44757</v>
      </c>
    </row>
    <row r="708" spans="1:10" ht="15">
      <c r="A708" s="112" t="s">
        <v>40</v>
      </c>
      <c r="B708" s="112" t="s">
        <v>451</v>
      </c>
      <c r="C708" s="112" t="s">
        <v>115</v>
      </c>
      <c r="D708" s="112" t="s">
        <v>128</v>
      </c>
      <c r="E708" s="112" t="s">
        <v>167</v>
      </c>
      <c r="F708" s="113">
        <v>5320148</v>
      </c>
      <c r="G708" s="114">
        <v>495000</v>
      </c>
      <c r="H708" s="112" t="s">
        <v>165</v>
      </c>
      <c r="I708" s="112" t="s">
        <v>170</v>
      </c>
      <c r="J708" s="115">
        <v>44764</v>
      </c>
    </row>
    <row r="709" spans="1:10" ht="15">
      <c r="A709" s="112" t="s">
        <v>40</v>
      </c>
      <c r="B709" s="112" t="s">
        <v>451</v>
      </c>
      <c r="C709" s="112" t="s">
        <v>84</v>
      </c>
      <c r="D709" s="112" t="s">
        <v>129</v>
      </c>
      <c r="E709" s="112" t="s">
        <v>167</v>
      </c>
      <c r="F709" s="113">
        <v>5318519</v>
      </c>
      <c r="G709" s="114">
        <v>9175000</v>
      </c>
      <c r="H709" s="112" t="s">
        <v>165</v>
      </c>
      <c r="I709" s="112" t="s">
        <v>170</v>
      </c>
      <c r="J709" s="115">
        <v>44757</v>
      </c>
    </row>
    <row r="710" spans="1:10" ht="15">
      <c r="A710" s="112" t="s">
        <v>40</v>
      </c>
      <c r="B710" s="112" t="s">
        <v>451</v>
      </c>
      <c r="C710" s="112" t="s">
        <v>27</v>
      </c>
      <c r="D710" s="112" t="s">
        <v>131</v>
      </c>
      <c r="E710" s="112" t="s">
        <v>167</v>
      </c>
      <c r="F710" s="113">
        <v>5320242</v>
      </c>
      <c r="G710" s="114">
        <v>435000</v>
      </c>
      <c r="H710" s="112" t="s">
        <v>165</v>
      </c>
      <c r="I710" s="112" t="s">
        <v>170</v>
      </c>
      <c r="J710" s="115">
        <v>44764</v>
      </c>
    </row>
    <row r="711" spans="1:10" ht="15">
      <c r="A711" s="112" t="s">
        <v>40</v>
      </c>
      <c r="B711" s="112" t="s">
        <v>451</v>
      </c>
      <c r="C711" s="112" t="s">
        <v>105</v>
      </c>
      <c r="D711" s="112" t="s">
        <v>134</v>
      </c>
      <c r="E711" s="112" t="s">
        <v>167</v>
      </c>
      <c r="F711" s="113">
        <v>5317196</v>
      </c>
      <c r="G711" s="114">
        <v>500000</v>
      </c>
      <c r="H711" s="112" t="s">
        <v>165</v>
      </c>
      <c r="I711" s="112" t="s">
        <v>170</v>
      </c>
      <c r="J711" s="115">
        <v>44750</v>
      </c>
    </row>
    <row r="712" spans="1:10" ht="15">
      <c r="A712" s="112" t="s">
        <v>40</v>
      </c>
      <c r="B712" s="112" t="s">
        <v>451</v>
      </c>
      <c r="C712" s="112" t="s">
        <v>98</v>
      </c>
      <c r="D712" s="112" t="s">
        <v>133</v>
      </c>
      <c r="E712" s="112" t="s">
        <v>167</v>
      </c>
      <c r="F712" s="113">
        <v>5317159</v>
      </c>
      <c r="G712" s="114">
        <v>560000</v>
      </c>
      <c r="H712" s="112" t="s">
        <v>165</v>
      </c>
      <c r="I712" s="112" t="s">
        <v>170</v>
      </c>
      <c r="J712" s="115">
        <v>44750</v>
      </c>
    </row>
    <row r="713" spans="1:10" ht="15">
      <c r="A713" s="112" t="s">
        <v>40</v>
      </c>
      <c r="B713" s="112" t="s">
        <v>451</v>
      </c>
      <c r="C713" s="112" t="s">
        <v>98</v>
      </c>
      <c r="D713" s="112" t="s">
        <v>133</v>
      </c>
      <c r="E713" s="112" t="s">
        <v>167</v>
      </c>
      <c r="F713" s="113">
        <v>5318184</v>
      </c>
      <c r="G713" s="114">
        <v>633000</v>
      </c>
      <c r="H713" s="112" t="s">
        <v>165</v>
      </c>
      <c r="I713" s="112" t="s">
        <v>170</v>
      </c>
      <c r="J713" s="115">
        <v>44756</v>
      </c>
    </row>
    <row r="714" spans="1:10" ht="15">
      <c r="A714" s="112" t="s">
        <v>40</v>
      </c>
      <c r="B714" s="112" t="s">
        <v>451</v>
      </c>
      <c r="C714" s="112" t="s">
        <v>98</v>
      </c>
      <c r="D714" s="112" t="s">
        <v>133</v>
      </c>
      <c r="E714" s="112" t="s">
        <v>167</v>
      </c>
      <c r="F714" s="113">
        <v>5318185</v>
      </c>
      <c r="G714" s="114">
        <v>700000</v>
      </c>
      <c r="H714" s="112" t="s">
        <v>165</v>
      </c>
      <c r="I714" s="112" t="s">
        <v>170</v>
      </c>
      <c r="J714" s="115">
        <v>44756</v>
      </c>
    </row>
    <row r="715" spans="1:10" ht="15">
      <c r="A715" s="112" t="s">
        <v>40</v>
      </c>
      <c r="B715" s="112" t="s">
        <v>451</v>
      </c>
      <c r="C715" s="112" t="s">
        <v>27</v>
      </c>
      <c r="D715" s="112" t="s">
        <v>132</v>
      </c>
      <c r="E715" s="112" t="s">
        <v>173</v>
      </c>
      <c r="F715" s="113">
        <v>5320210</v>
      </c>
      <c r="G715" s="114">
        <v>845000</v>
      </c>
      <c r="H715" s="112" t="s">
        <v>165</v>
      </c>
      <c r="I715" s="112" t="s">
        <v>170</v>
      </c>
      <c r="J715" s="115">
        <v>44764</v>
      </c>
    </row>
    <row r="716" spans="1:10" ht="15">
      <c r="A716" s="112" t="s">
        <v>55</v>
      </c>
      <c r="B716" s="112" t="s">
        <v>452</v>
      </c>
      <c r="C716" s="112" t="s">
        <v>35</v>
      </c>
      <c r="D716" s="112" t="s">
        <v>74</v>
      </c>
      <c r="E716" s="112" t="s">
        <v>164</v>
      </c>
      <c r="F716" s="113">
        <v>5316569</v>
      </c>
      <c r="G716" s="114">
        <v>454720</v>
      </c>
      <c r="H716" s="112" t="s">
        <v>165</v>
      </c>
      <c r="I716" s="112" t="s">
        <v>170</v>
      </c>
      <c r="J716" s="115">
        <v>44748</v>
      </c>
    </row>
    <row r="717" spans="1:10" ht="15">
      <c r="A717" s="112" t="s">
        <v>55</v>
      </c>
      <c r="B717" s="112" t="s">
        <v>452</v>
      </c>
      <c r="C717" s="112" t="s">
        <v>35</v>
      </c>
      <c r="D717" s="112" t="s">
        <v>74</v>
      </c>
      <c r="E717" s="112" t="s">
        <v>164</v>
      </c>
      <c r="F717" s="113">
        <v>5318644</v>
      </c>
      <c r="G717" s="114">
        <v>209900</v>
      </c>
      <c r="H717" s="112" t="s">
        <v>165</v>
      </c>
      <c r="I717" s="112" t="s">
        <v>170</v>
      </c>
      <c r="J717" s="115">
        <v>44757</v>
      </c>
    </row>
    <row r="718" spans="1:10" ht="15">
      <c r="A718" s="112" t="s">
        <v>55</v>
      </c>
      <c r="B718" s="112" t="s">
        <v>452</v>
      </c>
      <c r="C718" s="112" t="s">
        <v>35</v>
      </c>
      <c r="D718" s="112" t="s">
        <v>74</v>
      </c>
      <c r="E718" s="112" t="s">
        <v>173</v>
      </c>
      <c r="F718" s="113">
        <v>5316086</v>
      </c>
      <c r="G718" s="114">
        <v>13578804</v>
      </c>
      <c r="H718" s="112" t="s">
        <v>165</v>
      </c>
      <c r="I718" s="112" t="s">
        <v>170</v>
      </c>
      <c r="J718" s="115">
        <v>44743</v>
      </c>
    </row>
    <row r="719" spans="1:10" ht="15">
      <c r="A719" s="112" t="s">
        <v>55</v>
      </c>
      <c r="B719" s="112" t="s">
        <v>452</v>
      </c>
      <c r="C719" s="112" t="s">
        <v>35</v>
      </c>
      <c r="D719" s="112" t="s">
        <v>74</v>
      </c>
      <c r="E719" s="112" t="s">
        <v>167</v>
      </c>
      <c r="F719" s="113">
        <v>5319814</v>
      </c>
      <c r="G719" s="114">
        <v>385000</v>
      </c>
      <c r="H719" s="112" t="s">
        <v>165</v>
      </c>
      <c r="I719" s="112" t="s">
        <v>170</v>
      </c>
      <c r="J719" s="115">
        <v>44763</v>
      </c>
    </row>
    <row r="720" spans="1:10" ht="15">
      <c r="A720" s="112" t="s">
        <v>55</v>
      </c>
      <c r="B720" s="112" t="s">
        <v>452</v>
      </c>
      <c r="C720" s="112" t="s">
        <v>35</v>
      </c>
      <c r="D720" s="112" t="s">
        <v>74</v>
      </c>
      <c r="E720" s="112" t="s">
        <v>167</v>
      </c>
      <c r="F720" s="113">
        <v>5317088</v>
      </c>
      <c r="G720" s="114">
        <v>489500</v>
      </c>
      <c r="H720" s="112" t="s">
        <v>165</v>
      </c>
      <c r="I720" s="112" t="s">
        <v>170</v>
      </c>
      <c r="J720" s="115">
        <v>44750</v>
      </c>
    </row>
    <row r="721" spans="1:10" ht="15">
      <c r="A721" s="112" t="s">
        <v>135</v>
      </c>
      <c r="B721" s="112" t="s">
        <v>453</v>
      </c>
      <c r="C721" s="112" t="s">
        <v>105</v>
      </c>
      <c r="D721" s="112" t="s">
        <v>136</v>
      </c>
      <c r="E721" s="112" t="s">
        <v>167</v>
      </c>
      <c r="F721" s="113">
        <v>5318914</v>
      </c>
      <c r="G721" s="114">
        <v>640000</v>
      </c>
      <c r="H721" s="112" t="s">
        <v>165</v>
      </c>
      <c r="I721" s="112" t="s">
        <v>170</v>
      </c>
      <c r="J721" s="115">
        <v>44760</v>
      </c>
    </row>
    <row r="722" spans="1:10" ht="15">
      <c r="A722" s="112" t="s">
        <v>137</v>
      </c>
      <c r="B722" s="112" t="s">
        <v>454</v>
      </c>
      <c r="C722" s="112" t="s">
        <v>79</v>
      </c>
      <c r="D722" s="112" t="s">
        <v>138</v>
      </c>
      <c r="E722" s="112" t="s">
        <v>167</v>
      </c>
      <c r="F722" s="113">
        <v>5321816</v>
      </c>
      <c r="G722" s="114">
        <v>1108354</v>
      </c>
      <c r="H722" s="112" t="s">
        <v>170</v>
      </c>
      <c r="I722" s="112" t="s">
        <v>170</v>
      </c>
      <c r="J722" s="115">
        <v>44771</v>
      </c>
    </row>
    <row r="723" spans="1:10" ht="15">
      <c r="A723" s="112" t="s">
        <v>137</v>
      </c>
      <c r="B723" s="112" t="s">
        <v>454</v>
      </c>
      <c r="C723" s="112" t="s">
        <v>79</v>
      </c>
      <c r="D723" s="112" t="s">
        <v>138</v>
      </c>
      <c r="E723" s="112" t="s">
        <v>167</v>
      </c>
      <c r="F723" s="113">
        <v>5321802</v>
      </c>
      <c r="G723" s="114">
        <v>1047928</v>
      </c>
      <c r="H723" s="112" t="s">
        <v>170</v>
      </c>
      <c r="I723" s="112" t="s">
        <v>170</v>
      </c>
      <c r="J723" s="115">
        <v>44771</v>
      </c>
    </row>
    <row r="724" spans="1:10" ht="15">
      <c r="A724" s="112" t="s">
        <v>137</v>
      </c>
      <c r="B724" s="112" t="s">
        <v>454</v>
      </c>
      <c r="C724" s="112" t="s">
        <v>79</v>
      </c>
      <c r="D724" s="112" t="s">
        <v>138</v>
      </c>
      <c r="E724" s="112" t="s">
        <v>167</v>
      </c>
      <c r="F724" s="113">
        <v>5321823</v>
      </c>
      <c r="G724" s="114">
        <v>1008994</v>
      </c>
      <c r="H724" s="112" t="s">
        <v>170</v>
      </c>
      <c r="I724" s="112" t="s">
        <v>170</v>
      </c>
      <c r="J724" s="115">
        <v>44771</v>
      </c>
    </row>
    <row r="725" spans="1:10" ht="15">
      <c r="A725" s="112" t="s">
        <v>137</v>
      </c>
      <c r="B725" s="112" t="s">
        <v>454</v>
      </c>
      <c r="C725" s="112" t="s">
        <v>79</v>
      </c>
      <c r="D725" s="112" t="s">
        <v>138</v>
      </c>
      <c r="E725" s="112" t="s">
        <v>167</v>
      </c>
      <c r="F725" s="113">
        <v>5321831</v>
      </c>
      <c r="G725" s="114">
        <v>759949</v>
      </c>
      <c r="H725" s="112" t="s">
        <v>170</v>
      </c>
      <c r="I725" s="112" t="s">
        <v>170</v>
      </c>
      <c r="J725" s="115">
        <v>44771</v>
      </c>
    </row>
    <row r="726" spans="1:10" ht="15">
      <c r="A726" s="112" t="s">
        <v>137</v>
      </c>
      <c r="B726" s="112" t="s">
        <v>454</v>
      </c>
      <c r="C726" s="112" t="s">
        <v>79</v>
      </c>
      <c r="D726" s="112" t="s">
        <v>138</v>
      </c>
      <c r="E726" s="112" t="s">
        <v>167</v>
      </c>
      <c r="F726" s="113">
        <v>5321841</v>
      </c>
      <c r="G726" s="114">
        <v>571353</v>
      </c>
      <c r="H726" s="112" t="s">
        <v>170</v>
      </c>
      <c r="I726" s="112" t="s">
        <v>170</v>
      </c>
      <c r="J726" s="115">
        <v>44771</v>
      </c>
    </row>
    <row r="727" spans="1:10" ht="15">
      <c r="A727" s="112" t="s">
        <v>137</v>
      </c>
      <c r="B727" s="112" t="s">
        <v>454</v>
      </c>
      <c r="C727" s="112" t="s">
        <v>79</v>
      </c>
      <c r="D727" s="112" t="s">
        <v>138</v>
      </c>
      <c r="E727" s="112" t="s">
        <v>167</v>
      </c>
      <c r="F727" s="113">
        <v>5321874</v>
      </c>
      <c r="G727" s="114">
        <v>469645</v>
      </c>
      <c r="H727" s="112" t="s">
        <v>170</v>
      </c>
      <c r="I727" s="112" t="s">
        <v>170</v>
      </c>
      <c r="J727" s="115">
        <v>44771</v>
      </c>
    </row>
    <row r="728" spans="1:10" ht="15">
      <c r="A728" s="112" t="s">
        <v>137</v>
      </c>
      <c r="B728" s="112" t="s">
        <v>454</v>
      </c>
      <c r="C728" s="112" t="s">
        <v>79</v>
      </c>
      <c r="D728" s="112" t="s">
        <v>138</v>
      </c>
      <c r="E728" s="112" t="s">
        <v>167</v>
      </c>
      <c r="F728" s="113">
        <v>5318837</v>
      </c>
      <c r="G728" s="114">
        <v>731995</v>
      </c>
      <c r="H728" s="112" t="s">
        <v>170</v>
      </c>
      <c r="I728" s="112" t="s">
        <v>170</v>
      </c>
      <c r="J728" s="115">
        <v>44760</v>
      </c>
    </row>
    <row r="729" spans="1:10" ht="15">
      <c r="A729" s="112" t="s">
        <v>137</v>
      </c>
      <c r="B729" s="112" t="s">
        <v>454</v>
      </c>
      <c r="C729" s="112" t="s">
        <v>79</v>
      </c>
      <c r="D729" s="112" t="s">
        <v>138</v>
      </c>
      <c r="E729" s="112" t="s">
        <v>168</v>
      </c>
      <c r="F729" s="113">
        <v>5318805</v>
      </c>
      <c r="G729" s="114">
        <v>593701</v>
      </c>
      <c r="H729" s="112" t="s">
        <v>170</v>
      </c>
      <c r="I729" s="112" t="s">
        <v>170</v>
      </c>
      <c r="J729" s="115">
        <v>44760</v>
      </c>
    </row>
    <row r="730" spans="1:10" ht="15">
      <c r="A730" s="112" t="s">
        <v>137</v>
      </c>
      <c r="B730" s="112" t="s">
        <v>454</v>
      </c>
      <c r="C730" s="112" t="s">
        <v>79</v>
      </c>
      <c r="D730" s="112" t="s">
        <v>138</v>
      </c>
      <c r="E730" s="112" t="s">
        <v>167</v>
      </c>
      <c r="F730" s="113">
        <v>5321921</v>
      </c>
      <c r="G730" s="114">
        <v>1172200</v>
      </c>
      <c r="H730" s="112" t="s">
        <v>170</v>
      </c>
      <c r="I730" s="112" t="s">
        <v>170</v>
      </c>
      <c r="J730" s="115">
        <v>44771</v>
      </c>
    </row>
    <row r="731" spans="1:10" ht="15">
      <c r="A731" s="112" t="s">
        <v>137</v>
      </c>
      <c r="B731" s="112" t="s">
        <v>454</v>
      </c>
      <c r="C731" s="112" t="s">
        <v>79</v>
      </c>
      <c r="D731" s="112" t="s">
        <v>138</v>
      </c>
      <c r="E731" s="112" t="s">
        <v>167</v>
      </c>
      <c r="F731" s="113">
        <v>5321962</v>
      </c>
      <c r="G731" s="114">
        <v>1616922</v>
      </c>
      <c r="H731" s="112" t="s">
        <v>170</v>
      </c>
      <c r="I731" s="112" t="s">
        <v>170</v>
      </c>
      <c r="J731" s="115">
        <v>44771</v>
      </c>
    </row>
    <row r="732" spans="1:10" ht="15">
      <c r="A732" s="112" t="s">
        <v>137</v>
      </c>
      <c r="B732" s="112" t="s">
        <v>454</v>
      </c>
      <c r="C732" s="112" t="s">
        <v>79</v>
      </c>
      <c r="D732" s="112" t="s">
        <v>138</v>
      </c>
      <c r="E732" s="112" t="s">
        <v>167</v>
      </c>
      <c r="F732" s="113">
        <v>5322036</v>
      </c>
      <c r="G732" s="114">
        <v>744259</v>
      </c>
      <c r="H732" s="112" t="s">
        <v>165</v>
      </c>
      <c r="I732" s="112" t="s">
        <v>170</v>
      </c>
      <c r="J732" s="115">
        <v>44771</v>
      </c>
    </row>
    <row r="733" spans="1:10" ht="15">
      <c r="A733" s="112" t="s">
        <v>137</v>
      </c>
      <c r="B733" s="112" t="s">
        <v>454</v>
      </c>
      <c r="C733" s="112" t="s">
        <v>79</v>
      </c>
      <c r="D733" s="112" t="s">
        <v>138</v>
      </c>
      <c r="E733" s="112" t="s">
        <v>167</v>
      </c>
      <c r="F733" s="113">
        <v>5318209</v>
      </c>
      <c r="G733" s="114">
        <v>814946</v>
      </c>
      <c r="H733" s="112" t="s">
        <v>170</v>
      </c>
      <c r="I733" s="112" t="s">
        <v>170</v>
      </c>
      <c r="J733" s="115">
        <v>44756</v>
      </c>
    </row>
    <row r="734" spans="1:10" ht="15">
      <c r="A734" s="112" t="s">
        <v>137</v>
      </c>
      <c r="B734" s="112" t="s">
        <v>454</v>
      </c>
      <c r="C734" s="112" t="s">
        <v>79</v>
      </c>
      <c r="D734" s="112" t="s">
        <v>138</v>
      </c>
      <c r="E734" s="112" t="s">
        <v>167</v>
      </c>
      <c r="F734" s="113">
        <v>5318488</v>
      </c>
      <c r="G734" s="114">
        <v>582382</v>
      </c>
      <c r="H734" s="112" t="s">
        <v>170</v>
      </c>
      <c r="I734" s="112" t="s">
        <v>170</v>
      </c>
      <c r="J734" s="115">
        <v>44757</v>
      </c>
    </row>
    <row r="735" spans="1:10" ht="15">
      <c r="A735" s="112" t="s">
        <v>137</v>
      </c>
      <c r="B735" s="112" t="s">
        <v>454</v>
      </c>
      <c r="C735" s="112" t="s">
        <v>79</v>
      </c>
      <c r="D735" s="112" t="s">
        <v>138</v>
      </c>
      <c r="E735" s="112" t="s">
        <v>167</v>
      </c>
      <c r="F735" s="113">
        <v>5318434</v>
      </c>
      <c r="G735" s="114">
        <v>689538</v>
      </c>
      <c r="H735" s="112" t="s">
        <v>170</v>
      </c>
      <c r="I735" s="112" t="s">
        <v>170</v>
      </c>
      <c r="J735" s="115">
        <v>44757</v>
      </c>
    </row>
    <row r="736" spans="1:10" ht="15">
      <c r="A736" s="112" t="s">
        <v>137</v>
      </c>
      <c r="B736" s="112" t="s">
        <v>454</v>
      </c>
      <c r="C736" s="112" t="s">
        <v>79</v>
      </c>
      <c r="D736" s="112" t="s">
        <v>138</v>
      </c>
      <c r="E736" s="112" t="s">
        <v>167</v>
      </c>
      <c r="F736" s="113">
        <v>5318426</v>
      </c>
      <c r="G736" s="114">
        <v>1700000</v>
      </c>
      <c r="H736" s="112" t="s">
        <v>170</v>
      </c>
      <c r="I736" s="112" t="s">
        <v>170</v>
      </c>
      <c r="J736" s="115">
        <v>44757</v>
      </c>
    </row>
    <row r="737" spans="1:10" ht="15">
      <c r="A737" s="112" t="s">
        <v>137</v>
      </c>
      <c r="B737" s="112" t="s">
        <v>454</v>
      </c>
      <c r="C737" s="112" t="s">
        <v>79</v>
      </c>
      <c r="D737" s="112" t="s">
        <v>138</v>
      </c>
      <c r="E737" s="112" t="s">
        <v>167</v>
      </c>
      <c r="F737" s="113">
        <v>5321906</v>
      </c>
      <c r="G737" s="114">
        <v>896890</v>
      </c>
      <c r="H737" s="112" t="s">
        <v>170</v>
      </c>
      <c r="I737" s="112" t="s">
        <v>170</v>
      </c>
      <c r="J737" s="115">
        <v>44771</v>
      </c>
    </row>
    <row r="738" spans="1:10" ht="15">
      <c r="A738" s="112" t="s">
        <v>137</v>
      </c>
      <c r="B738" s="112" t="s">
        <v>454</v>
      </c>
      <c r="C738" s="112" t="s">
        <v>79</v>
      </c>
      <c r="D738" s="112" t="s">
        <v>138</v>
      </c>
      <c r="E738" s="112" t="s">
        <v>167</v>
      </c>
      <c r="F738" s="113">
        <v>5320193</v>
      </c>
      <c r="G738" s="114">
        <v>995220</v>
      </c>
      <c r="H738" s="112" t="s">
        <v>170</v>
      </c>
      <c r="I738" s="112" t="s">
        <v>170</v>
      </c>
      <c r="J738" s="115">
        <v>44764</v>
      </c>
    </row>
    <row r="739" spans="1:10" ht="15">
      <c r="A739" s="112" t="s">
        <v>137</v>
      </c>
      <c r="B739" s="112" t="s">
        <v>454</v>
      </c>
      <c r="C739" s="112" t="s">
        <v>79</v>
      </c>
      <c r="D739" s="112" t="s">
        <v>138</v>
      </c>
      <c r="E739" s="112" t="s">
        <v>167</v>
      </c>
      <c r="F739" s="113">
        <v>5321539</v>
      </c>
      <c r="G739" s="114">
        <v>656925</v>
      </c>
      <c r="H739" s="112" t="s">
        <v>170</v>
      </c>
      <c r="I739" s="112" t="s">
        <v>170</v>
      </c>
      <c r="J739" s="115">
        <v>44770</v>
      </c>
    </row>
    <row r="740" spans="1:10" ht="15">
      <c r="A740" s="112" t="s">
        <v>137</v>
      </c>
      <c r="B740" s="112" t="s">
        <v>454</v>
      </c>
      <c r="C740" s="112" t="s">
        <v>79</v>
      </c>
      <c r="D740" s="112" t="s">
        <v>138</v>
      </c>
      <c r="E740" s="112" t="s">
        <v>167</v>
      </c>
      <c r="F740" s="113">
        <v>5321220</v>
      </c>
      <c r="G740" s="114">
        <v>831002</v>
      </c>
      <c r="H740" s="112" t="s">
        <v>170</v>
      </c>
      <c r="I740" s="112" t="s">
        <v>170</v>
      </c>
      <c r="J740" s="115">
        <v>44769</v>
      </c>
    </row>
    <row r="741" spans="1:10" ht="15">
      <c r="A741" s="112" t="s">
        <v>137</v>
      </c>
      <c r="B741" s="112" t="s">
        <v>454</v>
      </c>
      <c r="C741" s="112" t="s">
        <v>79</v>
      </c>
      <c r="D741" s="112" t="s">
        <v>138</v>
      </c>
      <c r="E741" s="112" t="s">
        <v>167</v>
      </c>
      <c r="F741" s="113">
        <v>5320103</v>
      </c>
      <c r="G741" s="114">
        <v>727192</v>
      </c>
      <c r="H741" s="112" t="s">
        <v>170</v>
      </c>
      <c r="I741" s="112" t="s">
        <v>170</v>
      </c>
      <c r="J741" s="115">
        <v>44764</v>
      </c>
    </row>
    <row r="742" spans="1:10" ht="15">
      <c r="A742" s="112" t="s">
        <v>137</v>
      </c>
      <c r="B742" s="112" t="s">
        <v>454</v>
      </c>
      <c r="C742" s="112" t="s">
        <v>79</v>
      </c>
      <c r="D742" s="112" t="s">
        <v>138</v>
      </c>
      <c r="E742" s="112" t="s">
        <v>167</v>
      </c>
      <c r="F742" s="113">
        <v>5320109</v>
      </c>
      <c r="G742" s="114">
        <v>549228</v>
      </c>
      <c r="H742" s="112" t="s">
        <v>170</v>
      </c>
      <c r="I742" s="112" t="s">
        <v>170</v>
      </c>
      <c r="J742" s="115">
        <v>44764</v>
      </c>
    </row>
    <row r="743" spans="1:10" ht="15">
      <c r="A743" s="112" t="s">
        <v>137</v>
      </c>
      <c r="B743" s="112" t="s">
        <v>454</v>
      </c>
      <c r="C743" s="112" t="s">
        <v>79</v>
      </c>
      <c r="D743" s="112" t="s">
        <v>138</v>
      </c>
      <c r="E743" s="112" t="s">
        <v>167</v>
      </c>
      <c r="F743" s="113">
        <v>5321187</v>
      </c>
      <c r="G743" s="114">
        <v>583489</v>
      </c>
      <c r="H743" s="112" t="s">
        <v>170</v>
      </c>
      <c r="I743" s="112" t="s">
        <v>170</v>
      </c>
      <c r="J743" s="115">
        <v>44769</v>
      </c>
    </row>
    <row r="744" spans="1:10" ht="15">
      <c r="A744" s="112" t="s">
        <v>137</v>
      </c>
      <c r="B744" s="112" t="s">
        <v>454</v>
      </c>
      <c r="C744" s="112" t="s">
        <v>79</v>
      </c>
      <c r="D744" s="112" t="s">
        <v>138</v>
      </c>
      <c r="E744" s="112" t="s">
        <v>167</v>
      </c>
      <c r="F744" s="113">
        <v>5320130</v>
      </c>
      <c r="G744" s="114">
        <v>556995</v>
      </c>
      <c r="H744" s="112" t="s">
        <v>170</v>
      </c>
      <c r="I744" s="112" t="s">
        <v>170</v>
      </c>
      <c r="J744" s="115">
        <v>44764</v>
      </c>
    </row>
    <row r="745" spans="1:10" ht="15">
      <c r="A745" s="112" t="s">
        <v>137</v>
      </c>
      <c r="B745" s="112" t="s">
        <v>454</v>
      </c>
      <c r="C745" s="112" t="s">
        <v>79</v>
      </c>
      <c r="D745" s="112" t="s">
        <v>138</v>
      </c>
      <c r="E745" s="112" t="s">
        <v>167</v>
      </c>
      <c r="F745" s="113">
        <v>5321144</v>
      </c>
      <c r="G745" s="114">
        <v>662257</v>
      </c>
      <c r="H745" s="112" t="s">
        <v>170</v>
      </c>
      <c r="I745" s="112" t="s">
        <v>170</v>
      </c>
      <c r="J745" s="115">
        <v>44769</v>
      </c>
    </row>
    <row r="746" spans="1:10" ht="15">
      <c r="A746" s="112" t="s">
        <v>137</v>
      </c>
      <c r="B746" s="112" t="s">
        <v>454</v>
      </c>
      <c r="C746" s="112" t="s">
        <v>79</v>
      </c>
      <c r="D746" s="112" t="s">
        <v>138</v>
      </c>
      <c r="E746" s="112" t="s">
        <v>167</v>
      </c>
      <c r="F746" s="113">
        <v>5321061</v>
      </c>
      <c r="G746" s="114">
        <v>718995</v>
      </c>
      <c r="H746" s="112" t="s">
        <v>170</v>
      </c>
      <c r="I746" s="112" t="s">
        <v>170</v>
      </c>
      <c r="J746" s="115">
        <v>44768</v>
      </c>
    </row>
    <row r="747" spans="1:10" ht="15">
      <c r="A747" s="112" t="s">
        <v>137</v>
      </c>
      <c r="B747" s="112" t="s">
        <v>454</v>
      </c>
      <c r="C747" s="112" t="s">
        <v>79</v>
      </c>
      <c r="D747" s="112" t="s">
        <v>138</v>
      </c>
      <c r="E747" s="112" t="s">
        <v>167</v>
      </c>
      <c r="F747" s="113">
        <v>5320054</v>
      </c>
      <c r="G747" s="114">
        <v>655860</v>
      </c>
      <c r="H747" s="112" t="s">
        <v>170</v>
      </c>
      <c r="I747" s="112" t="s">
        <v>170</v>
      </c>
      <c r="J747" s="115">
        <v>44764</v>
      </c>
    </row>
    <row r="748" spans="1:10" ht="15">
      <c r="A748" s="112" t="s">
        <v>137</v>
      </c>
      <c r="B748" s="112" t="s">
        <v>454</v>
      </c>
      <c r="C748" s="112" t="s">
        <v>79</v>
      </c>
      <c r="D748" s="112" t="s">
        <v>138</v>
      </c>
      <c r="E748" s="112" t="s">
        <v>167</v>
      </c>
      <c r="F748" s="113">
        <v>5317187</v>
      </c>
      <c r="G748" s="114">
        <v>739995</v>
      </c>
      <c r="H748" s="112" t="s">
        <v>170</v>
      </c>
      <c r="I748" s="112" t="s">
        <v>170</v>
      </c>
      <c r="J748" s="115">
        <v>44750</v>
      </c>
    </row>
    <row r="749" spans="1:10" ht="15">
      <c r="A749" s="112" t="s">
        <v>137</v>
      </c>
      <c r="B749" s="112" t="s">
        <v>454</v>
      </c>
      <c r="C749" s="112" t="s">
        <v>79</v>
      </c>
      <c r="D749" s="112" t="s">
        <v>138</v>
      </c>
      <c r="E749" s="112" t="s">
        <v>167</v>
      </c>
      <c r="F749" s="113">
        <v>5319841</v>
      </c>
      <c r="G749" s="114">
        <v>1389433</v>
      </c>
      <c r="H749" s="112" t="s">
        <v>170</v>
      </c>
      <c r="I749" s="112" t="s">
        <v>170</v>
      </c>
      <c r="J749" s="115">
        <v>44763</v>
      </c>
    </row>
    <row r="750" spans="1:10" ht="15">
      <c r="A750" s="112" t="s">
        <v>137</v>
      </c>
      <c r="B750" s="112" t="s">
        <v>454</v>
      </c>
      <c r="C750" s="112" t="s">
        <v>79</v>
      </c>
      <c r="D750" s="112" t="s">
        <v>138</v>
      </c>
      <c r="E750" s="112" t="s">
        <v>167</v>
      </c>
      <c r="F750" s="113">
        <v>5320931</v>
      </c>
      <c r="G750" s="114">
        <v>824180</v>
      </c>
      <c r="H750" s="112" t="s">
        <v>170</v>
      </c>
      <c r="I750" s="112" t="s">
        <v>170</v>
      </c>
      <c r="J750" s="115">
        <v>44768</v>
      </c>
    </row>
    <row r="751" spans="1:10" ht="15">
      <c r="A751" s="112" t="s">
        <v>137</v>
      </c>
      <c r="B751" s="112" t="s">
        <v>454</v>
      </c>
      <c r="C751" s="112" t="s">
        <v>79</v>
      </c>
      <c r="D751" s="112" t="s">
        <v>138</v>
      </c>
      <c r="E751" s="112" t="s">
        <v>167</v>
      </c>
      <c r="F751" s="113">
        <v>5320905</v>
      </c>
      <c r="G751" s="114">
        <v>1530895</v>
      </c>
      <c r="H751" s="112" t="s">
        <v>170</v>
      </c>
      <c r="I751" s="112" t="s">
        <v>170</v>
      </c>
      <c r="J751" s="115">
        <v>44768</v>
      </c>
    </row>
    <row r="752" spans="1:10" ht="15">
      <c r="A752" s="112" t="s">
        <v>137</v>
      </c>
      <c r="B752" s="112" t="s">
        <v>454</v>
      </c>
      <c r="C752" s="112" t="s">
        <v>79</v>
      </c>
      <c r="D752" s="112" t="s">
        <v>138</v>
      </c>
      <c r="E752" s="112" t="s">
        <v>167</v>
      </c>
      <c r="F752" s="113">
        <v>5320229</v>
      </c>
      <c r="G752" s="114">
        <v>879995</v>
      </c>
      <c r="H752" s="112" t="s">
        <v>170</v>
      </c>
      <c r="I752" s="112" t="s">
        <v>170</v>
      </c>
      <c r="J752" s="115">
        <v>44764</v>
      </c>
    </row>
    <row r="753" spans="1:10" ht="15">
      <c r="A753" s="112" t="s">
        <v>137</v>
      </c>
      <c r="B753" s="112" t="s">
        <v>454</v>
      </c>
      <c r="C753" s="112" t="s">
        <v>79</v>
      </c>
      <c r="D753" s="112" t="s">
        <v>138</v>
      </c>
      <c r="E753" s="112" t="s">
        <v>167</v>
      </c>
      <c r="F753" s="113">
        <v>5319123</v>
      </c>
      <c r="G753" s="114">
        <v>730513</v>
      </c>
      <c r="H753" s="112" t="s">
        <v>170</v>
      </c>
      <c r="I753" s="112" t="s">
        <v>170</v>
      </c>
      <c r="J753" s="115">
        <v>44761</v>
      </c>
    </row>
    <row r="754" spans="1:10" ht="15">
      <c r="A754" s="112" t="s">
        <v>137</v>
      </c>
      <c r="B754" s="112" t="s">
        <v>454</v>
      </c>
      <c r="C754" s="112" t="s">
        <v>79</v>
      </c>
      <c r="D754" s="112" t="s">
        <v>138</v>
      </c>
      <c r="E754" s="112" t="s">
        <v>167</v>
      </c>
      <c r="F754" s="113">
        <v>5320389</v>
      </c>
      <c r="G754" s="114">
        <v>1225630</v>
      </c>
      <c r="H754" s="112" t="s">
        <v>170</v>
      </c>
      <c r="I754" s="112" t="s">
        <v>170</v>
      </c>
      <c r="J754" s="115">
        <v>44767</v>
      </c>
    </row>
    <row r="755" spans="1:10" ht="15">
      <c r="A755" s="112" t="s">
        <v>137</v>
      </c>
      <c r="B755" s="112" t="s">
        <v>454</v>
      </c>
      <c r="C755" s="112" t="s">
        <v>79</v>
      </c>
      <c r="D755" s="112" t="s">
        <v>138</v>
      </c>
      <c r="E755" s="112" t="s">
        <v>167</v>
      </c>
      <c r="F755" s="113">
        <v>5320561</v>
      </c>
      <c r="G755" s="114">
        <v>594481</v>
      </c>
      <c r="H755" s="112" t="s">
        <v>170</v>
      </c>
      <c r="I755" s="112" t="s">
        <v>170</v>
      </c>
      <c r="J755" s="115">
        <v>44767</v>
      </c>
    </row>
    <row r="756" spans="1:10" ht="15">
      <c r="A756" s="112" t="s">
        <v>137</v>
      </c>
      <c r="B756" s="112" t="s">
        <v>454</v>
      </c>
      <c r="C756" s="112" t="s">
        <v>79</v>
      </c>
      <c r="D756" s="112" t="s">
        <v>138</v>
      </c>
      <c r="E756" s="112" t="s">
        <v>167</v>
      </c>
      <c r="F756" s="113">
        <v>5320553</v>
      </c>
      <c r="G756" s="114">
        <v>993137</v>
      </c>
      <c r="H756" s="112" t="s">
        <v>170</v>
      </c>
      <c r="I756" s="112" t="s">
        <v>170</v>
      </c>
      <c r="J756" s="115">
        <v>44767</v>
      </c>
    </row>
    <row r="757" spans="1:10" ht="15">
      <c r="A757" s="112" t="s">
        <v>137</v>
      </c>
      <c r="B757" s="112" t="s">
        <v>454</v>
      </c>
      <c r="C757" s="112" t="s">
        <v>79</v>
      </c>
      <c r="D757" s="112" t="s">
        <v>138</v>
      </c>
      <c r="E757" s="112" t="s">
        <v>167</v>
      </c>
      <c r="F757" s="113">
        <v>5320396</v>
      </c>
      <c r="G757" s="114">
        <v>524047</v>
      </c>
      <c r="H757" s="112" t="s">
        <v>170</v>
      </c>
      <c r="I757" s="112" t="s">
        <v>170</v>
      </c>
      <c r="J757" s="115">
        <v>44767</v>
      </c>
    </row>
    <row r="758" spans="1:10" ht="15">
      <c r="A758" s="112" t="s">
        <v>137</v>
      </c>
      <c r="B758" s="112" t="s">
        <v>454</v>
      </c>
      <c r="C758" s="112" t="s">
        <v>79</v>
      </c>
      <c r="D758" s="112" t="s">
        <v>138</v>
      </c>
      <c r="E758" s="112" t="s">
        <v>167</v>
      </c>
      <c r="F758" s="113">
        <v>5320393</v>
      </c>
      <c r="G758" s="114">
        <v>868918</v>
      </c>
      <c r="H758" s="112" t="s">
        <v>170</v>
      </c>
      <c r="I758" s="112" t="s">
        <v>170</v>
      </c>
      <c r="J758" s="115">
        <v>44767</v>
      </c>
    </row>
    <row r="759" spans="1:10" ht="15">
      <c r="A759" s="112" t="s">
        <v>137</v>
      </c>
      <c r="B759" s="112" t="s">
        <v>454</v>
      </c>
      <c r="C759" s="112" t="s">
        <v>79</v>
      </c>
      <c r="D759" s="112" t="s">
        <v>138</v>
      </c>
      <c r="E759" s="112" t="s">
        <v>167</v>
      </c>
      <c r="F759" s="113">
        <v>5316815</v>
      </c>
      <c r="G759" s="114">
        <v>788628</v>
      </c>
      <c r="H759" s="112" t="s">
        <v>170</v>
      </c>
      <c r="I759" s="112" t="s">
        <v>170</v>
      </c>
      <c r="J759" s="115">
        <v>44749</v>
      </c>
    </row>
    <row r="760" spans="1:10" ht="15">
      <c r="A760" s="112" t="s">
        <v>137</v>
      </c>
      <c r="B760" s="112" t="s">
        <v>454</v>
      </c>
      <c r="C760" s="112" t="s">
        <v>79</v>
      </c>
      <c r="D760" s="112" t="s">
        <v>138</v>
      </c>
      <c r="E760" s="112" t="s">
        <v>167</v>
      </c>
      <c r="F760" s="113">
        <v>5321490</v>
      </c>
      <c r="G760" s="114">
        <v>1374443</v>
      </c>
      <c r="H760" s="112" t="s">
        <v>170</v>
      </c>
      <c r="I760" s="112" t="s">
        <v>170</v>
      </c>
      <c r="J760" s="115">
        <v>44770</v>
      </c>
    </row>
    <row r="761" spans="1:10" ht="15">
      <c r="A761" s="112" t="s">
        <v>137</v>
      </c>
      <c r="B761" s="112" t="s">
        <v>454</v>
      </c>
      <c r="C761" s="112" t="s">
        <v>79</v>
      </c>
      <c r="D761" s="112" t="s">
        <v>138</v>
      </c>
      <c r="E761" s="112" t="s">
        <v>167</v>
      </c>
      <c r="F761" s="113">
        <v>5317707</v>
      </c>
      <c r="G761" s="114">
        <v>1128157</v>
      </c>
      <c r="H761" s="112" t="s">
        <v>170</v>
      </c>
      <c r="I761" s="112" t="s">
        <v>170</v>
      </c>
      <c r="J761" s="115">
        <v>44754</v>
      </c>
    </row>
    <row r="762" spans="1:10" ht="15">
      <c r="A762" s="112" t="s">
        <v>137</v>
      </c>
      <c r="B762" s="112" t="s">
        <v>454</v>
      </c>
      <c r="C762" s="112" t="s">
        <v>79</v>
      </c>
      <c r="D762" s="112" t="s">
        <v>138</v>
      </c>
      <c r="E762" s="112" t="s">
        <v>167</v>
      </c>
      <c r="F762" s="113">
        <v>5321789</v>
      </c>
      <c r="G762" s="114">
        <v>1450000</v>
      </c>
      <c r="H762" s="112" t="s">
        <v>170</v>
      </c>
      <c r="I762" s="112" t="s">
        <v>170</v>
      </c>
      <c r="J762" s="115">
        <v>44771</v>
      </c>
    </row>
    <row r="763" spans="1:10" ht="15">
      <c r="A763" s="112" t="s">
        <v>137</v>
      </c>
      <c r="B763" s="112" t="s">
        <v>454</v>
      </c>
      <c r="C763" s="112" t="s">
        <v>79</v>
      </c>
      <c r="D763" s="112" t="s">
        <v>138</v>
      </c>
      <c r="E763" s="112" t="s">
        <v>167</v>
      </c>
      <c r="F763" s="113">
        <v>5321774</v>
      </c>
      <c r="G763" s="114">
        <v>1034227</v>
      </c>
      <c r="H763" s="112" t="s">
        <v>170</v>
      </c>
      <c r="I763" s="112" t="s">
        <v>170</v>
      </c>
      <c r="J763" s="115">
        <v>44771</v>
      </c>
    </row>
    <row r="764" spans="1:10" ht="15">
      <c r="A764" s="112" t="s">
        <v>137</v>
      </c>
      <c r="B764" s="112" t="s">
        <v>454</v>
      </c>
      <c r="C764" s="112" t="s">
        <v>79</v>
      </c>
      <c r="D764" s="112" t="s">
        <v>138</v>
      </c>
      <c r="E764" s="112" t="s">
        <v>167</v>
      </c>
      <c r="F764" s="113">
        <v>5321758</v>
      </c>
      <c r="G764" s="114">
        <v>599666</v>
      </c>
      <c r="H764" s="112" t="s">
        <v>170</v>
      </c>
      <c r="I764" s="112" t="s">
        <v>170</v>
      </c>
      <c r="J764" s="115">
        <v>44771</v>
      </c>
    </row>
    <row r="765" spans="1:10" ht="15">
      <c r="A765" s="112" t="s">
        <v>137</v>
      </c>
      <c r="B765" s="112" t="s">
        <v>454</v>
      </c>
      <c r="C765" s="112" t="s">
        <v>79</v>
      </c>
      <c r="D765" s="112" t="s">
        <v>138</v>
      </c>
      <c r="E765" s="112" t="s">
        <v>167</v>
      </c>
      <c r="F765" s="113">
        <v>5321754</v>
      </c>
      <c r="G765" s="114">
        <v>538882</v>
      </c>
      <c r="H765" s="112" t="s">
        <v>170</v>
      </c>
      <c r="I765" s="112" t="s">
        <v>170</v>
      </c>
      <c r="J765" s="115">
        <v>44771</v>
      </c>
    </row>
    <row r="766" spans="1:10" ht="15">
      <c r="A766" s="112" t="s">
        <v>137</v>
      </c>
      <c r="B766" s="112" t="s">
        <v>454</v>
      </c>
      <c r="C766" s="112" t="s">
        <v>79</v>
      </c>
      <c r="D766" s="112" t="s">
        <v>138</v>
      </c>
      <c r="E766" s="112" t="s">
        <v>167</v>
      </c>
      <c r="F766" s="113">
        <v>5316372</v>
      </c>
      <c r="G766" s="114">
        <v>718671</v>
      </c>
      <c r="H766" s="112" t="s">
        <v>170</v>
      </c>
      <c r="I766" s="112" t="s">
        <v>170</v>
      </c>
      <c r="J766" s="115">
        <v>44747</v>
      </c>
    </row>
    <row r="767" spans="1:10" ht="15">
      <c r="A767" s="112" t="s">
        <v>137</v>
      </c>
      <c r="B767" s="112" t="s">
        <v>454</v>
      </c>
      <c r="C767" s="112" t="s">
        <v>79</v>
      </c>
      <c r="D767" s="112" t="s">
        <v>138</v>
      </c>
      <c r="E767" s="112" t="s">
        <v>167</v>
      </c>
      <c r="F767" s="113">
        <v>5319388</v>
      </c>
      <c r="G767" s="114">
        <v>703430</v>
      </c>
      <c r="H767" s="112" t="s">
        <v>170</v>
      </c>
      <c r="I767" s="112" t="s">
        <v>170</v>
      </c>
      <c r="J767" s="115">
        <v>44762</v>
      </c>
    </row>
    <row r="768" spans="1:10" ht="15">
      <c r="A768" s="112" t="s">
        <v>137</v>
      </c>
      <c r="B768" s="112" t="s">
        <v>454</v>
      </c>
      <c r="C768" s="112" t="s">
        <v>79</v>
      </c>
      <c r="D768" s="112" t="s">
        <v>138</v>
      </c>
      <c r="E768" s="112" t="s">
        <v>167</v>
      </c>
      <c r="F768" s="113">
        <v>5319599</v>
      </c>
      <c r="G768" s="114">
        <v>516190</v>
      </c>
      <c r="H768" s="112" t="s">
        <v>170</v>
      </c>
      <c r="I768" s="112" t="s">
        <v>170</v>
      </c>
      <c r="J768" s="115">
        <v>44763</v>
      </c>
    </row>
    <row r="769" spans="1:10" ht="15">
      <c r="A769" s="112" t="s">
        <v>137</v>
      </c>
      <c r="B769" s="112" t="s">
        <v>454</v>
      </c>
      <c r="C769" s="112" t="s">
        <v>79</v>
      </c>
      <c r="D769" s="112" t="s">
        <v>138</v>
      </c>
      <c r="E769" s="112" t="s">
        <v>167</v>
      </c>
      <c r="F769" s="113">
        <v>5320087</v>
      </c>
      <c r="G769" s="114">
        <v>1027174</v>
      </c>
      <c r="H769" s="112" t="s">
        <v>170</v>
      </c>
      <c r="I769" s="112" t="s">
        <v>170</v>
      </c>
      <c r="J769" s="115">
        <v>44764</v>
      </c>
    </row>
    <row r="770" spans="1:10" ht="15">
      <c r="A770" s="112" t="s">
        <v>137</v>
      </c>
      <c r="B770" s="112" t="s">
        <v>454</v>
      </c>
      <c r="C770" s="112" t="s">
        <v>79</v>
      </c>
      <c r="D770" s="112" t="s">
        <v>138</v>
      </c>
      <c r="E770" s="112" t="s">
        <v>167</v>
      </c>
      <c r="F770" s="113">
        <v>5316530</v>
      </c>
      <c r="G770" s="114">
        <v>879285</v>
      </c>
      <c r="H770" s="112" t="s">
        <v>170</v>
      </c>
      <c r="I770" s="112" t="s">
        <v>170</v>
      </c>
      <c r="J770" s="115">
        <v>44748</v>
      </c>
    </row>
    <row r="771" spans="1:10" ht="15">
      <c r="A771" s="112" t="s">
        <v>137</v>
      </c>
      <c r="B771" s="112" t="s">
        <v>454</v>
      </c>
      <c r="C771" s="112" t="s">
        <v>79</v>
      </c>
      <c r="D771" s="112" t="s">
        <v>138</v>
      </c>
      <c r="E771" s="112" t="s">
        <v>167</v>
      </c>
      <c r="F771" s="113">
        <v>5321793</v>
      </c>
      <c r="G771" s="114">
        <v>547715</v>
      </c>
      <c r="H771" s="112" t="s">
        <v>170</v>
      </c>
      <c r="I771" s="112" t="s">
        <v>170</v>
      </c>
      <c r="J771" s="115">
        <v>44771</v>
      </c>
    </row>
    <row r="772" spans="1:10" ht="15">
      <c r="A772" s="112" t="s">
        <v>137</v>
      </c>
      <c r="B772" s="112" t="s">
        <v>454</v>
      </c>
      <c r="C772" s="112" t="s">
        <v>79</v>
      </c>
      <c r="D772" s="112" t="s">
        <v>138</v>
      </c>
      <c r="E772" s="112" t="s">
        <v>167</v>
      </c>
      <c r="F772" s="113">
        <v>5316555</v>
      </c>
      <c r="G772" s="114">
        <v>651989</v>
      </c>
      <c r="H772" s="112" t="s">
        <v>170</v>
      </c>
      <c r="I772" s="112" t="s">
        <v>170</v>
      </c>
      <c r="J772" s="115">
        <v>44748</v>
      </c>
    </row>
    <row r="773" spans="1:10" ht="15">
      <c r="A773" s="112" t="s">
        <v>137</v>
      </c>
      <c r="B773" s="112" t="s">
        <v>454</v>
      </c>
      <c r="C773" s="112" t="s">
        <v>79</v>
      </c>
      <c r="D773" s="112" t="s">
        <v>138</v>
      </c>
      <c r="E773" s="112" t="s">
        <v>167</v>
      </c>
      <c r="F773" s="113">
        <v>5321442</v>
      </c>
      <c r="G773" s="114">
        <v>502628</v>
      </c>
      <c r="H773" s="112" t="s">
        <v>170</v>
      </c>
      <c r="I773" s="112" t="s">
        <v>170</v>
      </c>
      <c r="J773" s="115">
        <v>44770</v>
      </c>
    </row>
    <row r="774" spans="1:10" ht="15">
      <c r="A774" s="112" t="s">
        <v>137</v>
      </c>
      <c r="B774" s="112" t="s">
        <v>454</v>
      </c>
      <c r="C774" s="112" t="s">
        <v>79</v>
      </c>
      <c r="D774" s="112" t="s">
        <v>138</v>
      </c>
      <c r="E774" s="112" t="s">
        <v>167</v>
      </c>
      <c r="F774" s="113">
        <v>5321434</v>
      </c>
      <c r="G774" s="114">
        <v>906000</v>
      </c>
      <c r="H774" s="112" t="s">
        <v>170</v>
      </c>
      <c r="I774" s="112" t="s">
        <v>170</v>
      </c>
      <c r="J774" s="115">
        <v>44770</v>
      </c>
    </row>
    <row r="775" spans="1:10" ht="15">
      <c r="A775" s="112" t="s">
        <v>137</v>
      </c>
      <c r="B775" s="112" t="s">
        <v>454</v>
      </c>
      <c r="C775" s="112" t="s">
        <v>79</v>
      </c>
      <c r="D775" s="112" t="s">
        <v>138</v>
      </c>
      <c r="E775" s="112" t="s">
        <v>167</v>
      </c>
      <c r="F775" s="113">
        <v>5321428</v>
      </c>
      <c r="G775" s="114">
        <v>757212</v>
      </c>
      <c r="H775" s="112" t="s">
        <v>170</v>
      </c>
      <c r="I775" s="112" t="s">
        <v>170</v>
      </c>
      <c r="J775" s="115">
        <v>44770</v>
      </c>
    </row>
    <row r="776" spans="1:10" ht="15">
      <c r="A776" s="112" t="s">
        <v>137</v>
      </c>
      <c r="B776" s="112" t="s">
        <v>454</v>
      </c>
      <c r="C776" s="112" t="s">
        <v>79</v>
      </c>
      <c r="D776" s="112" t="s">
        <v>138</v>
      </c>
      <c r="E776" s="112" t="s">
        <v>167</v>
      </c>
      <c r="F776" s="113">
        <v>5319765</v>
      </c>
      <c r="G776" s="114">
        <v>683591</v>
      </c>
      <c r="H776" s="112" t="s">
        <v>170</v>
      </c>
      <c r="I776" s="112" t="s">
        <v>170</v>
      </c>
      <c r="J776" s="115">
        <v>44763</v>
      </c>
    </row>
    <row r="777" spans="1:10" ht="15">
      <c r="A777" s="112" t="s">
        <v>137</v>
      </c>
      <c r="B777" s="112" t="s">
        <v>454</v>
      </c>
      <c r="C777" s="112" t="s">
        <v>79</v>
      </c>
      <c r="D777" s="112" t="s">
        <v>138</v>
      </c>
      <c r="E777" s="112" t="s">
        <v>167</v>
      </c>
      <c r="F777" s="113">
        <v>5319770</v>
      </c>
      <c r="G777" s="114">
        <v>1558888</v>
      </c>
      <c r="H777" s="112" t="s">
        <v>170</v>
      </c>
      <c r="I777" s="112" t="s">
        <v>170</v>
      </c>
      <c r="J777" s="115">
        <v>44763</v>
      </c>
    </row>
    <row r="778" spans="1:10" ht="15">
      <c r="A778" s="112" t="s">
        <v>137</v>
      </c>
      <c r="B778" s="112" t="s">
        <v>454</v>
      </c>
      <c r="C778" s="112" t="s">
        <v>79</v>
      </c>
      <c r="D778" s="112" t="s">
        <v>138</v>
      </c>
      <c r="E778" s="112" t="s">
        <v>167</v>
      </c>
      <c r="F778" s="113">
        <v>5317424</v>
      </c>
      <c r="G778" s="114">
        <v>1387791</v>
      </c>
      <c r="H778" s="112" t="s">
        <v>170</v>
      </c>
      <c r="I778" s="112" t="s">
        <v>170</v>
      </c>
      <c r="J778" s="115">
        <v>44753</v>
      </c>
    </row>
    <row r="779" spans="1:10" ht="15">
      <c r="A779" s="112" t="s">
        <v>137</v>
      </c>
      <c r="B779" s="112" t="s">
        <v>454</v>
      </c>
      <c r="C779" s="112" t="s">
        <v>79</v>
      </c>
      <c r="D779" s="112" t="s">
        <v>138</v>
      </c>
      <c r="E779" s="112" t="s">
        <v>167</v>
      </c>
      <c r="F779" s="113">
        <v>5317385</v>
      </c>
      <c r="G779" s="114">
        <v>551871</v>
      </c>
      <c r="H779" s="112" t="s">
        <v>170</v>
      </c>
      <c r="I779" s="112" t="s">
        <v>170</v>
      </c>
      <c r="J779" s="115">
        <v>44753</v>
      </c>
    </row>
    <row r="780" spans="1:10" ht="15">
      <c r="A780" s="112" t="s">
        <v>137</v>
      </c>
      <c r="B780" s="112" t="s">
        <v>454</v>
      </c>
      <c r="C780" s="112" t="s">
        <v>79</v>
      </c>
      <c r="D780" s="112" t="s">
        <v>138</v>
      </c>
      <c r="E780" s="112" t="s">
        <v>167</v>
      </c>
      <c r="F780" s="113">
        <v>5319830</v>
      </c>
      <c r="G780" s="114">
        <v>1002803</v>
      </c>
      <c r="H780" s="112" t="s">
        <v>170</v>
      </c>
      <c r="I780" s="112" t="s">
        <v>170</v>
      </c>
      <c r="J780" s="115">
        <v>44763</v>
      </c>
    </row>
    <row r="781" spans="1:10" ht="15">
      <c r="A781" s="112" t="s">
        <v>137</v>
      </c>
      <c r="B781" s="112" t="s">
        <v>454</v>
      </c>
      <c r="C781" s="112" t="s">
        <v>79</v>
      </c>
      <c r="D781" s="112" t="s">
        <v>138</v>
      </c>
      <c r="E781" s="112" t="s">
        <v>167</v>
      </c>
      <c r="F781" s="113">
        <v>5319603</v>
      </c>
      <c r="G781" s="114">
        <v>647995</v>
      </c>
      <c r="H781" s="112" t="s">
        <v>170</v>
      </c>
      <c r="I781" s="112" t="s">
        <v>170</v>
      </c>
      <c r="J781" s="115">
        <v>44763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6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168</v>
      </c>
    </row>
    <row r="2" spans="1:12" ht="15">
      <c r="A2" s="116" t="s">
        <v>71</v>
      </c>
      <c r="B2" s="116" t="s">
        <v>441</v>
      </c>
      <c r="C2" s="116" t="s">
        <v>194</v>
      </c>
      <c r="D2" s="116" t="s">
        <v>193</v>
      </c>
      <c r="E2" s="117">
        <v>5321856</v>
      </c>
      <c r="F2" s="118">
        <v>368000</v>
      </c>
      <c r="G2" s="119">
        <v>44771</v>
      </c>
      <c r="H2" s="116" t="s">
        <v>195</v>
      </c>
    </row>
    <row r="3" spans="1:12" ht="15">
      <c r="A3" s="116" t="s">
        <v>71</v>
      </c>
      <c r="B3" s="116" t="s">
        <v>441</v>
      </c>
      <c r="C3" s="116" t="s">
        <v>194</v>
      </c>
      <c r="D3" s="116" t="s">
        <v>196</v>
      </c>
      <c r="E3" s="117">
        <v>5320953</v>
      </c>
      <c r="F3" s="118">
        <v>294000</v>
      </c>
      <c r="G3" s="119">
        <v>44768</v>
      </c>
      <c r="H3" s="116" t="s">
        <v>197</v>
      </c>
    </row>
    <row r="4" spans="1:12" ht="30">
      <c r="A4" s="116" t="s">
        <v>76</v>
      </c>
      <c r="B4" s="116" t="s">
        <v>442</v>
      </c>
      <c r="C4" s="116" t="s">
        <v>194</v>
      </c>
      <c r="D4" s="116" t="s">
        <v>201</v>
      </c>
      <c r="E4" s="117">
        <v>5321986</v>
      </c>
      <c r="F4" s="118">
        <v>305000</v>
      </c>
      <c r="G4" s="119">
        <v>44771</v>
      </c>
      <c r="H4" s="116" t="s">
        <v>202</v>
      </c>
    </row>
    <row r="5" spans="1:12" ht="30">
      <c r="A5" s="116" t="s">
        <v>76</v>
      </c>
      <c r="B5" s="116" t="s">
        <v>442</v>
      </c>
      <c r="C5" s="116" t="s">
        <v>204</v>
      </c>
      <c r="D5" s="116" t="s">
        <v>203</v>
      </c>
      <c r="E5" s="117">
        <v>5316665</v>
      </c>
      <c r="F5" s="118">
        <v>225000</v>
      </c>
      <c r="G5" s="119">
        <v>44748</v>
      </c>
      <c r="H5" s="116" t="s">
        <v>205</v>
      </c>
    </row>
    <row r="6" spans="1:12" ht="30">
      <c r="A6" s="116" t="s">
        <v>76</v>
      </c>
      <c r="B6" s="116" t="s">
        <v>442</v>
      </c>
      <c r="C6" s="116" t="s">
        <v>199</v>
      </c>
      <c r="D6" s="116" t="s">
        <v>198</v>
      </c>
      <c r="E6" s="117">
        <v>5321180</v>
      </c>
      <c r="F6" s="118">
        <v>892500</v>
      </c>
      <c r="G6" s="119">
        <v>44769</v>
      </c>
      <c r="H6" s="116" t="s">
        <v>200</v>
      </c>
    </row>
    <row r="7" spans="1:12" ht="15">
      <c r="A7" s="116" t="s">
        <v>41</v>
      </c>
      <c r="B7" s="116" t="s">
        <v>445</v>
      </c>
      <c r="C7" s="116" t="s">
        <v>204</v>
      </c>
      <c r="D7" s="116" t="s">
        <v>223</v>
      </c>
      <c r="E7" s="117">
        <v>5316651</v>
      </c>
      <c r="F7" s="118">
        <v>2038000</v>
      </c>
      <c r="G7" s="119">
        <v>44748</v>
      </c>
      <c r="H7" s="116" t="s">
        <v>224</v>
      </c>
    </row>
    <row r="8" spans="1:12" ht="15">
      <c r="A8" s="116" t="s">
        <v>41</v>
      </c>
      <c r="B8" s="116" t="s">
        <v>445</v>
      </c>
      <c r="C8" s="116" t="s">
        <v>194</v>
      </c>
      <c r="D8" s="116" t="s">
        <v>232</v>
      </c>
      <c r="E8" s="117">
        <v>5318561</v>
      </c>
      <c r="F8" s="118">
        <v>401025</v>
      </c>
      <c r="G8" s="119">
        <v>44757</v>
      </c>
      <c r="H8" s="116" t="s">
        <v>233</v>
      </c>
    </row>
    <row r="9" spans="1:12" ht="15">
      <c r="A9" s="116" t="s">
        <v>41</v>
      </c>
      <c r="B9" s="116" t="s">
        <v>445</v>
      </c>
      <c r="C9" s="116" t="s">
        <v>204</v>
      </c>
      <c r="D9" s="116" t="s">
        <v>247</v>
      </c>
      <c r="E9" s="117">
        <v>5318626</v>
      </c>
      <c r="F9" s="118">
        <v>5700000</v>
      </c>
      <c r="G9" s="119">
        <v>44757</v>
      </c>
      <c r="H9" s="116" t="s">
        <v>248</v>
      </c>
    </row>
    <row r="10" spans="1:12" ht="15">
      <c r="A10" s="116" t="s">
        <v>41</v>
      </c>
      <c r="B10" s="116" t="s">
        <v>445</v>
      </c>
      <c r="C10" s="116" t="s">
        <v>194</v>
      </c>
      <c r="D10" s="116" t="s">
        <v>251</v>
      </c>
      <c r="E10" s="117">
        <v>5316680</v>
      </c>
      <c r="F10" s="118">
        <v>289500</v>
      </c>
      <c r="G10" s="119">
        <v>44748</v>
      </c>
      <c r="H10" s="116" t="s">
        <v>252</v>
      </c>
    </row>
    <row r="11" spans="1:12" ht="15">
      <c r="A11" s="116" t="s">
        <v>41</v>
      </c>
      <c r="B11" s="116" t="s">
        <v>445</v>
      </c>
      <c r="C11" s="116" t="s">
        <v>237</v>
      </c>
      <c r="D11" s="116" t="s">
        <v>259</v>
      </c>
      <c r="E11" s="117">
        <v>5316363</v>
      </c>
      <c r="F11" s="118">
        <v>390000</v>
      </c>
      <c r="G11" s="119">
        <v>44747</v>
      </c>
      <c r="H11" s="116" t="s">
        <v>260</v>
      </c>
    </row>
    <row r="12" spans="1:12" ht="15">
      <c r="A12" s="116" t="s">
        <v>41</v>
      </c>
      <c r="B12" s="116" t="s">
        <v>445</v>
      </c>
      <c r="C12" s="116" t="s">
        <v>194</v>
      </c>
      <c r="D12" s="116" t="s">
        <v>257</v>
      </c>
      <c r="E12" s="117">
        <v>5319737</v>
      </c>
      <c r="F12" s="118">
        <v>464000</v>
      </c>
      <c r="G12" s="119">
        <v>44763</v>
      </c>
      <c r="H12" s="116" t="s">
        <v>258</v>
      </c>
    </row>
    <row r="13" spans="1:12" ht="15">
      <c r="A13" s="116" t="s">
        <v>41</v>
      </c>
      <c r="B13" s="116" t="s">
        <v>445</v>
      </c>
      <c r="C13" s="116" t="s">
        <v>237</v>
      </c>
      <c r="D13" s="116" t="s">
        <v>236</v>
      </c>
      <c r="E13" s="117">
        <v>5321078</v>
      </c>
      <c r="F13" s="118">
        <v>2062500</v>
      </c>
      <c r="G13" s="119">
        <v>44768</v>
      </c>
      <c r="H13" s="116" t="s">
        <v>238</v>
      </c>
    </row>
    <row r="14" spans="1:12" ht="15">
      <c r="A14" s="116" t="s">
        <v>41</v>
      </c>
      <c r="B14" s="116" t="s">
        <v>445</v>
      </c>
      <c r="C14" s="116" t="s">
        <v>243</v>
      </c>
      <c r="D14" s="116" t="s">
        <v>242</v>
      </c>
      <c r="E14" s="117">
        <v>5317148</v>
      </c>
      <c r="F14" s="118">
        <v>615000</v>
      </c>
      <c r="G14" s="119">
        <v>44750</v>
      </c>
      <c r="H14" s="116" t="s">
        <v>244</v>
      </c>
    </row>
    <row r="15" spans="1:12" ht="15">
      <c r="A15" s="116" t="s">
        <v>41</v>
      </c>
      <c r="B15" s="116" t="s">
        <v>445</v>
      </c>
      <c r="C15" s="116" t="s">
        <v>240</v>
      </c>
      <c r="D15" s="116" t="s">
        <v>239</v>
      </c>
      <c r="E15" s="117">
        <v>5316861</v>
      </c>
      <c r="F15" s="118">
        <v>353000</v>
      </c>
      <c r="G15" s="119">
        <v>44749</v>
      </c>
      <c r="H15" s="116" t="s">
        <v>241</v>
      </c>
    </row>
    <row r="16" spans="1:12" ht="15">
      <c r="A16" s="116" t="s">
        <v>41</v>
      </c>
      <c r="B16" s="116" t="s">
        <v>445</v>
      </c>
      <c r="C16" s="116" t="s">
        <v>194</v>
      </c>
      <c r="D16" s="116" t="s">
        <v>208</v>
      </c>
      <c r="E16" s="117">
        <v>5318496</v>
      </c>
      <c r="F16" s="118">
        <v>105000</v>
      </c>
      <c r="G16" s="119">
        <v>44757</v>
      </c>
      <c r="H16" s="116" t="s">
        <v>195</v>
      </c>
    </row>
    <row r="17" spans="1:8" ht="15">
      <c r="A17" s="116" t="s">
        <v>41</v>
      </c>
      <c r="B17" s="116" t="s">
        <v>445</v>
      </c>
      <c r="C17" s="116" t="s">
        <v>204</v>
      </c>
      <c r="D17" s="116" t="s">
        <v>225</v>
      </c>
      <c r="E17" s="117">
        <v>5316649</v>
      </c>
      <c r="F17" s="118">
        <v>5259000</v>
      </c>
      <c r="G17" s="119">
        <v>44748</v>
      </c>
      <c r="H17" s="116" t="s">
        <v>224</v>
      </c>
    </row>
    <row r="18" spans="1:8" ht="30">
      <c r="A18" s="116" t="s">
        <v>41</v>
      </c>
      <c r="B18" s="116" t="s">
        <v>445</v>
      </c>
      <c r="C18" s="116" t="s">
        <v>194</v>
      </c>
      <c r="D18" s="116" t="s">
        <v>234</v>
      </c>
      <c r="E18" s="117">
        <v>5320426</v>
      </c>
      <c r="F18" s="118">
        <v>2846000</v>
      </c>
      <c r="G18" s="119">
        <v>44767</v>
      </c>
      <c r="H18" s="116" t="s">
        <v>235</v>
      </c>
    </row>
    <row r="19" spans="1:8" ht="15">
      <c r="A19" s="116" t="s">
        <v>41</v>
      </c>
      <c r="B19" s="116" t="s">
        <v>445</v>
      </c>
      <c r="C19" s="116" t="s">
        <v>211</v>
      </c>
      <c r="D19" s="116" t="s">
        <v>226</v>
      </c>
      <c r="E19" s="117">
        <v>5320281</v>
      </c>
      <c r="F19" s="118">
        <v>50000</v>
      </c>
      <c r="G19" s="119">
        <v>44764</v>
      </c>
      <c r="H19" s="116" t="s">
        <v>227</v>
      </c>
    </row>
    <row r="20" spans="1:8" ht="15">
      <c r="A20" s="116" t="s">
        <v>41</v>
      </c>
      <c r="B20" s="116" t="s">
        <v>445</v>
      </c>
      <c r="C20" s="116" t="s">
        <v>199</v>
      </c>
      <c r="D20" s="116" t="s">
        <v>209</v>
      </c>
      <c r="E20" s="117">
        <v>5319314</v>
      </c>
      <c r="F20" s="118">
        <v>244200</v>
      </c>
      <c r="G20" s="119">
        <v>44762</v>
      </c>
      <c r="H20" s="116" t="s">
        <v>195</v>
      </c>
    </row>
    <row r="21" spans="1:8" ht="15">
      <c r="A21" s="116" t="s">
        <v>41</v>
      </c>
      <c r="B21" s="116" t="s">
        <v>445</v>
      </c>
      <c r="C21" s="116" t="s">
        <v>194</v>
      </c>
      <c r="D21" s="116" t="s">
        <v>228</v>
      </c>
      <c r="E21" s="117">
        <v>5319376</v>
      </c>
      <c r="F21" s="118">
        <v>256000</v>
      </c>
      <c r="G21" s="119">
        <v>44762</v>
      </c>
      <c r="H21" s="116" t="s">
        <v>197</v>
      </c>
    </row>
    <row r="22" spans="1:8" ht="15">
      <c r="A22" s="116" t="s">
        <v>41</v>
      </c>
      <c r="B22" s="116" t="s">
        <v>445</v>
      </c>
      <c r="C22" s="116" t="s">
        <v>194</v>
      </c>
      <c r="D22" s="116" t="s">
        <v>216</v>
      </c>
      <c r="E22" s="117">
        <v>5317463</v>
      </c>
      <c r="F22" s="118">
        <v>500000</v>
      </c>
      <c r="G22" s="119">
        <v>44753</v>
      </c>
      <c r="H22" s="116" t="s">
        <v>217</v>
      </c>
    </row>
    <row r="23" spans="1:8" ht="15">
      <c r="A23" s="116" t="s">
        <v>41</v>
      </c>
      <c r="B23" s="116" t="s">
        <v>445</v>
      </c>
      <c r="C23" s="116" t="s">
        <v>194</v>
      </c>
      <c r="D23" s="116" t="s">
        <v>230</v>
      </c>
      <c r="E23" s="117">
        <v>5316826</v>
      </c>
      <c r="F23" s="118">
        <v>306500</v>
      </c>
      <c r="G23" s="119">
        <v>44749</v>
      </c>
      <c r="H23" s="116" t="s">
        <v>231</v>
      </c>
    </row>
    <row r="24" spans="1:8" ht="15">
      <c r="A24" s="116" t="s">
        <v>41</v>
      </c>
      <c r="B24" s="116" t="s">
        <v>445</v>
      </c>
      <c r="C24" s="116" t="s">
        <v>211</v>
      </c>
      <c r="D24" s="116" t="s">
        <v>213</v>
      </c>
      <c r="E24" s="117">
        <v>5319903</v>
      </c>
      <c r="F24" s="118">
        <v>250000</v>
      </c>
      <c r="G24" s="119">
        <v>44763</v>
      </c>
      <c r="H24" s="116" t="s">
        <v>212</v>
      </c>
    </row>
    <row r="25" spans="1:8" ht="15">
      <c r="A25" s="116" t="s">
        <v>41</v>
      </c>
      <c r="B25" s="116" t="s">
        <v>445</v>
      </c>
      <c r="C25" s="116" t="s">
        <v>204</v>
      </c>
      <c r="D25" s="116" t="s">
        <v>261</v>
      </c>
      <c r="E25" s="117">
        <v>5316591</v>
      </c>
      <c r="F25" s="118">
        <v>487000</v>
      </c>
      <c r="G25" s="119">
        <v>44748</v>
      </c>
      <c r="H25" s="116" t="s">
        <v>262</v>
      </c>
    </row>
    <row r="26" spans="1:8" ht="15">
      <c r="A26" s="116" t="s">
        <v>41</v>
      </c>
      <c r="B26" s="116" t="s">
        <v>445</v>
      </c>
      <c r="C26" s="116" t="s">
        <v>194</v>
      </c>
      <c r="D26" s="116" t="s">
        <v>253</v>
      </c>
      <c r="E26" s="117">
        <v>5317696</v>
      </c>
      <c r="F26" s="118">
        <v>350000</v>
      </c>
      <c r="G26" s="119">
        <v>44754</v>
      </c>
      <c r="H26" s="116" t="s">
        <v>254</v>
      </c>
    </row>
    <row r="27" spans="1:8" ht="15">
      <c r="A27" s="116" t="s">
        <v>41</v>
      </c>
      <c r="B27" s="116" t="s">
        <v>445</v>
      </c>
      <c r="C27" s="116" t="s">
        <v>199</v>
      </c>
      <c r="D27" s="116" t="s">
        <v>229</v>
      </c>
      <c r="E27" s="117">
        <v>5317913</v>
      </c>
      <c r="F27" s="118">
        <v>244200</v>
      </c>
      <c r="G27" s="119">
        <v>44755</v>
      </c>
      <c r="H27" s="116" t="s">
        <v>197</v>
      </c>
    </row>
    <row r="28" spans="1:8" ht="15">
      <c r="A28" s="116" t="s">
        <v>41</v>
      </c>
      <c r="B28" s="116" t="s">
        <v>445</v>
      </c>
      <c r="C28" s="116" t="s">
        <v>194</v>
      </c>
      <c r="D28" s="116" t="s">
        <v>222</v>
      </c>
      <c r="E28" s="117">
        <v>5317431</v>
      </c>
      <c r="F28" s="118">
        <v>252000</v>
      </c>
      <c r="G28" s="119">
        <v>44753</v>
      </c>
      <c r="H28" s="116" t="s">
        <v>220</v>
      </c>
    </row>
    <row r="29" spans="1:8" ht="15">
      <c r="A29" s="116" t="s">
        <v>41</v>
      </c>
      <c r="B29" s="116" t="s">
        <v>445</v>
      </c>
      <c r="C29" s="116" t="s">
        <v>194</v>
      </c>
      <c r="D29" s="116" t="s">
        <v>206</v>
      </c>
      <c r="E29" s="117">
        <v>5321709</v>
      </c>
      <c r="F29" s="118">
        <v>515000</v>
      </c>
      <c r="G29" s="119">
        <v>44771</v>
      </c>
      <c r="H29" s="116" t="s">
        <v>207</v>
      </c>
    </row>
    <row r="30" spans="1:8" ht="15">
      <c r="A30" s="116" t="s">
        <v>41</v>
      </c>
      <c r="B30" s="116" t="s">
        <v>445</v>
      </c>
      <c r="C30" s="116" t="s">
        <v>199</v>
      </c>
      <c r="D30" s="116" t="s">
        <v>221</v>
      </c>
      <c r="E30" s="117">
        <v>5318000</v>
      </c>
      <c r="F30" s="118">
        <v>431216</v>
      </c>
      <c r="G30" s="119">
        <v>44755</v>
      </c>
      <c r="H30" s="116" t="s">
        <v>220</v>
      </c>
    </row>
    <row r="31" spans="1:8" ht="15">
      <c r="A31" s="116" t="s">
        <v>41</v>
      </c>
      <c r="B31" s="116" t="s">
        <v>445</v>
      </c>
      <c r="C31" s="116" t="s">
        <v>194</v>
      </c>
      <c r="D31" s="116" t="s">
        <v>263</v>
      </c>
      <c r="E31" s="117">
        <v>5321765</v>
      </c>
      <c r="F31" s="118">
        <v>97000</v>
      </c>
      <c r="G31" s="119">
        <v>44771</v>
      </c>
      <c r="H31" s="116" t="s">
        <v>264</v>
      </c>
    </row>
    <row r="32" spans="1:8" ht="15">
      <c r="A32" s="116" t="s">
        <v>41</v>
      </c>
      <c r="B32" s="116" t="s">
        <v>445</v>
      </c>
      <c r="C32" s="116" t="s">
        <v>211</v>
      </c>
      <c r="D32" s="116" t="s">
        <v>210</v>
      </c>
      <c r="E32" s="117">
        <v>5317716</v>
      </c>
      <c r="F32" s="118">
        <v>30000</v>
      </c>
      <c r="G32" s="119">
        <v>44754</v>
      </c>
      <c r="H32" s="116" t="s">
        <v>212</v>
      </c>
    </row>
    <row r="33" spans="1:8" ht="15">
      <c r="A33" s="116" t="s">
        <v>41</v>
      </c>
      <c r="B33" s="116" t="s">
        <v>445</v>
      </c>
      <c r="C33" s="116" t="s">
        <v>194</v>
      </c>
      <c r="D33" s="116" t="s">
        <v>249</v>
      </c>
      <c r="E33" s="117">
        <v>5321752</v>
      </c>
      <c r="F33" s="118">
        <v>290000</v>
      </c>
      <c r="G33" s="119">
        <v>44771</v>
      </c>
      <c r="H33" s="116" t="s">
        <v>250</v>
      </c>
    </row>
    <row r="34" spans="1:8" ht="15">
      <c r="A34" s="116" t="s">
        <v>41</v>
      </c>
      <c r="B34" s="116" t="s">
        <v>445</v>
      </c>
      <c r="C34" s="116" t="s">
        <v>211</v>
      </c>
      <c r="D34" s="116" t="s">
        <v>214</v>
      </c>
      <c r="E34" s="117">
        <v>5321616</v>
      </c>
      <c r="F34" s="118">
        <v>15000</v>
      </c>
      <c r="G34" s="119">
        <v>44770</v>
      </c>
      <c r="H34" s="116" t="s">
        <v>215</v>
      </c>
    </row>
    <row r="35" spans="1:8" ht="15">
      <c r="A35" s="116" t="s">
        <v>41</v>
      </c>
      <c r="B35" s="116" t="s">
        <v>445</v>
      </c>
      <c r="C35" s="116" t="s">
        <v>204</v>
      </c>
      <c r="D35" s="116" t="s">
        <v>255</v>
      </c>
      <c r="E35" s="117">
        <v>5316063</v>
      </c>
      <c r="F35" s="118">
        <v>18756000</v>
      </c>
      <c r="G35" s="119">
        <v>44743</v>
      </c>
      <c r="H35" s="116" t="s">
        <v>256</v>
      </c>
    </row>
    <row r="36" spans="1:8" ht="15">
      <c r="A36" s="116" t="s">
        <v>41</v>
      </c>
      <c r="B36" s="116" t="s">
        <v>445</v>
      </c>
      <c r="C36" s="116" t="s">
        <v>194</v>
      </c>
      <c r="D36" s="116" t="s">
        <v>218</v>
      </c>
      <c r="E36" s="117">
        <v>5321506</v>
      </c>
      <c r="F36" s="118">
        <v>50000</v>
      </c>
      <c r="G36" s="119">
        <v>44770</v>
      </c>
      <c r="H36" s="116" t="s">
        <v>217</v>
      </c>
    </row>
    <row r="37" spans="1:8" ht="15">
      <c r="A37" s="116" t="s">
        <v>41</v>
      </c>
      <c r="B37" s="116" t="s">
        <v>445</v>
      </c>
      <c r="C37" s="116" t="s">
        <v>194</v>
      </c>
      <c r="D37" s="116" t="s">
        <v>219</v>
      </c>
      <c r="E37" s="117">
        <v>5317438</v>
      </c>
      <c r="F37" s="118">
        <v>321000</v>
      </c>
      <c r="G37" s="119">
        <v>44753</v>
      </c>
      <c r="H37" s="116" t="s">
        <v>220</v>
      </c>
    </row>
    <row r="38" spans="1:8" ht="15">
      <c r="A38" s="116" t="s">
        <v>41</v>
      </c>
      <c r="B38" s="116" t="s">
        <v>445</v>
      </c>
      <c r="C38" s="116" t="s">
        <v>194</v>
      </c>
      <c r="D38" s="116" t="s">
        <v>245</v>
      </c>
      <c r="E38" s="117">
        <v>5317660</v>
      </c>
      <c r="F38" s="118">
        <v>330000</v>
      </c>
      <c r="G38" s="119">
        <v>44754</v>
      </c>
      <c r="H38" s="116" t="s">
        <v>246</v>
      </c>
    </row>
    <row r="39" spans="1:8" ht="15">
      <c r="A39" s="116" t="s">
        <v>39</v>
      </c>
      <c r="B39" s="116" t="s">
        <v>446</v>
      </c>
      <c r="C39" s="116" t="s">
        <v>194</v>
      </c>
      <c r="D39" s="116" t="s">
        <v>265</v>
      </c>
      <c r="E39" s="117">
        <v>5316858</v>
      </c>
      <c r="F39" s="118">
        <v>360000</v>
      </c>
      <c r="G39" s="119">
        <v>44749</v>
      </c>
      <c r="H39" s="116" t="s">
        <v>195</v>
      </c>
    </row>
    <row r="40" spans="1:8" ht="15">
      <c r="A40" s="116" t="s">
        <v>39</v>
      </c>
      <c r="B40" s="116" t="s">
        <v>446</v>
      </c>
      <c r="C40" s="116" t="s">
        <v>194</v>
      </c>
      <c r="D40" s="116" t="s">
        <v>281</v>
      </c>
      <c r="E40" s="117">
        <v>5316834</v>
      </c>
      <c r="F40" s="118">
        <v>353000</v>
      </c>
      <c r="G40" s="119">
        <v>44749</v>
      </c>
      <c r="H40" s="116" t="s">
        <v>197</v>
      </c>
    </row>
    <row r="41" spans="1:8" ht="30">
      <c r="A41" s="116" t="s">
        <v>39</v>
      </c>
      <c r="B41" s="116" t="s">
        <v>446</v>
      </c>
      <c r="C41" s="116" t="s">
        <v>204</v>
      </c>
      <c r="D41" s="116" t="s">
        <v>268</v>
      </c>
      <c r="E41" s="117">
        <v>5317720</v>
      </c>
      <c r="F41" s="118">
        <v>297000</v>
      </c>
      <c r="G41" s="119">
        <v>44754</v>
      </c>
      <c r="H41" s="116" t="s">
        <v>269</v>
      </c>
    </row>
    <row r="42" spans="1:8" ht="15">
      <c r="A42" s="116" t="s">
        <v>39</v>
      </c>
      <c r="B42" s="116" t="s">
        <v>446</v>
      </c>
      <c r="C42" s="116" t="s">
        <v>271</v>
      </c>
      <c r="D42" s="116" t="s">
        <v>320</v>
      </c>
      <c r="E42" s="117">
        <v>5319520</v>
      </c>
      <c r="F42" s="118">
        <v>150000</v>
      </c>
      <c r="G42" s="119">
        <v>44762</v>
      </c>
      <c r="H42" s="116" t="s">
        <v>321</v>
      </c>
    </row>
    <row r="43" spans="1:8" ht="15">
      <c r="A43" s="116" t="s">
        <v>39</v>
      </c>
      <c r="B43" s="116" t="s">
        <v>446</v>
      </c>
      <c r="C43" s="116" t="s">
        <v>211</v>
      </c>
      <c r="D43" s="116" t="s">
        <v>349</v>
      </c>
      <c r="E43" s="117">
        <v>5316860</v>
      </c>
      <c r="F43" s="118">
        <v>100000</v>
      </c>
      <c r="G43" s="119">
        <v>44749</v>
      </c>
      <c r="H43" s="116" t="s">
        <v>347</v>
      </c>
    </row>
    <row r="44" spans="1:8" ht="15">
      <c r="A44" s="116" t="s">
        <v>39</v>
      </c>
      <c r="B44" s="116" t="s">
        <v>446</v>
      </c>
      <c r="C44" s="116" t="s">
        <v>199</v>
      </c>
      <c r="D44" s="116" t="s">
        <v>343</v>
      </c>
      <c r="E44" s="117">
        <v>5319303</v>
      </c>
      <c r="F44" s="118">
        <v>354904</v>
      </c>
      <c r="G44" s="119">
        <v>44762</v>
      </c>
      <c r="H44" s="116" t="s">
        <v>341</v>
      </c>
    </row>
    <row r="45" spans="1:8" ht="15">
      <c r="A45" s="116" t="s">
        <v>39</v>
      </c>
      <c r="B45" s="116" t="s">
        <v>446</v>
      </c>
      <c r="C45" s="116" t="s">
        <v>199</v>
      </c>
      <c r="D45" s="116" t="s">
        <v>342</v>
      </c>
      <c r="E45" s="117">
        <v>5317427</v>
      </c>
      <c r="F45" s="118">
        <v>257224</v>
      </c>
      <c r="G45" s="119">
        <v>44753</v>
      </c>
      <c r="H45" s="116" t="s">
        <v>341</v>
      </c>
    </row>
    <row r="46" spans="1:8" ht="15">
      <c r="A46" s="116" t="s">
        <v>39</v>
      </c>
      <c r="B46" s="116" t="s">
        <v>446</v>
      </c>
      <c r="C46" s="116" t="s">
        <v>194</v>
      </c>
      <c r="D46" s="116" t="s">
        <v>282</v>
      </c>
      <c r="E46" s="117">
        <v>5316822</v>
      </c>
      <c r="F46" s="118">
        <v>496000</v>
      </c>
      <c r="G46" s="119">
        <v>44749</v>
      </c>
      <c r="H46" s="116" t="s">
        <v>197</v>
      </c>
    </row>
    <row r="47" spans="1:8" ht="15">
      <c r="A47" s="116" t="s">
        <v>39</v>
      </c>
      <c r="B47" s="116" t="s">
        <v>446</v>
      </c>
      <c r="C47" s="116" t="s">
        <v>194</v>
      </c>
      <c r="D47" s="116" t="s">
        <v>319</v>
      </c>
      <c r="E47" s="117">
        <v>5319342</v>
      </c>
      <c r="F47" s="118">
        <v>355000</v>
      </c>
      <c r="G47" s="119">
        <v>44762</v>
      </c>
      <c r="H47" s="116" t="s">
        <v>202</v>
      </c>
    </row>
    <row r="48" spans="1:8" ht="30">
      <c r="A48" s="116" t="s">
        <v>39</v>
      </c>
      <c r="B48" s="116" t="s">
        <v>446</v>
      </c>
      <c r="C48" s="116" t="s">
        <v>194</v>
      </c>
      <c r="D48" s="116" t="s">
        <v>298</v>
      </c>
      <c r="E48" s="117">
        <v>5317167</v>
      </c>
      <c r="F48" s="118">
        <v>180000</v>
      </c>
      <c r="G48" s="119">
        <v>44750</v>
      </c>
      <c r="H48" s="116" t="s">
        <v>299</v>
      </c>
    </row>
    <row r="49" spans="1:8" ht="15">
      <c r="A49" s="116" t="s">
        <v>39</v>
      </c>
      <c r="B49" s="116" t="s">
        <v>446</v>
      </c>
      <c r="C49" s="116" t="s">
        <v>194</v>
      </c>
      <c r="D49" s="116" t="s">
        <v>273</v>
      </c>
      <c r="E49" s="117">
        <v>5318323</v>
      </c>
      <c r="F49" s="118">
        <v>352000</v>
      </c>
      <c r="G49" s="119">
        <v>44756</v>
      </c>
      <c r="H49" s="116" t="s">
        <v>274</v>
      </c>
    </row>
    <row r="50" spans="1:8" ht="15">
      <c r="A50" s="116" t="s">
        <v>39</v>
      </c>
      <c r="B50" s="116" t="s">
        <v>446</v>
      </c>
      <c r="C50" s="116" t="s">
        <v>271</v>
      </c>
      <c r="D50" s="116" t="s">
        <v>291</v>
      </c>
      <c r="E50" s="117">
        <v>5318364</v>
      </c>
      <c r="F50" s="118">
        <v>350000</v>
      </c>
      <c r="G50" s="119">
        <v>44756</v>
      </c>
      <c r="H50" s="116" t="s">
        <v>292</v>
      </c>
    </row>
    <row r="51" spans="1:8" ht="15">
      <c r="A51" s="116" t="s">
        <v>39</v>
      </c>
      <c r="B51" s="116" t="s">
        <v>446</v>
      </c>
      <c r="C51" s="116" t="s">
        <v>271</v>
      </c>
      <c r="D51" s="116" t="s">
        <v>293</v>
      </c>
      <c r="E51" s="117">
        <v>5318372</v>
      </c>
      <c r="F51" s="118">
        <v>275000</v>
      </c>
      <c r="G51" s="119">
        <v>44756</v>
      </c>
      <c r="H51" s="116" t="s">
        <v>294</v>
      </c>
    </row>
    <row r="52" spans="1:8" ht="15">
      <c r="A52" s="116" t="s">
        <v>39</v>
      </c>
      <c r="B52" s="116" t="s">
        <v>446</v>
      </c>
      <c r="C52" s="116" t="s">
        <v>211</v>
      </c>
      <c r="D52" s="116" t="s">
        <v>346</v>
      </c>
      <c r="E52" s="117">
        <v>5317378</v>
      </c>
      <c r="F52" s="118">
        <v>160000</v>
      </c>
      <c r="G52" s="119">
        <v>44753</v>
      </c>
      <c r="H52" s="116" t="s">
        <v>347</v>
      </c>
    </row>
    <row r="53" spans="1:8" ht="15">
      <c r="A53" s="116" t="s">
        <v>39</v>
      </c>
      <c r="B53" s="116" t="s">
        <v>446</v>
      </c>
      <c r="C53" s="116" t="s">
        <v>211</v>
      </c>
      <c r="D53" s="116" t="s">
        <v>289</v>
      </c>
      <c r="E53" s="117">
        <v>5318193</v>
      </c>
      <c r="F53" s="118">
        <v>85000</v>
      </c>
      <c r="G53" s="119">
        <v>44756</v>
      </c>
      <c r="H53" s="116" t="s">
        <v>286</v>
      </c>
    </row>
    <row r="54" spans="1:8" ht="15">
      <c r="A54" s="116" t="s">
        <v>39</v>
      </c>
      <c r="B54" s="116" t="s">
        <v>446</v>
      </c>
      <c r="C54" s="116" t="s">
        <v>211</v>
      </c>
      <c r="D54" s="116" t="s">
        <v>288</v>
      </c>
      <c r="E54" s="117">
        <v>5318177</v>
      </c>
      <c r="F54" s="118">
        <v>40000</v>
      </c>
      <c r="G54" s="119">
        <v>44756</v>
      </c>
      <c r="H54" s="116" t="s">
        <v>286</v>
      </c>
    </row>
    <row r="55" spans="1:8" ht="30">
      <c r="A55" s="116" t="s">
        <v>39</v>
      </c>
      <c r="B55" s="116" t="s">
        <v>446</v>
      </c>
      <c r="C55" s="116" t="s">
        <v>194</v>
      </c>
      <c r="D55" s="116" t="s">
        <v>326</v>
      </c>
      <c r="E55" s="117">
        <v>5318007</v>
      </c>
      <c r="F55" s="118">
        <v>415000</v>
      </c>
      <c r="G55" s="119">
        <v>44755</v>
      </c>
      <c r="H55" s="116" t="s">
        <v>327</v>
      </c>
    </row>
    <row r="56" spans="1:8" ht="15">
      <c r="A56" s="116" t="s">
        <v>39</v>
      </c>
      <c r="B56" s="116" t="s">
        <v>446</v>
      </c>
      <c r="C56" s="116" t="s">
        <v>194</v>
      </c>
      <c r="D56" s="116" t="s">
        <v>314</v>
      </c>
      <c r="E56" s="117">
        <v>5317916</v>
      </c>
      <c r="F56" s="118">
        <v>565000</v>
      </c>
      <c r="G56" s="119">
        <v>44755</v>
      </c>
      <c r="H56" s="116" t="s">
        <v>315</v>
      </c>
    </row>
    <row r="57" spans="1:8" ht="15">
      <c r="A57" s="116" t="s">
        <v>39</v>
      </c>
      <c r="B57" s="116" t="s">
        <v>446</v>
      </c>
      <c r="C57" s="116" t="s">
        <v>271</v>
      </c>
      <c r="D57" s="116" t="s">
        <v>270</v>
      </c>
      <c r="E57" s="117">
        <v>5318701</v>
      </c>
      <c r="F57" s="118">
        <v>530000</v>
      </c>
      <c r="G57" s="119">
        <v>44757</v>
      </c>
      <c r="H57" s="116" t="s">
        <v>272</v>
      </c>
    </row>
    <row r="58" spans="1:8" ht="15">
      <c r="A58" s="116" t="s">
        <v>39</v>
      </c>
      <c r="B58" s="116" t="s">
        <v>446</v>
      </c>
      <c r="C58" s="116" t="s">
        <v>194</v>
      </c>
      <c r="D58" s="116" t="s">
        <v>318</v>
      </c>
      <c r="E58" s="117">
        <v>5319118</v>
      </c>
      <c r="F58" s="118">
        <v>142500</v>
      </c>
      <c r="G58" s="119">
        <v>44761</v>
      </c>
      <c r="H58" s="116" t="s">
        <v>202</v>
      </c>
    </row>
    <row r="59" spans="1:8" ht="15">
      <c r="A59" s="116" t="s">
        <v>39</v>
      </c>
      <c r="B59" s="116" t="s">
        <v>446</v>
      </c>
      <c r="C59" s="116" t="s">
        <v>284</v>
      </c>
      <c r="D59" s="116" t="s">
        <v>183</v>
      </c>
      <c r="E59" s="117">
        <v>5317069</v>
      </c>
      <c r="F59" s="118">
        <v>298600</v>
      </c>
      <c r="G59" s="119">
        <v>44750</v>
      </c>
      <c r="H59" s="116" t="s">
        <v>197</v>
      </c>
    </row>
    <row r="60" spans="1:8" ht="15">
      <c r="A60" s="116" t="s">
        <v>39</v>
      </c>
      <c r="B60" s="116" t="s">
        <v>446</v>
      </c>
      <c r="C60" s="116" t="s">
        <v>194</v>
      </c>
      <c r="D60" s="116" t="s">
        <v>345</v>
      </c>
      <c r="E60" s="117">
        <v>5317933</v>
      </c>
      <c r="F60" s="118">
        <v>170000</v>
      </c>
      <c r="G60" s="119">
        <v>44755</v>
      </c>
      <c r="H60" s="116" t="s">
        <v>341</v>
      </c>
    </row>
    <row r="61" spans="1:8" ht="15">
      <c r="A61" s="116" t="s">
        <v>39</v>
      </c>
      <c r="B61" s="116" t="s">
        <v>446</v>
      </c>
      <c r="C61" s="116" t="s">
        <v>194</v>
      </c>
      <c r="D61" s="116" t="s">
        <v>328</v>
      </c>
      <c r="E61" s="117">
        <v>5318869</v>
      </c>
      <c r="F61" s="118">
        <v>500000</v>
      </c>
      <c r="G61" s="119">
        <v>44760</v>
      </c>
      <c r="H61" s="116" t="s">
        <v>329</v>
      </c>
    </row>
    <row r="62" spans="1:8" ht="30">
      <c r="A62" s="116" t="s">
        <v>39</v>
      </c>
      <c r="B62" s="116" t="s">
        <v>446</v>
      </c>
      <c r="C62" s="116" t="s">
        <v>243</v>
      </c>
      <c r="D62" s="116" t="s">
        <v>307</v>
      </c>
      <c r="E62" s="117">
        <v>5316936</v>
      </c>
      <c r="F62" s="118">
        <v>256000</v>
      </c>
      <c r="G62" s="119">
        <v>44749</v>
      </c>
      <c r="H62" s="116" t="s">
        <v>308</v>
      </c>
    </row>
    <row r="63" spans="1:8" ht="15">
      <c r="A63" s="116" t="s">
        <v>39</v>
      </c>
      <c r="B63" s="116" t="s">
        <v>446</v>
      </c>
      <c r="C63" s="116" t="s">
        <v>199</v>
      </c>
      <c r="D63" s="116" t="s">
        <v>186</v>
      </c>
      <c r="E63" s="117">
        <v>5318304</v>
      </c>
      <c r="F63" s="118">
        <v>417415</v>
      </c>
      <c r="G63" s="119">
        <v>44756</v>
      </c>
      <c r="H63" s="116" t="s">
        <v>197</v>
      </c>
    </row>
    <row r="64" spans="1:8" ht="15">
      <c r="A64" s="116" t="s">
        <v>39</v>
      </c>
      <c r="B64" s="116" t="s">
        <v>446</v>
      </c>
      <c r="C64" s="116" t="s">
        <v>211</v>
      </c>
      <c r="D64" s="116" t="s">
        <v>290</v>
      </c>
      <c r="E64" s="117">
        <v>5319031</v>
      </c>
      <c r="F64" s="118">
        <v>130000</v>
      </c>
      <c r="G64" s="119">
        <v>44761</v>
      </c>
      <c r="H64" s="116" t="s">
        <v>286</v>
      </c>
    </row>
    <row r="65" spans="1:8" ht="15">
      <c r="A65" s="116" t="s">
        <v>39</v>
      </c>
      <c r="B65" s="116" t="s">
        <v>446</v>
      </c>
      <c r="C65" s="116" t="s">
        <v>237</v>
      </c>
      <c r="D65" s="116" t="s">
        <v>339</v>
      </c>
      <c r="E65" s="117">
        <v>5318630</v>
      </c>
      <c r="F65" s="118">
        <v>1800000</v>
      </c>
      <c r="G65" s="119">
        <v>44757</v>
      </c>
      <c r="H65" s="116" t="s">
        <v>260</v>
      </c>
    </row>
    <row r="66" spans="1:8" ht="15">
      <c r="A66" s="116" t="s">
        <v>39</v>
      </c>
      <c r="B66" s="116" t="s">
        <v>446</v>
      </c>
      <c r="C66" s="116" t="s">
        <v>271</v>
      </c>
      <c r="D66" s="116" t="s">
        <v>278</v>
      </c>
      <c r="E66" s="117">
        <v>5318655</v>
      </c>
      <c r="F66" s="118">
        <v>100000</v>
      </c>
      <c r="G66" s="119">
        <v>44757</v>
      </c>
      <c r="H66" s="116" t="s">
        <v>279</v>
      </c>
    </row>
    <row r="67" spans="1:8" ht="15">
      <c r="A67" s="116" t="s">
        <v>39</v>
      </c>
      <c r="B67" s="116" t="s">
        <v>446</v>
      </c>
      <c r="C67" s="116" t="s">
        <v>194</v>
      </c>
      <c r="D67" s="116" t="s">
        <v>266</v>
      </c>
      <c r="E67" s="117">
        <v>5321650</v>
      </c>
      <c r="F67" s="118">
        <v>237000</v>
      </c>
      <c r="G67" s="119">
        <v>44770</v>
      </c>
      <c r="H67" s="116" t="s">
        <v>267</v>
      </c>
    </row>
    <row r="68" spans="1:8" ht="30">
      <c r="A68" s="116" t="s">
        <v>39</v>
      </c>
      <c r="B68" s="116" t="s">
        <v>446</v>
      </c>
      <c r="C68" s="116" t="s">
        <v>199</v>
      </c>
      <c r="D68" s="116" t="s">
        <v>300</v>
      </c>
      <c r="E68" s="117">
        <v>5321242</v>
      </c>
      <c r="F68" s="118">
        <v>811500</v>
      </c>
      <c r="G68" s="119">
        <v>44769</v>
      </c>
      <c r="H68" s="116" t="s">
        <v>200</v>
      </c>
    </row>
    <row r="69" spans="1:8" ht="15">
      <c r="A69" s="116" t="s">
        <v>39</v>
      </c>
      <c r="B69" s="116" t="s">
        <v>446</v>
      </c>
      <c r="C69" s="116" t="s">
        <v>194</v>
      </c>
      <c r="D69" s="116" t="s">
        <v>301</v>
      </c>
      <c r="E69" s="117">
        <v>5320083</v>
      </c>
      <c r="F69" s="118">
        <v>540000</v>
      </c>
      <c r="G69" s="119">
        <v>44764</v>
      </c>
      <c r="H69" s="116" t="s">
        <v>302</v>
      </c>
    </row>
    <row r="70" spans="1:8" ht="15">
      <c r="A70" s="116" t="s">
        <v>39</v>
      </c>
      <c r="B70" s="116" t="s">
        <v>446</v>
      </c>
      <c r="C70" s="116" t="s">
        <v>211</v>
      </c>
      <c r="D70" s="116" t="s">
        <v>280</v>
      </c>
      <c r="E70" s="117">
        <v>5321276</v>
      </c>
      <c r="F70" s="118">
        <v>40000</v>
      </c>
      <c r="G70" s="119">
        <v>44769</v>
      </c>
      <c r="H70" s="116" t="s">
        <v>227</v>
      </c>
    </row>
    <row r="71" spans="1:8" ht="15">
      <c r="A71" s="116" t="s">
        <v>39</v>
      </c>
      <c r="B71" s="116" t="s">
        <v>446</v>
      </c>
      <c r="C71" s="116" t="s">
        <v>237</v>
      </c>
      <c r="D71" s="116" t="s">
        <v>338</v>
      </c>
      <c r="E71" s="117">
        <v>5321342</v>
      </c>
      <c r="F71" s="118">
        <v>1167710</v>
      </c>
      <c r="G71" s="119">
        <v>44769</v>
      </c>
      <c r="H71" s="116" t="s">
        <v>260</v>
      </c>
    </row>
    <row r="72" spans="1:8" ht="15">
      <c r="A72" s="116" t="s">
        <v>39</v>
      </c>
      <c r="B72" s="116" t="s">
        <v>446</v>
      </c>
      <c r="C72" s="116" t="s">
        <v>271</v>
      </c>
      <c r="D72" s="116" t="s">
        <v>187</v>
      </c>
      <c r="E72" s="117">
        <v>5321352</v>
      </c>
      <c r="F72" s="118">
        <v>370000</v>
      </c>
      <c r="G72" s="119">
        <v>44769</v>
      </c>
      <c r="H72" s="116" t="s">
        <v>295</v>
      </c>
    </row>
    <row r="73" spans="1:8" ht="15">
      <c r="A73" s="116" t="s">
        <v>39</v>
      </c>
      <c r="B73" s="116" t="s">
        <v>446</v>
      </c>
      <c r="C73" s="116" t="s">
        <v>271</v>
      </c>
      <c r="D73" s="116" t="s">
        <v>325</v>
      </c>
      <c r="E73" s="117">
        <v>5321386</v>
      </c>
      <c r="F73" s="118">
        <v>470000</v>
      </c>
      <c r="G73" s="119">
        <v>44769</v>
      </c>
      <c r="H73" s="116" t="s">
        <v>182</v>
      </c>
    </row>
    <row r="74" spans="1:8" ht="15">
      <c r="A74" s="116" t="s">
        <v>39</v>
      </c>
      <c r="B74" s="116" t="s">
        <v>446</v>
      </c>
      <c r="C74" s="116" t="s">
        <v>271</v>
      </c>
      <c r="D74" s="116" t="s">
        <v>188</v>
      </c>
      <c r="E74" s="117">
        <v>5321387</v>
      </c>
      <c r="F74" s="118">
        <v>470000</v>
      </c>
      <c r="G74" s="119">
        <v>44769</v>
      </c>
      <c r="H74" s="116" t="s">
        <v>182</v>
      </c>
    </row>
    <row r="75" spans="1:8" ht="15">
      <c r="A75" s="116" t="s">
        <v>39</v>
      </c>
      <c r="B75" s="116" t="s">
        <v>446</v>
      </c>
      <c r="C75" s="116" t="s">
        <v>211</v>
      </c>
      <c r="D75" s="116" t="s">
        <v>287</v>
      </c>
      <c r="E75" s="117">
        <v>5316264</v>
      </c>
      <c r="F75" s="118">
        <v>100000</v>
      </c>
      <c r="G75" s="119">
        <v>44747</v>
      </c>
      <c r="H75" s="116" t="s">
        <v>286</v>
      </c>
    </row>
    <row r="76" spans="1:8" ht="15">
      <c r="A76" s="116" t="s">
        <v>39</v>
      </c>
      <c r="B76" s="116" t="s">
        <v>446</v>
      </c>
      <c r="C76" s="116" t="s">
        <v>211</v>
      </c>
      <c r="D76" s="116" t="s">
        <v>348</v>
      </c>
      <c r="E76" s="117">
        <v>5321154</v>
      </c>
      <c r="F76" s="118">
        <v>400000</v>
      </c>
      <c r="G76" s="119">
        <v>44769</v>
      </c>
      <c r="H76" s="116" t="s">
        <v>347</v>
      </c>
    </row>
    <row r="77" spans="1:8" ht="15">
      <c r="A77" s="116" t="s">
        <v>39</v>
      </c>
      <c r="B77" s="116" t="s">
        <v>446</v>
      </c>
      <c r="C77" s="116" t="s">
        <v>211</v>
      </c>
      <c r="D77" s="116" t="s">
        <v>304</v>
      </c>
      <c r="E77" s="117">
        <v>5316162</v>
      </c>
      <c r="F77" s="118">
        <v>2000000</v>
      </c>
      <c r="G77" s="119">
        <v>44743</v>
      </c>
      <c r="H77" s="116" t="s">
        <v>238</v>
      </c>
    </row>
    <row r="78" spans="1:8" ht="15">
      <c r="A78" s="116" t="s">
        <v>39</v>
      </c>
      <c r="B78" s="116" t="s">
        <v>446</v>
      </c>
      <c r="C78" s="116" t="s">
        <v>211</v>
      </c>
      <c r="D78" s="116" t="s">
        <v>350</v>
      </c>
      <c r="E78" s="117">
        <v>5321207</v>
      </c>
      <c r="F78" s="118">
        <v>400000</v>
      </c>
      <c r="G78" s="119">
        <v>44769</v>
      </c>
      <c r="H78" s="116" t="s">
        <v>347</v>
      </c>
    </row>
    <row r="79" spans="1:8" ht="15">
      <c r="A79" s="116" t="s">
        <v>39</v>
      </c>
      <c r="B79" s="116" t="s">
        <v>446</v>
      </c>
      <c r="C79" s="116" t="s">
        <v>194</v>
      </c>
      <c r="D79" s="116" t="s">
        <v>330</v>
      </c>
      <c r="E79" s="117">
        <v>5321720</v>
      </c>
      <c r="F79" s="118">
        <v>425000</v>
      </c>
      <c r="G79" s="119">
        <v>44771</v>
      </c>
      <c r="H79" s="116" t="s">
        <v>331</v>
      </c>
    </row>
    <row r="80" spans="1:8" ht="15">
      <c r="A80" s="116" t="s">
        <v>39</v>
      </c>
      <c r="B80" s="116" t="s">
        <v>446</v>
      </c>
      <c r="C80" s="116" t="s">
        <v>194</v>
      </c>
      <c r="D80" s="116" t="s">
        <v>277</v>
      </c>
      <c r="E80" s="117">
        <v>5321762</v>
      </c>
      <c r="F80" s="118">
        <v>415000</v>
      </c>
      <c r="G80" s="119">
        <v>44771</v>
      </c>
      <c r="H80" s="116" t="s">
        <v>276</v>
      </c>
    </row>
    <row r="81" spans="1:8" ht="15">
      <c r="A81" s="116" t="s">
        <v>39</v>
      </c>
      <c r="B81" s="116" t="s">
        <v>446</v>
      </c>
      <c r="C81" s="116" t="s">
        <v>194</v>
      </c>
      <c r="D81" s="116" t="s">
        <v>185</v>
      </c>
      <c r="E81" s="117">
        <v>5321796</v>
      </c>
      <c r="F81" s="118">
        <v>581030</v>
      </c>
      <c r="G81" s="119">
        <v>44771</v>
      </c>
      <c r="H81" s="116" t="s">
        <v>252</v>
      </c>
    </row>
    <row r="82" spans="1:8" ht="15">
      <c r="A82" s="116" t="s">
        <v>39</v>
      </c>
      <c r="B82" s="116" t="s">
        <v>446</v>
      </c>
      <c r="C82" s="116" t="s">
        <v>211</v>
      </c>
      <c r="D82" s="116" t="s">
        <v>306</v>
      </c>
      <c r="E82" s="117">
        <v>5316142</v>
      </c>
      <c r="F82" s="118">
        <v>100000</v>
      </c>
      <c r="G82" s="119">
        <v>44743</v>
      </c>
      <c r="H82" s="116" t="s">
        <v>238</v>
      </c>
    </row>
    <row r="83" spans="1:8" ht="15">
      <c r="A83" s="116" t="s">
        <v>39</v>
      </c>
      <c r="B83" s="116" t="s">
        <v>446</v>
      </c>
      <c r="C83" s="116" t="s">
        <v>211</v>
      </c>
      <c r="D83" s="116" t="s">
        <v>305</v>
      </c>
      <c r="E83" s="117">
        <v>5316139</v>
      </c>
      <c r="F83" s="118">
        <v>942000</v>
      </c>
      <c r="G83" s="119">
        <v>44743</v>
      </c>
      <c r="H83" s="116" t="s">
        <v>238</v>
      </c>
    </row>
    <row r="84" spans="1:8" ht="15">
      <c r="A84" s="116" t="s">
        <v>39</v>
      </c>
      <c r="B84" s="116" t="s">
        <v>446</v>
      </c>
      <c r="C84" s="116" t="s">
        <v>271</v>
      </c>
      <c r="D84" s="116" t="s">
        <v>296</v>
      </c>
      <c r="E84" s="117">
        <v>5316137</v>
      </c>
      <c r="F84" s="118">
        <v>300000</v>
      </c>
      <c r="G84" s="119">
        <v>44743</v>
      </c>
      <c r="H84" s="116" t="s">
        <v>297</v>
      </c>
    </row>
    <row r="85" spans="1:8" ht="15">
      <c r="A85" s="116" t="s">
        <v>39</v>
      </c>
      <c r="B85" s="116" t="s">
        <v>446</v>
      </c>
      <c r="C85" s="116" t="s">
        <v>194</v>
      </c>
      <c r="D85" s="116" t="s">
        <v>322</v>
      </c>
      <c r="E85" s="117">
        <v>5321919</v>
      </c>
      <c r="F85" s="118">
        <v>221000</v>
      </c>
      <c r="G85" s="119">
        <v>44771</v>
      </c>
      <c r="H85" s="116" t="s">
        <v>323</v>
      </c>
    </row>
    <row r="86" spans="1:8" ht="15">
      <c r="A86" s="116" t="s">
        <v>39</v>
      </c>
      <c r="B86" s="116" t="s">
        <v>446</v>
      </c>
      <c r="C86" s="116" t="s">
        <v>271</v>
      </c>
      <c r="D86" s="116" t="s">
        <v>332</v>
      </c>
      <c r="E86" s="117">
        <v>5321927</v>
      </c>
      <c r="F86" s="118">
        <v>30000</v>
      </c>
      <c r="G86" s="119">
        <v>44771</v>
      </c>
      <c r="H86" s="116" t="s">
        <v>333</v>
      </c>
    </row>
    <row r="87" spans="1:8" ht="15">
      <c r="A87" s="116" t="s">
        <v>39</v>
      </c>
      <c r="B87" s="116" t="s">
        <v>446</v>
      </c>
      <c r="C87" s="116" t="s">
        <v>237</v>
      </c>
      <c r="D87" s="116" t="s">
        <v>303</v>
      </c>
      <c r="E87" s="117">
        <v>5321966</v>
      </c>
      <c r="F87" s="118">
        <v>985000</v>
      </c>
      <c r="G87" s="119">
        <v>44771</v>
      </c>
      <c r="H87" s="116" t="s">
        <v>238</v>
      </c>
    </row>
    <row r="88" spans="1:8" ht="15">
      <c r="A88" s="116" t="s">
        <v>39</v>
      </c>
      <c r="B88" s="116" t="s">
        <v>446</v>
      </c>
      <c r="C88" s="116" t="s">
        <v>204</v>
      </c>
      <c r="D88" s="116" t="s">
        <v>312</v>
      </c>
      <c r="E88" s="117">
        <v>5321565</v>
      </c>
      <c r="F88" s="118">
        <v>5000000</v>
      </c>
      <c r="G88" s="119">
        <v>44770</v>
      </c>
      <c r="H88" s="116" t="s">
        <v>313</v>
      </c>
    </row>
    <row r="89" spans="1:8" ht="15">
      <c r="A89" s="116" t="s">
        <v>39</v>
      </c>
      <c r="B89" s="116" t="s">
        <v>446</v>
      </c>
      <c r="C89" s="116" t="s">
        <v>211</v>
      </c>
      <c r="D89" s="116" t="s">
        <v>316</v>
      </c>
      <c r="E89" s="117">
        <v>5316698</v>
      </c>
      <c r="F89" s="118">
        <v>50000</v>
      </c>
      <c r="G89" s="119">
        <v>44748</v>
      </c>
      <c r="H89" s="116" t="s">
        <v>317</v>
      </c>
    </row>
    <row r="90" spans="1:8" ht="15">
      <c r="A90" s="116" t="s">
        <v>39</v>
      </c>
      <c r="B90" s="116" t="s">
        <v>446</v>
      </c>
      <c r="C90" s="116" t="s">
        <v>194</v>
      </c>
      <c r="D90" s="116" t="s">
        <v>336</v>
      </c>
      <c r="E90" s="117">
        <v>5320239</v>
      </c>
      <c r="F90" s="118">
        <v>250000</v>
      </c>
      <c r="G90" s="119">
        <v>44764</v>
      </c>
      <c r="H90" s="116" t="s">
        <v>260</v>
      </c>
    </row>
    <row r="91" spans="1:8" ht="15">
      <c r="A91" s="116" t="s">
        <v>39</v>
      </c>
      <c r="B91" s="116" t="s">
        <v>446</v>
      </c>
      <c r="C91" s="116" t="s">
        <v>271</v>
      </c>
      <c r="D91" s="116" t="s">
        <v>310</v>
      </c>
      <c r="E91" s="117">
        <v>5320224</v>
      </c>
      <c r="F91" s="118">
        <v>106000</v>
      </c>
      <c r="G91" s="119">
        <v>44764</v>
      </c>
      <c r="H91" s="116" t="s">
        <v>311</v>
      </c>
    </row>
    <row r="92" spans="1:8" ht="15">
      <c r="A92" s="116" t="s">
        <v>39</v>
      </c>
      <c r="B92" s="116" t="s">
        <v>446</v>
      </c>
      <c r="C92" s="116" t="s">
        <v>199</v>
      </c>
      <c r="D92" s="116" t="s">
        <v>344</v>
      </c>
      <c r="E92" s="117">
        <v>5321153</v>
      </c>
      <c r="F92" s="118">
        <v>363044</v>
      </c>
      <c r="G92" s="119">
        <v>44769</v>
      </c>
      <c r="H92" s="116" t="s">
        <v>341</v>
      </c>
    </row>
    <row r="93" spans="1:8" ht="15">
      <c r="A93" s="116" t="s">
        <v>39</v>
      </c>
      <c r="B93" s="116" t="s">
        <v>446</v>
      </c>
      <c r="C93" s="116" t="s">
        <v>194</v>
      </c>
      <c r="D93" s="116" t="s">
        <v>324</v>
      </c>
      <c r="E93" s="117">
        <v>5320613</v>
      </c>
      <c r="F93" s="118">
        <v>481500</v>
      </c>
      <c r="G93" s="119">
        <v>44767</v>
      </c>
      <c r="H93" s="116" t="s">
        <v>252</v>
      </c>
    </row>
    <row r="94" spans="1:8" ht="15">
      <c r="A94" s="116" t="s">
        <v>39</v>
      </c>
      <c r="B94" s="116" t="s">
        <v>446</v>
      </c>
      <c r="C94" s="116" t="s">
        <v>284</v>
      </c>
      <c r="D94" s="116" t="s">
        <v>184</v>
      </c>
      <c r="E94" s="117">
        <v>5320733</v>
      </c>
      <c r="F94" s="118">
        <v>8050</v>
      </c>
      <c r="G94" s="119">
        <v>44768</v>
      </c>
      <c r="H94" s="116" t="s">
        <v>309</v>
      </c>
    </row>
    <row r="95" spans="1:8" ht="15">
      <c r="A95" s="116" t="s">
        <v>39</v>
      </c>
      <c r="B95" s="116" t="s">
        <v>446</v>
      </c>
      <c r="C95" s="116" t="s">
        <v>194</v>
      </c>
      <c r="D95" s="116" t="s">
        <v>283</v>
      </c>
      <c r="E95" s="117">
        <v>5320740</v>
      </c>
      <c r="F95" s="118">
        <v>245000</v>
      </c>
      <c r="G95" s="119">
        <v>44768</v>
      </c>
      <c r="H95" s="116" t="s">
        <v>197</v>
      </c>
    </row>
    <row r="96" spans="1:8" ht="15">
      <c r="A96" s="116" t="s">
        <v>39</v>
      </c>
      <c r="B96" s="116" t="s">
        <v>446</v>
      </c>
      <c r="C96" s="116" t="s">
        <v>237</v>
      </c>
      <c r="D96" s="116" t="s">
        <v>334</v>
      </c>
      <c r="E96" s="117">
        <v>5320282</v>
      </c>
      <c r="F96" s="118">
        <v>244000</v>
      </c>
      <c r="G96" s="119">
        <v>44764</v>
      </c>
      <c r="H96" s="116" t="s">
        <v>260</v>
      </c>
    </row>
    <row r="97" spans="1:8" ht="15">
      <c r="A97" s="116" t="s">
        <v>39</v>
      </c>
      <c r="B97" s="116" t="s">
        <v>446</v>
      </c>
      <c r="C97" s="116" t="s">
        <v>199</v>
      </c>
      <c r="D97" s="116" t="s">
        <v>275</v>
      </c>
      <c r="E97" s="117">
        <v>5318778</v>
      </c>
      <c r="F97" s="118">
        <v>301180</v>
      </c>
      <c r="G97" s="119">
        <v>44760</v>
      </c>
      <c r="H97" s="116" t="s">
        <v>276</v>
      </c>
    </row>
    <row r="98" spans="1:8" ht="15">
      <c r="A98" s="116" t="s">
        <v>39</v>
      </c>
      <c r="B98" s="116" t="s">
        <v>446</v>
      </c>
      <c r="C98" s="116" t="s">
        <v>194</v>
      </c>
      <c r="D98" s="116" t="s">
        <v>340</v>
      </c>
      <c r="E98" s="117">
        <v>5320037</v>
      </c>
      <c r="F98" s="118">
        <v>363000</v>
      </c>
      <c r="G98" s="119">
        <v>44764</v>
      </c>
      <c r="H98" s="116" t="s">
        <v>341</v>
      </c>
    </row>
    <row r="99" spans="1:8" ht="15">
      <c r="A99" s="116" t="s">
        <v>39</v>
      </c>
      <c r="B99" s="116" t="s">
        <v>446</v>
      </c>
      <c r="C99" s="116" t="s">
        <v>237</v>
      </c>
      <c r="D99" s="116" t="s">
        <v>337</v>
      </c>
      <c r="E99" s="117">
        <v>5316389</v>
      </c>
      <c r="F99" s="118">
        <v>394000</v>
      </c>
      <c r="G99" s="119">
        <v>44747</v>
      </c>
      <c r="H99" s="116" t="s">
        <v>260</v>
      </c>
    </row>
    <row r="100" spans="1:8" ht="15">
      <c r="A100" s="116" t="s">
        <v>39</v>
      </c>
      <c r="B100" s="116" t="s">
        <v>446</v>
      </c>
      <c r="C100" s="116" t="s">
        <v>194</v>
      </c>
      <c r="D100" s="116" t="s">
        <v>335</v>
      </c>
      <c r="E100" s="117">
        <v>5321147</v>
      </c>
      <c r="F100" s="118">
        <v>281000</v>
      </c>
      <c r="G100" s="119">
        <v>44769</v>
      </c>
      <c r="H100" s="116" t="s">
        <v>260</v>
      </c>
    </row>
    <row r="101" spans="1:8" ht="15">
      <c r="A101" s="116" t="s">
        <v>39</v>
      </c>
      <c r="B101" s="116" t="s">
        <v>446</v>
      </c>
      <c r="C101" s="116" t="s">
        <v>204</v>
      </c>
      <c r="D101" s="116" t="s">
        <v>285</v>
      </c>
      <c r="E101" s="117">
        <v>5319821</v>
      </c>
      <c r="F101" s="118">
        <v>485000</v>
      </c>
      <c r="G101" s="119">
        <v>44763</v>
      </c>
      <c r="H101" s="116" t="s">
        <v>286</v>
      </c>
    </row>
    <row r="102" spans="1:8" ht="15">
      <c r="A102" s="116" t="s">
        <v>104</v>
      </c>
      <c r="B102" s="116" t="s">
        <v>447</v>
      </c>
      <c r="C102" s="116" t="s">
        <v>194</v>
      </c>
      <c r="D102" s="116" t="s">
        <v>351</v>
      </c>
      <c r="E102" s="117">
        <v>5320298</v>
      </c>
      <c r="F102" s="118">
        <v>260000</v>
      </c>
      <c r="G102" s="119">
        <v>44764</v>
      </c>
      <c r="H102" s="116" t="s">
        <v>341</v>
      </c>
    </row>
    <row r="103" spans="1:8" ht="15">
      <c r="A103" s="116" t="s">
        <v>114</v>
      </c>
      <c r="B103" s="116" t="s">
        <v>450</v>
      </c>
      <c r="C103" s="116" t="s">
        <v>284</v>
      </c>
      <c r="D103" s="116" t="s">
        <v>395</v>
      </c>
      <c r="E103" s="117">
        <v>5316797</v>
      </c>
      <c r="F103" s="118">
        <v>45129</v>
      </c>
      <c r="G103" s="119">
        <v>44749</v>
      </c>
      <c r="H103" s="116" t="s">
        <v>246</v>
      </c>
    </row>
    <row r="104" spans="1:8" ht="15">
      <c r="A104" s="116" t="s">
        <v>114</v>
      </c>
      <c r="B104" s="116" t="s">
        <v>450</v>
      </c>
      <c r="C104" s="116" t="s">
        <v>194</v>
      </c>
      <c r="D104" s="116" t="s">
        <v>376</v>
      </c>
      <c r="E104" s="117">
        <v>5316029</v>
      </c>
      <c r="F104" s="118">
        <v>176000</v>
      </c>
      <c r="G104" s="119">
        <v>44743</v>
      </c>
      <c r="H104" s="116" t="s">
        <v>377</v>
      </c>
    </row>
    <row r="105" spans="1:8" ht="15">
      <c r="A105" s="116" t="s">
        <v>114</v>
      </c>
      <c r="B105" s="116" t="s">
        <v>450</v>
      </c>
      <c r="C105" s="116" t="s">
        <v>194</v>
      </c>
      <c r="D105" s="116" t="s">
        <v>386</v>
      </c>
      <c r="E105" s="117">
        <v>5316845</v>
      </c>
      <c r="F105" s="118">
        <v>120000</v>
      </c>
      <c r="G105" s="119">
        <v>44749</v>
      </c>
      <c r="H105" s="116" t="s">
        <v>387</v>
      </c>
    </row>
    <row r="106" spans="1:8" ht="15">
      <c r="A106" s="116" t="s">
        <v>114</v>
      </c>
      <c r="B106" s="116" t="s">
        <v>450</v>
      </c>
      <c r="C106" s="116" t="s">
        <v>194</v>
      </c>
      <c r="D106" s="116" t="s">
        <v>358</v>
      </c>
      <c r="E106" s="117">
        <v>5317411</v>
      </c>
      <c r="F106" s="118">
        <v>300000</v>
      </c>
      <c r="G106" s="119">
        <v>44753</v>
      </c>
      <c r="H106" s="116" t="s">
        <v>359</v>
      </c>
    </row>
    <row r="107" spans="1:8" ht="15">
      <c r="A107" s="116" t="s">
        <v>114</v>
      </c>
      <c r="B107" s="116" t="s">
        <v>450</v>
      </c>
      <c r="C107" s="116" t="s">
        <v>204</v>
      </c>
      <c r="D107" s="116" t="s">
        <v>404</v>
      </c>
      <c r="E107" s="117">
        <v>5316267</v>
      </c>
      <c r="F107" s="118">
        <v>300000</v>
      </c>
      <c r="G107" s="119">
        <v>44747</v>
      </c>
      <c r="H107" s="116" t="s">
        <v>262</v>
      </c>
    </row>
    <row r="108" spans="1:8" ht="15">
      <c r="A108" s="116" t="s">
        <v>114</v>
      </c>
      <c r="B108" s="116" t="s">
        <v>450</v>
      </c>
      <c r="C108" s="116" t="s">
        <v>194</v>
      </c>
      <c r="D108" s="116" t="s">
        <v>381</v>
      </c>
      <c r="E108" s="117">
        <v>5317395</v>
      </c>
      <c r="F108" s="118">
        <v>314000</v>
      </c>
      <c r="G108" s="119">
        <v>44753</v>
      </c>
      <c r="H108" s="116" t="s">
        <v>197</v>
      </c>
    </row>
    <row r="109" spans="1:8" ht="15">
      <c r="A109" s="116" t="s">
        <v>114</v>
      </c>
      <c r="B109" s="116" t="s">
        <v>450</v>
      </c>
      <c r="C109" s="116" t="s">
        <v>199</v>
      </c>
      <c r="D109" s="116" t="s">
        <v>352</v>
      </c>
      <c r="E109" s="117">
        <v>5316565</v>
      </c>
      <c r="F109" s="118">
        <v>937500</v>
      </c>
      <c r="G109" s="119">
        <v>44748</v>
      </c>
      <c r="H109" s="116" t="s">
        <v>353</v>
      </c>
    </row>
    <row r="110" spans="1:8" ht="15">
      <c r="A110" s="116" t="s">
        <v>114</v>
      </c>
      <c r="B110" s="116" t="s">
        <v>450</v>
      </c>
      <c r="C110" s="116" t="s">
        <v>211</v>
      </c>
      <c r="D110" s="116" t="s">
        <v>373</v>
      </c>
      <c r="E110" s="117">
        <v>5316402</v>
      </c>
      <c r="F110" s="118">
        <v>25000</v>
      </c>
      <c r="G110" s="119">
        <v>44747</v>
      </c>
      <c r="H110" s="116" t="s">
        <v>227</v>
      </c>
    </row>
    <row r="111" spans="1:8" ht="15">
      <c r="A111" s="116" t="s">
        <v>114</v>
      </c>
      <c r="B111" s="116" t="s">
        <v>450</v>
      </c>
      <c r="C111" s="116" t="s">
        <v>211</v>
      </c>
      <c r="D111" s="116" t="s">
        <v>368</v>
      </c>
      <c r="E111" s="117">
        <v>5317292</v>
      </c>
      <c r="F111" s="118">
        <v>50000</v>
      </c>
      <c r="G111" s="119">
        <v>44750</v>
      </c>
      <c r="H111" s="116" t="s">
        <v>369</v>
      </c>
    </row>
    <row r="112" spans="1:8" ht="15">
      <c r="A112" s="116" t="s">
        <v>114</v>
      </c>
      <c r="B112" s="116" t="s">
        <v>450</v>
      </c>
      <c r="C112" s="116" t="s">
        <v>194</v>
      </c>
      <c r="D112" s="116" t="s">
        <v>373</v>
      </c>
      <c r="E112" s="117">
        <v>5316395</v>
      </c>
      <c r="F112" s="118">
        <v>322500</v>
      </c>
      <c r="G112" s="119">
        <v>44747</v>
      </c>
      <c r="H112" s="116" t="s">
        <v>377</v>
      </c>
    </row>
    <row r="113" spans="1:8" ht="15">
      <c r="A113" s="116" t="s">
        <v>114</v>
      </c>
      <c r="B113" s="116" t="s">
        <v>450</v>
      </c>
      <c r="C113" s="116" t="s">
        <v>194</v>
      </c>
      <c r="D113" s="116" t="s">
        <v>383</v>
      </c>
      <c r="E113" s="117">
        <v>5317230</v>
      </c>
      <c r="F113" s="118">
        <v>300000</v>
      </c>
      <c r="G113" s="119">
        <v>44750</v>
      </c>
      <c r="H113" s="116" t="s">
        <v>197</v>
      </c>
    </row>
    <row r="114" spans="1:8" ht="15">
      <c r="A114" s="116" t="s">
        <v>114</v>
      </c>
      <c r="B114" s="116" t="s">
        <v>450</v>
      </c>
      <c r="C114" s="116" t="s">
        <v>194</v>
      </c>
      <c r="D114" s="116" t="s">
        <v>394</v>
      </c>
      <c r="E114" s="117">
        <v>5316799</v>
      </c>
      <c r="F114" s="118">
        <v>45000</v>
      </c>
      <c r="G114" s="119">
        <v>44749</v>
      </c>
      <c r="H114" s="116" t="s">
        <v>246</v>
      </c>
    </row>
    <row r="115" spans="1:8" ht="15">
      <c r="A115" s="116" t="s">
        <v>114</v>
      </c>
      <c r="B115" s="116" t="s">
        <v>450</v>
      </c>
      <c r="C115" s="116" t="s">
        <v>194</v>
      </c>
      <c r="D115" s="116" t="s">
        <v>382</v>
      </c>
      <c r="E115" s="117">
        <v>5317235</v>
      </c>
      <c r="F115" s="118">
        <v>188500</v>
      </c>
      <c r="G115" s="119">
        <v>44750</v>
      </c>
      <c r="H115" s="116" t="s">
        <v>197</v>
      </c>
    </row>
    <row r="116" spans="1:8" ht="15">
      <c r="A116" s="116" t="s">
        <v>114</v>
      </c>
      <c r="B116" s="116" t="s">
        <v>450</v>
      </c>
      <c r="C116" s="116" t="s">
        <v>204</v>
      </c>
      <c r="D116" s="116" t="s">
        <v>366</v>
      </c>
      <c r="E116" s="117">
        <v>5316632</v>
      </c>
      <c r="F116" s="118">
        <v>1050000</v>
      </c>
      <c r="G116" s="119">
        <v>44748</v>
      </c>
      <c r="H116" s="116" t="s">
        <v>367</v>
      </c>
    </row>
    <row r="117" spans="1:8" ht="15">
      <c r="A117" s="116" t="s">
        <v>114</v>
      </c>
      <c r="B117" s="116" t="s">
        <v>450</v>
      </c>
      <c r="C117" s="116" t="s">
        <v>194</v>
      </c>
      <c r="D117" s="116" t="s">
        <v>398</v>
      </c>
      <c r="E117" s="117">
        <v>5320594</v>
      </c>
      <c r="F117" s="118">
        <v>620000</v>
      </c>
      <c r="G117" s="119">
        <v>44767</v>
      </c>
      <c r="H117" s="116" t="s">
        <v>252</v>
      </c>
    </row>
    <row r="118" spans="1:8" ht="15">
      <c r="A118" s="116" t="s">
        <v>114</v>
      </c>
      <c r="B118" s="116" t="s">
        <v>450</v>
      </c>
      <c r="C118" s="116" t="s">
        <v>194</v>
      </c>
      <c r="D118" s="116" t="s">
        <v>391</v>
      </c>
      <c r="E118" s="117">
        <v>5319426</v>
      </c>
      <c r="F118" s="118">
        <v>344200</v>
      </c>
      <c r="G118" s="119">
        <v>44762</v>
      </c>
      <c r="H118" s="116" t="s">
        <v>392</v>
      </c>
    </row>
    <row r="119" spans="1:8" ht="15">
      <c r="A119" s="116" t="s">
        <v>114</v>
      </c>
      <c r="B119" s="116" t="s">
        <v>450</v>
      </c>
      <c r="C119" s="116" t="s">
        <v>194</v>
      </c>
      <c r="D119" s="116" t="s">
        <v>189</v>
      </c>
      <c r="E119" s="117">
        <v>5319453</v>
      </c>
      <c r="F119" s="118">
        <v>350000</v>
      </c>
      <c r="G119" s="119">
        <v>44762</v>
      </c>
      <c r="H119" s="116" t="s">
        <v>393</v>
      </c>
    </row>
    <row r="120" spans="1:8" ht="15">
      <c r="A120" s="116" t="s">
        <v>114</v>
      </c>
      <c r="B120" s="116" t="s">
        <v>450</v>
      </c>
      <c r="C120" s="116" t="s">
        <v>211</v>
      </c>
      <c r="D120" s="116" t="s">
        <v>372</v>
      </c>
      <c r="E120" s="117">
        <v>5317481</v>
      </c>
      <c r="F120" s="118">
        <v>54000</v>
      </c>
      <c r="G120" s="119">
        <v>44753</v>
      </c>
      <c r="H120" s="116" t="s">
        <v>227</v>
      </c>
    </row>
    <row r="121" spans="1:8" ht="15">
      <c r="A121" s="116" t="s">
        <v>114</v>
      </c>
      <c r="B121" s="116" t="s">
        <v>450</v>
      </c>
      <c r="C121" s="116" t="s">
        <v>211</v>
      </c>
      <c r="D121" s="116" t="s">
        <v>371</v>
      </c>
      <c r="E121" s="117">
        <v>5319778</v>
      </c>
      <c r="F121" s="118">
        <v>17000</v>
      </c>
      <c r="G121" s="119">
        <v>44763</v>
      </c>
      <c r="H121" s="116" t="s">
        <v>369</v>
      </c>
    </row>
    <row r="122" spans="1:8" ht="15">
      <c r="A122" s="116" t="s">
        <v>114</v>
      </c>
      <c r="B122" s="116" t="s">
        <v>450</v>
      </c>
      <c r="C122" s="116" t="s">
        <v>211</v>
      </c>
      <c r="D122" s="116" t="s">
        <v>357</v>
      </c>
      <c r="E122" s="117">
        <v>5320084</v>
      </c>
      <c r="F122" s="118">
        <v>55000</v>
      </c>
      <c r="G122" s="119">
        <v>44764</v>
      </c>
      <c r="H122" s="116" t="s">
        <v>355</v>
      </c>
    </row>
    <row r="123" spans="1:8" ht="15">
      <c r="A123" s="116" t="s">
        <v>114</v>
      </c>
      <c r="B123" s="116" t="s">
        <v>450</v>
      </c>
      <c r="C123" s="116" t="s">
        <v>194</v>
      </c>
      <c r="D123" s="116" t="s">
        <v>388</v>
      </c>
      <c r="E123" s="117">
        <v>5320107</v>
      </c>
      <c r="F123" s="118">
        <v>191000</v>
      </c>
      <c r="G123" s="119">
        <v>44764</v>
      </c>
      <c r="H123" s="116" t="s">
        <v>389</v>
      </c>
    </row>
    <row r="124" spans="1:8" ht="15">
      <c r="A124" s="116" t="s">
        <v>114</v>
      </c>
      <c r="B124" s="116" t="s">
        <v>450</v>
      </c>
      <c r="C124" s="116" t="s">
        <v>194</v>
      </c>
      <c r="D124" s="116" t="s">
        <v>399</v>
      </c>
      <c r="E124" s="117">
        <v>5320175</v>
      </c>
      <c r="F124" s="118">
        <v>220000</v>
      </c>
      <c r="G124" s="119">
        <v>44764</v>
      </c>
      <c r="H124" s="116" t="s">
        <v>329</v>
      </c>
    </row>
    <row r="125" spans="1:8" ht="15">
      <c r="A125" s="116" t="s">
        <v>114</v>
      </c>
      <c r="B125" s="116" t="s">
        <v>450</v>
      </c>
      <c r="C125" s="116" t="s">
        <v>194</v>
      </c>
      <c r="D125" s="116" t="s">
        <v>360</v>
      </c>
      <c r="E125" s="117">
        <v>5319310</v>
      </c>
      <c r="F125" s="118">
        <v>83000</v>
      </c>
      <c r="G125" s="119">
        <v>44762</v>
      </c>
      <c r="H125" s="116" t="s">
        <v>361</v>
      </c>
    </row>
    <row r="126" spans="1:8" ht="15">
      <c r="A126" s="116" t="s">
        <v>114</v>
      </c>
      <c r="B126" s="116" t="s">
        <v>450</v>
      </c>
      <c r="C126" s="116" t="s">
        <v>211</v>
      </c>
      <c r="D126" s="116" t="s">
        <v>375</v>
      </c>
      <c r="E126" s="117">
        <v>5320582</v>
      </c>
      <c r="F126" s="118">
        <v>30000</v>
      </c>
      <c r="G126" s="119">
        <v>44767</v>
      </c>
      <c r="H126" s="116" t="s">
        <v>227</v>
      </c>
    </row>
    <row r="127" spans="1:8" ht="15">
      <c r="A127" s="116" t="s">
        <v>114</v>
      </c>
      <c r="B127" s="116" t="s">
        <v>450</v>
      </c>
      <c r="C127" s="116" t="s">
        <v>240</v>
      </c>
      <c r="D127" s="116" t="s">
        <v>403</v>
      </c>
      <c r="E127" s="117">
        <v>5319674</v>
      </c>
      <c r="F127" s="118">
        <v>271950</v>
      </c>
      <c r="G127" s="119">
        <v>44763</v>
      </c>
      <c r="H127" s="116" t="s">
        <v>402</v>
      </c>
    </row>
    <row r="128" spans="1:8" ht="15">
      <c r="A128" s="116" t="s">
        <v>114</v>
      </c>
      <c r="B128" s="116" t="s">
        <v>450</v>
      </c>
      <c r="C128" s="116" t="s">
        <v>211</v>
      </c>
      <c r="D128" s="116" t="s">
        <v>374</v>
      </c>
      <c r="E128" s="117">
        <v>5320598</v>
      </c>
      <c r="F128" s="118">
        <v>50000</v>
      </c>
      <c r="G128" s="119">
        <v>44767</v>
      </c>
      <c r="H128" s="116" t="s">
        <v>227</v>
      </c>
    </row>
    <row r="129" spans="1:8" ht="15">
      <c r="A129" s="116" t="s">
        <v>114</v>
      </c>
      <c r="B129" s="116" t="s">
        <v>450</v>
      </c>
      <c r="C129" s="116" t="s">
        <v>194</v>
      </c>
      <c r="D129" s="116" t="s">
        <v>400</v>
      </c>
      <c r="E129" s="117">
        <v>5320914</v>
      </c>
      <c r="F129" s="118">
        <v>211000</v>
      </c>
      <c r="G129" s="119">
        <v>44768</v>
      </c>
      <c r="H129" s="116" t="s">
        <v>329</v>
      </c>
    </row>
    <row r="130" spans="1:8" ht="15">
      <c r="A130" s="116" t="s">
        <v>114</v>
      </c>
      <c r="B130" s="116" t="s">
        <v>450</v>
      </c>
      <c r="C130" s="116" t="s">
        <v>211</v>
      </c>
      <c r="D130" s="116" t="s">
        <v>354</v>
      </c>
      <c r="E130" s="117">
        <v>5320977</v>
      </c>
      <c r="F130" s="118">
        <v>50000</v>
      </c>
      <c r="G130" s="119">
        <v>44768</v>
      </c>
      <c r="H130" s="116" t="s">
        <v>355</v>
      </c>
    </row>
    <row r="131" spans="1:8" ht="15">
      <c r="A131" s="116" t="s">
        <v>114</v>
      </c>
      <c r="B131" s="116" t="s">
        <v>450</v>
      </c>
      <c r="C131" s="116" t="s">
        <v>194</v>
      </c>
      <c r="D131" s="116" t="s">
        <v>380</v>
      </c>
      <c r="E131" s="117">
        <v>5321002</v>
      </c>
      <c r="F131" s="118">
        <v>303792</v>
      </c>
      <c r="G131" s="119">
        <v>44768</v>
      </c>
      <c r="H131" s="116" t="s">
        <v>197</v>
      </c>
    </row>
    <row r="132" spans="1:8" ht="30">
      <c r="A132" s="116" t="s">
        <v>114</v>
      </c>
      <c r="B132" s="116" t="s">
        <v>450</v>
      </c>
      <c r="C132" s="116" t="s">
        <v>240</v>
      </c>
      <c r="D132" s="116" t="s">
        <v>364</v>
      </c>
      <c r="E132" s="117">
        <v>5321190</v>
      </c>
      <c r="F132" s="118">
        <v>508261</v>
      </c>
      <c r="G132" s="119">
        <v>44769</v>
      </c>
      <c r="H132" s="116" t="s">
        <v>365</v>
      </c>
    </row>
    <row r="133" spans="1:8" ht="15">
      <c r="A133" s="116" t="s">
        <v>114</v>
      </c>
      <c r="B133" s="116" t="s">
        <v>450</v>
      </c>
      <c r="C133" s="116" t="s">
        <v>194</v>
      </c>
      <c r="D133" s="116" t="s">
        <v>384</v>
      </c>
      <c r="E133" s="117">
        <v>5321210</v>
      </c>
      <c r="F133" s="118">
        <v>60000</v>
      </c>
      <c r="G133" s="119">
        <v>44769</v>
      </c>
      <c r="H133" s="116" t="s">
        <v>385</v>
      </c>
    </row>
    <row r="134" spans="1:8" ht="15">
      <c r="A134" s="116" t="s">
        <v>114</v>
      </c>
      <c r="B134" s="116" t="s">
        <v>450</v>
      </c>
      <c r="C134" s="116" t="s">
        <v>194</v>
      </c>
      <c r="D134" s="116" t="s">
        <v>379</v>
      </c>
      <c r="E134" s="117">
        <v>5321426</v>
      </c>
      <c r="F134" s="118">
        <v>190000</v>
      </c>
      <c r="G134" s="119">
        <v>44770</v>
      </c>
      <c r="H134" s="116" t="s">
        <v>197</v>
      </c>
    </row>
    <row r="135" spans="1:8" ht="15">
      <c r="A135" s="116" t="s">
        <v>114</v>
      </c>
      <c r="B135" s="116" t="s">
        <v>450</v>
      </c>
      <c r="C135" s="116" t="s">
        <v>194</v>
      </c>
      <c r="D135" s="116" t="s">
        <v>405</v>
      </c>
      <c r="E135" s="117">
        <v>5320427</v>
      </c>
      <c r="F135" s="118">
        <v>525000</v>
      </c>
      <c r="G135" s="119">
        <v>44767</v>
      </c>
      <c r="H135" s="116" t="s">
        <v>264</v>
      </c>
    </row>
    <row r="136" spans="1:8" ht="15">
      <c r="A136" s="116" t="s">
        <v>114</v>
      </c>
      <c r="B136" s="116" t="s">
        <v>450</v>
      </c>
      <c r="C136" s="116" t="s">
        <v>204</v>
      </c>
      <c r="D136" s="116" t="s">
        <v>362</v>
      </c>
      <c r="E136" s="117">
        <v>5318096</v>
      </c>
      <c r="F136" s="118">
        <v>1800000</v>
      </c>
      <c r="G136" s="119">
        <v>44755</v>
      </c>
      <c r="H136" s="116" t="s">
        <v>363</v>
      </c>
    </row>
    <row r="137" spans="1:8" ht="15">
      <c r="A137" s="116" t="s">
        <v>114</v>
      </c>
      <c r="B137" s="116" t="s">
        <v>450</v>
      </c>
      <c r="C137" s="116" t="s">
        <v>194</v>
      </c>
      <c r="D137" s="116" t="s">
        <v>397</v>
      </c>
      <c r="E137" s="117">
        <v>5317946</v>
      </c>
      <c r="F137" s="118">
        <v>338000</v>
      </c>
      <c r="G137" s="119">
        <v>44755</v>
      </c>
      <c r="H137" s="116" t="s">
        <v>202</v>
      </c>
    </row>
    <row r="138" spans="1:8" ht="15">
      <c r="A138" s="116" t="s">
        <v>114</v>
      </c>
      <c r="B138" s="116" t="s">
        <v>450</v>
      </c>
      <c r="C138" s="116" t="s">
        <v>211</v>
      </c>
      <c r="D138" s="116" t="s">
        <v>370</v>
      </c>
      <c r="E138" s="117">
        <v>5318993</v>
      </c>
      <c r="F138" s="118">
        <v>39000</v>
      </c>
      <c r="G138" s="119">
        <v>44761</v>
      </c>
      <c r="H138" s="116" t="s">
        <v>369</v>
      </c>
    </row>
    <row r="139" spans="1:8" ht="15">
      <c r="A139" s="116" t="s">
        <v>114</v>
      </c>
      <c r="B139" s="116" t="s">
        <v>450</v>
      </c>
      <c r="C139" s="116" t="s">
        <v>194</v>
      </c>
      <c r="D139" s="116" t="s">
        <v>401</v>
      </c>
      <c r="E139" s="117">
        <v>5318197</v>
      </c>
      <c r="F139" s="118">
        <v>306000</v>
      </c>
      <c r="G139" s="119">
        <v>44756</v>
      </c>
      <c r="H139" s="116" t="s">
        <v>402</v>
      </c>
    </row>
    <row r="140" spans="1:8" ht="15">
      <c r="A140" s="116" t="s">
        <v>114</v>
      </c>
      <c r="B140" s="116" t="s">
        <v>450</v>
      </c>
      <c r="C140" s="116" t="s">
        <v>194</v>
      </c>
      <c r="D140" s="116" t="s">
        <v>378</v>
      </c>
      <c r="E140" s="117">
        <v>5318679</v>
      </c>
      <c r="F140" s="118">
        <v>250000</v>
      </c>
      <c r="G140" s="119">
        <v>44757</v>
      </c>
      <c r="H140" s="116" t="s">
        <v>197</v>
      </c>
    </row>
    <row r="141" spans="1:8" ht="30">
      <c r="A141" s="116" t="s">
        <v>114</v>
      </c>
      <c r="B141" s="116" t="s">
        <v>450</v>
      </c>
      <c r="C141" s="116" t="s">
        <v>194</v>
      </c>
      <c r="D141" s="116" t="s">
        <v>390</v>
      </c>
      <c r="E141" s="117">
        <v>5318825</v>
      </c>
      <c r="F141" s="118">
        <v>573750</v>
      </c>
      <c r="G141" s="119">
        <v>44760</v>
      </c>
      <c r="H141" s="116" t="s">
        <v>200</v>
      </c>
    </row>
    <row r="142" spans="1:8" ht="15">
      <c r="A142" s="116" t="s">
        <v>114</v>
      </c>
      <c r="B142" s="116" t="s">
        <v>450</v>
      </c>
      <c r="C142" s="116" t="s">
        <v>204</v>
      </c>
      <c r="D142" s="116" t="s">
        <v>396</v>
      </c>
      <c r="E142" s="117">
        <v>5322130</v>
      </c>
      <c r="F142" s="118">
        <v>1209000</v>
      </c>
      <c r="G142" s="119">
        <v>44771</v>
      </c>
      <c r="H142" s="116" t="s">
        <v>317</v>
      </c>
    </row>
    <row r="143" spans="1:8" ht="15">
      <c r="A143" s="116" t="s">
        <v>114</v>
      </c>
      <c r="B143" s="116" t="s">
        <v>450</v>
      </c>
      <c r="C143" s="116" t="s">
        <v>211</v>
      </c>
      <c r="D143" s="116" t="s">
        <v>356</v>
      </c>
      <c r="E143" s="117">
        <v>5318846</v>
      </c>
      <c r="F143" s="118">
        <v>103000</v>
      </c>
      <c r="G143" s="119">
        <v>44760</v>
      </c>
      <c r="H143" s="116" t="s">
        <v>355</v>
      </c>
    </row>
    <row r="144" spans="1:8" ht="15">
      <c r="A144" s="116" t="s">
        <v>40</v>
      </c>
      <c r="B144" s="116" t="s">
        <v>451</v>
      </c>
      <c r="C144" s="116" t="s">
        <v>204</v>
      </c>
      <c r="D144" s="116" t="s">
        <v>410</v>
      </c>
      <c r="E144" s="117">
        <v>5317865</v>
      </c>
      <c r="F144" s="118">
        <v>1125000</v>
      </c>
      <c r="G144" s="119">
        <v>44754</v>
      </c>
      <c r="H144" s="116" t="s">
        <v>217</v>
      </c>
    </row>
    <row r="145" spans="1:8" ht="30">
      <c r="A145" s="116" t="s">
        <v>40</v>
      </c>
      <c r="B145" s="116" t="s">
        <v>451</v>
      </c>
      <c r="C145" s="116" t="s">
        <v>243</v>
      </c>
      <c r="D145" s="116" t="s">
        <v>427</v>
      </c>
      <c r="E145" s="117">
        <v>5322101</v>
      </c>
      <c r="F145" s="118">
        <v>234000</v>
      </c>
      <c r="G145" s="119">
        <v>44771</v>
      </c>
      <c r="H145" s="116" t="s">
        <v>308</v>
      </c>
    </row>
    <row r="146" spans="1:8" ht="15">
      <c r="A146" s="116" t="s">
        <v>40</v>
      </c>
      <c r="B146" s="116" t="s">
        <v>451</v>
      </c>
      <c r="C146" s="116" t="s">
        <v>204</v>
      </c>
      <c r="D146" s="116" t="s">
        <v>411</v>
      </c>
      <c r="E146" s="117">
        <v>5321958</v>
      </c>
      <c r="F146" s="118">
        <v>1540000</v>
      </c>
      <c r="G146" s="119">
        <v>44771</v>
      </c>
      <c r="H146" s="116" t="s">
        <v>217</v>
      </c>
    </row>
    <row r="147" spans="1:8" ht="15">
      <c r="A147" s="116" t="s">
        <v>40</v>
      </c>
      <c r="B147" s="116" t="s">
        <v>451</v>
      </c>
      <c r="C147" s="116" t="s">
        <v>204</v>
      </c>
      <c r="D147" s="116" t="s">
        <v>431</v>
      </c>
      <c r="E147" s="117">
        <v>5321916</v>
      </c>
      <c r="F147" s="118">
        <v>20317000</v>
      </c>
      <c r="G147" s="119">
        <v>44771</v>
      </c>
      <c r="H147" s="116" t="s">
        <v>430</v>
      </c>
    </row>
    <row r="148" spans="1:8" ht="15">
      <c r="A148" s="116" t="s">
        <v>40</v>
      </c>
      <c r="B148" s="116" t="s">
        <v>451</v>
      </c>
      <c r="C148" s="116" t="s">
        <v>204</v>
      </c>
      <c r="D148" s="116" t="s">
        <v>429</v>
      </c>
      <c r="E148" s="117">
        <v>5321914</v>
      </c>
      <c r="F148" s="118">
        <v>20455000</v>
      </c>
      <c r="G148" s="119">
        <v>44771</v>
      </c>
      <c r="H148" s="116" t="s">
        <v>430</v>
      </c>
    </row>
    <row r="149" spans="1:8" ht="30">
      <c r="A149" s="116" t="s">
        <v>40</v>
      </c>
      <c r="B149" s="116" t="s">
        <v>451</v>
      </c>
      <c r="C149" s="116" t="s">
        <v>194</v>
      </c>
      <c r="D149" s="116" t="s">
        <v>190</v>
      </c>
      <c r="E149" s="117">
        <v>5321810</v>
      </c>
      <c r="F149" s="118">
        <v>375600</v>
      </c>
      <c r="G149" s="119">
        <v>44771</v>
      </c>
      <c r="H149" s="116" t="s">
        <v>424</v>
      </c>
    </row>
    <row r="150" spans="1:8" ht="15">
      <c r="A150" s="116" t="s">
        <v>40</v>
      </c>
      <c r="B150" s="116" t="s">
        <v>451</v>
      </c>
      <c r="C150" s="116" t="s">
        <v>240</v>
      </c>
      <c r="D150" s="116" t="s">
        <v>414</v>
      </c>
      <c r="E150" s="117">
        <v>5317490</v>
      </c>
      <c r="F150" s="118">
        <v>390000</v>
      </c>
      <c r="G150" s="119">
        <v>44753</v>
      </c>
      <c r="H150" s="116" t="s">
        <v>413</v>
      </c>
    </row>
    <row r="151" spans="1:8" ht="15">
      <c r="A151" s="116" t="s">
        <v>40</v>
      </c>
      <c r="B151" s="116" t="s">
        <v>451</v>
      </c>
      <c r="C151" s="116" t="s">
        <v>194</v>
      </c>
      <c r="D151" s="116" t="s">
        <v>432</v>
      </c>
      <c r="E151" s="117">
        <v>5317450</v>
      </c>
      <c r="F151" s="118">
        <v>325000</v>
      </c>
      <c r="G151" s="119">
        <v>44753</v>
      </c>
      <c r="H151" s="116" t="s">
        <v>260</v>
      </c>
    </row>
    <row r="152" spans="1:8" ht="15">
      <c r="A152" s="116" t="s">
        <v>40</v>
      </c>
      <c r="B152" s="116" t="s">
        <v>451</v>
      </c>
      <c r="C152" s="116" t="s">
        <v>194</v>
      </c>
      <c r="D152" s="116" t="s">
        <v>412</v>
      </c>
      <c r="E152" s="117">
        <v>5316325</v>
      </c>
      <c r="F152" s="118">
        <v>321000</v>
      </c>
      <c r="G152" s="119">
        <v>44747</v>
      </c>
      <c r="H152" s="116" t="s">
        <v>413</v>
      </c>
    </row>
    <row r="153" spans="1:8" ht="30">
      <c r="A153" s="116" t="s">
        <v>40</v>
      </c>
      <c r="B153" s="116" t="s">
        <v>451</v>
      </c>
      <c r="C153" s="116" t="s">
        <v>194</v>
      </c>
      <c r="D153" s="116" t="s">
        <v>425</v>
      </c>
      <c r="E153" s="117">
        <v>5317380</v>
      </c>
      <c r="F153" s="118">
        <v>310000</v>
      </c>
      <c r="G153" s="119">
        <v>44753</v>
      </c>
      <c r="H153" s="116" t="s">
        <v>200</v>
      </c>
    </row>
    <row r="154" spans="1:8" ht="15">
      <c r="A154" s="116" t="s">
        <v>40</v>
      </c>
      <c r="B154" s="116" t="s">
        <v>451</v>
      </c>
      <c r="C154" s="116" t="s">
        <v>194</v>
      </c>
      <c r="D154" s="116" t="s">
        <v>406</v>
      </c>
      <c r="E154" s="117">
        <v>5317831</v>
      </c>
      <c r="F154" s="118">
        <v>175000</v>
      </c>
      <c r="G154" s="119">
        <v>44754</v>
      </c>
      <c r="H154" s="116" t="s">
        <v>407</v>
      </c>
    </row>
    <row r="155" spans="1:8" ht="15">
      <c r="A155" s="116" t="s">
        <v>40</v>
      </c>
      <c r="B155" s="116" t="s">
        <v>451</v>
      </c>
      <c r="C155" s="116" t="s">
        <v>237</v>
      </c>
      <c r="D155" s="116" t="s">
        <v>433</v>
      </c>
      <c r="E155" s="117">
        <v>5317132</v>
      </c>
      <c r="F155" s="118">
        <v>738500</v>
      </c>
      <c r="G155" s="119">
        <v>44750</v>
      </c>
      <c r="H155" s="116" t="s">
        <v>434</v>
      </c>
    </row>
    <row r="156" spans="1:8" ht="30">
      <c r="A156" s="116" t="s">
        <v>40</v>
      </c>
      <c r="B156" s="116" t="s">
        <v>451</v>
      </c>
      <c r="C156" s="116" t="s">
        <v>204</v>
      </c>
      <c r="D156" s="116" t="s">
        <v>408</v>
      </c>
      <c r="E156" s="117">
        <v>5316428</v>
      </c>
      <c r="F156" s="118">
        <v>1375000</v>
      </c>
      <c r="G156" s="119">
        <v>44747</v>
      </c>
      <c r="H156" s="116" t="s">
        <v>409</v>
      </c>
    </row>
    <row r="157" spans="1:8" ht="15">
      <c r="A157" s="116" t="s">
        <v>40</v>
      </c>
      <c r="B157" s="116" t="s">
        <v>451</v>
      </c>
      <c r="C157" s="116" t="s">
        <v>194</v>
      </c>
      <c r="D157" s="116" t="s">
        <v>423</v>
      </c>
      <c r="E157" s="117">
        <v>5319491</v>
      </c>
      <c r="F157" s="118">
        <v>263500</v>
      </c>
      <c r="G157" s="119">
        <v>44762</v>
      </c>
      <c r="H157" s="116" t="s">
        <v>197</v>
      </c>
    </row>
    <row r="158" spans="1:8" ht="15">
      <c r="A158" s="116" t="s">
        <v>40</v>
      </c>
      <c r="B158" s="116" t="s">
        <v>451</v>
      </c>
      <c r="C158" s="116" t="s">
        <v>199</v>
      </c>
      <c r="D158" s="116" t="s">
        <v>415</v>
      </c>
      <c r="E158" s="117">
        <v>5319091</v>
      </c>
      <c r="F158" s="118">
        <v>945000</v>
      </c>
      <c r="G158" s="119">
        <v>44761</v>
      </c>
      <c r="H158" s="116" t="s">
        <v>416</v>
      </c>
    </row>
    <row r="159" spans="1:8" ht="15">
      <c r="A159" s="116" t="s">
        <v>40</v>
      </c>
      <c r="B159" s="116" t="s">
        <v>451</v>
      </c>
      <c r="C159" s="116" t="s">
        <v>211</v>
      </c>
      <c r="D159" s="116" t="s">
        <v>421</v>
      </c>
      <c r="E159" s="117">
        <v>5316977</v>
      </c>
      <c r="F159" s="118">
        <v>100000</v>
      </c>
      <c r="G159" s="119">
        <v>44749</v>
      </c>
      <c r="H159" s="116" t="s">
        <v>227</v>
      </c>
    </row>
    <row r="160" spans="1:8" ht="15">
      <c r="A160" s="116" t="s">
        <v>40</v>
      </c>
      <c r="B160" s="116" t="s">
        <v>451</v>
      </c>
      <c r="C160" s="116" t="s">
        <v>194</v>
      </c>
      <c r="D160" s="116" t="s">
        <v>426</v>
      </c>
      <c r="E160" s="117">
        <v>5319381</v>
      </c>
      <c r="F160" s="118">
        <v>130000</v>
      </c>
      <c r="G160" s="119">
        <v>44762</v>
      </c>
      <c r="H160" s="116" t="s">
        <v>238</v>
      </c>
    </row>
    <row r="161" spans="1:8" ht="15">
      <c r="A161" s="116" t="s">
        <v>40</v>
      </c>
      <c r="B161" s="116" t="s">
        <v>451</v>
      </c>
      <c r="C161" s="116" t="s">
        <v>211</v>
      </c>
      <c r="D161" s="116" t="s">
        <v>422</v>
      </c>
      <c r="E161" s="117">
        <v>5317001</v>
      </c>
      <c r="F161" s="118">
        <v>275000</v>
      </c>
      <c r="G161" s="119">
        <v>44749</v>
      </c>
      <c r="H161" s="116" t="s">
        <v>227</v>
      </c>
    </row>
    <row r="162" spans="1:8" ht="15">
      <c r="A162" s="116" t="s">
        <v>40</v>
      </c>
      <c r="B162" s="116" t="s">
        <v>451</v>
      </c>
      <c r="C162" s="116" t="s">
        <v>194</v>
      </c>
      <c r="D162" s="116" t="s">
        <v>428</v>
      </c>
      <c r="E162" s="117">
        <v>5316022</v>
      </c>
      <c r="F162" s="118">
        <v>476000</v>
      </c>
      <c r="G162" s="119">
        <v>44743</v>
      </c>
      <c r="H162" s="116" t="s">
        <v>241</v>
      </c>
    </row>
    <row r="163" spans="1:8" ht="15">
      <c r="A163" s="116" t="s">
        <v>40</v>
      </c>
      <c r="B163" s="116" t="s">
        <v>451</v>
      </c>
      <c r="C163" s="116" t="s">
        <v>240</v>
      </c>
      <c r="D163" s="116" t="s">
        <v>419</v>
      </c>
      <c r="E163" s="117">
        <v>5319998</v>
      </c>
      <c r="F163" s="118">
        <v>366234</v>
      </c>
      <c r="G163" s="119">
        <v>44763</v>
      </c>
      <c r="H163" s="116" t="s">
        <v>420</v>
      </c>
    </row>
    <row r="164" spans="1:8" ht="15">
      <c r="A164" s="116" t="s">
        <v>40</v>
      </c>
      <c r="B164" s="116" t="s">
        <v>451</v>
      </c>
      <c r="C164" s="116" t="s">
        <v>211</v>
      </c>
      <c r="D164" s="116" t="s">
        <v>435</v>
      </c>
      <c r="E164" s="117">
        <v>5318766</v>
      </c>
      <c r="F164" s="118">
        <v>70000</v>
      </c>
      <c r="G164" s="119">
        <v>44760</v>
      </c>
      <c r="H164" s="116" t="s">
        <v>436</v>
      </c>
    </row>
    <row r="165" spans="1:8" ht="15">
      <c r="A165" s="116" t="s">
        <v>40</v>
      </c>
      <c r="B165" s="116" t="s">
        <v>451</v>
      </c>
      <c r="C165" s="116" t="s">
        <v>204</v>
      </c>
      <c r="D165" s="116" t="s">
        <v>417</v>
      </c>
      <c r="E165" s="117">
        <v>5321142</v>
      </c>
      <c r="F165" s="118">
        <v>9000000</v>
      </c>
      <c r="G165" s="119">
        <v>44769</v>
      </c>
      <c r="H165" s="116" t="s">
        <v>418</v>
      </c>
    </row>
    <row r="166" spans="1:8" ht="15">
      <c r="A166" s="116" t="s">
        <v>55</v>
      </c>
      <c r="B166" s="116" t="s">
        <v>452</v>
      </c>
      <c r="C166" s="116" t="s">
        <v>194</v>
      </c>
      <c r="D166" s="116" t="s">
        <v>437</v>
      </c>
      <c r="E166" s="117">
        <v>5317676</v>
      </c>
      <c r="F166" s="118">
        <v>277000</v>
      </c>
      <c r="G166" s="119">
        <v>44754</v>
      </c>
      <c r="H166" s="116" t="s">
        <v>197</v>
      </c>
    </row>
    <row r="167" spans="1:8" ht="15">
      <c r="A167" s="116" t="s">
        <v>135</v>
      </c>
      <c r="B167" s="116" t="s">
        <v>453</v>
      </c>
      <c r="C167" s="116" t="s">
        <v>194</v>
      </c>
      <c r="D167" s="116" t="s">
        <v>440</v>
      </c>
      <c r="E167" s="117">
        <v>5321604</v>
      </c>
      <c r="F167" s="118">
        <v>135000</v>
      </c>
      <c r="G167" s="119">
        <v>44770</v>
      </c>
      <c r="H167" s="116" t="s">
        <v>197</v>
      </c>
    </row>
    <row r="168" spans="1:8" ht="15">
      <c r="A168" s="116" t="s">
        <v>135</v>
      </c>
      <c r="B168" s="116" t="s">
        <v>453</v>
      </c>
      <c r="C168" s="116" t="s">
        <v>194</v>
      </c>
      <c r="D168" s="116" t="s">
        <v>438</v>
      </c>
      <c r="E168" s="117">
        <v>5318347</v>
      </c>
      <c r="F168" s="118">
        <v>360000</v>
      </c>
      <c r="G168" s="119">
        <v>44756</v>
      </c>
      <c r="H168" s="116" t="s">
        <v>439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94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949</v>
      </c>
    </row>
    <row r="2" spans="1:12" ht="12.75" customHeight="1">
      <c r="A2" s="120" t="s">
        <v>71</v>
      </c>
      <c r="B2" s="120" t="s">
        <v>441</v>
      </c>
      <c r="C2" s="121">
        <v>500000</v>
      </c>
      <c r="D2" s="122">
        <v>44769</v>
      </c>
      <c r="E2" s="120" t="s">
        <v>166</v>
      </c>
    </row>
    <row r="3" spans="1:12" ht="12.75" customHeight="1">
      <c r="A3" s="120" t="s">
        <v>71</v>
      </c>
      <c r="B3" s="120" t="s">
        <v>441</v>
      </c>
      <c r="C3" s="121">
        <v>175000</v>
      </c>
      <c r="D3" s="122">
        <v>44760</v>
      </c>
      <c r="E3" s="120" t="s">
        <v>166</v>
      </c>
    </row>
    <row r="4" spans="1:12" ht="12.75" customHeight="1">
      <c r="A4" s="120" t="s">
        <v>71</v>
      </c>
      <c r="B4" s="120" t="s">
        <v>441</v>
      </c>
      <c r="C4" s="121">
        <v>227500</v>
      </c>
      <c r="D4" s="122">
        <v>44761</v>
      </c>
      <c r="E4" s="120" t="s">
        <v>166</v>
      </c>
    </row>
    <row r="5" spans="1:12" ht="12.75" customHeight="1">
      <c r="A5" s="120" t="s">
        <v>71</v>
      </c>
      <c r="B5" s="120" t="s">
        <v>441</v>
      </c>
      <c r="C5" s="121">
        <v>395000</v>
      </c>
      <c r="D5" s="122">
        <v>44757</v>
      </c>
      <c r="E5" s="120" t="s">
        <v>166</v>
      </c>
    </row>
    <row r="6" spans="1:12" ht="12.75" customHeight="1">
      <c r="A6" s="120" t="s">
        <v>71</v>
      </c>
      <c r="B6" s="120" t="s">
        <v>441</v>
      </c>
      <c r="C6" s="121">
        <v>669000</v>
      </c>
      <c r="D6" s="122">
        <v>44771</v>
      </c>
      <c r="E6" s="120" t="s">
        <v>166</v>
      </c>
    </row>
    <row r="7" spans="1:12" ht="12.75" customHeight="1">
      <c r="A7" s="120" t="s">
        <v>71</v>
      </c>
      <c r="B7" s="120" t="s">
        <v>441</v>
      </c>
      <c r="C7" s="121">
        <v>294000</v>
      </c>
      <c r="D7" s="122">
        <v>44768</v>
      </c>
      <c r="E7" s="120" t="s">
        <v>455</v>
      </c>
    </row>
    <row r="8" spans="1:12" ht="12.75" customHeight="1">
      <c r="A8" s="120" t="s">
        <v>71</v>
      </c>
      <c r="B8" s="120" t="s">
        <v>441</v>
      </c>
      <c r="C8" s="121">
        <v>368000</v>
      </c>
      <c r="D8" s="122">
        <v>44771</v>
      </c>
      <c r="E8" s="120" t="s">
        <v>455</v>
      </c>
    </row>
    <row r="9" spans="1:12" ht="12.75" customHeight="1">
      <c r="A9" s="120" t="s">
        <v>76</v>
      </c>
      <c r="B9" s="120" t="s">
        <v>442</v>
      </c>
      <c r="C9" s="121">
        <v>530000</v>
      </c>
      <c r="D9" s="122">
        <v>44750</v>
      </c>
      <c r="E9" s="120" t="s">
        <v>166</v>
      </c>
    </row>
    <row r="10" spans="1:12" ht="12.75" customHeight="1">
      <c r="A10" s="120" t="s">
        <v>76</v>
      </c>
      <c r="B10" s="120" t="s">
        <v>442</v>
      </c>
      <c r="C10" s="121">
        <v>429000</v>
      </c>
      <c r="D10" s="122">
        <v>44757</v>
      </c>
      <c r="E10" s="120" t="s">
        <v>166</v>
      </c>
    </row>
    <row r="11" spans="1:12" ht="12.75" customHeight="1">
      <c r="A11" s="120" t="s">
        <v>76</v>
      </c>
      <c r="B11" s="120" t="s">
        <v>442</v>
      </c>
      <c r="C11" s="121">
        <v>410000</v>
      </c>
      <c r="D11" s="122">
        <v>44750</v>
      </c>
      <c r="E11" s="120" t="s">
        <v>166</v>
      </c>
    </row>
    <row r="12" spans="1:12" ht="12.75" customHeight="1">
      <c r="A12" s="120" t="s">
        <v>76</v>
      </c>
      <c r="B12" s="120" t="s">
        <v>442</v>
      </c>
      <c r="C12" s="121">
        <v>260000</v>
      </c>
      <c r="D12" s="122">
        <v>44763</v>
      </c>
      <c r="E12" s="120" t="s">
        <v>166</v>
      </c>
    </row>
    <row r="13" spans="1:12" ht="15">
      <c r="A13" s="120" t="s">
        <v>76</v>
      </c>
      <c r="B13" s="120" t="s">
        <v>442</v>
      </c>
      <c r="C13" s="121">
        <v>630000</v>
      </c>
      <c r="D13" s="122">
        <v>44760</v>
      </c>
      <c r="E13" s="120" t="s">
        <v>166</v>
      </c>
    </row>
    <row r="14" spans="1:12" ht="15">
      <c r="A14" s="120" t="s">
        <v>76</v>
      </c>
      <c r="B14" s="120" t="s">
        <v>442</v>
      </c>
      <c r="C14" s="121">
        <v>387000</v>
      </c>
      <c r="D14" s="122">
        <v>44743</v>
      </c>
      <c r="E14" s="120" t="s">
        <v>166</v>
      </c>
    </row>
    <row r="15" spans="1:12" ht="15">
      <c r="A15" s="120" t="s">
        <v>76</v>
      </c>
      <c r="B15" s="120" t="s">
        <v>442</v>
      </c>
      <c r="C15" s="121">
        <v>480000</v>
      </c>
      <c r="D15" s="122">
        <v>44761</v>
      </c>
      <c r="E15" s="120" t="s">
        <v>166</v>
      </c>
    </row>
    <row r="16" spans="1:12" ht="15">
      <c r="A16" s="120" t="s">
        <v>76</v>
      </c>
      <c r="B16" s="120" t="s">
        <v>442</v>
      </c>
      <c r="C16" s="121">
        <v>415000</v>
      </c>
      <c r="D16" s="122">
        <v>44756</v>
      </c>
      <c r="E16" s="120" t="s">
        <v>166</v>
      </c>
    </row>
    <row r="17" spans="1:5" ht="15">
      <c r="A17" s="120" t="s">
        <v>76</v>
      </c>
      <c r="B17" s="120" t="s">
        <v>442</v>
      </c>
      <c r="C17" s="121">
        <v>279900</v>
      </c>
      <c r="D17" s="122">
        <v>44770</v>
      </c>
      <c r="E17" s="120" t="s">
        <v>166</v>
      </c>
    </row>
    <row r="18" spans="1:5" ht="15">
      <c r="A18" s="120" t="s">
        <v>76</v>
      </c>
      <c r="B18" s="120" t="s">
        <v>442</v>
      </c>
      <c r="C18" s="121">
        <v>620000</v>
      </c>
      <c r="D18" s="122">
        <v>44753</v>
      </c>
      <c r="E18" s="120" t="s">
        <v>166</v>
      </c>
    </row>
    <row r="19" spans="1:5" ht="15">
      <c r="A19" s="120" t="s">
        <v>76</v>
      </c>
      <c r="B19" s="120" t="s">
        <v>442</v>
      </c>
      <c r="C19" s="121">
        <v>392000</v>
      </c>
      <c r="D19" s="122">
        <v>44753</v>
      </c>
      <c r="E19" s="120" t="s">
        <v>166</v>
      </c>
    </row>
    <row r="20" spans="1:5" ht="15">
      <c r="A20" s="120" t="s">
        <v>76</v>
      </c>
      <c r="B20" s="120" t="s">
        <v>442</v>
      </c>
      <c r="C20" s="121">
        <v>295000</v>
      </c>
      <c r="D20" s="122">
        <v>44764</v>
      </c>
      <c r="E20" s="120" t="s">
        <v>166</v>
      </c>
    </row>
    <row r="21" spans="1:5" ht="15">
      <c r="A21" s="120" t="s">
        <v>76</v>
      </c>
      <c r="B21" s="120" t="s">
        <v>442</v>
      </c>
      <c r="C21" s="121">
        <v>455000</v>
      </c>
      <c r="D21" s="122">
        <v>44750</v>
      </c>
      <c r="E21" s="120" t="s">
        <v>166</v>
      </c>
    </row>
    <row r="22" spans="1:5" ht="15">
      <c r="A22" s="120" t="s">
        <v>76</v>
      </c>
      <c r="B22" s="120" t="s">
        <v>442</v>
      </c>
      <c r="C22" s="121">
        <v>305000</v>
      </c>
      <c r="D22" s="122">
        <v>44771</v>
      </c>
      <c r="E22" s="120" t="s">
        <v>455</v>
      </c>
    </row>
    <row r="23" spans="1:5" ht="15">
      <c r="A23" s="120" t="s">
        <v>76</v>
      </c>
      <c r="B23" s="120" t="s">
        <v>442</v>
      </c>
      <c r="C23" s="121">
        <v>225000</v>
      </c>
      <c r="D23" s="122">
        <v>44748</v>
      </c>
      <c r="E23" s="120" t="s">
        <v>455</v>
      </c>
    </row>
    <row r="24" spans="1:5" ht="15">
      <c r="A24" s="120" t="s">
        <v>76</v>
      </c>
      <c r="B24" s="120" t="s">
        <v>442</v>
      </c>
      <c r="C24" s="121">
        <v>892500</v>
      </c>
      <c r="D24" s="122">
        <v>44769</v>
      </c>
      <c r="E24" s="120" t="s">
        <v>455</v>
      </c>
    </row>
    <row r="25" spans="1:5" ht="15">
      <c r="A25" s="120" t="s">
        <v>78</v>
      </c>
      <c r="B25" s="120" t="s">
        <v>443</v>
      </c>
      <c r="C25" s="121">
        <v>563825</v>
      </c>
      <c r="D25" s="122">
        <v>44770</v>
      </c>
      <c r="E25" s="120" t="s">
        <v>166</v>
      </c>
    </row>
    <row r="26" spans="1:5" ht="15">
      <c r="A26" s="120" t="s">
        <v>78</v>
      </c>
      <c r="B26" s="120" t="s">
        <v>443</v>
      </c>
      <c r="C26" s="121">
        <v>978414</v>
      </c>
      <c r="D26" s="122">
        <v>44770</v>
      </c>
      <c r="E26" s="120" t="s">
        <v>166</v>
      </c>
    </row>
    <row r="27" spans="1:5" ht="15">
      <c r="A27" s="120" t="s">
        <v>78</v>
      </c>
      <c r="B27" s="120" t="s">
        <v>443</v>
      </c>
      <c r="C27" s="121">
        <v>1182922</v>
      </c>
      <c r="D27" s="122">
        <v>44762</v>
      </c>
      <c r="E27" s="120" t="s">
        <v>166</v>
      </c>
    </row>
    <row r="28" spans="1:5" ht="15">
      <c r="A28" s="120" t="s">
        <v>78</v>
      </c>
      <c r="B28" s="120" t="s">
        <v>443</v>
      </c>
      <c r="C28" s="121">
        <v>954371</v>
      </c>
      <c r="D28" s="122">
        <v>44767</v>
      </c>
      <c r="E28" s="120" t="s">
        <v>166</v>
      </c>
    </row>
    <row r="29" spans="1:5" ht="15">
      <c r="A29" s="120" t="s">
        <v>78</v>
      </c>
      <c r="B29" s="120" t="s">
        <v>443</v>
      </c>
      <c r="C29" s="121">
        <v>657455</v>
      </c>
      <c r="D29" s="122">
        <v>44770</v>
      </c>
      <c r="E29" s="120" t="s">
        <v>166</v>
      </c>
    </row>
    <row r="30" spans="1:5" ht="15">
      <c r="A30" s="120" t="s">
        <v>78</v>
      </c>
      <c r="B30" s="120" t="s">
        <v>443</v>
      </c>
      <c r="C30" s="121">
        <v>589506</v>
      </c>
      <c r="D30" s="122">
        <v>44763</v>
      </c>
      <c r="E30" s="120" t="s">
        <v>166</v>
      </c>
    </row>
    <row r="31" spans="1:5" ht="15">
      <c r="A31" s="120" t="s">
        <v>78</v>
      </c>
      <c r="B31" s="120" t="s">
        <v>443</v>
      </c>
      <c r="C31" s="121">
        <v>547480</v>
      </c>
      <c r="D31" s="122">
        <v>44764</v>
      </c>
      <c r="E31" s="120" t="s">
        <v>166</v>
      </c>
    </row>
    <row r="32" spans="1:5" ht="15">
      <c r="A32" s="120" t="s">
        <v>78</v>
      </c>
      <c r="B32" s="120" t="s">
        <v>443</v>
      </c>
      <c r="C32" s="121">
        <v>574510</v>
      </c>
      <c r="D32" s="122">
        <v>44761</v>
      </c>
      <c r="E32" s="120" t="s">
        <v>166</v>
      </c>
    </row>
    <row r="33" spans="1:5" ht="15">
      <c r="A33" s="120" t="s">
        <v>78</v>
      </c>
      <c r="B33" s="120" t="s">
        <v>443</v>
      </c>
      <c r="C33" s="121">
        <v>634950</v>
      </c>
      <c r="D33" s="122">
        <v>44755</v>
      </c>
      <c r="E33" s="120" t="s">
        <v>166</v>
      </c>
    </row>
    <row r="34" spans="1:5" ht="15">
      <c r="A34" s="120" t="s">
        <v>78</v>
      </c>
      <c r="B34" s="120" t="s">
        <v>443</v>
      </c>
      <c r="C34" s="121">
        <v>461495</v>
      </c>
      <c r="D34" s="122">
        <v>44750</v>
      </c>
      <c r="E34" s="120" t="s">
        <v>166</v>
      </c>
    </row>
    <row r="35" spans="1:5" ht="15">
      <c r="A35" s="120" t="s">
        <v>78</v>
      </c>
      <c r="B35" s="120" t="s">
        <v>443</v>
      </c>
      <c r="C35" s="121">
        <v>539950</v>
      </c>
      <c r="D35" s="122">
        <v>44750</v>
      </c>
      <c r="E35" s="120" t="s">
        <v>166</v>
      </c>
    </row>
    <row r="36" spans="1:5" ht="15">
      <c r="A36" s="120" t="s">
        <v>78</v>
      </c>
      <c r="B36" s="120" t="s">
        <v>443</v>
      </c>
      <c r="C36" s="121">
        <v>635625</v>
      </c>
      <c r="D36" s="122">
        <v>44771</v>
      </c>
      <c r="E36" s="120" t="s">
        <v>166</v>
      </c>
    </row>
    <row r="37" spans="1:5" ht="15">
      <c r="A37" s="120" t="s">
        <v>78</v>
      </c>
      <c r="B37" s="120" t="s">
        <v>443</v>
      </c>
      <c r="C37" s="121">
        <v>1175355</v>
      </c>
      <c r="D37" s="122">
        <v>44771</v>
      </c>
      <c r="E37" s="120" t="s">
        <v>166</v>
      </c>
    </row>
    <row r="38" spans="1:5" ht="15">
      <c r="A38" s="120" t="s">
        <v>78</v>
      </c>
      <c r="B38" s="120" t="s">
        <v>443</v>
      </c>
      <c r="C38" s="121">
        <v>662090</v>
      </c>
      <c r="D38" s="122">
        <v>44771</v>
      </c>
      <c r="E38" s="120" t="s">
        <v>166</v>
      </c>
    </row>
    <row r="39" spans="1:5" ht="15">
      <c r="A39" s="120" t="s">
        <v>78</v>
      </c>
      <c r="B39" s="120" t="s">
        <v>443</v>
      </c>
      <c r="C39" s="121">
        <v>556386</v>
      </c>
      <c r="D39" s="122">
        <v>44757</v>
      </c>
      <c r="E39" s="120" t="s">
        <v>166</v>
      </c>
    </row>
    <row r="40" spans="1:5" ht="15">
      <c r="A40" s="120" t="s">
        <v>78</v>
      </c>
      <c r="B40" s="120" t="s">
        <v>443</v>
      </c>
      <c r="C40" s="121">
        <v>665650</v>
      </c>
      <c r="D40" s="122">
        <v>44754</v>
      </c>
      <c r="E40" s="120" t="s">
        <v>166</v>
      </c>
    </row>
    <row r="41" spans="1:5" ht="15">
      <c r="A41" s="120" t="s">
        <v>78</v>
      </c>
      <c r="B41" s="120" t="s">
        <v>443</v>
      </c>
      <c r="C41" s="121">
        <v>549950</v>
      </c>
      <c r="D41" s="122">
        <v>44760</v>
      </c>
      <c r="E41" s="120" t="s">
        <v>166</v>
      </c>
    </row>
    <row r="42" spans="1:5" ht="15">
      <c r="A42" s="120" t="s">
        <v>78</v>
      </c>
      <c r="B42" s="120" t="s">
        <v>443</v>
      </c>
      <c r="C42" s="121">
        <v>658445</v>
      </c>
      <c r="D42" s="122">
        <v>44756</v>
      </c>
      <c r="E42" s="120" t="s">
        <v>166</v>
      </c>
    </row>
    <row r="43" spans="1:5" ht="15">
      <c r="A43" s="120" t="s">
        <v>78</v>
      </c>
      <c r="B43" s="120" t="s">
        <v>443</v>
      </c>
      <c r="C43" s="121">
        <v>675413</v>
      </c>
      <c r="D43" s="122">
        <v>44756</v>
      </c>
      <c r="E43" s="120" t="s">
        <v>166</v>
      </c>
    </row>
    <row r="44" spans="1:5" ht="15">
      <c r="A44" s="120" t="s">
        <v>78</v>
      </c>
      <c r="B44" s="120" t="s">
        <v>443</v>
      </c>
      <c r="C44" s="121">
        <v>544773</v>
      </c>
      <c r="D44" s="122">
        <v>44757</v>
      </c>
      <c r="E44" s="120" t="s">
        <v>166</v>
      </c>
    </row>
    <row r="45" spans="1:5" ht="15">
      <c r="A45" s="120" t="s">
        <v>78</v>
      </c>
      <c r="B45" s="120" t="s">
        <v>443</v>
      </c>
      <c r="C45" s="121">
        <v>561942</v>
      </c>
      <c r="D45" s="122">
        <v>44768</v>
      </c>
      <c r="E45" s="120" t="s">
        <v>166</v>
      </c>
    </row>
    <row r="46" spans="1:5" ht="15">
      <c r="A46" s="120" t="s">
        <v>78</v>
      </c>
      <c r="B46" s="120" t="s">
        <v>443</v>
      </c>
      <c r="C46" s="121">
        <v>571052</v>
      </c>
      <c r="D46" s="122">
        <v>44770</v>
      </c>
      <c r="E46" s="120" t="s">
        <v>166</v>
      </c>
    </row>
    <row r="47" spans="1:5" ht="15">
      <c r="A47" s="120" t="s">
        <v>78</v>
      </c>
      <c r="B47" s="120" t="s">
        <v>443</v>
      </c>
      <c r="C47" s="121">
        <v>970630</v>
      </c>
      <c r="D47" s="122">
        <v>44760</v>
      </c>
      <c r="E47" s="120" t="s">
        <v>166</v>
      </c>
    </row>
    <row r="48" spans="1:5" ht="15">
      <c r="A48" s="120" t="s">
        <v>78</v>
      </c>
      <c r="B48" s="120" t="s">
        <v>443</v>
      </c>
      <c r="C48" s="121">
        <v>592735</v>
      </c>
      <c r="D48" s="122">
        <v>44771</v>
      </c>
      <c r="E48" s="120" t="s">
        <v>166</v>
      </c>
    </row>
    <row r="49" spans="1:5" ht="15">
      <c r="A49" s="120" t="s">
        <v>81</v>
      </c>
      <c r="B49" s="120" t="s">
        <v>444</v>
      </c>
      <c r="C49" s="121">
        <v>485495</v>
      </c>
      <c r="D49" s="122">
        <v>44771</v>
      </c>
      <c r="E49" s="120" t="s">
        <v>166</v>
      </c>
    </row>
    <row r="50" spans="1:5" ht="15">
      <c r="A50" s="120" t="s">
        <v>81</v>
      </c>
      <c r="B50" s="120" t="s">
        <v>444</v>
      </c>
      <c r="C50" s="121">
        <v>403990</v>
      </c>
      <c r="D50" s="122">
        <v>44770</v>
      </c>
      <c r="E50" s="120" t="s">
        <v>166</v>
      </c>
    </row>
    <row r="51" spans="1:5" ht="15">
      <c r="A51" s="120" t="s">
        <v>81</v>
      </c>
      <c r="B51" s="120" t="s">
        <v>444</v>
      </c>
      <c r="C51" s="121">
        <v>482000</v>
      </c>
      <c r="D51" s="122">
        <v>44771</v>
      </c>
      <c r="E51" s="120" t="s">
        <v>166</v>
      </c>
    </row>
    <row r="52" spans="1:5" ht="15">
      <c r="A52" s="120" t="s">
        <v>81</v>
      </c>
      <c r="B52" s="120" t="s">
        <v>444</v>
      </c>
      <c r="C52" s="121">
        <v>451430</v>
      </c>
      <c r="D52" s="122">
        <v>44768</v>
      </c>
      <c r="E52" s="120" t="s">
        <v>166</v>
      </c>
    </row>
    <row r="53" spans="1:5" ht="15">
      <c r="A53" s="120" t="s">
        <v>81</v>
      </c>
      <c r="B53" s="120" t="s">
        <v>444</v>
      </c>
      <c r="C53" s="121">
        <v>461990</v>
      </c>
      <c r="D53" s="122">
        <v>44767</v>
      </c>
      <c r="E53" s="120" t="s">
        <v>166</v>
      </c>
    </row>
    <row r="54" spans="1:5" ht="15">
      <c r="A54" s="120" t="s">
        <v>81</v>
      </c>
      <c r="B54" s="120" t="s">
        <v>444</v>
      </c>
      <c r="C54" s="121">
        <v>412000</v>
      </c>
      <c r="D54" s="122">
        <v>44770</v>
      </c>
      <c r="E54" s="120" t="s">
        <v>166</v>
      </c>
    </row>
    <row r="55" spans="1:5" ht="15">
      <c r="A55" s="120" t="s">
        <v>81</v>
      </c>
      <c r="B55" s="120" t="s">
        <v>444</v>
      </c>
      <c r="C55" s="121">
        <v>625000</v>
      </c>
      <c r="D55" s="122">
        <v>44768</v>
      </c>
      <c r="E55" s="120" t="s">
        <v>166</v>
      </c>
    </row>
    <row r="56" spans="1:5" ht="15">
      <c r="A56" s="120" t="s">
        <v>81</v>
      </c>
      <c r="B56" s="120" t="s">
        <v>444</v>
      </c>
      <c r="C56" s="121">
        <v>728690</v>
      </c>
      <c r="D56" s="122">
        <v>44769</v>
      </c>
      <c r="E56" s="120" t="s">
        <v>166</v>
      </c>
    </row>
    <row r="57" spans="1:5" ht="15">
      <c r="A57" s="120" t="s">
        <v>81</v>
      </c>
      <c r="B57" s="120" t="s">
        <v>444</v>
      </c>
      <c r="C57" s="121">
        <v>529990</v>
      </c>
      <c r="D57" s="122">
        <v>44770</v>
      </c>
      <c r="E57" s="120" t="s">
        <v>166</v>
      </c>
    </row>
    <row r="58" spans="1:5" ht="15">
      <c r="A58" s="120" t="s">
        <v>81</v>
      </c>
      <c r="B58" s="120" t="s">
        <v>444</v>
      </c>
      <c r="C58" s="121">
        <v>680000</v>
      </c>
      <c r="D58" s="122">
        <v>44761</v>
      </c>
      <c r="E58" s="120" t="s">
        <v>166</v>
      </c>
    </row>
    <row r="59" spans="1:5" ht="15">
      <c r="A59" s="120" t="s">
        <v>81</v>
      </c>
      <c r="B59" s="120" t="s">
        <v>444</v>
      </c>
      <c r="C59" s="121">
        <v>411000</v>
      </c>
      <c r="D59" s="122">
        <v>44771</v>
      </c>
      <c r="E59" s="120" t="s">
        <v>166</v>
      </c>
    </row>
    <row r="60" spans="1:5" ht="15">
      <c r="A60" s="120" t="s">
        <v>81</v>
      </c>
      <c r="B60" s="120" t="s">
        <v>444</v>
      </c>
      <c r="C60" s="121">
        <v>750000</v>
      </c>
      <c r="D60" s="122">
        <v>44749</v>
      </c>
      <c r="E60" s="120" t="s">
        <v>166</v>
      </c>
    </row>
    <row r="61" spans="1:5" ht="15">
      <c r="A61" s="120" t="s">
        <v>81</v>
      </c>
      <c r="B61" s="120" t="s">
        <v>444</v>
      </c>
      <c r="C61" s="121">
        <v>529565</v>
      </c>
      <c r="D61" s="122">
        <v>44757</v>
      </c>
      <c r="E61" s="120" t="s">
        <v>166</v>
      </c>
    </row>
    <row r="62" spans="1:5" ht="15">
      <c r="A62" s="120" t="s">
        <v>81</v>
      </c>
      <c r="B62" s="120" t="s">
        <v>444</v>
      </c>
      <c r="C62" s="121">
        <v>378950</v>
      </c>
      <c r="D62" s="122">
        <v>44769</v>
      </c>
      <c r="E62" s="120" t="s">
        <v>166</v>
      </c>
    </row>
    <row r="63" spans="1:5" ht="15">
      <c r="A63" s="120" t="s">
        <v>81</v>
      </c>
      <c r="B63" s="120" t="s">
        <v>444</v>
      </c>
      <c r="C63" s="121">
        <v>449990</v>
      </c>
      <c r="D63" s="122">
        <v>44764</v>
      </c>
      <c r="E63" s="120" t="s">
        <v>166</v>
      </c>
    </row>
    <row r="64" spans="1:5" ht="15">
      <c r="A64" s="120" t="s">
        <v>81</v>
      </c>
      <c r="B64" s="120" t="s">
        <v>444</v>
      </c>
      <c r="C64" s="121">
        <v>453305</v>
      </c>
      <c r="D64" s="122">
        <v>44764</v>
      </c>
      <c r="E64" s="120" t="s">
        <v>166</v>
      </c>
    </row>
    <row r="65" spans="1:5" ht="15">
      <c r="A65" s="120" t="s">
        <v>81</v>
      </c>
      <c r="B65" s="120" t="s">
        <v>444</v>
      </c>
      <c r="C65" s="121">
        <v>388450</v>
      </c>
      <c r="D65" s="122">
        <v>44770</v>
      </c>
      <c r="E65" s="120" t="s">
        <v>166</v>
      </c>
    </row>
    <row r="66" spans="1:5" ht="15">
      <c r="A66" s="120" t="s">
        <v>81</v>
      </c>
      <c r="B66" s="120" t="s">
        <v>444</v>
      </c>
      <c r="C66" s="121">
        <v>698000</v>
      </c>
      <c r="D66" s="122">
        <v>44747</v>
      </c>
      <c r="E66" s="120" t="s">
        <v>166</v>
      </c>
    </row>
    <row r="67" spans="1:5" ht="15">
      <c r="A67" s="120" t="s">
        <v>81</v>
      </c>
      <c r="B67" s="120" t="s">
        <v>444</v>
      </c>
      <c r="C67" s="121">
        <v>481333</v>
      </c>
      <c r="D67" s="122">
        <v>44769</v>
      </c>
      <c r="E67" s="120" t="s">
        <v>166</v>
      </c>
    </row>
    <row r="68" spans="1:5" ht="15">
      <c r="A68" s="120" t="s">
        <v>81</v>
      </c>
      <c r="B68" s="120" t="s">
        <v>444</v>
      </c>
      <c r="C68" s="121">
        <v>499990</v>
      </c>
      <c r="D68" s="122">
        <v>44770</v>
      </c>
      <c r="E68" s="120" t="s">
        <v>166</v>
      </c>
    </row>
    <row r="69" spans="1:5" ht="15">
      <c r="A69" s="120" t="s">
        <v>81</v>
      </c>
      <c r="B69" s="120" t="s">
        <v>444</v>
      </c>
      <c r="C69" s="121">
        <v>700000</v>
      </c>
      <c r="D69" s="122">
        <v>44750</v>
      </c>
      <c r="E69" s="120" t="s">
        <v>166</v>
      </c>
    </row>
    <row r="70" spans="1:5" ht="15">
      <c r="A70" s="120" t="s">
        <v>81</v>
      </c>
      <c r="B70" s="120" t="s">
        <v>444</v>
      </c>
      <c r="C70" s="121">
        <v>422000</v>
      </c>
      <c r="D70" s="122">
        <v>44769</v>
      </c>
      <c r="E70" s="120" t="s">
        <v>166</v>
      </c>
    </row>
    <row r="71" spans="1:5" ht="15">
      <c r="A71" s="120" t="s">
        <v>81</v>
      </c>
      <c r="B71" s="120" t="s">
        <v>444</v>
      </c>
      <c r="C71" s="121">
        <v>730000</v>
      </c>
      <c r="D71" s="122">
        <v>44763</v>
      </c>
      <c r="E71" s="120" t="s">
        <v>166</v>
      </c>
    </row>
    <row r="72" spans="1:5" ht="15">
      <c r="A72" s="120" t="s">
        <v>81</v>
      </c>
      <c r="B72" s="120" t="s">
        <v>444</v>
      </c>
      <c r="C72" s="121">
        <v>391110</v>
      </c>
      <c r="D72" s="122">
        <v>44770</v>
      </c>
      <c r="E72" s="120" t="s">
        <v>166</v>
      </c>
    </row>
    <row r="73" spans="1:5" ht="15">
      <c r="A73" s="120" t="s">
        <v>41</v>
      </c>
      <c r="B73" s="120" t="s">
        <v>445</v>
      </c>
      <c r="C73" s="121">
        <v>403000</v>
      </c>
      <c r="D73" s="122">
        <v>44761</v>
      </c>
      <c r="E73" s="120" t="s">
        <v>166</v>
      </c>
    </row>
    <row r="74" spans="1:5" ht="15">
      <c r="A74" s="120" t="s">
        <v>41</v>
      </c>
      <c r="B74" s="120" t="s">
        <v>445</v>
      </c>
      <c r="C74" s="121">
        <v>2278120.46</v>
      </c>
      <c r="D74" s="122">
        <v>44764</v>
      </c>
      <c r="E74" s="120" t="s">
        <v>166</v>
      </c>
    </row>
    <row r="75" spans="1:5" ht="15">
      <c r="A75" s="120" t="s">
        <v>41</v>
      </c>
      <c r="B75" s="120" t="s">
        <v>445</v>
      </c>
      <c r="C75" s="121">
        <v>1237500</v>
      </c>
      <c r="D75" s="122">
        <v>44750</v>
      </c>
      <c r="E75" s="120" t="s">
        <v>166</v>
      </c>
    </row>
    <row r="76" spans="1:5" ht="15">
      <c r="A76" s="120" t="s">
        <v>41</v>
      </c>
      <c r="B76" s="120" t="s">
        <v>445</v>
      </c>
      <c r="C76" s="121">
        <v>650000</v>
      </c>
      <c r="D76" s="122">
        <v>44764</v>
      </c>
      <c r="E76" s="120" t="s">
        <v>166</v>
      </c>
    </row>
    <row r="77" spans="1:5" ht="15">
      <c r="A77" s="120" t="s">
        <v>41</v>
      </c>
      <c r="B77" s="120" t="s">
        <v>445</v>
      </c>
      <c r="C77" s="121">
        <v>1180913</v>
      </c>
      <c r="D77" s="122">
        <v>44743</v>
      </c>
      <c r="E77" s="120" t="s">
        <v>166</v>
      </c>
    </row>
    <row r="78" spans="1:5" ht="15">
      <c r="A78" s="120" t="s">
        <v>41</v>
      </c>
      <c r="B78" s="120" t="s">
        <v>445</v>
      </c>
      <c r="C78" s="121">
        <v>2100000</v>
      </c>
      <c r="D78" s="122">
        <v>44764</v>
      </c>
      <c r="E78" s="120" t="s">
        <v>166</v>
      </c>
    </row>
    <row r="79" spans="1:5" ht="15">
      <c r="A79" s="120" t="s">
        <v>41</v>
      </c>
      <c r="B79" s="120" t="s">
        <v>445</v>
      </c>
      <c r="C79" s="121">
        <v>640000</v>
      </c>
      <c r="D79" s="122">
        <v>44748</v>
      </c>
      <c r="E79" s="120" t="s">
        <v>166</v>
      </c>
    </row>
    <row r="80" spans="1:5" ht="15">
      <c r="A80" s="120" t="s">
        <v>41</v>
      </c>
      <c r="B80" s="120" t="s">
        <v>445</v>
      </c>
      <c r="C80" s="121">
        <v>1704527.96</v>
      </c>
      <c r="D80" s="122">
        <v>44771</v>
      </c>
      <c r="E80" s="120" t="s">
        <v>166</v>
      </c>
    </row>
    <row r="81" spans="1:5" ht="15">
      <c r="A81" s="120" t="s">
        <v>41</v>
      </c>
      <c r="B81" s="120" t="s">
        <v>445</v>
      </c>
      <c r="C81" s="121">
        <v>919000</v>
      </c>
      <c r="D81" s="122">
        <v>44764</v>
      </c>
      <c r="E81" s="120" t="s">
        <v>166</v>
      </c>
    </row>
    <row r="82" spans="1:5" ht="15">
      <c r="A82" s="120" t="s">
        <v>41</v>
      </c>
      <c r="B82" s="120" t="s">
        <v>445</v>
      </c>
      <c r="C82" s="121">
        <v>175000</v>
      </c>
      <c r="D82" s="122">
        <v>44750</v>
      </c>
      <c r="E82" s="120" t="s">
        <v>166</v>
      </c>
    </row>
    <row r="83" spans="1:5" ht="15">
      <c r="A83" s="120" t="s">
        <v>41</v>
      </c>
      <c r="B83" s="120" t="s">
        <v>445</v>
      </c>
      <c r="C83" s="121">
        <v>440000</v>
      </c>
      <c r="D83" s="122">
        <v>44763</v>
      </c>
      <c r="E83" s="120" t="s">
        <v>166</v>
      </c>
    </row>
    <row r="84" spans="1:5" ht="15">
      <c r="A84" s="120" t="s">
        <v>41</v>
      </c>
      <c r="B84" s="120" t="s">
        <v>445</v>
      </c>
      <c r="C84" s="121">
        <v>402000</v>
      </c>
      <c r="D84" s="122">
        <v>44753</v>
      </c>
      <c r="E84" s="120" t="s">
        <v>166</v>
      </c>
    </row>
    <row r="85" spans="1:5" ht="15">
      <c r="A85" s="120" t="s">
        <v>41</v>
      </c>
      <c r="B85" s="120" t="s">
        <v>445</v>
      </c>
      <c r="C85" s="121">
        <v>635761.18000000005</v>
      </c>
      <c r="D85" s="122">
        <v>44764</v>
      </c>
      <c r="E85" s="120" t="s">
        <v>166</v>
      </c>
    </row>
    <row r="86" spans="1:5" ht="15">
      <c r="A86" s="120" t="s">
        <v>41</v>
      </c>
      <c r="B86" s="120" t="s">
        <v>445</v>
      </c>
      <c r="C86" s="121">
        <v>2000000</v>
      </c>
      <c r="D86" s="122">
        <v>44743</v>
      </c>
      <c r="E86" s="120" t="s">
        <v>166</v>
      </c>
    </row>
    <row r="87" spans="1:5" ht="15">
      <c r="A87" s="120" t="s">
        <v>41</v>
      </c>
      <c r="B87" s="120" t="s">
        <v>445</v>
      </c>
      <c r="C87" s="121">
        <v>101250000</v>
      </c>
      <c r="D87" s="122">
        <v>44743</v>
      </c>
      <c r="E87" s="120" t="s">
        <v>166</v>
      </c>
    </row>
    <row r="88" spans="1:5" ht="15">
      <c r="A88" s="120" t="s">
        <v>41</v>
      </c>
      <c r="B88" s="120" t="s">
        <v>445</v>
      </c>
      <c r="C88" s="121">
        <v>243000</v>
      </c>
      <c r="D88" s="122">
        <v>44764</v>
      </c>
      <c r="E88" s="120" t="s">
        <v>166</v>
      </c>
    </row>
    <row r="89" spans="1:5" ht="15">
      <c r="A89" s="120" t="s">
        <v>41</v>
      </c>
      <c r="B89" s="120" t="s">
        <v>445</v>
      </c>
      <c r="C89" s="121">
        <v>420000</v>
      </c>
      <c r="D89" s="122">
        <v>44753</v>
      </c>
      <c r="E89" s="120" t="s">
        <v>166</v>
      </c>
    </row>
    <row r="90" spans="1:5" ht="15">
      <c r="A90" s="120" t="s">
        <v>41</v>
      </c>
      <c r="B90" s="120" t="s">
        <v>445</v>
      </c>
      <c r="C90" s="121">
        <v>2010000</v>
      </c>
      <c r="D90" s="122">
        <v>44761</v>
      </c>
      <c r="E90" s="120" t="s">
        <v>166</v>
      </c>
    </row>
    <row r="91" spans="1:5" ht="15">
      <c r="A91" s="120" t="s">
        <v>41</v>
      </c>
      <c r="B91" s="120" t="s">
        <v>445</v>
      </c>
      <c r="C91" s="121">
        <v>399000</v>
      </c>
      <c r="D91" s="122">
        <v>44762</v>
      </c>
      <c r="E91" s="120" t="s">
        <v>166</v>
      </c>
    </row>
    <row r="92" spans="1:5" ht="15">
      <c r="A92" s="120" t="s">
        <v>41</v>
      </c>
      <c r="B92" s="120" t="s">
        <v>445</v>
      </c>
      <c r="C92" s="121">
        <v>925000</v>
      </c>
      <c r="D92" s="122">
        <v>44762</v>
      </c>
      <c r="E92" s="120" t="s">
        <v>166</v>
      </c>
    </row>
    <row r="93" spans="1:5" ht="15">
      <c r="A93" s="120" t="s">
        <v>41</v>
      </c>
      <c r="B93" s="120" t="s">
        <v>445</v>
      </c>
      <c r="C93" s="121">
        <v>1050000</v>
      </c>
      <c r="D93" s="122">
        <v>44769</v>
      </c>
      <c r="E93" s="120" t="s">
        <v>166</v>
      </c>
    </row>
    <row r="94" spans="1:5" ht="15">
      <c r="A94" s="120" t="s">
        <v>41</v>
      </c>
      <c r="B94" s="120" t="s">
        <v>445</v>
      </c>
      <c r="C94" s="121">
        <v>365000</v>
      </c>
      <c r="D94" s="122">
        <v>44771</v>
      </c>
      <c r="E94" s="120" t="s">
        <v>166</v>
      </c>
    </row>
    <row r="95" spans="1:5" ht="15">
      <c r="A95" s="120" t="s">
        <v>41</v>
      </c>
      <c r="B95" s="120" t="s">
        <v>445</v>
      </c>
      <c r="C95" s="121">
        <v>425000</v>
      </c>
      <c r="D95" s="122">
        <v>44762</v>
      </c>
      <c r="E95" s="120" t="s">
        <v>166</v>
      </c>
    </row>
    <row r="96" spans="1:5" ht="15">
      <c r="A96" s="120" t="s">
        <v>41</v>
      </c>
      <c r="B96" s="120" t="s">
        <v>445</v>
      </c>
      <c r="C96" s="121">
        <v>427533</v>
      </c>
      <c r="D96" s="122">
        <v>44771</v>
      </c>
      <c r="E96" s="120" t="s">
        <v>166</v>
      </c>
    </row>
    <row r="97" spans="1:5" ht="15">
      <c r="A97" s="120" t="s">
        <v>41</v>
      </c>
      <c r="B97" s="120" t="s">
        <v>445</v>
      </c>
      <c r="C97" s="121">
        <v>402490</v>
      </c>
      <c r="D97" s="122">
        <v>44762</v>
      </c>
      <c r="E97" s="120" t="s">
        <v>166</v>
      </c>
    </row>
    <row r="98" spans="1:5" ht="15">
      <c r="A98" s="120" t="s">
        <v>41</v>
      </c>
      <c r="B98" s="120" t="s">
        <v>445</v>
      </c>
      <c r="C98" s="121">
        <v>29900</v>
      </c>
      <c r="D98" s="122">
        <v>44771</v>
      </c>
      <c r="E98" s="120" t="s">
        <v>166</v>
      </c>
    </row>
    <row r="99" spans="1:5" ht="15">
      <c r="A99" s="120" t="s">
        <v>41</v>
      </c>
      <c r="B99" s="120" t="s">
        <v>445</v>
      </c>
      <c r="C99" s="121">
        <v>377000</v>
      </c>
      <c r="D99" s="122">
        <v>44762</v>
      </c>
      <c r="E99" s="120" t="s">
        <v>166</v>
      </c>
    </row>
    <row r="100" spans="1:5" ht="15">
      <c r="A100" s="120" t="s">
        <v>41</v>
      </c>
      <c r="B100" s="120" t="s">
        <v>445</v>
      </c>
      <c r="C100" s="121">
        <v>1442000</v>
      </c>
      <c r="D100" s="122">
        <v>44755</v>
      </c>
      <c r="E100" s="120" t="s">
        <v>166</v>
      </c>
    </row>
    <row r="101" spans="1:5" ht="15">
      <c r="A101" s="120" t="s">
        <v>41</v>
      </c>
      <c r="B101" s="120" t="s">
        <v>445</v>
      </c>
      <c r="C101" s="121">
        <v>755000</v>
      </c>
      <c r="D101" s="122">
        <v>44743</v>
      </c>
      <c r="E101" s="120" t="s">
        <v>166</v>
      </c>
    </row>
    <row r="102" spans="1:5" ht="15">
      <c r="A102" s="120" t="s">
        <v>41</v>
      </c>
      <c r="B102" s="120" t="s">
        <v>445</v>
      </c>
      <c r="C102" s="121">
        <v>5939712</v>
      </c>
      <c r="D102" s="122">
        <v>44756</v>
      </c>
      <c r="E102" s="120" t="s">
        <v>166</v>
      </c>
    </row>
    <row r="103" spans="1:5" ht="15">
      <c r="A103" s="120" t="s">
        <v>41</v>
      </c>
      <c r="B103" s="120" t="s">
        <v>445</v>
      </c>
      <c r="C103" s="121">
        <v>888000</v>
      </c>
      <c r="D103" s="122">
        <v>44770</v>
      </c>
      <c r="E103" s="120" t="s">
        <v>166</v>
      </c>
    </row>
    <row r="104" spans="1:5" ht="15">
      <c r="A104" s="120" t="s">
        <v>41</v>
      </c>
      <c r="B104" s="120" t="s">
        <v>445</v>
      </c>
      <c r="C104" s="121">
        <v>3279086.36</v>
      </c>
      <c r="D104" s="122">
        <v>44756</v>
      </c>
      <c r="E104" s="120" t="s">
        <v>166</v>
      </c>
    </row>
    <row r="105" spans="1:5" ht="15">
      <c r="A105" s="120" t="s">
        <v>41</v>
      </c>
      <c r="B105" s="120" t="s">
        <v>445</v>
      </c>
      <c r="C105" s="121">
        <v>300000</v>
      </c>
      <c r="D105" s="122">
        <v>44753</v>
      </c>
      <c r="E105" s="120" t="s">
        <v>166</v>
      </c>
    </row>
    <row r="106" spans="1:5" ht="15">
      <c r="A106" s="120" t="s">
        <v>41</v>
      </c>
      <c r="B106" s="120" t="s">
        <v>445</v>
      </c>
      <c r="C106" s="121">
        <v>517990</v>
      </c>
      <c r="D106" s="122">
        <v>44769</v>
      </c>
      <c r="E106" s="120" t="s">
        <v>166</v>
      </c>
    </row>
    <row r="107" spans="1:5" ht="15">
      <c r="A107" s="120" t="s">
        <v>41</v>
      </c>
      <c r="B107" s="120" t="s">
        <v>445</v>
      </c>
      <c r="C107" s="121">
        <v>417000</v>
      </c>
      <c r="D107" s="122">
        <v>44771</v>
      </c>
      <c r="E107" s="120" t="s">
        <v>166</v>
      </c>
    </row>
    <row r="108" spans="1:5" ht="15">
      <c r="A108" s="120" t="s">
        <v>41</v>
      </c>
      <c r="B108" s="120" t="s">
        <v>445</v>
      </c>
      <c r="C108" s="121">
        <v>515000</v>
      </c>
      <c r="D108" s="122">
        <v>44757</v>
      </c>
      <c r="E108" s="120" t="s">
        <v>166</v>
      </c>
    </row>
    <row r="109" spans="1:5" ht="15">
      <c r="A109" s="120" t="s">
        <v>41</v>
      </c>
      <c r="B109" s="120" t="s">
        <v>445</v>
      </c>
      <c r="C109" s="121">
        <v>850000</v>
      </c>
      <c r="D109" s="122">
        <v>44757</v>
      </c>
      <c r="E109" s="120" t="s">
        <v>166</v>
      </c>
    </row>
    <row r="110" spans="1:5" ht="15">
      <c r="A110" s="120" t="s">
        <v>41</v>
      </c>
      <c r="B110" s="120" t="s">
        <v>445</v>
      </c>
      <c r="C110" s="121">
        <v>538550</v>
      </c>
      <c r="D110" s="122">
        <v>44757</v>
      </c>
      <c r="E110" s="120" t="s">
        <v>166</v>
      </c>
    </row>
    <row r="111" spans="1:5" ht="15">
      <c r="A111" s="120" t="s">
        <v>41</v>
      </c>
      <c r="B111" s="120" t="s">
        <v>445</v>
      </c>
      <c r="C111" s="121">
        <v>2735000</v>
      </c>
      <c r="D111" s="122">
        <v>44757</v>
      </c>
      <c r="E111" s="120" t="s">
        <v>166</v>
      </c>
    </row>
    <row r="112" spans="1:5" ht="15">
      <c r="A112" s="120" t="s">
        <v>41</v>
      </c>
      <c r="B112" s="120" t="s">
        <v>445</v>
      </c>
      <c r="C112" s="121">
        <v>754000</v>
      </c>
      <c r="D112" s="122">
        <v>44769</v>
      </c>
      <c r="E112" s="120" t="s">
        <v>166</v>
      </c>
    </row>
    <row r="113" spans="1:5" ht="15">
      <c r="A113" s="120" t="s">
        <v>41</v>
      </c>
      <c r="B113" s="120" t="s">
        <v>445</v>
      </c>
      <c r="C113" s="121">
        <v>490000</v>
      </c>
      <c r="D113" s="122">
        <v>44743</v>
      </c>
      <c r="E113" s="120" t="s">
        <v>166</v>
      </c>
    </row>
    <row r="114" spans="1:5" ht="15">
      <c r="A114" s="120" t="s">
        <v>41</v>
      </c>
      <c r="B114" s="120" t="s">
        <v>445</v>
      </c>
      <c r="C114" s="121">
        <v>766600</v>
      </c>
      <c r="D114" s="122">
        <v>44760</v>
      </c>
      <c r="E114" s="120" t="s">
        <v>166</v>
      </c>
    </row>
    <row r="115" spans="1:5" ht="15">
      <c r="A115" s="120" t="s">
        <v>41</v>
      </c>
      <c r="B115" s="120" t="s">
        <v>445</v>
      </c>
      <c r="C115" s="121">
        <v>528340</v>
      </c>
      <c r="D115" s="122">
        <v>44771</v>
      </c>
      <c r="E115" s="120" t="s">
        <v>166</v>
      </c>
    </row>
    <row r="116" spans="1:5" ht="15">
      <c r="A116" s="120" t="s">
        <v>41</v>
      </c>
      <c r="B116" s="120" t="s">
        <v>445</v>
      </c>
      <c r="C116" s="121">
        <v>595000</v>
      </c>
      <c r="D116" s="122">
        <v>44747</v>
      </c>
      <c r="E116" s="120" t="s">
        <v>166</v>
      </c>
    </row>
    <row r="117" spans="1:5" ht="15">
      <c r="A117" s="120" t="s">
        <v>41</v>
      </c>
      <c r="B117" s="120" t="s">
        <v>445</v>
      </c>
      <c r="C117" s="121">
        <v>318500</v>
      </c>
      <c r="D117" s="122">
        <v>44753</v>
      </c>
      <c r="E117" s="120" t="s">
        <v>166</v>
      </c>
    </row>
    <row r="118" spans="1:5" ht="15">
      <c r="A118" s="120" t="s">
        <v>41</v>
      </c>
      <c r="B118" s="120" t="s">
        <v>445</v>
      </c>
      <c r="C118" s="121">
        <v>435016</v>
      </c>
      <c r="D118" s="122">
        <v>44771</v>
      </c>
      <c r="E118" s="120" t="s">
        <v>166</v>
      </c>
    </row>
    <row r="119" spans="1:5" ht="15">
      <c r="A119" s="120" t="s">
        <v>41</v>
      </c>
      <c r="B119" s="120" t="s">
        <v>445</v>
      </c>
      <c r="C119" s="121">
        <v>200000</v>
      </c>
      <c r="D119" s="122">
        <v>44770</v>
      </c>
      <c r="E119" s="120" t="s">
        <v>166</v>
      </c>
    </row>
    <row r="120" spans="1:5" ht="15">
      <c r="A120" s="120" t="s">
        <v>41</v>
      </c>
      <c r="B120" s="120" t="s">
        <v>445</v>
      </c>
      <c r="C120" s="121">
        <v>5900000</v>
      </c>
      <c r="D120" s="122">
        <v>44757</v>
      </c>
      <c r="E120" s="120" t="s">
        <v>166</v>
      </c>
    </row>
    <row r="121" spans="1:5" ht="15">
      <c r="A121" s="120" t="s">
        <v>41</v>
      </c>
      <c r="B121" s="120" t="s">
        <v>445</v>
      </c>
      <c r="C121" s="121">
        <v>465000</v>
      </c>
      <c r="D121" s="122">
        <v>44743</v>
      </c>
      <c r="E121" s="120" t="s">
        <v>166</v>
      </c>
    </row>
    <row r="122" spans="1:5" ht="15">
      <c r="A122" s="120" t="s">
        <v>41</v>
      </c>
      <c r="B122" s="120" t="s">
        <v>445</v>
      </c>
      <c r="C122" s="121">
        <v>401990</v>
      </c>
      <c r="D122" s="122">
        <v>44760</v>
      </c>
      <c r="E122" s="120" t="s">
        <v>166</v>
      </c>
    </row>
    <row r="123" spans="1:5" ht="15">
      <c r="A123" s="120" t="s">
        <v>41</v>
      </c>
      <c r="B123" s="120" t="s">
        <v>445</v>
      </c>
      <c r="C123" s="121">
        <v>550000</v>
      </c>
      <c r="D123" s="122">
        <v>44768</v>
      </c>
      <c r="E123" s="120" t="s">
        <v>166</v>
      </c>
    </row>
    <row r="124" spans="1:5" ht="15">
      <c r="A124" s="120" t="s">
        <v>41</v>
      </c>
      <c r="B124" s="120" t="s">
        <v>445</v>
      </c>
      <c r="C124" s="121">
        <v>160000</v>
      </c>
      <c r="D124" s="122">
        <v>44767</v>
      </c>
      <c r="E124" s="120" t="s">
        <v>166</v>
      </c>
    </row>
    <row r="125" spans="1:5" ht="15">
      <c r="A125" s="120" t="s">
        <v>41</v>
      </c>
      <c r="B125" s="120" t="s">
        <v>445</v>
      </c>
      <c r="C125" s="121">
        <v>3480000</v>
      </c>
      <c r="D125" s="122">
        <v>44757</v>
      </c>
      <c r="E125" s="120" t="s">
        <v>166</v>
      </c>
    </row>
    <row r="126" spans="1:5" ht="15">
      <c r="A126" s="120" t="s">
        <v>41</v>
      </c>
      <c r="B126" s="120" t="s">
        <v>445</v>
      </c>
      <c r="C126" s="121">
        <v>440000</v>
      </c>
      <c r="D126" s="122">
        <v>44750</v>
      </c>
      <c r="E126" s="120" t="s">
        <v>166</v>
      </c>
    </row>
    <row r="127" spans="1:5" ht="15">
      <c r="A127" s="120" t="s">
        <v>41</v>
      </c>
      <c r="B127" s="120" t="s">
        <v>445</v>
      </c>
      <c r="C127" s="121">
        <v>290000</v>
      </c>
      <c r="D127" s="122">
        <v>44747</v>
      </c>
      <c r="E127" s="120" t="s">
        <v>166</v>
      </c>
    </row>
    <row r="128" spans="1:5" ht="15">
      <c r="A128" s="120" t="s">
        <v>41</v>
      </c>
      <c r="B128" s="120" t="s">
        <v>445</v>
      </c>
      <c r="C128" s="121">
        <v>571582</v>
      </c>
      <c r="D128" s="122">
        <v>44757</v>
      </c>
      <c r="E128" s="120" t="s">
        <v>166</v>
      </c>
    </row>
    <row r="129" spans="1:5" ht="15">
      <c r="A129" s="120" t="s">
        <v>41</v>
      </c>
      <c r="B129" s="120" t="s">
        <v>445</v>
      </c>
      <c r="C129" s="121">
        <v>317000</v>
      </c>
      <c r="D129" s="122">
        <v>44770</v>
      </c>
      <c r="E129" s="120" t="s">
        <v>166</v>
      </c>
    </row>
    <row r="130" spans="1:5" ht="15">
      <c r="A130" s="120" t="s">
        <v>41</v>
      </c>
      <c r="B130" s="120" t="s">
        <v>445</v>
      </c>
      <c r="C130" s="121">
        <v>440000</v>
      </c>
      <c r="D130" s="122">
        <v>44770</v>
      </c>
      <c r="E130" s="120" t="s">
        <v>166</v>
      </c>
    </row>
    <row r="131" spans="1:5" ht="15">
      <c r="A131" s="120" t="s">
        <v>41</v>
      </c>
      <c r="B131" s="120" t="s">
        <v>445</v>
      </c>
      <c r="C131" s="121">
        <v>2607000</v>
      </c>
      <c r="D131" s="122">
        <v>44757</v>
      </c>
      <c r="E131" s="120" t="s">
        <v>166</v>
      </c>
    </row>
    <row r="132" spans="1:5" ht="15">
      <c r="A132" s="120" t="s">
        <v>41</v>
      </c>
      <c r="B132" s="120" t="s">
        <v>445</v>
      </c>
      <c r="C132" s="121">
        <v>380960</v>
      </c>
      <c r="D132" s="122">
        <v>44757</v>
      </c>
      <c r="E132" s="120" t="s">
        <v>166</v>
      </c>
    </row>
    <row r="133" spans="1:5" ht="15">
      <c r="A133" s="120" t="s">
        <v>41</v>
      </c>
      <c r="B133" s="120" t="s">
        <v>445</v>
      </c>
      <c r="C133" s="121">
        <v>835000</v>
      </c>
      <c r="D133" s="122">
        <v>44747</v>
      </c>
      <c r="E133" s="120" t="s">
        <v>166</v>
      </c>
    </row>
    <row r="134" spans="1:5" ht="15">
      <c r="A134" s="120" t="s">
        <v>41</v>
      </c>
      <c r="B134" s="120" t="s">
        <v>445</v>
      </c>
      <c r="C134" s="121">
        <v>946600</v>
      </c>
      <c r="D134" s="122">
        <v>44769</v>
      </c>
      <c r="E134" s="120" t="s">
        <v>166</v>
      </c>
    </row>
    <row r="135" spans="1:5" ht="15">
      <c r="A135" s="120" t="s">
        <v>41</v>
      </c>
      <c r="B135" s="120" t="s">
        <v>445</v>
      </c>
      <c r="C135" s="121">
        <v>414000</v>
      </c>
      <c r="D135" s="122">
        <v>44764</v>
      </c>
      <c r="E135" s="120" t="s">
        <v>166</v>
      </c>
    </row>
    <row r="136" spans="1:5" ht="15">
      <c r="A136" s="120" t="s">
        <v>41</v>
      </c>
      <c r="B136" s="120" t="s">
        <v>445</v>
      </c>
      <c r="C136" s="121">
        <v>320000</v>
      </c>
      <c r="D136" s="122">
        <v>44750</v>
      </c>
      <c r="E136" s="120" t="s">
        <v>166</v>
      </c>
    </row>
    <row r="137" spans="1:5" ht="15">
      <c r="A137" s="120" t="s">
        <v>41</v>
      </c>
      <c r="B137" s="120" t="s">
        <v>445</v>
      </c>
      <c r="C137" s="121">
        <v>1100000</v>
      </c>
      <c r="D137" s="122">
        <v>44764</v>
      </c>
      <c r="E137" s="120" t="s">
        <v>166</v>
      </c>
    </row>
    <row r="138" spans="1:5" ht="15">
      <c r="A138" s="120" t="s">
        <v>41</v>
      </c>
      <c r="B138" s="120" t="s">
        <v>445</v>
      </c>
      <c r="C138" s="121">
        <v>485000</v>
      </c>
      <c r="D138" s="122">
        <v>44768</v>
      </c>
      <c r="E138" s="120" t="s">
        <v>166</v>
      </c>
    </row>
    <row r="139" spans="1:5" ht="15">
      <c r="A139" s="120" t="s">
        <v>41</v>
      </c>
      <c r="B139" s="120" t="s">
        <v>445</v>
      </c>
      <c r="C139" s="121">
        <v>405000</v>
      </c>
      <c r="D139" s="122">
        <v>44747</v>
      </c>
      <c r="E139" s="120" t="s">
        <v>166</v>
      </c>
    </row>
    <row r="140" spans="1:5" ht="15">
      <c r="A140" s="120" t="s">
        <v>41</v>
      </c>
      <c r="B140" s="120" t="s">
        <v>445</v>
      </c>
      <c r="C140" s="121">
        <v>300000</v>
      </c>
      <c r="D140" s="122">
        <v>44768</v>
      </c>
      <c r="E140" s="120" t="s">
        <v>166</v>
      </c>
    </row>
    <row r="141" spans="1:5" ht="15">
      <c r="A141" s="120" t="s">
        <v>41</v>
      </c>
      <c r="B141" s="120" t="s">
        <v>445</v>
      </c>
      <c r="C141" s="121">
        <v>405000</v>
      </c>
      <c r="D141" s="122">
        <v>44743</v>
      </c>
      <c r="E141" s="120" t="s">
        <v>166</v>
      </c>
    </row>
    <row r="142" spans="1:5" ht="15">
      <c r="A142" s="120" t="s">
        <v>41</v>
      </c>
      <c r="B142" s="120" t="s">
        <v>445</v>
      </c>
      <c r="C142" s="121">
        <v>815000</v>
      </c>
      <c r="D142" s="122">
        <v>44750</v>
      </c>
      <c r="E142" s="120" t="s">
        <v>166</v>
      </c>
    </row>
    <row r="143" spans="1:5" ht="15">
      <c r="A143" s="120" t="s">
        <v>41</v>
      </c>
      <c r="B143" s="120" t="s">
        <v>445</v>
      </c>
      <c r="C143" s="121">
        <v>330000</v>
      </c>
      <c r="D143" s="122">
        <v>44754</v>
      </c>
      <c r="E143" s="120" t="s">
        <v>455</v>
      </c>
    </row>
    <row r="144" spans="1:5" ht="15">
      <c r="A144" s="120" t="s">
        <v>41</v>
      </c>
      <c r="B144" s="120" t="s">
        <v>445</v>
      </c>
      <c r="C144" s="121">
        <v>30000</v>
      </c>
      <c r="D144" s="122">
        <v>44754</v>
      </c>
      <c r="E144" s="120" t="s">
        <v>455</v>
      </c>
    </row>
    <row r="145" spans="1:5" ht="15">
      <c r="A145" s="120" t="s">
        <v>41</v>
      </c>
      <c r="B145" s="120" t="s">
        <v>445</v>
      </c>
      <c r="C145" s="121">
        <v>244200</v>
      </c>
      <c r="D145" s="122">
        <v>44755</v>
      </c>
      <c r="E145" s="120" t="s">
        <v>455</v>
      </c>
    </row>
    <row r="146" spans="1:5" ht="15">
      <c r="A146" s="120" t="s">
        <v>41</v>
      </c>
      <c r="B146" s="120" t="s">
        <v>445</v>
      </c>
      <c r="C146" s="121">
        <v>250000</v>
      </c>
      <c r="D146" s="122">
        <v>44763</v>
      </c>
      <c r="E146" s="120" t="s">
        <v>455</v>
      </c>
    </row>
    <row r="147" spans="1:5" ht="15">
      <c r="A147" s="120" t="s">
        <v>41</v>
      </c>
      <c r="B147" s="120" t="s">
        <v>445</v>
      </c>
      <c r="C147" s="121">
        <v>50000</v>
      </c>
      <c r="D147" s="122">
        <v>44764</v>
      </c>
      <c r="E147" s="120" t="s">
        <v>455</v>
      </c>
    </row>
    <row r="148" spans="1:5" ht="15">
      <c r="A148" s="120" t="s">
        <v>41</v>
      </c>
      <c r="B148" s="120" t="s">
        <v>445</v>
      </c>
      <c r="C148" s="121">
        <v>350000</v>
      </c>
      <c r="D148" s="122">
        <v>44754</v>
      </c>
      <c r="E148" s="120" t="s">
        <v>455</v>
      </c>
    </row>
    <row r="149" spans="1:5" ht="15">
      <c r="A149" s="120" t="s">
        <v>41</v>
      </c>
      <c r="B149" s="120" t="s">
        <v>445</v>
      </c>
      <c r="C149" s="121">
        <v>353000</v>
      </c>
      <c r="D149" s="122">
        <v>44749</v>
      </c>
      <c r="E149" s="120" t="s">
        <v>455</v>
      </c>
    </row>
    <row r="150" spans="1:5" ht="15">
      <c r="A150" s="120" t="s">
        <v>41</v>
      </c>
      <c r="B150" s="120" t="s">
        <v>445</v>
      </c>
      <c r="C150" s="121">
        <v>97000</v>
      </c>
      <c r="D150" s="122">
        <v>44771</v>
      </c>
      <c r="E150" s="120" t="s">
        <v>455</v>
      </c>
    </row>
    <row r="151" spans="1:5" ht="15">
      <c r="A151" s="120" t="s">
        <v>41</v>
      </c>
      <c r="B151" s="120" t="s">
        <v>445</v>
      </c>
      <c r="C151" s="121">
        <v>615000</v>
      </c>
      <c r="D151" s="122">
        <v>44750</v>
      </c>
      <c r="E151" s="120" t="s">
        <v>455</v>
      </c>
    </row>
    <row r="152" spans="1:5" ht="15">
      <c r="A152" s="120" t="s">
        <v>41</v>
      </c>
      <c r="B152" s="120" t="s">
        <v>445</v>
      </c>
      <c r="C152" s="121">
        <v>500000</v>
      </c>
      <c r="D152" s="122">
        <v>44753</v>
      </c>
      <c r="E152" s="120" t="s">
        <v>455</v>
      </c>
    </row>
    <row r="153" spans="1:5" ht="15">
      <c r="A153" s="120" t="s">
        <v>41</v>
      </c>
      <c r="B153" s="120" t="s">
        <v>445</v>
      </c>
      <c r="C153" s="121">
        <v>321000</v>
      </c>
      <c r="D153" s="122">
        <v>44753</v>
      </c>
      <c r="E153" s="120" t="s">
        <v>455</v>
      </c>
    </row>
    <row r="154" spans="1:5" ht="15">
      <c r="A154" s="120" t="s">
        <v>41</v>
      </c>
      <c r="B154" s="120" t="s">
        <v>445</v>
      </c>
      <c r="C154" s="121">
        <v>252000</v>
      </c>
      <c r="D154" s="122">
        <v>44753</v>
      </c>
      <c r="E154" s="120" t="s">
        <v>455</v>
      </c>
    </row>
    <row r="155" spans="1:5" ht="15">
      <c r="A155" s="120" t="s">
        <v>41</v>
      </c>
      <c r="B155" s="120" t="s">
        <v>445</v>
      </c>
      <c r="C155" s="121">
        <v>290000</v>
      </c>
      <c r="D155" s="122">
        <v>44771</v>
      </c>
      <c r="E155" s="120" t="s">
        <v>455</v>
      </c>
    </row>
    <row r="156" spans="1:5" ht="15">
      <c r="A156" s="120" t="s">
        <v>41</v>
      </c>
      <c r="B156" s="120" t="s">
        <v>445</v>
      </c>
      <c r="C156" s="121">
        <v>2846000</v>
      </c>
      <c r="D156" s="122">
        <v>44767</v>
      </c>
      <c r="E156" s="120" t="s">
        <v>455</v>
      </c>
    </row>
    <row r="157" spans="1:5" ht="15">
      <c r="A157" s="120" t="s">
        <v>41</v>
      </c>
      <c r="B157" s="120" t="s">
        <v>445</v>
      </c>
      <c r="C157" s="121">
        <v>105000</v>
      </c>
      <c r="D157" s="122">
        <v>44757</v>
      </c>
      <c r="E157" s="120" t="s">
        <v>455</v>
      </c>
    </row>
    <row r="158" spans="1:5" ht="15">
      <c r="A158" s="120" t="s">
        <v>41</v>
      </c>
      <c r="B158" s="120" t="s">
        <v>445</v>
      </c>
      <c r="C158" s="121">
        <v>390000</v>
      </c>
      <c r="D158" s="122">
        <v>44747</v>
      </c>
      <c r="E158" s="120" t="s">
        <v>455</v>
      </c>
    </row>
    <row r="159" spans="1:5" ht="15">
      <c r="A159" s="120" t="s">
        <v>41</v>
      </c>
      <c r="B159" s="120" t="s">
        <v>445</v>
      </c>
      <c r="C159" s="121">
        <v>5700000</v>
      </c>
      <c r="D159" s="122">
        <v>44757</v>
      </c>
      <c r="E159" s="120" t="s">
        <v>455</v>
      </c>
    </row>
    <row r="160" spans="1:5" ht="15">
      <c r="A160" s="120" t="s">
        <v>41</v>
      </c>
      <c r="B160" s="120" t="s">
        <v>445</v>
      </c>
      <c r="C160" s="121">
        <v>18756000</v>
      </c>
      <c r="D160" s="122">
        <v>44743</v>
      </c>
      <c r="E160" s="120" t="s">
        <v>455</v>
      </c>
    </row>
    <row r="161" spans="1:5" ht="15">
      <c r="A161" s="120" t="s">
        <v>41</v>
      </c>
      <c r="B161" s="120" t="s">
        <v>445</v>
      </c>
      <c r="C161" s="121">
        <v>50000</v>
      </c>
      <c r="D161" s="122">
        <v>44770</v>
      </c>
      <c r="E161" s="120" t="s">
        <v>455</v>
      </c>
    </row>
    <row r="162" spans="1:5" ht="15">
      <c r="A162" s="120" t="s">
        <v>41</v>
      </c>
      <c r="B162" s="120" t="s">
        <v>445</v>
      </c>
      <c r="C162" s="121">
        <v>15000</v>
      </c>
      <c r="D162" s="122">
        <v>44770</v>
      </c>
      <c r="E162" s="120" t="s">
        <v>455</v>
      </c>
    </row>
    <row r="163" spans="1:5" ht="15">
      <c r="A163" s="120" t="s">
        <v>41</v>
      </c>
      <c r="B163" s="120" t="s">
        <v>445</v>
      </c>
      <c r="C163" s="121">
        <v>487000</v>
      </c>
      <c r="D163" s="122">
        <v>44748</v>
      </c>
      <c r="E163" s="120" t="s">
        <v>455</v>
      </c>
    </row>
    <row r="164" spans="1:5" ht="15">
      <c r="A164" s="120" t="s">
        <v>41</v>
      </c>
      <c r="B164" s="120" t="s">
        <v>445</v>
      </c>
      <c r="C164" s="121">
        <v>401025</v>
      </c>
      <c r="D164" s="122">
        <v>44757</v>
      </c>
      <c r="E164" s="120" t="s">
        <v>455</v>
      </c>
    </row>
    <row r="165" spans="1:5" ht="15">
      <c r="A165" s="120" t="s">
        <v>41</v>
      </c>
      <c r="B165" s="120" t="s">
        <v>445</v>
      </c>
      <c r="C165" s="121">
        <v>2062500</v>
      </c>
      <c r="D165" s="122">
        <v>44768</v>
      </c>
      <c r="E165" s="120" t="s">
        <v>455</v>
      </c>
    </row>
    <row r="166" spans="1:5" ht="15">
      <c r="A166" s="120" t="s">
        <v>41</v>
      </c>
      <c r="B166" s="120" t="s">
        <v>445</v>
      </c>
      <c r="C166" s="121">
        <v>5259000</v>
      </c>
      <c r="D166" s="122">
        <v>44748</v>
      </c>
      <c r="E166" s="120" t="s">
        <v>455</v>
      </c>
    </row>
    <row r="167" spans="1:5" ht="15">
      <c r="A167" s="120" t="s">
        <v>41</v>
      </c>
      <c r="B167" s="120" t="s">
        <v>445</v>
      </c>
      <c r="C167" s="121">
        <v>2038000</v>
      </c>
      <c r="D167" s="122">
        <v>44748</v>
      </c>
      <c r="E167" s="120" t="s">
        <v>455</v>
      </c>
    </row>
    <row r="168" spans="1:5" ht="15">
      <c r="A168" s="120" t="s">
        <v>41</v>
      </c>
      <c r="B168" s="120" t="s">
        <v>445</v>
      </c>
      <c r="C168" s="121">
        <v>306500</v>
      </c>
      <c r="D168" s="122">
        <v>44749</v>
      </c>
      <c r="E168" s="120" t="s">
        <v>455</v>
      </c>
    </row>
    <row r="169" spans="1:5" ht="15">
      <c r="A169" s="120" t="s">
        <v>41</v>
      </c>
      <c r="B169" s="120" t="s">
        <v>445</v>
      </c>
      <c r="C169" s="121">
        <v>464000</v>
      </c>
      <c r="D169" s="122">
        <v>44763</v>
      </c>
      <c r="E169" s="120" t="s">
        <v>455</v>
      </c>
    </row>
    <row r="170" spans="1:5" ht="15">
      <c r="A170" s="120" t="s">
        <v>41</v>
      </c>
      <c r="B170" s="120" t="s">
        <v>445</v>
      </c>
      <c r="C170" s="121">
        <v>431216</v>
      </c>
      <c r="D170" s="122">
        <v>44755</v>
      </c>
      <c r="E170" s="120" t="s">
        <v>455</v>
      </c>
    </row>
    <row r="171" spans="1:5" ht="15">
      <c r="A171" s="120" t="s">
        <v>41</v>
      </c>
      <c r="B171" s="120" t="s">
        <v>445</v>
      </c>
      <c r="C171" s="121">
        <v>256000</v>
      </c>
      <c r="D171" s="122">
        <v>44762</v>
      </c>
      <c r="E171" s="120" t="s">
        <v>455</v>
      </c>
    </row>
    <row r="172" spans="1:5" ht="15">
      <c r="A172" s="120" t="s">
        <v>41</v>
      </c>
      <c r="B172" s="120" t="s">
        <v>445</v>
      </c>
      <c r="C172" s="121">
        <v>244200</v>
      </c>
      <c r="D172" s="122">
        <v>44762</v>
      </c>
      <c r="E172" s="120" t="s">
        <v>455</v>
      </c>
    </row>
    <row r="173" spans="1:5" ht="15">
      <c r="A173" s="120" t="s">
        <v>41</v>
      </c>
      <c r="B173" s="120" t="s">
        <v>445</v>
      </c>
      <c r="C173" s="121">
        <v>515000</v>
      </c>
      <c r="D173" s="122">
        <v>44771</v>
      </c>
      <c r="E173" s="120" t="s">
        <v>455</v>
      </c>
    </row>
    <row r="174" spans="1:5" ht="15">
      <c r="A174" s="120" t="s">
        <v>41</v>
      </c>
      <c r="B174" s="120" t="s">
        <v>445</v>
      </c>
      <c r="C174" s="121">
        <v>289500</v>
      </c>
      <c r="D174" s="122">
        <v>44748</v>
      </c>
      <c r="E174" s="120" t="s">
        <v>455</v>
      </c>
    </row>
    <row r="175" spans="1:5" ht="15">
      <c r="A175" s="120" t="s">
        <v>39</v>
      </c>
      <c r="B175" s="120" t="s">
        <v>446</v>
      </c>
      <c r="C175" s="121">
        <v>2500000</v>
      </c>
      <c r="D175" s="122">
        <v>44756</v>
      </c>
      <c r="E175" s="120" t="s">
        <v>166</v>
      </c>
    </row>
    <row r="176" spans="1:5" ht="15">
      <c r="A176" s="120" t="s">
        <v>39</v>
      </c>
      <c r="B176" s="120" t="s">
        <v>446</v>
      </c>
      <c r="C176" s="121">
        <v>325000</v>
      </c>
      <c r="D176" s="122">
        <v>44756</v>
      </c>
      <c r="E176" s="120" t="s">
        <v>166</v>
      </c>
    </row>
    <row r="177" spans="1:5" ht="15">
      <c r="A177" s="120" t="s">
        <v>39</v>
      </c>
      <c r="B177" s="120" t="s">
        <v>446</v>
      </c>
      <c r="C177" s="121">
        <v>1425000</v>
      </c>
      <c r="D177" s="122">
        <v>44756</v>
      </c>
      <c r="E177" s="120" t="s">
        <v>166</v>
      </c>
    </row>
    <row r="178" spans="1:5" ht="15">
      <c r="A178" s="120" t="s">
        <v>39</v>
      </c>
      <c r="B178" s="120" t="s">
        <v>446</v>
      </c>
      <c r="C178" s="121">
        <v>475000</v>
      </c>
      <c r="D178" s="122">
        <v>44756</v>
      </c>
      <c r="E178" s="120" t="s">
        <v>166</v>
      </c>
    </row>
    <row r="179" spans="1:5" ht="15">
      <c r="A179" s="120" t="s">
        <v>39</v>
      </c>
      <c r="B179" s="120" t="s">
        <v>446</v>
      </c>
      <c r="C179" s="121">
        <v>385000</v>
      </c>
      <c r="D179" s="122">
        <v>44756</v>
      </c>
      <c r="E179" s="120" t="s">
        <v>166</v>
      </c>
    </row>
    <row r="180" spans="1:5" ht="15">
      <c r="A180" s="120" t="s">
        <v>39</v>
      </c>
      <c r="B180" s="120" t="s">
        <v>446</v>
      </c>
      <c r="C180" s="121">
        <v>425116</v>
      </c>
      <c r="D180" s="122">
        <v>44756</v>
      </c>
      <c r="E180" s="120" t="s">
        <v>166</v>
      </c>
    </row>
    <row r="181" spans="1:5" ht="15">
      <c r="A181" s="120" t="s">
        <v>39</v>
      </c>
      <c r="B181" s="120" t="s">
        <v>446</v>
      </c>
      <c r="C181" s="121">
        <v>495000</v>
      </c>
      <c r="D181" s="122">
        <v>44757</v>
      </c>
      <c r="E181" s="120" t="s">
        <v>166</v>
      </c>
    </row>
    <row r="182" spans="1:5" ht="15">
      <c r="A182" s="120" t="s">
        <v>39</v>
      </c>
      <c r="B182" s="120" t="s">
        <v>446</v>
      </c>
      <c r="C182" s="121">
        <v>480000</v>
      </c>
      <c r="D182" s="122">
        <v>44756</v>
      </c>
      <c r="E182" s="120" t="s">
        <v>166</v>
      </c>
    </row>
    <row r="183" spans="1:5" ht="15">
      <c r="A183" s="120" t="s">
        <v>39</v>
      </c>
      <c r="B183" s="120" t="s">
        <v>446</v>
      </c>
      <c r="C183" s="121">
        <v>650000</v>
      </c>
      <c r="D183" s="122">
        <v>44756</v>
      </c>
      <c r="E183" s="120" t="s">
        <v>166</v>
      </c>
    </row>
    <row r="184" spans="1:5" ht="15">
      <c r="A184" s="120" t="s">
        <v>39</v>
      </c>
      <c r="B184" s="120" t="s">
        <v>446</v>
      </c>
      <c r="C184" s="121">
        <v>660000</v>
      </c>
      <c r="D184" s="122">
        <v>44771</v>
      </c>
      <c r="E184" s="120" t="s">
        <v>166</v>
      </c>
    </row>
    <row r="185" spans="1:5" ht="15">
      <c r="A185" s="120" t="s">
        <v>39</v>
      </c>
      <c r="B185" s="120" t="s">
        <v>446</v>
      </c>
      <c r="C185" s="121">
        <v>499000</v>
      </c>
      <c r="D185" s="122">
        <v>44756</v>
      </c>
      <c r="E185" s="120" t="s">
        <v>166</v>
      </c>
    </row>
    <row r="186" spans="1:5" ht="15">
      <c r="A186" s="120" t="s">
        <v>39</v>
      </c>
      <c r="B186" s="120" t="s">
        <v>446</v>
      </c>
      <c r="C186" s="121">
        <v>295000</v>
      </c>
      <c r="D186" s="122">
        <v>44771</v>
      </c>
      <c r="E186" s="120" t="s">
        <v>166</v>
      </c>
    </row>
    <row r="187" spans="1:5" ht="15">
      <c r="A187" s="120" t="s">
        <v>39</v>
      </c>
      <c r="B187" s="120" t="s">
        <v>446</v>
      </c>
      <c r="C187" s="121">
        <v>641847</v>
      </c>
      <c r="D187" s="122">
        <v>44771</v>
      </c>
      <c r="E187" s="120" t="s">
        <v>166</v>
      </c>
    </row>
    <row r="188" spans="1:5" ht="15">
      <c r="A188" s="120" t="s">
        <v>39</v>
      </c>
      <c r="B188" s="120" t="s">
        <v>446</v>
      </c>
      <c r="C188" s="121">
        <v>210000</v>
      </c>
      <c r="D188" s="122">
        <v>44771</v>
      </c>
      <c r="E188" s="120" t="s">
        <v>166</v>
      </c>
    </row>
    <row r="189" spans="1:5" ht="15">
      <c r="A189" s="120" t="s">
        <v>39</v>
      </c>
      <c r="B189" s="120" t="s">
        <v>446</v>
      </c>
      <c r="C189" s="121">
        <v>827257</v>
      </c>
      <c r="D189" s="122">
        <v>44757</v>
      </c>
      <c r="E189" s="120" t="s">
        <v>166</v>
      </c>
    </row>
    <row r="190" spans="1:5" ht="15">
      <c r="A190" s="120" t="s">
        <v>39</v>
      </c>
      <c r="B190" s="120" t="s">
        <v>446</v>
      </c>
      <c r="C190" s="121">
        <v>575000</v>
      </c>
      <c r="D190" s="122">
        <v>44757</v>
      </c>
      <c r="E190" s="120" t="s">
        <v>166</v>
      </c>
    </row>
    <row r="191" spans="1:5" ht="15">
      <c r="A191" s="120" t="s">
        <v>39</v>
      </c>
      <c r="B191" s="120" t="s">
        <v>446</v>
      </c>
      <c r="C191" s="121">
        <v>750777</v>
      </c>
      <c r="D191" s="122">
        <v>44757</v>
      </c>
      <c r="E191" s="120" t="s">
        <v>166</v>
      </c>
    </row>
    <row r="192" spans="1:5" ht="15">
      <c r="A192" s="120" t="s">
        <v>39</v>
      </c>
      <c r="B192" s="120" t="s">
        <v>446</v>
      </c>
      <c r="C192" s="121">
        <v>455000</v>
      </c>
      <c r="D192" s="122">
        <v>44743</v>
      </c>
      <c r="E192" s="120" t="s">
        <v>166</v>
      </c>
    </row>
    <row r="193" spans="1:5" ht="15">
      <c r="A193" s="120" t="s">
        <v>39</v>
      </c>
      <c r="B193" s="120" t="s">
        <v>446</v>
      </c>
      <c r="C193" s="121">
        <v>670000</v>
      </c>
      <c r="D193" s="122">
        <v>44757</v>
      </c>
      <c r="E193" s="120" t="s">
        <v>166</v>
      </c>
    </row>
    <row r="194" spans="1:5" ht="15">
      <c r="A194" s="120" t="s">
        <v>39</v>
      </c>
      <c r="B194" s="120" t="s">
        <v>446</v>
      </c>
      <c r="C194" s="121">
        <v>740000</v>
      </c>
      <c r="D194" s="122">
        <v>44757</v>
      </c>
      <c r="E194" s="120" t="s">
        <v>166</v>
      </c>
    </row>
    <row r="195" spans="1:5" ht="15">
      <c r="A195" s="120" t="s">
        <v>39</v>
      </c>
      <c r="B195" s="120" t="s">
        <v>446</v>
      </c>
      <c r="C195" s="121">
        <v>650500</v>
      </c>
      <c r="D195" s="122">
        <v>44757</v>
      </c>
      <c r="E195" s="120" t="s">
        <v>166</v>
      </c>
    </row>
    <row r="196" spans="1:5" ht="15">
      <c r="A196" s="120" t="s">
        <v>39</v>
      </c>
      <c r="B196" s="120" t="s">
        <v>446</v>
      </c>
      <c r="C196" s="121">
        <v>465000</v>
      </c>
      <c r="D196" s="122">
        <v>44771</v>
      </c>
      <c r="E196" s="120" t="s">
        <v>166</v>
      </c>
    </row>
    <row r="197" spans="1:5" ht="15">
      <c r="A197" s="120" t="s">
        <v>39</v>
      </c>
      <c r="B197" s="120" t="s">
        <v>446</v>
      </c>
      <c r="C197" s="121">
        <v>185000</v>
      </c>
      <c r="D197" s="122">
        <v>44771</v>
      </c>
      <c r="E197" s="120" t="s">
        <v>166</v>
      </c>
    </row>
    <row r="198" spans="1:5" ht="15">
      <c r="A198" s="120" t="s">
        <v>39</v>
      </c>
      <c r="B198" s="120" t="s">
        <v>446</v>
      </c>
      <c r="C198" s="121">
        <v>492000</v>
      </c>
      <c r="D198" s="122">
        <v>44771</v>
      </c>
      <c r="E198" s="120" t="s">
        <v>166</v>
      </c>
    </row>
    <row r="199" spans="1:5" ht="15">
      <c r="A199" s="120" t="s">
        <v>39</v>
      </c>
      <c r="B199" s="120" t="s">
        <v>446</v>
      </c>
      <c r="C199" s="121">
        <v>210000</v>
      </c>
      <c r="D199" s="122">
        <v>44771</v>
      </c>
      <c r="E199" s="120" t="s">
        <v>166</v>
      </c>
    </row>
    <row r="200" spans="1:5" ht="15">
      <c r="A200" s="120" t="s">
        <v>39</v>
      </c>
      <c r="B200" s="120" t="s">
        <v>446</v>
      </c>
      <c r="C200" s="121">
        <v>435000</v>
      </c>
      <c r="D200" s="122">
        <v>44771</v>
      </c>
      <c r="E200" s="120" t="s">
        <v>166</v>
      </c>
    </row>
    <row r="201" spans="1:5" ht="15">
      <c r="A201" s="120" t="s">
        <v>39</v>
      </c>
      <c r="B201" s="120" t="s">
        <v>446</v>
      </c>
      <c r="C201" s="121">
        <v>615000</v>
      </c>
      <c r="D201" s="122">
        <v>44757</v>
      </c>
      <c r="E201" s="120" t="s">
        <v>166</v>
      </c>
    </row>
    <row r="202" spans="1:5" ht="15">
      <c r="A202" s="120" t="s">
        <v>39</v>
      </c>
      <c r="B202" s="120" t="s">
        <v>446</v>
      </c>
      <c r="C202" s="121">
        <v>433596</v>
      </c>
      <c r="D202" s="122">
        <v>44757</v>
      </c>
      <c r="E202" s="120" t="s">
        <v>166</v>
      </c>
    </row>
    <row r="203" spans="1:5" ht="15">
      <c r="A203" s="120" t="s">
        <v>39</v>
      </c>
      <c r="B203" s="120" t="s">
        <v>446</v>
      </c>
      <c r="C203" s="121">
        <v>723000</v>
      </c>
      <c r="D203" s="122">
        <v>44757</v>
      </c>
      <c r="E203" s="120" t="s">
        <v>166</v>
      </c>
    </row>
    <row r="204" spans="1:5" ht="15">
      <c r="A204" s="120" t="s">
        <v>39</v>
      </c>
      <c r="B204" s="120" t="s">
        <v>446</v>
      </c>
      <c r="C204" s="121">
        <v>564950</v>
      </c>
      <c r="D204" s="122">
        <v>44757</v>
      </c>
      <c r="E204" s="120" t="s">
        <v>166</v>
      </c>
    </row>
    <row r="205" spans="1:5" ht="15">
      <c r="A205" s="120" t="s">
        <v>39</v>
      </c>
      <c r="B205" s="120" t="s">
        <v>446</v>
      </c>
      <c r="C205" s="121">
        <v>725000</v>
      </c>
      <c r="D205" s="122">
        <v>44757</v>
      </c>
      <c r="E205" s="120" t="s">
        <v>166</v>
      </c>
    </row>
    <row r="206" spans="1:5" ht="15">
      <c r="A206" s="120" t="s">
        <v>39</v>
      </c>
      <c r="B206" s="120" t="s">
        <v>446</v>
      </c>
      <c r="C206" s="121">
        <v>498000</v>
      </c>
      <c r="D206" s="122">
        <v>44757</v>
      </c>
      <c r="E206" s="120" t="s">
        <v>166</v>
      </c>
    </row>
    <row r="207" spans="1:5" ht="15">
      <c r="A207" s="120" t="s">
        <v>39</v>
      </c>
      <c r="B207" s="120" t="s">
        <v>446</v>
      </c>
      <c r="C207" s="121">
        <v>650000</v>
      </c>
      <c r="D207" s="122">
        <v>44757</v>
      </c>
      <c r="E207" s="120" t="s">
        <v>166</v>
      </c>
    </row>
    <row r="208" spans="1:5" ht="15">
      <c r="A208" s="120" t="s">
        <v>39</v>
      </c>
      <c r="B208" s="120" t="s">
        <v>446</v>
      </c>
      <c r="C208" s="121">
        <v>740000</v>
      </c>
      <c r="D208" s="122">
        <v>44771</v>
      </c>
      <c r="E208" s="120" t="s">
        <v>166</v>
      </c>
    </row>
    <row r="209" spans="1:5" ht="15">
      <c r="A209" s="120" t="s">
        <v>39</v>
      </c>
      <c r="B209" s="120" t="s">
        <v>446</v>
      </c>
      <c r="C209" s="121">
        <v>2300000</v>
      </c>
      <c r="D209" s="122">
        <v>44771</v>
      </c>
      <c r="E209" s="120" t="s">
        <v>166</v>
      </c>
    </row>
    <row r="210" spans="1:5" ht="15">
      <c r="A210" s="120" t="s">
        <v>39</v>
      </c>
      <c r="B210" s="120" t="s">
        <v>446</v>
      </c>
      <c r="C210" s="121">
        <v>599000</v>
      </c>
      <c r="D210" s="122">
        <v>44771</v>
      </c>
      <c r="E210" s="120" t="s">
        <v>166</v>
      </c>
    </row>
    <row r="211" spans="1:5" ht="15">
      <c r="A211" s="120" t="s">
        <v>39</v>
      </c>
      <c r="B211" s="120" t="s">
        <v>446</v>
      </c>
      <c r="C211" s="121">
        <v>950000</v>
      </c>
      <c r="D211" s="122">
        <v>44771</v>
      </c>
      <c r="E211" s="120" t="s">
        <v>166</v>
      </c>
    </row>
    <row r="212" spans="1:5" ht="15">
      <c r="A212" s="120" t="s">
        <v>39</v>
      </c>
      <c r="B212" s="120" t="s">
        <v>446</v>
      </c>
      <c r="C212" s="121">
        <v>405000</v>
      </c>
      <c r="D212" s="122">
        <v>44757</v>
      </c>
      <c r="E212" s="120" t="s">
        <v>166</v>
      </c>
    </row>
    <row r="213" spans="1:5" ht="15">
      <c r="A213" s="120" t="s">
        <v>39</v>
      </c>
      <c r="B213" s="120" t="s">
        <v>446</v>
      </c>
      <c r="C213" s="121">
        <v>300000</v>
      </c>
      <c r="D213" s="122">
        <v>44757</v>
      </c>
      <c r="E213" s="120" t="s">
        <v>166</v>
      </c>
    </row>
    <row r="214" spans="1:5" ht="15">
      <c r="A214" s="120" t="s">
        <v>39</v>
      </c>
      <c r="B214" s="120" t="s">
        <v>446</v>
      </c>
      <c r="C214" s="121">
        <v>550000</v>
      </c>
      <c r="D214" s="122">
        <v>44757</v>
      </c>
      <c r="E214" s="120" t="s">
        <v>166</v>
      </c>
    </row>
    <row r="215" spans="1:5" ht="15">
      <c r="A215" s="120" t="s">
        <v>39</v>
      </c>
      <c r="B215" s="120" t="s">
        <v>446</v>
      </c>
      <c r="C215" s="121">
        <v>640000</v>
      </c>
      <c r="D215" s="122">
        <v>44771</v>
      </c>
      <c r="E215" s="120" t="s">
        <v>166</v>
      </c>
    </row>
    <row r="216" spans="1:5" ht="15">
      <c r="A216" s="120" t="s">
        <v>39</v>
      </c>
      <c r="B216" s="120" t="s">
        <v>446</v>
      </c>
      <c r="C216" s="121">
        <v>335000</v>
      </c>
      <c r="D216" s="122">
        <v>44757</v>
      </c>
      <c r="E216" s="120" t="s">
        <v>166</v>
      </c>
    </row>
    <row r="217" spans="1:5" ht="15">
      <c r="A217" s="120" t="s">
        <v>39</v>
      </c>
      <c r="B217" s="120" t="s">
        <v>446</v>
      </c>
      <c r="C217" s="121">
        <v>1137500</v>
      </c>
      <c r="D217" s="122">
        <v>44757</v>
      </c>
      <c r="E217" s="120" t="s">
        <v>166</v>
      </c>
    </row>
    <row r="218" spans="1:5" ht="15">
      <c r="A218" s="120" t="s">
        <v>39</v>
      </c>
      <c r="B218" s="120" t="s">
        <v>446</v>
      </c>
      <c r="C218" s="121">
        <v>1100000</v>
      </c>
      <c r="D218" s="122">
        <v>44757</v>
      </c>
      <c r="E218" s="120" t="s">
        <v>166</v>
      </c>
    </row>
    <row r="219" spans="1:5" ht="15">
      <c r="A219" s="120" t="s">
        <v>39</v>
      </c>
      <c r="B219" s="120" t="s">
        <v>446</v>
      </c>
      <c r="C219" s="121">
        <v>780603</v>
      </c>
      <c r="D219" s="122">
        <v>44771</v>
      </c>
      <c r="E219" s="120" t="s">
        <v>166</v>
      </c>
    </row>
    <row r="220" spans="1:5" ht="15">
      <c r="A220" s="120" t="s">
        <v>39</v>
      </c>
      <c r="B220" s="120" t="s">
        <v>446</v>
      </c>
      <c r="C220" s="121">
        <v>770000</v>
      </c>
      <c r="D220" s="122">
        <v>44750</v>
      </c>
      <c r="E220" s="120" t="s">
        <v>166</v>
      </c>
    </row>
    <row r="221" spans="1:5" ht="15">
      <c r="A221" s="120" t="s">
        <v>39</v>
      </c>
      <c r="B221" s="120" t="s">
        <v>446</v>
      </c>
      <c r="C221" s="121">
        <v>530000</v>
      </c>
      <c r="D221" s="122">
        <v>44750</v>
      </c>
      <c r="E221" s="120" t="s">
        <v>166</v>
      </c>
    </row>
    <row r="222" spans="1:5" ht="15">
      <c r="A222" s="120" t="s">
        <v>39</v>
      </c>
      <c r="B222" s="120" t="s">
        <v>446</v>
      </c>
      <c r="C222" s="121">
        <v>1020000</v>
      </c>
      <c r="D222" s="122">
        <v>44750</v>
      </c>
      <c r="E222" s="120" t="s">
        <v>166</v>
      </c>
    </row>
    <row r="223" spans="1:5" ht="15">
      <c r="A223" s="120" t="s">
        <v>39</v>
      </c>
      <c r="B223" s="120" t="s">
        <v>446</v>
      </c>
      <c r="C223" s="121">
        <v>915000</v>
      </c>
      <c r="D223" s="122">
        <v>44750</v>
      </c>
      <c r="E223" s="120" t="s">
        <v>166</v>
      </c>
    </row>
    <row r="224" spans="1:5" ht="15">
      <c r="A224" s="120" t="s">
        <v>39</v>
      </c>
      <c r="B224" s="120" t="s">
        <v>446</v>
      </c>
      <c r="C224" s="121">
        <v>510000</v>
      </c>
      <c r="D224" s="122">
        <v>44750</v>
      </c>
      <c r="E224" s="120" t="s">
        <v>166</v>
      </c>
    </row>
    <row r="225" spans="1:5" ht="15">
      <c r="A225" s="120" t="s">
        <v>39</v>
      </c>
      <c r="B225" s="120" t="s">
        <v>446</v>
      </c>
      <c r="C225" s="121">
        <v>725000</v>
      </c>
      <c r="D225" s="122">
        <v>44750</v>
      </c>
      <c r="E225" s="120" t="s">
        <v>166</v>
      </c>
    </row>
    <row r="226" spans="1:5" ht="15">
      <c r="A226" s="120" t="s">
        <v>39</v>
      </c>
      <c r="B226" s="120" t="s">
        <v>446</v>
      </c>
      <c r="C226" s="121">
        <v>892632</v>
      </c>
      <c r="D226" s="122">
        <v>44750</v>
      </c>
      <c r="E226" s="120" t="s">
        <v>166</v>
      </c>
    </row>
    <row r="227" spans="1:5" ht="15">
      <c r="A227" s="120" t="s">
        <v>39</v>
      </c>
      <c r="B227" s="120" t="s">
        <v>446</v>
      </c>
      <c r="C227" s="121">
        <v>833091</v>
      </c>
      <c r="D227" s="122">
        <v>44743</v>
      </c>
      <c r="E227" s="120" t="s">
        <v>166</v>
      </c>
    </row>
    <row r="228" spans="1:5" ht="15">
      <c r="A228" s="120" t="s">
        <v>39</v>
      </c>
      <c r="B228" s="120" t="s">
        <v>446</v>
      </c>
      <c r="C228" s="121">
        <v>650000</v>
      </c>
      <c r="D228" s="122">
        <v>44750</v>
      </c>
      <c r="E228" s="120" t="s">
        <v>166</v>
      </c>
    </row>
    <row r="229" spans="1:5" ht="15">
      <c r="A229" s="120" t="s">
        <v>39</v>
      </c>
      <c r="B229" s="120" t="s">
        <v>446</v>
      </c>
      <c r="C229" s="121">
        <v>479381</v>
      </c>
      <c r="D229" s="122">
        <v>44771</v>
      </c>
      <c r="E229" s="120" t="s">
        <v>166</v>
      </c>
    </row>
    <row r="230" spans="1:5" ht="15">
      <c r="A230" s="120" t="s">
        <v>39</v>
      </c>
      <c r="B230" s="120" t="s">
        <v>446</v>
      </c>
      <c r="C230" s="121">
        <v>165000</v>
      </c>
      <c r="D230" s="122">
        <v>44750</v>
      </c>
      <c r="E230" s="120" t="s">
        <v>166</v>
      </c>
    </row>
    <row r="231" spans="1:5" ht="15">
      <c r="A231" s="120" t="s">
        <v>39</v>
      </c>
      <c r="B231" s="120" t="s">
        <v>446</v>
      </c>
      <c r="C231" s="121">
        <v>263000</v>
      </c>
      <c r="D231" s="122">
        <v>44750</v>
      </c>
      <c r="E231" s="120" t="s">
        <v>166</v>
      </c>
    </row>
    <row r="232" spans="1:5" ht="15">
      <c r="A232" s="120" t="s">
        <v>39</v>
      </c>
      <c r="B232" s="120" t="s">
        <v>446</v>
      </c>
      <c r="C232" s="121">
        <v>150000</v>
      </c>
      <c r="D232" s="122">
        <v>44771</v>
      </c>
      <c r="E232" s="120" t="s">
        <v>166</v>
      </c>
    </row>
    <row r="233" spans="1:5" ht="15">
      <c r="A233" s="120" t="s">
        <v>39</v>
      </c>
      <c r="B233" s="120" t="s">
        <v>446</v>
      </c>
      <c r="C233" s="121">
        <v>570000</v>
      </c>
      <c r="D233" s="122">
        <v>44771</v>
      </c>
      <c r="E233" s="120" t="s">
        <v>166</v>
      </c>
    </row>
    <row r="234" spans="1:5" ht="15">
      <c r="A234" s="120" t="s">
        <v>39</v>
      </c>
      <c r="B234" s="120" t="s">
        <v>446</v>
      </c>
      <c r="C234" s="121">
        <v>650000</v>
      </c>
      <c r="D234" s="122">
        <v>44753</v>
      </c>
      <c r="E234" s="120" t="s">
        <v>166</v>
      </c>
    </row>
    <row r="235" spans="1:5" ht="15">
      <c r="A235" s="120" t="s">
        <v>39</v>
      </c>
      <c r="B235" s="120" t="s">
        <v>446</v>
      </c>
      <c r="C235" s="121">
        <v>385000</v>
      </c>
      <c r="D235" s="122">
        <v>44753</v>
      </c>
      <c r="E235" s="120" t="s">
        <v>166</v>
      </c>
    </row>
    <row r="236" spans="1:5" ht="15">
      <c r="A236" s="120" t="s">
        <v>39</v>
      </c>
      <c r="B236" s="120" t="s">
        <v>446</v>
      </c>
      <c r="C236" s="121">
        <v>390000</v>
      </c>
      <c r="D236" s="122">
        <v>44753</v>
      </c>
      <c r="E236" s="120" t="s">
        <v>166</v>
      </c>
    </row>
    <row r="237" spans="1:5" ht="15">
      <c r="A237" s="120" t="s">
        <v>39</v>
      </c>
      <c r="B237" s="120" t="s">
        <v>446</v>
      </c>
      <c r="C237" s="121">
        <v>535000</v>
      </c>
      <c r="D237" s="122">
        <v>44753</v>
      </c>
      <c r="E237" s="120" t="s">
        <v>166</v>
      </c>
    </row>
    <row r="238" spans="1:5" ht="15">
      <c r="A238" s="120" t="s">
        <v>39</v>
      </c>
      <c r="B238" s="120" t="s">
        <v>446</v>
      </c>
      <c r="C238" s="121">
        <v>380882</v>
      </c>
      <c r="D238" s="122">
        <v>44753</v>
      </c>
      <c r="E238" s="120" t="s">
        <v>166</v>
      </c>
    </row>
    <row r="239" spans="1:5" ht="15">
      <c r="A239" s="120" t="s">
        <v>39</v>
      </c>
      <c r="B239" s="120" t="s">
        <v>446</v>
      </c>
      <c r="C239" s="121">
        <v>1021434</v>
      </c>
      <c r="D239" s="122">
        <v>44771</v>
      </c>
      <c r="E239" s="120" t="s">
        <v>166</v>
      </c>
    </row>
    <row r="240" spans="1:5" ht="15">
      <c r="A240" s="120" t="s">
        <v>39</v>
      </c>
      <c r="B240" s="120" t="s">
        <v>446</v>
      </c>
      <c r="C240" s="121">
        <v>440000</v>
      </c>
      <c r="D240" s="122">
        <v>44750</v>
      </c>
      <c r="E240" s="120" t="s">
        <v>166</v>
      </c>
    </row>
    <row r="241" spans="1:5" ht="15">
      <c r="A241" s="120" t="s">
        <v>39</v>
      </c>
      <c r="B241" s="120" t="s">
        <v>446</v>
      </c>
      <c r="C241" s="121">
        <v>643000</v>
      </c>
      <c r="D241" s="122">
        <v>44749</v>
      </c>
      <c r="E241" s="120" t="s">
        <v>166</v>
      </c>
    </row>
    <row r="242" spans="1:5" ht="15">
      <c r="A242" s="120" t="s">
        <v>39</v>
      </c>
      <c r="B242" s="120" t="s">
        <v>446</v>
      </c>
      <c r="C242" s="121">
        <v>669900</v>
      </c>
      <c r="D242" s="122">
        <v>44748</v>
      </c>
      <c r="E242" s="120" t="s">
        <v>166</v>
      </c>
    </row>
    <row r="243" spans="1:5" ht="15">
      <c r="A243" s="120" t="s">
        <v>39</v>
      </c>
      <c r="B243" s="120" t="s">
        <v>446</v>
      </c>
      <c r="C243" s="121">
        <v>985000</v>
      </c>
      <c r="D243" s="122">
        <v>44748</v>
      </c>
      <c r="E243" s="120" t="s">
        <v>166</v>
      </c>
    </row>
    <row r="244" spans="1:5" ht="15">
      <c r="A244" s="120" t="s">
        <v>39</v>
      </c>
      <c r="B244" s="120" t="s">
        <v>446</v>
      </c>
      <c r="C244" s="121">
        <v>150000</v>
      </c>
      <c r="D244" s="122">
        <v>44748</v>
      </c>
      <c r="E244" s="120" t="s">
        <v>166</v>
      </c>
    </row>
    <row r="245" spans="1:5" ht="15">
      <c r="A245" s="120" t="s">
        <v>39</v>
      </c>
      <c r="B245" s="120" t="s">
        <v>446</v>
      </c>
      <c r="C245" s="121">
        <v>1005000</v>
      </c>
      <c r="D245" s="122">
        <v>44748</v>
      </c>
      <c r="E245" s="120" t="s">
        <v>166</v>
      </c>
    </row>
    <row r="246" spans="1:5" ht="15">
      <c r="A246" s="120" t="s">
        <v>39</v>
      </c>
      <c r="B246" s="120" t="s">
        <v>446</v>
      </c>
      <c r="C246" s="121">
        <v>625000</v>
      </c>
      <c r="D246" s="122">
        <v>44748</v>
      </c>
      <c r="E246" s="120" t="s">
        <v>166</v>
      </c>
    </row>
    <row r="247" spans="1:5" ht="15">
      <c r="A247" s="120" t="s">
        <v>39</v>
      </c>
      <c r="B247" s="120" t="s">
        <v>446</v>
      </c>
      <c r="C247" s="121">
        <v>1025000</v>
      </c>
      <c r="D247" s="122">
        <v>44749</v>
      </c>
      <c r="E247" s="120" t="s">
        <v>166</v>
      </c>
    </row>
    <row r="248" spans="1:5" ht="15">
      <c r="A248" s="120" t="s">
        <v>39</v>
      </c>
      <c r="B248" s="120" t="s">
        <v>446</v>
      </c>
      <c r="C248" s="121">
        <v>485000</v>
      </c>
      <c r="D248" s="122">
        <v>44749</v>
      </c>
      <c r="E248" s="120" t="s">
        <v>166</v>
      </c>
    </row>
    <row r="249" spans="1:5" ht="15">
      <c r="A249" s="120" t="s">
        <v>39</v>
      </c>
      <c r="B249" s="120" t="s">
        <v>446</v>
      </c>
      <c r="C249" s="121">
        <v>422565</v>
      </c>
      <c r="D249" s="122">
        <v>44749</v>
      </c>
      <c r="E249" s="120" t="s">
        <v>166</v>
      </c>
    </row>
    <row r="250" spans="1:5" ht="15">
      <c r="A250" s="120" t="s">
        <v>39</v>
      </c>
      <c r="B250" s="120" t="s">
        <v>446</v>
      </c>
      <c r="C250" s="121">
        <v>731248</v>
      </c>
      <c r="D250" s="122">
        <v>44750</v>
      </c>
      <c r="E250" s="120" t="s">
        <v>166</v>
      </c>
    </row>
    <row r="251" spans="1:5" ht="15">
      <c r="A251" s="120" t="s">
        <v>39</v>
      </c>
      <c r="B251" s="120" t="s">
        <v>446</v>
      </c>
      <c r="C251" s="121">
        <v>439000</v>
      </c>
      <c r="D251" s="122">
        <v>44749</v>
      </c>
      <c r="E251" s="120" t="s">
        <v>166</v>
      </c>
    </row>
    <row r="252" spans="1:5" ht="15">
      <c r="A252" s="120" t="s">
        <v>39</v>
      </c>
      <c r="B252" s="120" t="s">
        <v>446</v>
      </c>
      <c r="C252" s="121">
        <v>427500</v>
      </c>
      <c r="D252" s="122">
        <v>44750</v>
      </c>
      <c r="E252" s="120" t="s">
        <v>166</v>
      </c>
    </row>
    <row r="253" spans="1:5" ht="15">
      <c r="A253" s="120" t="s">
        <v>39</v>
      </c>
      <c r="B253" s="120" t="s">
        <v>446</v>
      </c>
      <c r="C253" s="121">
        <v>585000</v>
      </c>
      <c r="D253" s="122">
        <v>44749</v>
      </c>
      <c r="E253" s="120" t="s">
        <v>166</v>
      </c>
    </row>
    <row r="254" spans="1:5" ht="15">
      <c r="A254" s="120" t="s">
        <v>39</v>
      </c>
      <c r="B254" s="120" t="s">
        <v>446</v>
      </c>
      <c r="C254" s="121">
        <v>785000</v>
      </c>
      <c r="D254" s="122">
        <v>44749</v>
      </c>
      <c r="E254" s="120" t="s">
        <v>166</v>
      </c>
    </row>
    <row r="255" spans="1:5" ht="15">
      <c r="A255" s="120" t="s">
        <v>39</v>
      </c>
      <c r="B255" s="120" t="s">
        <v>446</v>
      </c>
      <c r="C255" s="121">
        <v>206000</v>
      </c>
      <c r="D255" s="122">
        <v>44749</v>
      </c>
      <c r="E255" s="120" t="s">
        <v>166</v>
      </c>
    </row>
    <row r="256" spans="1:5" ht="15">
      <c r="A256" s="120" t="s">
        <v>39</v>
      </c>
      <c r="B256" s="120" t="s">
        <v>446</v>
      </c>
      <c r="C256" s="121">
        <v>1145000</v>
      </c>
      <c r="D256" s="122">
        <v>44749</v>
      </c>
      <c r="E256" s="120" t="s">
        <v>166</v>
      </c>
    </row>
    <row r="257" spans="1:5" ht="15">
      <c r="A257" s="120" t="s">
        <v>39</v>
      </c>
      <c r="B257" s="120" t="s">
        <v>446</v>
      </c>
      <c r="C257" s="121">
        <v>584823</v>
      </c>
      <c r="D257" s="122">
        <v>44749</v>
      </c>
      <c r="E257" s="120" t="s">
        <v>166</v>
      </c>
    </row>
    <row r="258" spans="1:5" ht="15">
      <c r="A258" s="120" t="s">
        <v>39</v>
      </c>
      <c r="B258" s="120" t="s">
        <v>446</v>
      </c>
      <c r="C258" s="121">
        <v>350000</v>
      </c>
      <c r="D258" s="122">
        <v>44749</v>
      </c>
      <c r="E258" s="120" t="s">
        <v>166</v>
      </c>
    </row>
    <row r="259" spans="1:5" ht="15">
      <c r="A259" s="120" t="s">
        <v>39</v>
      </c>
      <c r="B259" s="120" t="s">
        <v>446</v>
      </c>
      <c r="C259" s="121">
        <v>350000</v>
      </c>
      <c r="D259" s="122">
        <v>44750</v>
      </c>
      <c r="E259" s="120" t="s">
        <v>166</v>
      </c>
    </row>
    <row r="260" spans="1:5" ht="15">
      <c r="A260" s="120" t="s">
        <v>39</v>
      </c>
      <c r="B260" s="120" t="s">
        <v>446</v>
      </c>
      <c r="C260" s="121">
        <v>1225000</v>
      </c>
      <c r="D260" s="122">
        <v>44750</v>
      </c>
      <c r="E260" s="120" t="s">
        <v>166</v>
      </c>
    </row>
    <row r="261" spans="1:5" ht="15">
      <c r="A261" s="120" t="s">
        <v>39</v>
      </c>
      <c r="B261" s="120" t="s">
        <v>446</v>
      </c>
      <c r="C261" s="121">
        <v>670000</v>
      </c>
      <c r="D261" s="122">
        <v>44771</v>
      </c>
      <c r="E261" s="120" t="s">
        <v>166</v>
      </c>
    </row>
    <row r="262" spans="1:5" ht="15">
      <c r="A262" s="120" t="s">
        <v>39</v>
      </c>
      <c r="B262" s="120" t="s">
        <v>446</v>
      </c>
      <c r="C262" s="121">
        <v>915000</v>
      </c>
      <c r="D262" s="122">
        <v>44749</v>
      </c>
      <c r="E262" s="120" t="s">
        <v>166</v>
      </c>
    </row>
    <row r="263" spans="1:5" ht="15">
      <c r="A263" s="120" t="s">
        <v>39</v>
      </c>
      <c r="B263" s="120" t="s">
        <v>446</v>
      </c>
      <c r="C263" s="121">
        <v>561034</v>
      </c>
      <c r="D263" s="122">
        <v>44771</v>
      </c>
      <c r="E263" s="120" t="s">
        <v>166</v>
      </c>
    </row>
    <row r="264" spans="1:5" ht="15">
      <c r="A264" s="120" t="s">
        <v>39</v>
      </c>
      <c r="B264" s="120" t="s">
        <v>446</v>
      </c>
      <c r="C264" s="121">
        <v>449000</v>
      </c>
      <c r="D264" s="122">
        <v>44753</v>
      </c>
      <c r="E264" s="120" t="s">
        <v>166</v>
      </c>
    </row>
    <row r="265" spans="1:5" ht="15">
      <c r="A265" s="120" t="s">
        <v>39</v>
      </c>
      <c r="B265" s="120" t="s">
        <v>446</v>
      </c>
      <c r="C265" s="121">
        <v>2550000</v>
      </c>
      <c r="D265" s="122">
        <v>44754</v>
      </c>
      <c r="E265" s="120" t="s">
        <v>166</v>
      </c>
    </row>
    <row r="266" spans="1:5" ht="15">
      <c r="A266" s="120" t="s">
        <v>39</v>
      </c>
      <c r="B266" s="120" t="s">
        <v>446</v>
      </c>
      <c r="C266" s="121">
        <v>465000</v>
      </c>
      <c r="D266" s="122">
        <v>44754</v>
      </c>
      <c r="E266" s="120" t="s">
        <v>166</v>
      </c>
    </row>
    <row r="267" spans="1:5" ht="15">
      <c r="A267" s="120" t="s">
        <v>39</v>
      </c>
      <c r="B267" s="120" t="s">
        <v>446</v>
      </c>
      <c r="C267" s="121">
        <v>415000</v>
      </c>
      <c r="D267" s="122">
        <v>44754</v>
      </c>
      <c r="E267" s="120" t="s">
        <v>166</v>
      </c>
    </row>
    <row r="268" spans="1:5" ht="15">
      <c r="A268" s="120" t="s">
        <v>39</v>
      </c>
      <c r="B268" s="120" t="s">
        <v>446</v>
      </c>
      <c r="C268" s="121">
        <v>436500</v>
      </c>
      <c r="D268" s="122">
        <v>44754</v>
      </c>
      <c r="E268" s="120" t="s">
        <v>166</v>
      </c>
    </row>
    <row r="269" spans="1:5" ht="15">
      <c r="A269" s="120" t="s">
        <v>39</v>
      </c>
      <c r="B269" s="120" t="s">
        <v>446</v>
      </c>
      <c r="C269" s="121">
        <v>1225000</v>
      </c>
      <c r="D269" s="122">
        <v>44755</v>
      </c>
      <c r="E269" s="120" t="s">
        <v>166</v>
      </c>
    </row>
    <row r="270" spans="1:5" ht="15">
      <c r="A270" s="120" t="s">
        <v>39</v>
      </c>
      <c r="B270" s="120" t="s">
        <v>446</v>
      </c>
      <c r="C270" s="121">
        <v>475000</v>
      </c>
      <c r="D270" s="122">
        <v>44771</v>
      </c>
      <c r="E270" s="120" t="s">
        <v>166</v>
      </c>
    </row>
    <row r="271" spans="1:5" ht="15">
      <c r="A271" s="120" t="s">
        <v>39</v>
      </c>
      <c r="B271" s="120" t="s">
        <v>446</v>
      </c>
      <c r="C271" s="121">
        <v>865000</v>
      </c>
      <c r="D271" s="122">
        <v>44755</v>
      </c>
      <c r="E271" s="120" t="s">
        <v>166</v>
      </c>
    </row>
    <row r="272" spans="1:5" ht="15">
      <c r="A272" s="120" t="s">
        <v>39</v>
      </c>
      <c r="B272" s="120" t="s">
        <v>446</v>
      </c>
      <c r="C272" s="121">
        <v>525000</v>
      </c>
      <c r="D272" s="122">
        <v>44771</v>
      </c>
      <c r="E272" s="120" t="s">
        <v>166</v>
      </c>
    </row>
    <row r="273" spans="1:5" ht="15">
      <c r="A273" s="120" t="s">
        <v>39</v>
      </c>
      <c r="B273" s="120" t="s">
        <v>446</v>
      </c>
      <c r="C273" s="121">
        <v>930000</v>
      </c>
      <c r="D273" s="122">
        <v>44755</v>
      </c>
      <c r="E273" s="120" t="s">
        <v>166</v>
      </c>
    </row>
    <row r="274" spans="1:5" ht="15">
      <c r="A274" s="120" t="s">
        <v>39</v>
      </c>
      <c r="B274" s="120" t="s">
        <v>446</v>
      </c>
      <c r="C274" s="121">
        <v>440000</v>
      </c>
      <c r="D274" s="122">
        <v>44771</v>
      </c>
      <c r="E274" s="120" t="s">
        <v>166</v>
      </c>
    </row>
    <row r="275" spans="1:5" ht="15">
      <c r="A275" s="120" t="s">
        <v>39</v>
      </c>
      <c r="B275" s="120" t="s">
        <v>446</v>
      </c>
      <c r="C275" s="121">
        <v>719953</v>
      </c>
      <c r="D275" s="122">
        <v>44755</v>
      </c>
      <c r="E275" s="120" t="s">
        <v>166</v>
      </c>
    </row>
    <row r="276" spans="1:5" ht="15">
      <c r="A276" s="120" t="s">
        <v>39</v>
      </c>
      <c r="B276" s="120" t="s">
        <v>446</v>
      </c>
      <c r="C276" s="121">
        <v>850000</v>
      </c>
      <c r="D276" s="122">
        <v>44771</v>
      </c>
      <c r="E276" s="120" t="s">
        <v>166</v>
      </c>
    </row>
    <row r="277" spans="1:5" ht="15">
      <c r="A277" s="120" t="s">
        <v>39</v>
      </c>
      <c r="B277" s="120" t="s">
        <v>446</v>
      </c>
      <c r="C277" s="121">
        <v>290000</v>
      </c>
      <c r="D277" s="122">
        <v>44755</v>
      </c>
      <c r="E277" s="120" t="s">
        <v>166</v>
      </c>
    </row>
    <row r="278" spans="1:5" ht="15">
      <c r="A278" s="120" t="s">
        <v>39</v>
      </c>
      <c r="B278" s="120" t="s">
        <v>446</v>
      </c>
      <c r="C278" s="121">
        <v>455000</v>
      </c>
      <c r="D278" s="122">
        <v>44771</v>
      </c>
      <c r="E278" s="120" t="s">
        <v>166</v>
      </c>
    </row>
    <row r="279" spans="1:5" ht="15">
      <c r="A279" s="120" t="s">
        <v>39</v>
      </c>
      <c r="B279" s="120" t="s">
        <v>446</v>
      </c>
      <c r="C279" s="121">
        <v>251000</v>
      </c>
      <c r="D279" s="122">
        <v>44771</v>
      </c>
      <c r="E279" s="120" t="s">
        <v>166</v>
      </c>
    </row>
    <row r="280" spans="1:5" ht="15">
      <c r="A280" s="120" t="s">
        <v>39</v>
      </c>
      <c r="B280" s="120" t="s">
        <v>446</v>
      </c>
      <c r="C280" s="121">
        <v>764164</v>
      </c>
      <c r="D280" s="122">
        <v>44756</v>
      </c>
      <c r="E280" s="120" t="s">
        <v>166</v>
      </c>
    </row>
    <row r="281" spans="1:5" ht="15">
      <c r="A281" s="120" t="s">
        <v>39</v>
      </c>
      <c r="B281" s="120" t="s">
        <v>446</v>
      </c>
      <c r="C281" s="121">
        <v>435000</v>
      </c>
      <c r="D281" s="122">
        <v>44771</v>
      </c>
      <c r="E281" s="120" t="s">
        <v>166</v>
      </c>
    </row>
    <row r="282" spans="1:5" ht="15">
      <c r="A282" s="120" t="s">
        <v>39</v>
      </c>
      <c r="B282" s="120" t="s">
        <v>446</v>
      </c>
      <c r="C282" s="121">
        <v>299000</v>
      </c>
      <c r="D282" s="122">
        <v>44756</v>
      </c>
      <c r="E282" s="120" t="s">
        <v>166</v>
      </c>
    </row>
    <row r="283" spans="1:5" ht="15">
      <c r="A283" s="120" t="s">
        <v>39</v>
      </c>
      <c r="B283" s="120" t="s">
        <v>446</v>
      </c>
      <c r="C283" s="121">
        <v>550000</v>
      </c>
      <c r="D283" s="122">
        <v>44756</v>
      </c>
      <c r="E283" s="120" t="s">
        <v>166</v>
      </c>
    </row>
    <row r="284" spans="1:5" ht="15">
      <c r="A284" s="120" t="s">
        <v>39</v>
      </c>
      <c r="B284" s="120" t="s">
        <v>446</v>
      </c>
      <c r="C284" s="121">
        <v>219000</v>
      </c>
      <c r="D284" s="122">
        <v>44755</v>
      </c>
      <c r="E284" s="120" t="s">
        <v>166</v>
      </c>
    </row>
    <row r="285" spans="1:5" ht="15">
      <c r="A285" s="120" t="s">
        <v>39</v>
      </c>
      <c r="B285" s="120" t="s">
        <v>446</v>
      </c>
      <c r="C285" s="121">
        <v>345000</v>
      </c>
      <c r="D285" s="122">
        <v>44771</v>
      </c>
      <c r="E285" s="120" t="s">
        <v>166</v>
      </c>
    </row>
    <row r="286" spans="1:5" ht="15">
      <c r="A286" s="120" t="s">
        <v>39</v>
      </c>
      <c r="B286" s="120" t="s">
        <v>446</v>
      </c>
      <c r="C286" s="121">
        <v>299750</v>
      </c>
      <c r="D286" s="122">
        <v>44756</v>
      </c>
      <c r="E286" s="120" t="s">
        <v>166</v>
      </c>
    </row>
    <row r="287" spans="1:5" ht="15">
      <c r="A287" s="120" t="s">
        <v>39</v>
      </c>
      <c r="B287" s="120" t="s">
        <v>446</v>
      </c>
      <c r="C287" s="121">
        <v>988000</v>
      </c>
      <c r="D287" s="122">
        <v>44771</v>
      </c>
      <c r="E287" s="120" t="s">
        <v>166</v>
      </c>
    </row>
    <row r="288" spans="1:5" ht="15">
      <c r="A288" s="120" t="s">
        <v>39</v>
      </c>
      <c r="B288" s="120" t="s">
        <v>446</v>
      </c>
      <c r="C288" s="121">
        <v>3150000</v>
      </c>
      <c r="D288" s="122">
        <v>44753</v>
      </c>
      <c r="E288" s="120" t="s">
        <v>166</v>
      </c>
    </row>
    <row r="289" spans="1:5" ht="15">
      <c r="A289" s="120" t="s">
        <v>39</v>
      </c>
      <c r="B289" s="120" t="s">
        <v>446</v>
      </c>
      <c r="C289" s="121">
        <v>532500</v>
      </c>
      <c r="D289" s="122">
        <v>44753</v>
      </c>
      <c r="E289" s="120" t="s">
        <v>166</v>
      </c>
    </row>
    <row r="290" spans="1:5" ht="15">
      <c r="A290" s="120" t="s">
        <v>39</v>
      </c>
      <c r="B290" s="120" t="s">
        <v>446</v>
      </c>
      <c r="C290" s="121">
        <v>450000</v>
      </c>
      <c r="D290" s="122">
        <v>44753</v>
      </c>
      <c r="E290" s="120" t="s">
        <v>166</v>
      </c>
    </row>
    <row r="291" spans="1:5" ht="15">
      <c r="A291" s="120" t="s">
        <v>39</v>
      </c>
      <c r="B291" s="120" t="s">
        <v>446</v>
      </c>
      <c r="C291" s="121">
        <v>1150000</v>
      </c>
      <c r="D291" s="122">
        <v>44771</v>
      </c>
      <c r="E291" s="120" t="s">
        <v>166</v>
      </c>
    </row>
    <row r="292" spans="1:5" ht="15">
      <c r="A292" s="120" t="s">
        <v>39</v>
      </c>
      <c r="B292" s="120" t="s">
        <v>446</v>
      </c>
      <c r="C292" s="121">
        <v>647500</v>
      </c>
      <c r="D292" s="122">
        <v>44753</v>
      </c>
      <c r="E292" s="120" t="s">
        <v>166</v>
      </c>
    </row>
    <row r="293" spans="1:5" ht="15">
      <c r="A293" s="120" t="s">
        <v>39</v>
      </c>
      <c r="B293" s="120" t="s">
        <v>446</v>
      </c>
      <c r="C293" s="121">
        <v>562320</v>
      </c>
      <c r="D293" s="122">
        <v>44753</v>
      </c>
      <c r="E293" s="120" t="s">
        <v>166</v>
      </c>
    </row>
    <row r="294" spans="1:5" ht="15">
      <c r="A294" s="120" t="s">
        <v>39</v>
      </c>
      <c r="B294" s="120" t="s">
        <v>446</v>
      </c>
      <c r="C294" s="121">
        <v>635000</v>
      </c>
      <c r="D294" s="122">
        <v>44771</v>
      </c>
      <c r="E294" s="120" t="s">
        <v>166</v>
      </c>
    </row>
    <row r="295" spans="1:5" ht="15">
      <c r="A295" s="120" t="s">
        <v>39</v>
      </c>
      <c r="B295" s="120" t="s">
        <v>446</v>
      </c>
      <c r="C295" s="121">
        <v>235000</v>
      </c>
      <c r="D295" s="122">
        <v>44753</v>
      </c>
      <c r="E295" s="120" t="s">
        <v>166</v>
      </c>
    </row>
    <row r="296" spans="1:5" ht="15">
      <c r="A296" s="120" t="s">
        <v>39</v>
      </c>
      <c r="B296" s="120" t="s">
        <v>446</v>
      </c>
      <c r="C296" s="121">
        <v>200000</v>
      </c>
      <c r="D296" s="122">
        <v>44753</v>
      </c>
      <c r="E296" s="120" t="s">
        <v>166</v>
      </c>
    </row>
    <row r="297" spans="1:5" ht="15">
      <c r="A297" s="120" t="s">
        <v>39</v>
      </c>
      <c r="B297" s="120" t="s">
        <v>446</v>
      </c>
      <c r="C297" s="121">
        <v>347000</v>
      </c>
      <c r="D297" s="122">
        <v>44753</v>
      </c>
      <c r="E297" s="120" t="s">
        <v>166</v>
      </c>
    </row>
    <row r="298" spans="1:5" ht="15">
      <c r="A298" s="120" t="s">
        <v>39</v>
      </c>
      <c r="B298" s="120" t="s">
        <v>446</v>
      </c>
      <c r="C298" s="121">
        <v>497706</v>
      </c>
      <c r="D298" s="122">
        <v>44771</v>
      </c>
      <c r="E298" s="120" t="s">
        <v>166</v>
      </c>
    </row>
    <row r="299" spans="1:5" ht="15">
      <c r="A299" s="120" t="s">
        <v>39</v>
      </c>
      <c r="B299" s="120" t="s">
        <v>446</v>
      </c>
      <c r="C299" s="121">
        <v>560000</v>
      </c>
      <c r="D299" s="122">
        <v>44754</v>
      </c>
      <c r="E299" s="120" t="s">
        <v>166</v>
      </c>
    </row>
    <row r="300" spans="1:5" ht="15">
      <c r="A300" s="120" t="s">
        <v>39</v>
      </c>
      <c r="B300" s="120" t="s">
        <v>446</v>
      </c>
      <c r="C300" s="121">
        <v>159000</v>
      </c>
      <c r="D300" s="122">
        <v>44771</v>
      </c>
      <c r="E300" s="120" t="s">
        <v>166</v>
      </c>
    </row>
    <row r="301" spans="1:5" ht="15">
      <c r="A301" s="120" t="s">
        <v>39</v>
      </c>
      <c r="B301" s="120" t="s">
        <v>446</v>
      </c>
      <c r="C301" s="121">
        <v>572000</v>
      </c>
      <c r="D301" s="122">
        <v>44754</v>
      </c>
      <c r="E301" s="120" t="s">
        <v>166</v>
      </c>
    </row>
    <row r="302" spans="1:5" ht="15">
      <c r="A302" s="120" t="s">
        <v>39</v>
      </c>
      <c r="B302" s="120" t="s">
        <v>446</v>
      </c>
      <c r="C302" s="121">
        <v>549000</v>
      </c>
      <c r="D302" s="122">
        <v>44754</v>
      </c>
      <c r="E302" s="120" t="s">
        <v>166</v>
      </c>
    </row>
    <row r="303" spans="1:5" ht="15">
      <c r="A303" s="120" t="s">
        <v>39</v>
      </c>
      <c r="B303" s="120" t="s">
        <v>446</v>
      </c>
      <c r="C303" s="121">
        <v>210000</v>
      </c>
      <c r="D303" s="122">
        <v>44754</v>
      </c>
      <c r="E303" s="120" t="s">
        <v>166</v>
      </c>
    </row>
    <row r="304" spans="1:5" ht="15">
      <c r="A304" s="120" t="s">
        <v>39</v>
      </c>
      <c r="B304" s="120" t="s">
        <v>446</v>
      </c>
      <c r="C304" s="121">
        <v>1075000</v>
      </c>
      <c r="D304" s="122">
        <v>44754</v>
      </c>
      <c r="E304" s="120" t="s">
        <v>166</v>
      </c>
    </row>
    <row r="305" spans="1:5" ht="15">
      <c r="A305" s="120" t="s">
        <v>39</v>
      </c>
      <c r="B305" s="120" t="s">
        <v>446</v>
      </c>
      <c r="C305" s="121">
        <v>418000</v>
      </c>
      <c r="D305" s="122">
        <v>44771</v>
      </c>
      <c r="E305" s="120" t="s">
        <v>166</v>
      </c>
    </row>
    <row r="306" spans="1:5" ht="15">
      <c r="A306" s="120" t="s">
        <v>39</v>
      </c>
      <c r="B306" s="120" t="s">
        <v>446</v>
      </c>
      <c r="C306" s="121">
        <v>740000</v>
      </c>
      <c r="D306" s="122">
        <v>44753</v>
      </c>
      <c r="E306" s="120" t="s">
        <v>166</v>
      </c>
    </row>
    <row r="307" spans="1:5" ht="15">
      <c r="A307" s="120" t="s">
        <v>39</v>
      </c>
      <c r="B307" s="120" t="s">
        <v>446</v>
      </c>
      <c r="C307" s="121">
        <v>385000</v>
      </c>
      <c r="D307" s="122">
        <v>44748</v>
      </c>
      <c r="E307" s="120" t="s">
        <v>166</v>
      </c>
    </row>
    <row r="308" spans="1:5" ht="15">
      <c r="A308" s="120" t="s">
        <v>39</v>
      </c>
      <c r="B308" s="120" t="s">
        <v>446</v>
      </c>
      <c r="C308" s="121">
        <v>445000</v>
      </c>
      <c r="D308" s="122">
        <v>44763</v>
      </c>
      <c r="E308" s="120" t="s">
        <v>166</v>
      </c>
    </row>
    <row r="309" spans="1:5" ht="15">
      <c r="A309" s="120" t="s">
        <v>39</v>
      </c>
      <c r="B309" s="120" t="s">
        <v>446</v>
      </c>
      <c r="C309" s="121">
        <v>473000</v>
      </c>
      <c r="D309" s="122">
        <v>44764</v>
      </c>
      <c r="E309" s="120" t="s">
        <v>166</v>
      </c>
    </row>
    <row r="310" spans="1:5" ht="15">
      <c r="A310" s="120" t="s">
        <v>39</v>
      </c>
      <c r="B310" s="120" t="s">
        <v>446</v>
      </c>
      <c r="C310" s="121">
        <v>684370</v>
      </c>
      <c r="D310" s="122">
        <v>44769</v>
      </c>
      <c r="E310" s="120" t="s">
        <v>166</v>
      </c>
    </row>
    <row r="311" spans="1:5" ht="15">
      <c r="A311" s="120" t="s">
        <v>39</v>
      </c>
      <c r="B311" s="120" t="s">
        <v>446</v>
      </c>
      <c r="C311" s="121">
        <v>325000</v>
      </c>
      <c r="D311" s="122">
        <v>44757</v>
      </c>
      <c r="E311" s="120" t="s">
        <v>166</v>
      </c>
    </row>
    <row r="312" spans="1:5" ht="15">
      <c r="A312" s="120" t="s">
        <v>39</v>
      </c>
      <c r="B312" s="120" t="s">
        <v>446</v>
      </c>
      <c r="C312" s="121">
        <v>510000</v>
      </c>
      <c r="D312" s="122">
        <v>44748</v>
      </c>
      <c r="E312" s="120" t="s">
        <v>166</v>
      </c>
    </row>
    <row r="313" spans="1:5" ht="15">
      <c r="A313" s="120" t="s">
        <v>39</v>
      </c>
      <c r="B313" s="120" t="s">
        <v>446</v>
      </c>
      <c r="C313" s="121">
        <v>1325000</v>
      </c>
      <c r="D313" s="122">
        <v>44757</v>
      </c>
      <c r="E313" s="120" t="s">
        <v>166</v>
      </c>
    </row>
    <row r="314" spans="1:5" ht="15">
      <c r="A314" s="120" t="s">
        <v>39</v>
      </c>
      <c r="B314" s="120" t="s">
        <v>446</v>
      </c>
      <c r="C314" s="121">
        <v>485600</v>
      </c>
      <c r="D314" s="122">
        <v>44748</v>
      </c>
      <c r="E314" s="120" t="s">
        <v>166</v>
      </c>
    </row>
    <row r="315" spans="1:5" ht="15">
      <c r="A315" s="120" t="s">
        <v>39</v>
      </c>
      <c r="B315" s="120" t="s">
        <v>446</v>
      </c>
      <c r="C315" s="121">
        <v>2925000</v>
      </c>
      <c r="D315" s="122">
        <v>44764</v>
      </c>
      <c r="E315" s="120" t="s">
        <v>166</v>
      </c>
    </row>
    <row r="316" spans="1:5" ht="15">
      <c r="A316" s="120" t="s">
        <v>39</v>
      </c>
      <c r="B316" s="120" t="s">
        <v>446</v>
      </c>
      <c r="C316" s="121">
        <v>587000</v>
      </c>
      <c r="D316" s="122">
        <v>44769</v>
      </c>
      <c r="E316" s="120" t="s">
        <v>166</v>
      </c>
    </row>
    <row r="317" spans="1:5" ht="15">
      <c r="A317" s="120" t="s">
        <v>39</v>
      </c>
      <c r="B317" s="120" t="s">
        <v>446</v>
      </c>
      <c r="C317" s="121">
        <v>449900</v>
      </c>
      <c r="D317" s="122">
        <v>44748</v>
      </c>
      <c r="E317" s="120" t="s">
        <v>166</v>
      </c>
    </row>
    <row r="318" spans="1:5" ht="15">
      <c r="A318" s="120" t="s">
        <v>39</v>
      </c>
      <c r="B318" s="120" t="s">
        <v>446</v>
      </c>
      <c r="C318" s="121">
        <v>460000</v>
      </c>
      <c r="D318" s="122">
        <v>44763</v>
      </c>
      <c r="E318" s="120" t="s">
        <v>166</v>
      </c>
    </row>
    <row r="319" spans="1:5" ht="15">
      <c r="A319" s="120" t="s">
        <v>39</v>
      </c>
      <c r="B319" s="120" t="s">
        <v>446</v>
      </c>
      <c r="C319" s="121">
        <v>135000</v>
      </c>
      <c r="D319" s="122">
        <v>44764</v>
      </c>
      <c r="E319" s="120" t="s">
        <v>166</v>
      </c>
    </row>
    <row r="320" spans="1:5" ht="15">
      <c r="A320" s="120" t="s">
        <v>39</v>
      </c>
      <c r="B320" s="120" t="s">
        <v>446</v>
      </c>
      <c r="C320" s="121">
        <v>365000</v>
      </c>
      <c r="D320" s="122">
        <v>44764</v>
      </c>
      <c r="E320" s="120" t="s">
        <v>166</v>
      </c>
    </row>
    <row r="321" spans="1:5" ht="15">
      <c r="A321" s="120" t="s">
        <v>39</v>
      </c>
      <c r="B321" s="120" t="s">
        <v>446</v>
      </c>
      <c r="C321" s="121">
        <v>715000</v>
      </c>
      <c r="D321" s="122">
        <v>44748</v>
      </c>
      <c r="E321" s="120" t="s">
        <v>166</v>
      </c>
    </row>
    <row r="322" spans="1:5" ht="15">
      <c r="A322" s="120" t="s">
        <v>39</v>
      </c>
      <c r="B322" s="120" t="s">
        <v>446</v>
      </c>
      <c r="C322" s="121">
        <v>660000</v>
      </c>
      <c r="D322" s="122">
        <v>44748</v>
      </c>
      <c r="E322" s="120" t="s">
        <v>166</v>
      </c>
    </row>
    <row r="323" spans="1:5" ht="15">
      <c r="A323" s="120" t="s">
        <v>39</v>
      </c>
      <c r="B323" s="120" t="s">
        <v>446</v>
      </c>
      <c r="C323" s="121">
        <v>515000</v>
      </c>
      <c r="D323" s="122">
        <v>44764</v>
      </c>
      <c r="E323" s="120" t="s">
        <v>166</v>
      </c>
    </row>
    <row r="324" spans="1:5" ht="15">
      <c r="A324" s="120" t="s">
        <v>39</v>
      </c>
      <c r="B324" s="120" t="s">
        <v>446</v>
      </c>
      <c r="C324" s="121">
        <v>570000</v>
      </c>
      <c r="D324" s="122">
        <v>44748</v>
      </c>
      <c r="E324" s="120" t="s">
        <v>166</v>
      </c>
    </row>
    <row r="325" spans="1:5" ht="15">
      <c r="A325" s="120" t="s">
        <v>39</v>
      </c>
      <c r="B325" s="120" t="s">
        <v>446</v>
      </c>
      <c r="C325" s="121">
        <v>555000</v>
      </c>
      <c r="D325" s="122">
        <v>44764</v>
      </c>
      <c r="E325" s="120" t="s">
        <v>166</v>
      </c>
    </row>
    <row r="326" spans="1:5" ht="15">
      <c r="A326" s="120" t="s">
        <v>39</v>
      </c>
      <c r="B326" s="120" t="s">
        <v>446</v>
      </c>
      <c r="C326" s="121">
        <v>485000</v>
      </c>
      <c r="D326" s="122">
        <v>44748</v>
      </c>
      <c r="E326" s="120" t="s">
        <v>166</v>
      </c>
    </row>
    <row r="327" spans="1:5" ht="15">
      <c r="A327" s="120" t="s">
        <v>39</v>
      </c>
      <c r="B327" s="120" t="s">
        <v>446</v>
      </c>
      <c r="C327" s="121">
        <v>659000</v>
      </c>
      <c r="D327" s="122">
        <v>44764</v>
      </c>
      <c r="E327" s="120" t="s">
        <v>166</v>
      </c>
    </row>
    <row r="328" spans="1:5" ht="15">
      <c r="A328" s="120" t="s">
        <v>39</v>
      </c>
      <c r="B328" s="120" t="s">
        <v>446</v>
      </c>
      <c r="C328" s="121">
        <v>590000</v>
      </c>
      <c r="D328" s="122">
        <v>44764</v>
      </c>
      <c r="E328" s="120" t="s">
        <v>166</v>
      </c>
    </row>
    <row r="329" spans="1:5" ht="15">
      <c r="A329" s="120" t="s">
        <v>39</v>
      </c>
      <c r="B329" s="120" t="s">
        <v>446</v>
      </c>
      <c r="C329" s="121">
        <v>530000</v>
      </c>
      <c r="D329" s="122">
        <v>44769</v>
      </c>
      <c r="E329" s="120" t="s">
        <v>166</v>
      </c>
    </row>
    <row r="330" spans="1:5" ht="15">
      <c r="A330" s="120" t="s">
        <v>39</v>
      </c>
      <c r="B330" s="120" t="s">
        <v>446</v>
      </c>
      <c r="C330" s="121">
        <v>552000</v>
      </c>
      <c r="D330" s="122">
        <v>44769</v>
      </c>
      <c r="E330" s="120" t="s">
        <v>166</v>
      </c>
    </row>
    <row r="331" spans="1:5" ht="15">
      <c r="A331" s="120" t="s">
        <v>39</v>
      </c>
      <c r="B331" s="120" t="s">
        <v>446</v>
      </c>
      <c r="C331" s="121">
        <v>528000</v>
      </c>
      <c r="D331" s="122">
        <v>44763</v>
      </c>
      <c r="E331" s="120" t="s">
        <v>166</v>
      </c>
    </row>
    <row r="332" spans="1:5" ht="15">
      <c r="A332" s="120" t="s">
        <v>39</v>
      </c>
      <c r="B332" s="120" t="s">
        <v>446</v>
      </c>
      <c r="C332" s="121">
        <v>550000</v>
      </c>
      <c r="D332" s="122">
        <v>44763</v>
      </c>
      <c r="E332" s="120" t="s">
        <v>166</v>
      </c>
    </row>
    <row r="333" spans="1:5" ht="15">
      <c r="A333" s="120" t="s">
        <v>39</v>
      </c>
      <c r="B333" s="120" t="s">
        <v>446</v>
      </c>
      <c r="C333" s="121">
        <v>55000</v>
      </c>
      <c r="D333" s="122">
        <v>44763</v>
      </c>
      <c r="E333" s="120" t="s">
        <v>166</v>
      </c>
    </row>
    <row r="334" spans="1:5" ht="15">
      <c r="A334" s="120" t="s">
        <v>39</v>
      </c>
      <c r="B334" s="120" t="s">
        <v>446</v>
      </c>
      <c r="C334" s="121">
        <v>355000</v>
      </c>
      <c r="D334" s="122">
        <v>44769</v>
      </c>
      <c r="E334" s="120" t="s">
        <v>166</v>
      </c>
    </row>
    <row r="335" spans="1:5" ht="15">
      <c r="A335" s="120" t="s">
        <v>39</v>
      </c>
      <c r="B335" s="120" t="s">
        <v>446</v>
      </c>
      <c r="C335" s="121">
        <v>449883</v>
      </c>
      <c r="D335" s="122">
        <v>44763</v>
      </c>
      <c r="E335" s="120" t="s">
        <v>166</v>
      </c>
    </row>
    <row r="336" spans="1:5" ht="15">
      <c r="A336" s="120" t="s">
        <v>39</v>
      </c>
      <c r="B336" s="120" t="s">
        <v>446</v>
      </c>
      <c r="C336" s="121">
        <v>365000</v>
      </c>
      <c r="D336" s="122">
        <v>44763</v>
      </c>
      <c r="E336" s="120" t="s">
        <v>166</v>
      </c>
    </row>
    <row r="337" spans="1:5" ht="15">
      <c r="A337" s="120" t="s">
        <v>39</v>
      </c>
      <c r="B337" s="120" t="s">
        <v>446</v>
      </c>
      <c r="C337" s="121">
        <v>109000</v>
      </c>
      <c r="D337" s="122">
        <v>44763</v>
      </c>
      <c r="E337" s="120" t="s">
        <v>166</v>
      </c>
    </row>
    <row r="338" spans="1:5" ht="15">
      <c r="A338" s="120" t="s">
        <v>39</v>
      </c>
      <c r="B338" s="120" t="s">
        <v>446</v>
      </c>
      <c r="C338" s="121">
        <v>545000</v>
      </c>
      <c r="D338" s="122">
        <v>44769</v>
      </c>
      <c r="E338" s="120" t="s">
        <v>166</v>
      </c>
    </row>
    <row r="339" spans="1:5" ht="15">
      <c r="A339" s="120" t="s">
        <v>39</v>
      </c>
      <c r="B339" s="120" t="s">
        <v>446</v>
      </c>
      <c r="C339" s="121">
        <v>260000</v>
      </c>
      <c r="D339" s="122">
        <v>44763</v>
      </c>
      <c r="E339" s="120" t="s">
        <v>166</v>
      </c>
    </row>
    <row r="340" spans="1:5" ht="15">
      <c r="A340" s="120" t="s">
        <v>39</v>
      </c>
      <c r="B340" s="120" t="s">
        <v>446</v>
      </c>
      <c r="C340" s="121">
        <v>889000</v>
      </c>
      <c r="D340" s="122">
        <v>44763</v>
      </c>
      <c r="E340" s="120" t="s">
        <v>166</v>
      </c>
    </row>
    <row r="341" spans="1:5" ht="15">
      <c r="A341" s="120" t="s">
        <v>39</v>
      </c>
      <c r="B341" s="120" t="s">
        <v>446</v>
      </c>
      <c r="C341" s="121">
        <v>550000</v>
      </c>
      <c r="D341" s="122">
        <v>44743</v>
      </c>
      <c r="E341" s="120" t="s">
        <v>166</v>
      </c>
    </row>
    <row r="342" spans="1:5" ht="15">
      <c r="A342" s="120" t="s">
        <v>39</v>
      </c>
      <c r="B342" s="120" t="s">
        <v>446</v>
      </c>
      <c r="C342" s="121">
        <v>512264</v>
      </c>
      <c r="D342" s="122">
        <v>44769</v>
      </c>
      <c r="E342" s="120" t="s">
        <v>166</v>
      </c>
    </row>
    <row r="343" spans="1:5" ht="15">
      <c r="A343" s="120" t="s">
        <v>39</v>
      </c>
      <c r="B343" s="120" t="s">
        <v>446</v>
      </c>
      <c r="C343" s="121">
        <v>947282</v>
      </c>
      <c r="D343" s="122">
        <v>44763</v>
      </c>
      <c r="E343" s="120" t="s">
        <v>166</v>
      </c>
    </row>
    <row r="344" spans="1:5" ht="15">
      <c r="A344" s="120" t="s">
        <v>39</v>
      </c>
      <c r="B344" s="120" t="s">
        <v>446</v>
      </c>
      <c r="C344" s="121">
        <v>210000</v>
      </c>
      <c r="D344" s="122">
        <v>44763</v>
      </c>
      <c r="E344" s="120" t="s">
        <v>166</v>
      </c>
    </row>
    <row r="345" spans="1:5" ht="15">
      <c r="A345" s="120" t="s">
        <v>39</v>
      </c>
      <c r="B345" s="120" t="s">
        <v>446</v>
      </c>
      <c r="C345" s="121">
        <v>3400000</v>
      </c>
      <c r="D345" s="122">
        <v>44763</v>
      </c>
      <c r="E345" s="120" t="s">
        <v>166</v>
      </c>
    </row>
    <row r="346" spans="1:5" ht="15">
      <c r="A346" s="120" t="s">
        <v>39</v>
      </c>
      <c r="B346" s="120" t="s">
        <v>446</v>
      </c>
      <c r="C346" s="121">
        <v>735000</v>
      </c>
      <c r="D346" s="122">
        <v>44763</v>
      </c>
      <c r="E346" s="120" t="s">
        <v>166</v>
      </c>
    </row>
    <row r="347" spans="1:5" ht="15">
      <c r="A347" s="120" t="s">
        <v>39</v>
      </c>
      <c r="B347" s="120" t="s">
        <v>446</v>
      </c>
      <c r="C347" s="121">
        <v>699000</v>
      </c>
      <c r="D347" s="122">
        <v>44763</v>
      </c>
      <c r="E347" s="120" t="s">
        <v>166</v>
      </c>
    </row>
    <row r="348" spans="1:5" ht="15">
      <c r="A348" s="120" t="s">
        <v>39</v>
      </c>
      <c r="B348" s="120" t="s">
        <v>446</v>
      </c>
      <c r="C348" s="121">
        <v>420000</v>
      </c>
      <c r="D348" s="122">
        <v>44763</v>
      </c>
      <c r="E348" s="120" t="s">
        <v>166</v>
      </c>
    </row>
    <row r="349" spans="1:5" ht="15">
      <c r="A349" s="120" t="s">
        <v>39</v>
      </c>
      <c r="B349" s="120" t="s">
        <v>446</v>
      </c>
      <c r="C349" s="121">
        <v>500000</v>
      </c>
      <c r="D349" s="122">
        <v>44763</v>
      </c>
      <c r="E349" s="120" t="s">
        <v>166</v>
      </c>
    </row>
    <row r="350" spans="1:5" ht="15">
      <c r="A350" s="120" t="s">
        <v>39</v>
      </c>
      <c r="B350" s="120" t="s">
        <v>446</v>
      </c>
      <c r="C350" s="121">
        <v>447000</v>
      </c>
      <c r="D350" s="122">
        <v>44747</v>
      </c>
      <c r="E350" s="120" t="s">
        <v>166</v>
      </c>
    </row>
    <row r="351" spans="1:5" ht="15">
      <c r="A351" s="120" t="s">
        <v>39</v>
      </c>
      <c r="B351" s="120" t="s">
        <v>446</v>
      </c>
      <c r="C351" s="121">
        <v>315000</v>
      </c>
      <c r="D351" s="122">
        <v>44769</v>
      </c>
      <c r="E351" s="120" t="s">
        <v>166</v>
      </c>
    </row>
    <row r="352" spans="1:5" ht="15">
      <c r="A352" s="120" t="s">
        <v>39</v>
      </c>
      <c r="B352" s="120" t="s">
        <v>446</v>
      </c>
      <c r="C352" s="121">
        <v>790000</v>
      </c>
      <c r="D352" s="122">
        <v>44768</v>
      </c>
      <c r="E352" s="120" t="s">
        <v>166</v>
      </c>
    </row>
    <row r="353" spans="1:5" ht="15">
      <c r="A353" s="120" t="s">
        <v>39</v>
      </c>
      <c r="B353" s="120" t="s">
        <v>446</v>
      </c>
      <c r="C353" s="121">
        <v>699000</v>
      </c>
      <c r="D353" s="122">
        <v>44748</v>
      </c>
      <c r="E353" s="120" t="s">
        <v>166</v>
      </c>
    </row>
    <row r="354" spans="1:5" ht="15">
      <c r="A354" s="120" t="s">
        <v>39</v>
      </c>
      <c r="B354" s="120" t="s">
        <v>446</v>
      </c>
      <c r="C354" s="121">
        <v>409900</v>
      </c>
      <c r="D354" s="122">
        <v>44768</v>
      </c>
      <c r="E354" s="120" t="s">
        <v>166</v>
      </c>
    </row>
    <row r="355" spans="1:5" ht="15">
      <c r="A355" s="120" t="s">
        <v>39</v>
      </c>
      <c r="B355" s="120" t="s">
        <v>446</v>
      </c>
      <c r="C355" s="121">
        <v>705000</v>
      </c>
      <c r="D355" s="122">
        <v>44768</v>
      </c>
      <c r="E355" s="120" t="s">
        <v>166</v>
      </c>
    </row>
    <row r="356" spans="1:5" ht="15">
      <c r="A356" s="120" t="s">
        <v>39</v>
      </c>
      <c r="B356" s="120" t="s">
        <v>446</v>
      </c>
      <c r="C356" s="121">
        <v>400000</v>
      </c>
      <c r="D356" s="122">
        <v>44743</v>
      </c>
      <c r="E356" s="120" t="s">
        <v>166</v>
      </c>
    </row>
    <row r="357" spans="1:5" ht="15">
      <c r="A357" s="120" t="s">
        <v>39</v>
      </c>
      <c r="B357" s="120" t="s">
        <v>446</v>
      </c>
      <c r="C357" s="121">
        <v>1450000</v>
      </c>
      <c r="D357" s="122">
        <v>44768</v>
      </c>
      <c r="E357" s="120" t="s">
        <v>166</v>
      </c>
    </row>
    <row r="358" spans="1:5" ht="15">
      <c r="A358" s="120" t="s">
        <v>39</v>
      </c>
      <c r="B358" s="120" t="s">
        <v>446</v>
      </c>
      <c r="C358" s="121">
        <v>630000</v>
      </c>
      <c r="D358" s="122">
        <v>44768</v>
      </c>
      <c r="E358" s="120" t="s">
        <v>166</v>
      </c>
    </row>
    <row r="359" spans="1:5" ht="15">
      <c r="A359" s="120" t="s">
        <v>39</v>
      </c>
      <c r="B359" s="120" t="s">
        <v>446</v>
      </c>
      <c r="C359" s="121">
        <v>400000</v>
      </c>
      <c r="D359" s="122">
        <v>44768</v>
      </c>
      <c r="E359" s="120" t="s">
        <v>166</v>
      </c>
    </row>
    <row r="360" spans="1:5" ht="15">
      <c r="A360" s="120" t="s">
        <v>39</v>
      </c>
      <c r="B360" s="120" t="s">
        <v>446</v>
      </c>
      <c r="C360" s="121">
        <v>2000000</v>
      </c>
      <c r="D360" s="122">
        <v>44743</v>
      </c>
      <c r="E360" s="120" t="s">
        <v>166</v>
      </c>
    </row>
    <row r="361" spans="1:5" ht="15">
      <c r="A361" s="120" t="s">
        <v>39</v>
      </c>
      <c r="B361" s="120" t="s">
        <v>446</v>
      </c>
      <c r="C361" s="121">
        <v>650000</v>
      </c>
      <c r="D361" s="122">
        <v>44768</v>
      </c>
      <c r="E361" s="120" t="s">
        <v>166</v>
      </c>
    </row>
    <row r="362" spans="1:5" ht="15">
      <c r="A362" s="120" t="s">
        <v>39</v>
      </c>
      <c r="B362" s="120" t="s">
        <v>446</v>
      </c>
      <c r="C362" s="121">
        <v>620000</v>
      </c>
      <c r="D362" s="122">
        <v>44769</v>
      </c>
      <c r="E362" s="120" t="s">
        <v>166</v>
      </c>
    </row>
    <row r="363" spans="1:5" ht="15">
      <c r="A363" s="120" t="s">
        <v>39</v>
      </c>
      <c r="B363" s="120" t="s">
        <v>446</v>
      </c>
      <c r="C363" s="121">
        <v>725000</v>
      </c>
      <c r="D363" s="122">
        <v>44768</v>
      </c>
      <c r="E363" s="120" t="s">
        <v>166</v>
      </c>
    </row>
    <row r="364" spans="1:5" ht="15">
      <c r="A364" s="120" t="s">
        <v>39</v>
      </c>
      <c r="B364" s="120" t="s">
        <v>446</v>
      </c>
      <c r="C364" s="121">
        <v>415000</v>
      </c>
      <c r="D364" s="122">
        <v>44767</v>
      </c>
      <c r="E364" s="120" t="s">
        <v>166</v>
      </c>
    </row>
    <row r="365" spans="1:5" ht="15">
      <c r="A365" s="120" t="s">
        <v>39</v>
      </c>
      <c r="B365" s="120" t="s">
        <v>446</v>
      </c>
      <c r="C365" s="121">
        <v>599999</v>
      </c>
      <c r="D365" s="122">
        <v>44768</v>
      </c>
      <c r="E365" s="120" t="s">
        <v>166</v>
      </c>
    </row>
    <row r="366" spans="1:5" ht="15">
      <c r="A366" s="120" t="s">
        <v>39</v>
      </c>
      <c r="B366" s="120" t="s">
        <v>446</v>
      </c>
      <c r="C366" s="121">
        <v>1050000</v>
      </c>
      <c r="D366" s="122">
        <v>44743</v>
      </c>
      <c r="E366" s="120" t="s">
        <v>166</v>
      </c>
    </row>
    <row r="367" spans="1:5" ht="15">
      <c r="A367" s="120" t="s">
        <v>39</v>
      </c>
      <c r="B367" s="120" t="s">
        <v>446</v>
      </c>
      <c r="C367" s="121">
        <v>500000</v>
      </c>
      <c r="D367" s="122">
        <v>44768</v>
      </c>
      <c r="E367" s="120" t="s">
        <v>166</v>
      </c>
    </row>
    <row r="368" spans="1:5" ht="15">
      <c r="A368" s="120" t="s">
        <v>39</v>
      </c>
      <c r="B368" s="120" t="s">
        <v>446</v>
      </c>
      <c r="C368" s="121">
        <v>499000</v>
      </c>
      <c r="D368" s="122">
        <v>44743</v>
      </c>
      <c r="E368" s="120" t="s">
        <v>166</v>
      </c>
    </row>
    <row r="369" spans="1:5" ht="15">
      <c r="A369" s="120" t="s">
        <v>39</v>
      </c>
      <c r="B369" s="120" t="s">
        <v>446</v>
      </c>
      <c r="C369" s="121">
        <v>444000</v>
      </c>
      <c r="D369" s="122">
        <v>44768</v>
      </c>
      <c r="E369" s="120" t="s">
        <v>166</v>
      </c>
    </row>
    <row r="370" spans="1:5" ht="15">
      <c r="A370" s="120" t="s">
        <v>39</v>
      </c>
      <c r="B370" s="120" t="s">
        <v>446</v>
      </c>
      <c r="C370" s="121">
        <v>424000</v>
      </c>
      <c r="D370" s="122">
        <v>44769</v>
      </c>
      <c r="E370" s="120" t="s">
        <v>166</v>
      </c>
    </row>
    <row r="371" spans="1:5" ht="15">
      <c r="A371" s="120" t="s">
        <v>39</v>
      </c>
      <c r="B371" s="120" t="s">
        <v>446</v>
      </c>
      <c r="C371" s="121">
        <v>395000</v>
      </c>
      <c r="D371" s="122">
        <v>44768</v>
      </c>
      <c r="E371" s="120" t="s">
        <v>166</v>
      </c>
    </row>
    <row r="372" spans="1:5" ht="15">
      <c r="A372" s="120" t="s">
        <v>39</v>
      </c>
      <c r="B372" s="120" t="s">
        <v>446</v>
      </c>
      <c r="C372" s="121">
        <v>7200000</v>
      </c>
      <c r="D372" s="122">
        <v>44743</v>
      </c>
      <c r="E372" s="120" t="s">
        <v>166</v>
      </c>
    </row>
    <row r="373" spans="1:5" ht="15">
      <c r="A373" s="120" t="s">
        <v>39</v>
      </c>
      <c r="B373" s="120" t="s">
        <v>446</v>
      </c>
      <c r="C373" s="121">
        <v>505000</v>
      </c>
      <c r="D373" s="122">
        <v>44769</v>
      </c>
      <c r="E373" s="120" t="s">
        <v>166</v>
      </c>
    </row>
    <row r="374" spans="1:5" ht="15">
      <c r="A374" s="120" t="s">
        <v>39</v>
      </c>
      <c r="B374" s="120" t="s">
        <v>446</v>
      </c>
      <c r="C374" s="121">
        <v>552000</v>
      </c>
      <c r="D374" s="122">
        <v>44743</v>
      </c>
      <c r="E374" s="120" t="s">
        <v>166</v>
      </c>
    </row>
    <row r="375" spans="1:5" ht="15">
      <c r="A375" s="120" t="s">
        <v>39</v>
      </c>
      <c r="B375" s="120" t="s">
        <v>446</v>
      </c>
      <c r="C375" s="121">
        <v>580000</v>
      </c>
      <c r="D375" s="122">
        <v>44747</v>
      </c>
      <c r="E375" s="120" t="s">
        <v>166</v>
      </c>
    </row>
    <row r="376" spans="1:5" ht="15">
      <c r="A376" s="120" t="s">
        <v>39</v>
      </c>
      <c r="B376" s="120" t="s">
        <v>446</v>
      </c>
      <c r="C376" s="121">
        <v>400000</v>
      </c>
      <c r="D376" s="122">
        <v>44769</v>
      </c>
      <c r="E376" s="120" t="s">
        <v>166</v>
      </c>
    </row>
    <row r="377" spans="1:5" ht="15">
      <c r="A377" s="120" t="s">
        <v>39</v>
      </c>
      <c r="B377" s="120" t="s">
        <v>446</v>
      </c>
      <c r="C377" s="121">
        <v>515000</v>
      </c>
      <c r="D377" s="122">
        <v>44764</v>
      </c>
      <c r="E377" s="120" t="s">
        <v>166</v>
      </c>
    </row>
    <row r="378" spans="1:5" ht="15">
      <c r="A378" s="120" t="s">
        <v>39</v>
      </c>
      <c r="B378" s="120" t="s">
        <v>446</v>
      </c>
      <c r="C378" s="121">
        <v>426300</v>
      </c>
      <c r="D378" s="122">
        <v>44764</v>
      </c>
      <c r="E378" s="120" t="s">
        <v>166</v>
      </c>
    </row>
    <row r="379" spans="1:5" ht="15">
      <c r="A379" s="120" t="s">
        <v>39</v>
      </c>
      <c r="B379" s="120" t="s">
        <v>446</v>
      </c>
      <c r="C379" s="121">
        <v>619500</v>
      </c>
      <c r="D379" s="122">
        <v>44747</v>
      </c>
      <c r="E379" s="120" t="s">
        <v>166</v>
      </c>
    </row>
    <row r="380" spans="1:5" ht="15">
      <c r="A380" s="120" t="s">
        <v>39</v>
      </c>
      <c r="B380" s="120" t="s">
        <v>446</v>
      </c>
      <c r="C380" s="121">
        <v>500000</v>
      </c>
      <c r="D380" s="122">
        <v>44764</v>
      </c>
      <c r="E380" s="120" t="s">
        <v>166</v>
      </c>
    </row>
    <row r="381" spans="1:5" ht="15">
      <c r="A381" s="120" t="s">
        <v>39</v>
      </c>
      <c r="B381" s="120" t="s">
        <v>446</v>
      </c>
      <c r="C381" s="121">
        <v>490000</v>
      </c>
      <c r="D381" s="122">
        <v>44747</v>
      </c>
      <c r="E381" s="120" t="s">
        <v>166</v>
      </c>
    </row>
    <row r="382" spans="1:5" ht="15">
      <c r="A382" s="120" t="s">
        <v>39</v>
      </c>
      <c r="B382" s="120" t="s">
        <v>446</v>
      </c>
      <c r="C382" s="121">
        <v>218000</v>
      </c>
      <c r="D382" s="122">
        <v>44764</v>
      </c>
      <c r="E382" s="120" t="s">
        <v>166</v>
      </c>
    </row>
    <row r="383" spans="1:5" ht="15">
      <c r="A383" s="120" t="s">
        <v>39</v>
      </c>
      <c r="B383" s="120" t="s">
        <v>446</v>
      </c>
      <c r="C383" s="121">
        <v>615058</v>
      </c>
      <c r="D383" s="122">
        <v>44747</v>
      </c>
      <c r="E383" s="120" t="s">
        <v>166</v>
      </c>
    </row>
    <row r="384" spans="1:5" ht="15">
      <c r="A384" s="120" t="s">
        <v>39</v>
      </c>
      <c r="B384" s="120" t="s">
        <v>446</v>
      </c>
      <c r="C384" s="121">
        <v>152250</v>
      </c>
      <c r="D384" s="122">
        <v>44747</v>
      </c>
      <c r="E384" s="120" t="s">
        <v>166</v>
      </c>
    </row>
    <row r="385" spans="1:5" ht="15">
      <c r="A385" s="120" t="s">
        <v>39</v>
      </c>
      <c r="B385" s="120" t="s">
        <v>446</v>
      </c>
      <c r="C385" s="121">
        <v>6900000</v>
      </c>
      <c r="D385" s="122">
        <v>44743</v>
      </c>
      <c r="E385" s="120" t="s">
        <v>166</v>
      </c>
    </row>
    <row r="386" spans="1:5" ht="15">
      <c r="A386" s="120" t="s">
        <v>39</v>
      </c>
      <c r="B386" s="120" t="s">
        <v>446</v>
      </c>
      <c r="C386" s="121">
        <v>640000</v>
      </c>
      <c r="D386" s="122">
        <v>44767</v>
      </c>
      <c r="E386" s="120" t="s">
        <v>166</v>
      </c>
    </row>
    <row r="387" spans="1:5" ht="15">
      <c r="A387" s="120" t="s">
        <v>39</v>
      </c>
      <c r="B387" s="120" t="s">
        <v>446</v>
      </c>
      <c r="C387" s="121">
        <v>569000</v>
      </c>
      <c r="D387" s="122">
        <v>44764</v>
      </c>
      <c r="E387" s="120" t="s">
        <v>166</v>
      </c>
    </row>
    <row r="388" spans="1:5" ht="15">
      <c r="A388" s="120" t="s">
        <v>39</v>
      </c>
      <c r="B388" s="120" t="s">
        <v>446</v>
      </c>
      <c r="C388" s="121">
        <v>605000</v>
      </c>
      <c r="D388" s="122">
        <v>44747</v>
      </c>
      <c r="E388" s="120" t="s">
        <v>166</v>
      </c>
    </row>
    <row r="389" spans="1:5" ht="15">
      <c r="A389" s="120" t="s">
        <v>39</v>
      </c>
      <c r="B389" s="120" t="s">
        <v>446</v>
      </c>
      <c r="C389" s="121">
        <v>418000</v>
      </c>
      <c r="D389" s="122">
        <v>44747</v>
      </c>
      <c r="E389" s="120" t="s">
        <v>166</v>
      </c>
    </row>
    <row r="390" spans="1:5" ht="15">
      <c r="A390" s="120" t="s">
        <v>39</v>
      </c>
      <c r="B390" s="120" t="s">
        <v>446</v>
      </c>
      <c r="C390" s="121">
        <v>410000</v>
      </c>
      <c r="D390" s="122">
        <v>44767</v>
      </c>
      <c r="E390" s="120" t="s">
        <v>166</v>
      </c>
    </row>
    <row r="391" spans="1:5" ht="15">
      <c r="A391" s="120" t="s">
        <v>39</v>
      </c>
      <c r="B391" s="120" t="s">
        <v>446</v>
      </c>
      <c r="C391" s="121">
        <v>410111</v>
      </c>
      <c r="D391" s="122">
        <v>44767</v>
      </c>
      <c r="E391" s="120" t="s">
        <v>166</v>
      </c>
    </row>
    <row r="392" spans="1:5" ht="15">
      <c r="A392" s="120" t="s">
        <v>39</v>
      </c>
      <c r="B392" s="120" t="s">
        <v>446</v>
      </c>
      <c r="C392" s="121">
        <v>650000</v>
      </c>
      <c r="D392" s="122">
        <v>44767</v>
      </c>
      <c r="E392" s="120" t="s">
        <v>166</v>
      </c>
    </row>
    <row r="393" spans="1:5" ht="15">
      <c r="A393" s="120" t="s">
        <v>39</v>
      </c>
      <c r="B393" s="120" t="s">
        <v>446</v>
      </c>
      <c r="C393" s="121">
        <v>795000</v>
      </c>
      <c r="D393" s="122">
        <v>44767</v>
      </c>
      <c r="E393" s="120" t="s">
        <v>166</v>
      </c>
    </row>
    <row r="394" spans="1:5" ht="15">
      <c r="A394" s="120" t="s">
        <v>39</v>
      </c>
      <c r="B394" s="120" t="s">
        <v>446</v>
      </c>
      <c r="C394" s="121">
        <v>320000</v>
      </c>
      <c r="D394" s="122">
        <v>44743</v>
      </c>
      <c r="E394" s="120" t="s">
        <v>166</v>
      </c>
    </row>
    <row r="395" spans="1:5" ht="15">
      <c r="A395" s="120" t="s">
        <v>39</v>
      </c>
      <c r="B395" s="120" t="s">
        <v>446</v>
      </c>
      <c r="C395" s="121">
        <v>513000</v>
      </c>
      <c r="D395" s="122">
        <v>44767</v>
      </c>
      <c r="E395" s="120" t="s">
        <v>166</v>
      </c>
    </row>
    <row r="396" spans="1:5" ht="15">
      <c r="A396" s="120" t="s">
        <v>39</v>
      </c>
      <c r="B396" s="120" t="s">
        <v>446</v>
      </c>
      <c r="C396" s="121">
        <v>480000</v>
      </c>
      <c r="D396" s="122">
        <v>44767</v>
      </c>
      <c r="E396" s="120" t="s">
        <v>166</v>
      </c>
    </row>
    <row r="397" spans="1:5" ht="15">
      <c r="A397" s="120" t="s">
        <v>39</v>
      </c>
      <c r="B397" s="120" t="s">
        <v>446</v>
      </c>
      <c r="C397" s="121">
        <v>390000</v>
      </c>
      <c r="D397" s="122">
        <v>44764</v>
      </c>
      <c r="E397" s="120" t="s">
        <v>166</v>
      </c>
    </row>
    <row r="398" spans="1:5" ht="15">
      <c r="A398" s="120" t="s">
        <v>39</v>
      </c>
      <c r="B398" s="120" t="s">
        <v>446</v>
      </c>
      <c r="C398" s="121">
        <v>882918</v>
      </c>
      <c r="D398" s="122">
        <v>44757</v>
      </c>
      <c r="E398" s="120" t="s">
        <v>166</v>
      </c>
    </row>
    <row r="399" spans="1:5" ht="15">
      <c r="A399" s="120" t="s">
        <v>39</v>
      </c>
      <c r="B399" s="120" t="s">
        <v>446</v>
      </c>
      <c r="C399" s="121">
        <v>278500</v>
      </c>
      <c r="D399" s="122">
        <v>44760</v>
      </c>
      <c r="E399" s="120" t="s">
        <v>166</v>
      </c>
    </row>
    <row r="400" spans="1:5" ht="15">
      <c r="A400" s="120" t="s">
        <v>39</v>
      </c>
      <c r="B400" s="120" t="s">
        <v>446</v>
      </c>
      <c r="C400" s="121">
        <v>690555</v>
      </c>
      <c r="D400" s="122">
        <v>44761</v>
      </c>
      <c r="E400" s="120" t="s">
        <v>166</v>
      </c>
    </row>
    <row r="401" spans="1:5" ht="15">
      <c r="A401" s="120" t="s">
        <v>39</v>
      </c>
      <c r="B401" s="120" t="s">
        <v>446</v>
      </c>
      <c r="C401" s="121">
        <v>410000</v>
      </c>
      <c r="D401" s="122">
        <v>44761</v>
      </c>
      <c r="E401" s="120" t="s">
        <v>166</v>
      </c>
    </row>
    <row r="402" spans="1:5" ht="15">
      <c r="A402" s="120" t="s">
        <v>39</v>
      </c>
      <c r="B402" s="120" t="s">
        <v>446</v>
      </c>
      <c r="C402" s="121">
        <v>125000</v>
      </c>
      <c r="D402" s="122">
        <v>44760</v>
      </c>
      <c r="E402" s="120" t="s">
        <v>166</v>
      </c>
    </row>
    <row r="403" spans="1:5" ht="15">
      <c r="A403" s="120" t="s">
        <v>39</v>
      </c>
      <c r="B403" s="120" t="s">
        <v>446</v>
      </c>
      <c r="C403" s="121">
        <v>455000</v>
      </c>
      <c r="D403" s="122">
        <v>44761</v>
      </c>
      <c r="E403" s="120" t="s">
        <v>166</v>
      </c>
    </row>
    <row r="404" spans="1:5" ht="15">
      <c r="A404" s="120" t="s">
        <v>39</v>
      </c>
      <c r="B404" s="120" t="s">
        <v>446</v>
      </c>
      <c r="C404" s="121">
        <v>950000</v>
      </c>
      <c r="D404" s="122">
        <v>44770</v>
      </c>
      <c r="E404" s="120" t="s">
        <v>166</v>
      </c>
    </row>
    <row r="405" spans="1:5" ht="15">
      <c r="A405" s="120" t="s">
        <v>39</v>
      </c>
      <c r="B405" s="120" t="s">
        <v>446</v>
      </c>
      <c r="C405" s="121">
        <v>799995</v>
      </c>
      <c r="D405" s="122">
        <v>44762</v>
      </c>
      <c r="E405" s="120" t="s">
        <v>166</v>
      </c>
    </row>
    <row r="406" spans="1:5" ht="15">
      <c r="A406" s="120" t="s">
        <v>39</v>
      </c>
      <c r="B406" s="120" t="s">
        <v>446</v>
      </c>
      <c r="C406" s="121">
        <v>400000</v>
      </c>
      <c r="D406" s="122">
        <v>44757</v>
      </c>
      <c r="E406" s="120" t="s">
        <v>166</v>
      </c>
    </row>
    <row r="407" spans="1:5" ht="15">
      <c r="A407" s="120" t="s">
        <v>39</v>
      </c>
      <c r="B407" s="120" t="s">
        <v>446</v>
      </c>
      <c r="C407" s="121">
        <v>580000</v>
      </c>
      <c r="D407" s="122">
        <v>44760</v>
      </c>
      <c r="E407" s="120" t="s">
        <v>166</v>
      </c>
    </row>
    <row r="408" spans="1:5" ht="15">
      <c r="A408" s="120" t="s">
        <v>39</v>
      </c>
      <c r="B408" s="120" t="s">
        <v>446</v>
      </c>
      <c r="C408" s="121">
        <v>342000</v>
      </c>
      <c r="D408" s="122">
        <v>44770</v>
      </c>
      <c r="E408" s="120" t="s">
        <v>166</v>
      </c>
    </row>
    <row r="409" spans="1:5" ht="15">
      <c r="A409" s="120" t="s">
        <v>39</v>
      </c>
      <c r="B409" s="120" t="s">
        <v>446</v>
      </c>
      <c r="C409" s="121">
        <v>422327</v>
      </c>
      <c r="D409" s="122">
        <v>44770</v>
      </c>
      <c r="E409" s="120" t="s">
        <v>166</v>
      </c>
    </row>
    <row r="410" spans="1:5" ht="15">
      <c r="A410" s="120" t="s">
        <v>39</v>
      </c>
      <c r="B410" s="120" t="s">
        <v>446</v>
      </c>
      <c r="C410" s="121">
        <v>665000</v>
      </c>
      <c r="D410" s="122">
        <v>44762</v>
      </c>
      <c r="E410" s="120" t="s">
        <v>166</v>
      </c>
    </row>
    <row r="411" spans="1:5" ht="15">
      <c r="A411" s="120" t="s">
        <v>39</v>
      </c>
      <c r="B411" s="120" t="s">
        <v>446</v>
      </c>
      <c r="C411" s="121">
        <v>467922</v>
      </c>
      <c r="D411" s="122">
        <v>44762</v>
      </c>
      <c r="E411" s="120" t="s">
        <v>166</v>
      </c>
    </row>
    <row r="412" spans="1:5" ht="15">
      <c r="A412" s="120" t="s">
        <v>39</v>
      </c>
      <c r="B412" s="120" t="s">
        <v>446</v>
      </c>
      <c r="C412" s="121">
        <v>677967</v>
      </c>
      <c r="D412" s="122">
        <v>44762</v>
      </c>
      <c r="E412" s="120" t="s">
        <v>166</v>
      </c>
    </row>
    <row r="413" spans="1:5" ht="15">
      <c r="A413" s="120" t="s">
        <v>39</v>
      </c>
      <c r="B413" s="120" t="s">
        <v>446</v>
      </c>
      <c r="C413" s="121">
        <v>350000</v>
      </c>
      <c r="D413" s="122">
        <v>44770</v>
      </c>
      <c r="E413" s="120" t="s">
        <v>166</v>
      </c>
    </row>
    <row r="414" spans="1:5" ht="15">
      <c r="A414" s="120" t="s">
        <v>39</v>
      </c>
      <c r="B414" s="120" t="s">
        <v>446</v>
      </c>
      <c r="C414" s="121">
        <v>420000</v>
      </c>
      <c r="D414" s="122">
        <v>44760</v>
      </c>
      <c r="E414" s="120" t="s">
        <v>166</v>
      </c>
    </row>
    <row r="415" spans="1:5" ht="15">
      <c r="A415" s="120" t="s">
        <v>39</v>
      </c>
      <c r="B415" s="120" t="s">
        <v>446</v>
      </c>
      <c r="C415" s="121">
        <v>475000</v>
      </c>
      <c r="D415" s="122">
        <v>44770</v>
      </c>
      <c r="E415" s="120" t="s">
        <v>166</v>
      </c>
    </row>
    <row r="416" spans="1:5" ht="15">
      <c r="A416" s="120" t="s">
        <v>39</v>
      </c>
      <c r="B416" s="120" t="s">
        <v>446</v>
      </c>
      <c r="C416" s="121">
        <v>365000</v>
      </c>
      <c r="D416" s="122">
        <v>44748</v>
      </c>
      <c r="E416" s="120" t="s">
        <v>166</v>
      </c>
    </row>
    <row r="417" spans="1:5" ht="15">
      <c r="A417" s="120" t="s">
        <v>39</v>
      </c>
      <c r="B417" s="120" t="s">
        <v>446</v>
      </c>
      <c r="C417" s="121">
        <v>606000</v>
      </c>
      <c r="D417" s="122">
        <v>44770</v>
      </c>
      <c r="E417" s="120" t="s">
        <v>166</v>
      </c>
    </row>
    <row r="418" spans="1:5" ht="15">
      <c r="A418" s="120" t="s">
        <v>39</v>
      </c>
      <c r="B418" s="120" t="s">
        <v>446</v>
      </c>
      <c r="C418" s="121">
        <v>340000</v>
      </c>
      <c r="D418" s="122">
        <v>44770</v>
      </c>
      <c r="E418" s="120" t="s">
        <v>166</v>
      </c>
    </row>
    <row r="419" spans="1:5" ht="15">
      <c r="A419" s="120" t="s">
        <v>39</v>
      </c>
      <c r="B419" s="120" t="s">
        <v>446</v>
      </c>
      <c r="C419" s="121">
        <v>2650000</v>
      </c>
      <c r="D419" s="122">
        <v>44743</v>
      </c>
      <c r="E419" s="120" t="s">
        <v>166</v>
      </c>
    </row>
    <row r="420" spans="1:5" ht="15">
      <c r="A420" s="120" t="s">
        <v>39</v>
      </c>
      <c r="B420" s="120" t="s">
        <v>446</v>
      </c>
      <c r="C420" s="121">
        <v>536825</v>
      </c>
      <c r="D420" s="122">
        <v>44770</v>
      </c>
      <c r="E420" s="120" t="s">
        <v>166</v>
      </c>
    </row>
    <row r="421" spans="1:5" ht="15">
      <c r="A421" s="120" t="s">
        <v>39</v>
      </c>
      <c r="B421" s="120" t="s">
        <v>446</v>
      </c>
      <c r="C421" s="121">
        <v>645000</v>
      </c>
      <c r="D421" s="122">
        <v>44761</v>
      </c>
      <c r="E421" s="120" t="s">
        <v>166</v>
      </c>
    </row>
    <row r="422" spans="1:5" ht="15">
      <c r="A422" s="120" t="s">
        <v>39</v>
      </c>
      <c r="B422" s="120" t="s">
        <v>446</v>
      </c>
      <c r="C422" s="121">
        <v>1000000</v>
      </c>
      <c r="D422" s="122">
        <v>44760</v>
      </c>
      <c r="E422" s="120" t="s">
        <v>166</v>
      </c>
    </row>
    <row r="423" spans="1:5" ht="15">
      <c r="A423" s="120" t="s">
        <v>39</v>
      </c>
      <c r="B423" s="120" t="s">
        <v>446</v>
      </c>
      <c r="C423" s="121">
        <v>750000</v>
      </c>
      <c r="D423" s="122">
        <v>44761</v>
      </c>
      <c r="E423" s="120" t="s">
        <v>166</v>
      </c>
    </row>
    <row r="424" spans="1:5" ht="15">
      <c r="A424" s="120" t="s">
        <v>39</v>
      </c>
      <c r="B424" s="120" t="s">
        <v>446</v>
      </c>
      <c r="C424" s="121">
        <v>480000</v>
      </c>
      <c r="D424" s="122">
        <v>44760</v>
      </c>
      <c r="E424" s="120" t="s">
        <v>166</v>
      </c>
    </row>
    <row r="425" spans="1:5" ht="15">
      <c r="A425" s="120" t="s">
        <v>39</v>
      </c>
      <c r="B425" s="120" t="s">
        <v>446</v>
      </c>
      <c r="C425" s="121">
        <v>471000</v>
      </c>
      <c r="D425" s="122">
        <v>44760</v>
      </c>
      <c r="E425" s="120" t="s">
        <v>166</v>
      </c>
    </row>
    <row r="426" spans="1:5" ht="15">
      <c r="A426" s="120" t="s">
        <v>39</v>
      </c>
      <c r="B426" s="120" t="s">
        <v>446</v>
      </c>
      <c r="C426" s="121">
        <v>330000</v>
      </c>
      <c r="D426" s="122">
        <v>44770</v>
      </c>
      <c r="E426" s="120" t="s">
        <v>166</v>
      </c>
    </row>
    <row r="427" spans="1:5" ht="15">
      <c r="A427" s="120" t="s">
        <v>39</v>
      </c>
      <c r="B427" s="120" t="s">
        <v>446</v>
      </c>
      <c r="C427" s="121">
        <v>411108</v>
      </c>
      <c r="D427" s="122">
        <v>44761</v>
      </c>
      <c r="E427" s="120" t="s">
        <v>166</v>
      </c>
    </row>
    <row r="428" spans="1:5" ht="15">
      <c r="A428" s="120" t="s">
        <v>39</v>
      </c>
      <c r="B428" s="120" t="s">
        <v>446</v>
      </c>
      <c r="C428" s="121">
        <v>679000</v>
      </c>
      <c r="D428" s="122">
        <v>44760</v>
      </c>
      <c r="E428" s="120" t="s">
        <v>166</v>
      </c>
    </row>
    <row r="429" spans="1:5" ht="15">
      <c r="A429" s="120" t="s">
        <v>39</v>
      </c>
      <c r="B429" s="120" t="s">
        <v>446</v>
      </c>
      <c r="C429" s="121">
        <v>718000</v>
      </c>
      <c r="D429" s="122">
        <v>44760</v>
      </c>
      <c r="E429" s="120" t="s">
        <v>166</v>
      </c>
    </row>
    <row r="430" spans="1:5" ht="15">
      <c r="A430" s="120" t="s">
        <v>39</v>
      </c>
      <c r="B430" s="120" t="s">
        <v>446</v>
      </c>
      <c r="C430" s="121">
        <v>340000</v>
      </c>
      <c r="D430" s="122">
        <v>44761</v>
      </c>
      <c r="E430" s="120" t="s">
        <v>166</v>
      </c>
    </row>
    <row r="431" spans="1:5" ht="15">
      <c r="A431" s="120" t="s">
        <v>39</v>
      </c>
      <c r="B431" s="120" t="s">
        <v>446</v>
      </c>
      <c r="C431" s="121">
        <v>400000</v>
      </c>
      <c r="D431" s="122">
        <v>44770</v>
      </c>
      <c r="E431" s="120" t="s">
        <v>166</v>
      </c>
    </row>
    <row r="432" spans="1:5" ht="15">
      <c r="A432" s="120" t="s">
        <v>39</v>
      </c>
      <c r="B432" s="120" t="s">
        <v>446</v>
      </c>
      <c r="C432" s="121">
        <v>440000</v>
      </c>
      <c r="D432" s="122">
        <v>44761</v>
      </c>
      <c r="E432" s="120" t="s">
        <v>166</v>
      </c>
    </row>
    <row r="433" spans="1:5" ht="15">
      <c r="A433" s="120" t="s">
        <v>39</v>
      </c>
      <c r="B433" s="120" t="s">
        <v>446</v>
      </c>
      <c r="C433" s="121">
        <v>257500</v>
      </c>
      <c r="D433" s="122">
        <v>44753</v>
      </c>
      <c r="E433" s="120" t="s">
        <v>166</v>
      </c>
    </row>
    <row r="434" spans="1:5" ht="15">
      <c r="A434" s="120" t="s">
        <v>39</v>
      </c>
      <c r="B434" s="120" t="s">
        <v>446</v>
      </c>
      <c r="C434" s="121">
        <v>515000</v>
      </c>
      <c r="D434" s="122">
        <v>44762</v>
      </c>
      <c r="E434" s="120" t="s">
        <v>166</v>
      </c>
    </row>
    <row r="435" spans="1:5" ht="15">
      <c r="A435" s="120" t="s">
        <v>39</v>
      </c>
      <c r="B435" s="120" t="s">
        <v>446</v>
      </c>
      <c r="C435" s="121">
        <v>639000</v>
      </c>
      <c r="D435" s="122">
        <v>44769</v>
      </c>
      <c r="E435" s="120" t="s">
        <v>166</v>
      </c>
    </row>
    <row r="436" spans="1:5" ht="15">
      <c r="A436" s="120" t="s">
        <v>39</v>
      </c>
      <c r="B436" s="120" t="s">
        <v>446</v>
      </c>
      <c r="C436" s="121">
        <v>375000</v>
      </c>
      <c r="D436" s="122">
        <v>44762</v>
      </c>
      <c r="E436" s="120" t="s">
        <v>166</v>
      </c>
    </row>
    <row r="437" spans="1:5" ht="15">
      <c r="A437" s="120" t="s">
        <v>39</v>
      </c>
      <c r="B437" s="120" t="s">
        <v>446</v>
      </c>
      <c r="C437" s="121">
        <v>867987</v>
      </c>
      <c r="D437" s="122">
        <v>44762</v>
      </c>
      <c r="E437" s="120" t="s">
        <v>166</v>
      </c>
    </row>
    <row r="438" spans="1:5" ht="15">
      <c r="A438" s="120" t="s">
        <v>39</v>
      </c>
      <c r="B438" s="120" t="s">
        <v>446</v>
      </c>
      <c r="C438" s="121">
        <v>250000</v>
      </c>
      <c r="D438" s="122">
        <v>44762</v>
      </c>
      <c r="E438" s="120" t="s">
        <v>166</v>
      </c>
    </row>
    <row r="439" spans="1:5" ht="15">
      <c r="A439" s="120" t="s">
        <v>39</v>
      </c>
      <c r="B439" s="120" t="s">
        <v>446</v>
      </c>
      <c r="C439" s="121">
        <v>392000</v>
      </c>
      <c r="D439" s="122">
        <v>44762</v>
      </c>
      <c r="E439" s="120" t="s">
        <v>166</v>
      </c>
    </row>
    <row r="440" spans="1:5" ht="15">
      <c r="A440" s="120" t="s">
        <v>39</v>
      </c>
      <c r="B440" s="120" t="s">
        <v>446</v>
      </c>
      <c r="C440" s="121">
        <v>1100000</v>
      </c>
      <c r="D440" s="122">
        <v>44762</v>
      </c>
      <c r="E440" s="120" t="s">
        <v>166</v>
      </c>
    </row>
    <row r="441" spans="1:5" ht="15">
      <c r="A441" s="120" t="s">
        <v>39</v>
      </c>
      <c r="B441" s="120" t="s">
        <v>446</v>
      </c>
      <c r="C441" s="121">
        <v>410000</v>
      </c>
      <c r="D441" s="122">
        <v>44762</v>
      </c>
      <c r="E441" s="120" t="s">
        <v>166</v>
      </c>
    </row>
    <row r="442" spans="1:5" ht="15">
      <c r="A442" s="120" t="s">
        <v>39</v>
      </c>
      <c r="B442" s="120" t="s">
        <v>446</v>
      </c>
      <c r="C442" s="121">
        <v>405000</v>
      </c>
      <c r="D442" s="122">
        <v>44769</v>
      </c>
      <c r="E442" s="120" t="s">
        <v>166</v>
      </c>
    </row>
    <row r="443" spans="1:5" ht="15">
      <c r="A443" s="120" t="s">
        <v>39</v>
      </c>
      <c r="B443" s="120" t="s">
        <v>446</v>
      </c>
      <c r="C443" s="121">
        <v>445000</v>
      </c>
      <c r="D443" s="122">
        <v>44762</v>
      </c>
      <c r="E443" s="120" t="s">
        <v>166</v>
      </c>
    </row>
    <row r="444" spans="1:5" ht="15">
      <c r="A444" s="120" t="s">
        <v>39</v>
      </c>
      <c r="B444" s="120" t="s">
        <v>446</v>
      </c>
      <c r="C444" s="121">
        <v>525000</v>
      </c>
      <c r="D444" s="122">
        <v>44762</v>
      </c>
      <c r="E444" s="120" t="s">
        <v>166</v>
      </c>
    </row>
    <row r="445" spans="1:5" ht="15">
      <c r="A445" s="120" t="s">
        <v>39</v>
      </c>
      <c r="B445" s="120" t="s">
        <v>446</v>
      </c>
      <c r="C445" s="121">
        <v>747000</v>
      </c>
      <c r="D445" s="122">
        <v>44762</v>
      </c>
      <c r="E445" s="120" t="s">
        <v>166</v>
      </c>
    </row>
    <row r="446" spans="1:5" ht="15">
      <c r="A446" s="120" t="s">
        <v>39</v>
      </c>
      <c r="B446" s="120" t="s">
        <v>446</v>
      </c>
      <c r="C446" s="121">
        <v>505000</v>
      </c>
      <c r="D446" s="122">
        <v>44743</v>
      </c>
      <c r="E446" s="120" t="s">
        <v>166</v>
      </c>
    </row>
    <row r="447" spans="1:5" ht="15">
      <c r="A447" s="120" t="s">
        <v>39</v>
      </c>
      <c r="B447" s="120" t="s">
        <v>446</v>
      </c>
      <c r="C447" s="121">
        <v>686500</v>
      </c>
      <c r="D447" s="122">
        <v>44762</v>
      </c>
      <c r="E447" s="120" t="s">
        <v>166</v>
      </c>
    </row>
    <row r="448" spans="1:5" ht="15">
      <c r="A448" s="120" t="s">
        <v>39</v>
      </c>
      <c r="B448" s="120" t="s">
        <v>446</v>
      </c>
      <c r="C448" s="121">
        <v>470000</v>
      </c>
      <c r="D448" s="122">
        <v>44769</v>
      </c>
      <c r="E448" s="120" t="s">
        <v>455</v>
      </c>
    </row>
    <row r="449" spans="1:5" ht="15">
      <c r="A449" s="120" t="s">
        <v>39</v>
      </c>
      <c r="B449" s="120" t="s">
        <v>446</v>
      </c>
      <c r="C449" s="121">
        <v>1167710</v>
      </c>
      <c r="D449" s="122">
        <v>44769</v>
      </c>
      <c r="E449" s="120" t="s">
        <v>455</v>
      </c>
    </row>
    <row r="450" spans="1:5" ht="15">
      <c r="A450" s="120" t="s">
        <v>39</v>
      </c>
      <c r="B450" s="120" t="s">
        <v>446</v>
      </c>
      <c r="C450" s="121">
        <v>1800000</v>
      </c>
      <c r="D450" s="122">
        <v>44757</v>
      </c>
      <c r="E450" s="120" t="s">
        <v>455</v>
      </c>
    </row>
    <row r="451" spans="1:5" ht="15">
      <c r="A451" s="120" t="s">
        <v>39</v>
      </c>
      <c r="B451" s="120" t="s">
        <v>446</v>
      </c>
      <c r="C451" s="121">
        <v>100000</v>
      </c>
      <c r="D451" s="122">
        <v>44749</v>
      </c>
      <c r="E451" s="120" t="s">
        <v>455</v>
      </c>
    </row>
    <row r="452" spans="1:5" ht="15">
      <c r="A452" s="120" t="s">
        <v>39</v>
      </c>
      <c r="B452" s="120" t="s">
        <v>446</v>
      </c>
      <c r="C452" s="121">
        <v>40000</v>
      </c>
      <c r="D452" s="122">
        <v>44769</v>
      </c>
      <c r="E452" s="120" t="s">
        <v>455</v>
      </c>
    </row>
    <row r="453" spans="1:5" ht="15">
      <c r="A453" s="120" t="s">
        <v>39</v>
      </c>
      <c r="B453" s="120" t="s">
        <v>446</v>
      </c>
      <c r="C453" s="121">
        <v>811500</v>
      </c>
      <c r="D453" s="122">
        <v>44769</v>
      </c>
      <c r="E453" s="120" t="s">
        <v>455</v>
      </c>
    </row>
    <row r="454" spans="1:5" ht="15">
      <c r="A454" s="120" t="s">
        <v>39</v>
      </c>
      <c r="B454" s="120" t="s">
        <v>446</v>
      </c>
      <c r="C454" s="121">
        <v>2000000</v>
      </c>
      <c r="D454" s="122">
        <v>44743</v>
      </c>
      <c r="E454" s="120" t="s">
        <v>455</v>
      </c>
    </row>
    <row r="455" spans="1:5" ht="15">
      <c r="A455" s="120" t="s">
        <v>39</v>
      </c>
      <c r="B455" s="120" t="s">
        <v>446</v>
      </c>
      <c r="C455" s="121">
        <v>360000</v>
      </c>
      <c r="D455" s="122">
        <v>44749</v>
      </c>
      <c r="E455" s="120" t="s">
        <v>455</v>
      </c>
    </row>
    <row r="456" spans="1:5" ht="15">
      <c r="A456" s="120" t="s">
        <v>39</v>
      </c>
      <c r="B456" s="120" t="s">
        <v>446</v>
      </c>
      <c r="C456" s="121">
        <v>353000</v>
      </c>
      <c r="D456" s="122">
        <v>44749</v>
      </c>
      <c r="E456" s="120" t="s">
        <v>455</v>
      </c>
    </row>
    <row r="457" spans="1:5" ht="15">
      <c r="A457" s="120" t="s">
        <v>39</v>
      </c>
      <c r="B457" s="120" t="s">
        <v>446</v>
      </c>
      <c r="C457" s="121">
        <v>100000</v>
      </c>
      <c r="D457" s="122">
        <v>44747</v>
      </c>
      <c r="E457" s="120" t="s">
        <v>455</v>
      </c>
    </row>
    <row r="458" spans="1:5" ht="15">
      <c r="A458" s="120" t="s">
        <v>39</v>
      </c>
      <c r="B458" s="120" t="s">
        <v>446</v>
      </c>
      <c r="C458" s="121">
        <v>363044</v>
      </c>
      <c r="D458" s="122">
        <v>44769</v>
      </c>
      <c r="E458" s="120" t="s">
        <v>455</v>
      </c>
    </row>
    <row r="459" spans="1:5" ht="15">
      <c r="A459" s="120" t="s">
        <v>39</v>
      </c>
      <c r="B459" s="120" t="s">
        <v>446</v>
      </c>
      <c r="C459" s="121">
        <v>301180</v>
      </c>
      <c r="D459" s="122">
        <v>44760</v>
      </c>
      <c r="E459" s="120" t="s">
        <v>455</v>
      </c>
    </row>
    <row r="460" spans="1:5" ht="15">
      <c r="A460" s="120" t="s">
        <v>39</v>
      </c>
      <c r="B460" s="120" t="s">
        <v>446</v>
      </c>
      <c r="C460" s="121">
        <v>500000</v>
      </c>
      <c r="D460" s="122">
        <v>44760</v>
      </c>
      <c r="E460" s="120" t="s">
        <v>455</v>
      </c>
    </row>
    <row r="461" spans="1:5" ht="15">
      <c r="A461" s="120" t="s">
        <v>39</v>
      </c>
      <c r="B461" s="120" t="s">
        <v>446</v>
      </c>
      <c r="C461" s="121">
        <v>400000</v>
      </c>
      <c r="D461" s="122">
        <v>44769</v>
      </c>
      <c r="E461" s="120" t="s">
        <v>455</v>
      </c>
    </row>
    <row r="462" spans="1:5" ht="15">
      <c r="A462" s="120" t="s">
        <v>39</v>
      </c>
      <c r="B462" s="120" t="s">
        <v>446</v>
      </c>
      <c r="C462" s="121">
        <v>394000</v>
      </c>
      <c r="D462" s="122">
        <v>44747</v>
      </c>
      <c r="E462" s="120" t="s">
        <v>455</v>
      </c>
    </row>
    <row r="463" spans="1:5" ht="15">
      <c r="A463" s="120" t="s">
        <v>39</v>
      </c>
      <c r="B463" s="120" t="s">
        <v>446</v>
      </c>
      <c r="C463" s="121">
        <v>8050</v>
      </c>
      <c r="D463" s="122">
        <v>44768</v>
      </c>
      <c r="E463" s="120" t="s">
        <v>455</v>
      </c>
    </row>
    <row r="464" spans="1:5" ht="15">
      <c r="A464" s="120" t="s">
        <v>39</v>
      </c>
      <c r="B464" s="120" t="s">
        <v>446</v>
      </c>
      <c r="C464" s="121">
        <v>496000</v>
      </c>
      <c r="D464" s="122">
        <v>44749</v>
      </c>
      <c r="E464" s="120" t="s">
        <v>455</v>
      </c>
    </row>
    <row r="465" spans="1:5" ht="15">
      <c r="A465" s="120" t="s">
        <v>39</v>
      </c>
      <c r="B465" s="120" t="s">
        <v>446</v>
      </c>
      <c r="C465" s="121">
        <v>100000</v>
      </c>
      <c r="D465" s="122">
        <v>44757</v>
      </c>
      <c r="E465" s="120" t="s">
        <v>455</v>
      </c>
    </row>
    <row r="466" spans="1:5" ht="15">
      <c r="A466" s="120" t="s">
        <v>39</v>
      </c>
      <c r="B466" s="120" t="s">
        <v>446</v>
      </c>
      <c r="C466" s="121">
        <v>50000</v>
      </c>
      <c r="D466" s="122">
        <v>44748</v>
      </c>
      <c r="E466" s="120" t="s">
        <v>455</v>
      </c>
    </row>
    <row r="467" spans="1:5" ht="15">
      <c r="A467" s="120" t="s">
        <v>39</v>
      </c>
      <c r="B467" s="120" t="s">
        <v>446</v>
      </c>
      <c r="C467" s="121">
        <v>400000</v>
      </c>
      <c r="D467" s="122">
        <v>44769</v>
      </c>
      <c r="E467" s="120" t="s">
        <v>455</v>
      </c>
    </row>
    <row r="468" spans="1:5" ht="15">
      <c r="A468" s="120" t="s">
        <v>39</v>
      </c>
      <c r="B468" s="120" t="s">
        <v>446</v>
      </c>
      <c r="C468" s="121">
        <v>530000</v>
      </c>
      <c r="D468" s="122">
        <v>44757</v>
      </c>
      <c r="E468" s="120" t="s">
        <v>455</v>
      </c>
    </row>
    <row r="469" spans="1:5" ht="15">
      <c r="A469" s="120" t="s">
        <v>39</v>
      </c>
      <c r="B469" s="120" t="s">
        <v>446</v>
      </c>
      <c r="C469" s="121">
        <v>275000</v>
      </c>
      <c r="D469" s="122">
        <v>44756</v>
      </c>
      <c r="E469" s="120" t="s">
        <v>455</v>
      </c>
    </row>
    <row r="470" spans="1:5" ht="15">
      <c r="A470" s="120" t="s">
        <v>39</v>
      </c>
      <c r="B470" s="120" t="s">
        <v>446</v>
      </c>
      <c r="C470" s="121">
        <v>100000</v>
      </c>
      <c r="D470" s="122">
        <v>44743</v>
      </c>
      <c r="E470" s="120" t="s">
        <v>455</v>
      </c>
    </row>
    <row r="471" spans="1:5" ht="15">
      <c r="A471" s="120" t="s">
        <v>39</v>
      </c>
      <c r="B471" s="120" t="s">
        <v>446</v>
      </c>
      <c r="C471" s="121">
        <v>470000</v>
      </c>
      <c r="D471" s="122">
        <v>44769</v>
      </c>
      <c r="E471" s="120" t="s">
        <v>455</v>
      </c>
    </row>
    <row r="472" spans="1:5" ht="15">
      <c r="A472" s="120" t="s">
        <v>39</v>
      </c>
      <c r="B472" s="120" t="s">
        <v>446</v>
      </c>
      <c r="C472" s="121">
        <v>565000</v>
      </c>
      <c r="D472" s="122">
        <v>44755</v>
      </c>
      <c r="E472" s="120" t="s">
        <v>455</v>
      </c>
    </row>
    <row r="473" spans="1:5" ht="15">
      <c r="A473" s="120" t="s">
        <v>39</v>
      </c>
      <c r="B473" s="120" t="s">
        <v>446</v>
      </c>
      <c r="C473" s="121">
        <v>363000</v>
      </c>
      <c r="D473" s="122">
        <v>44764</v>
      </c>
      <c r="E473" s="120" t="s">
        <v>455</v>
      </c>
    </row>
    <row r="474" spans="1:5" ht="15">
      <c r="A474" s="120" t="s">
        <v>39</v>
      </c>
      <c r="B474" s="120" t="s">
        <v>446</v>
      </c>
      <c r="C474" s="121">
        <v>170000</v>
      </c>
      <c r="D474" s="122">
        <v>44755</v>
      </c>
      <c r="E474" s="120" t="s">
        <v>455</v>
      </c>
    </row>
    <row r="475" spans="1:5" ht="15">
      <c r="A475" s="120" t="s">
        <v>39</v>
      </c>
      <c r="B475" s="120" t="s">
        <v>446</v>
      </c>
      <c r="C475" s="121">
        <v>540000</v>
      </c>
      <c r="D475" s="122">
        <v>44764</v>
      </c>
      <c r="E475" s="120" t="s">
        <v>455</v>
      </c>
    </row>
    <row r="476" spans="1:5" ht="15">
      <c r="A476" s="120" t="s">
        <v>39</v>
      </c>
      <c r="B476" s="120" t="s">
        <v>446</v>
      </c>
      <c r="C476" s="121">
        <v>150000</v>
      </c>
      <c r="D476" s="122">
        <v>44762</v>
      </c>
      <c r="E476" s="120" t="s">
        <v>455</v>
      </c>
    </row>
    <row r="477" spans="1:5" ht="15">
      <c r="A477" s="120" t="s">
        <v>39</v>
      </c>
      <c r="B477" s="120" t="s">
        <v>446</v>
      </c>
      <c r="C477" s="121">
        <v>415000</v>
      </c>
      <c r="D477" s="122">
        <v>44755</v>
      </c>
      <c r="E477" s="120" t="s">
        <v>455</v>
      </c>
    </row>
    <row r="478" spans="1:5" ht="15">
      <c r="A478" s="120" t="s">
        <v>39</v>
      </c>
      <c r="B478" s="120" t="s">
        <v>446</v>
      </c>
      <c r="C478" s="121">
        <v>297000</v>
      </c>
      <c r="D478" s="122">
        <v>44754</v>
      </c>
      <c r="E478" s="120" t="s">
        <v>455</v>
      </c>
    </row>
    <row r="479" spans="1:5" ht="15">
      <c r="A479" s="120" t="s">
        <v>39</v>
      </c>
      <c r="B479" s="120" t="s">
        <v>446</v>
      </c>
      <c r="C479" s="121">
        <v>40000</v>
      </c>
      <c r="D479" s="122">
        <v>44756</v>
      </c>
      <c r="E479" s="120" t="s">
        <v>455</v>
      </c>
    </row>
    <row r="480" spans="1:5" ht="15">
      <c r="A480" s="120" t="s">
        <v>39</v>
      </c>
      <c r="B480" s="120" t="s">
        <v>446</v>
      </c>
      <c r="C480" s="121">
        <v>85000</v>
      </c>
      <c r="D480" s="122">
        <v>44756</v>
      </c>
      <c r="E480" s="120" t="s">
        <v>455</v>
      </c>
    </row>
    <row r="481" spans="1:5" ht="15">
      <c r="A481" s="120" t="s">
        <v>39</v>
      </c>
      <c r="B481" s="120" t="s">
        <v>446</v>
      </c>
      <c r="C481" s="121">
        <v>106000</v>
      </c>
      <c r="D481" s="122">
        <v>44764</v>
      </c>
      <c r="E481" s="120" t="s">
        <v>455</v>
      </c>
    </row>
    <row r="482" spans="1:5" ht="15">
      <c r="A482" s="120" t="s">
        <v>39</v>
      </c>
      <c r="B482" s="120" t="s">
        <v>446</v>
      </c>
      <c r="C482" s="121">
        <v>250000</v>
      </c>
      <c r="D482" s="122">
        <v>44764</v>
      </c>
      <c r="E482" s="120" t="s">
        <v>455</v>
      </c>
    </row>
    <row r="483" spans="1:5" ht="15">
      <c r="A483" s="120" t="s">
        <v>39</v>
      </c>
      <c r="B483" s="120" t="s">
        <v>446</v>
      </c>
      <c r="C483" s="121">
        <v>298600</v>
      </c>
      <c r="D483" s="122">
        <v>44750</v>
      </c>
      <c r="E483" s="120" t="s">
        <v>455</v>
      </c>
    </row>
    <row r="484" spans="1:5" ht="15">
      <c r="A484" s="120" t="s">
        <v>39</v>
      </c>
      <c r="B484" s="120" t="s">
        <v>446</v>
      </c>
      <c r="C484" s="121">
        <v>417415</v>
      </c>
      <c r="D484" s="122">
        <v>44756</v>
      </c>
      <c r="E484" s="120" t="s">
        <v>455</v>
      </c>
    </row>
    <row r="485" spans="1:5" ht="15">
      <c r="A485" s="120" t="s">
        <v>39</v>
      </c>
      <c r="B485" s="120" t="s">
        <v>446</v>
      </c>
      <c r="C485" s="121">
        <v>256000</v>
      </c>
      <c r="D485" s="122">
        <v>44749</v>
      </c>
      <c r="E485" s="120" t="s">
        <v>455</v>
      </c>
    </row>
    <row r="486" spans="1:5" ht="15">
      <c r="A486" s="120" t="s">
        <v>39</v>
      </c>
      <c r="B486" s="120" t="s">
        <v>446</v>
      </c>
      <c r="C486" s="121">
        <v>481500</v>
      </c>
      <c r="D486" s="122">
        <v>44767</v>
      </c>
      <c r="E486" s="120" t="s">
        <v>455</v>
      </c>
    </row>
    <row r="487" spans="1:5" ht="15">
      <c r="A487" s="120" t="s">
        <v>39</v>
      </c>
      <c r="B487" s="120" t="s">
        <v>446</v>
      </c>
      <c r="C487" s="121">
        <v>257224</v>
      </c>
      <c r="D487" s="122">
        <v>44753</v>
      </c>
      <c r="E487" s="120" t="s">
        <v>455</v>
      </c>
    </row>
    <row r="488" spans="1:5" ht="15">
      <c r="A488" s="120" t="s">
        <v>39</v>
      </c>
      <c r="B488" s="120" t="s">
        <v>446</v>
      </c>
      <c r="C488" s="121">
        <v>370000</v>
      </c>
      <c r="D488" s="122">
        <v>44769</v>
      </c>
      <c r="E488" s="120" t="s">
        <v>455</v>
      </c>
    </row>
    <row r="489" spans="1:5" ht="15">
      <c r="A489" s="120" t="s">
        <v>39</v>
      </c>
      <c r="B489" s="120" t="s">
        <v>446</v>
      </c>
      <c r="C489" s="121">
        <v>160000</v>
      </c>
      <c r="D489" s="122">
        <v>44753</v>
      </c>
      <c r="E489" s="120" t="s">
        <v>455</v>
      </c>
    </row>
    <row r="490" spans="1:5" ht="15">
      <c r="A490" s="120" t="s">
        <v>39</v>
      </c>
      <c r="B490" s="120" t="s">
        <v>446</v>
      </c>
      <c r="C490" s="121">
        <v>180000</v>
      </c>
      <c r="D490" s="122">
        <v>44750</v>
      </c>
      <c r="E490" s="120" t="s">
        <v>455</v>
      </c>
    </row>
    <row r="491" spans="1:5" ht="15">
      <c r="A491" s="120" t="s">
        <v>39</v>
      </c>
      <c r="B491" s="120" t="s">
        <v>446</v>
      </c>
      <c r="C491" s="121">
        <v>355000</v>
      </c>
      <c r="D491" s="122">
        <v>44762</v>
      </c>
      <c r="E491" s="120" t="s">
        <v>455</v>
      </c>
    </row>
    <row r="492" spans="1:5" ht="15">
      <c r="A492" s="120" t="s">
        <v>39</v>
      </c>
      <c r="B492" s="120" t="s">
        <v>446</v>
      </c>
      <c r="C492" s="121">
        <v>352000</v>
      </c>
      <c r="D492" s="122">
        <v>44756</v>
      </c>
      <c r="E492" s="120" t="s">
        <v>455</v>
      </c>
    </row>
    <row r="493" spans="1:5" ht="15">
      <c r="A493" s="120" t="s">
        <v>39</v>
      </c>
      <c r="B493" s="120" t="s">
        <v>446</v>
      </c>
      <c r="C493" s="121">
        <v>354904</v>
      </c>
      <c r="D493" s="122">
        <v>44762</v>
      </c>
      <c r="E493" s="120" t="s">
        <v>455</v>
      </c>
    </row>
    <row r="494" spans="1:5" ht="15">
      <c r="A494" s="120" t="s">
        <v>39</v>
      </c>
      <c r="B494" s="120" t="s">
        <v>446</v>
      </c>
      <c r="C494" s="121">
        <v>142500</v>
      </c>
      <c r="D494" s="122">
        <v>44761</v>
      </c>
      <c r="E494" s="120" t="s">
        <v>455</v>
      </c>
    </row>
    <row r="495" spans="1:5" ht="15">
      <c r="A495" s="120" t="s">
        <v>39</v>
      </c>
      <c r="B495" s="120" t="s">
        <v>446</v>
      </c>
      <c r="C495" s="121">
        <v>485000</v>
      </c>
      <c r="D495" s="122">
        <v>44763</v>
      </c>
      <c r="E495" s="120" t="s">
        <v>455</v>
      </c>
    </row>
    <row r="496" spans="1:5" ht="15">
      <c r="A496" s="120" t="s">
        <v>39</v>
      </c>
      <c r="B496" s="120" t="s">
        <v>446</v>
      </c>
      <c r="C496" s="121">
        <v>350000</v>
      </c>
      <c r="D496" s="122">
        <v>44756</v>
      </c>
      <c r="E496" s="120" t="s">
        <v>455</v>
      </c>
    </row>
    <row r="497" spans="1:5" ht="15">
      <c r="A497" s="120" t="s">
        <v>39</v>
      </c>
      <c r="B497" s="120" t="s">
        <v>446</v>
      </c>
      <c r="C497" s="121">
        <v>244000</v>
      </c>
      <c r="D497" s="122">
        <v>44764</v>
      </c>
      <c r="E497" s="120" t="s">
        <v>455</v>
      </c>
    </row>
    <row r="498" spans="1:5" ht="15">
      <c r="A498" s="120" t="s">
        <v>39</v>
      </c>
      <c r="B498" s="120" t="s">
        <v>446</v>
      </c>
      <c r="C498" s="121">
        <v>130000</v>
      </c>
      <c r="D498" s="122">
        <v>44761</v>
      </c>
      <c r="E498" s="120" t="s">
        <v>455</v>
      </c>
    </row>
    <row r="499" spans="1:5" ht="15">
      <c r="A499" s="120" t="s">
        <v>39</v>
      </c>
      <c r="B499" s="120" t="s">
        <v>446</v>
      </c>
      <c r="C499" s="121">
        <v>942000</v>
      </c>
      <c r="D499" s="122">
        <v>44743</v>
      </c>
      <c r="E499" s="120" t="s">
        <v>455</v>
      </c>
    </row>
    <row r="500" spans="1:5" ht="15">
      <c r="A500" s="120" t="s">
        <v>39</v>
      </c>
      <c r="B500" s="120" t="s">
        <v>446</v>
      </c>
      <c r="C500" s="121">
        <v>985000</v>
      </c>
      <c r="D500" s="122">
        <v>44771</v>
      </c>
      <c r="E500" s="120" t="s">
        <v>455</v>
      </c>
    </row>
    <row r="501" spans="1:5" ht="15">
      <c r="A501" s="120" t="s">
        <v>39</v>
      </c>
      <c r="B501" s="120" t="s">
        <v>446</v>
      </c>
      <c r="C501" s="121">
        <v>221000</v>
      </c>
      <c r="D501" s="122">
        <v>44771</v>
      </c>
      <c r="E501" s="120" t="s">
        <v>455</v>
      </c>
    </row>
    <row r="502" spans="1:5" ht="15">
      <c r="A502" s="120" t="s">
        <v>39</v>
      </c>
      <c r="B502" s="120" t="s">
        <v>446</v>
      </c>
      <c r="C502" s="121">
        <v>425000</v>
      </c>
      <c r="D502" s="122">
        <v>44771</v>
      </c>
      <c r="E502" s="120" t="s">
        <v>455</v>
      </c>
    </row>
    <row r="503" spans="1:5" ht="15">
      <c r="A503" s="120" t="s">
        <v>39</v>
      </c>
      <c r="B503" s="120" t="s">
        <v>446</v>
      </c>
      <c r="C503" s="121">
        <v>281000</v>
      </c>
      <c r="D503" s="122">
        <v>44769</v>
      </c>
      <c r="E503" s="120" t="s">
        <v>455</v>
      </c>
    </row>
    <row r="504" spans="1:5" ht="15">
      <c r="A504" s="120" t="s">
        <v>39</v>
      </c>
      <c r="B504" s="120" t="s">
        <v>446</v>
      </c>
      <c r="C504" s="121">
        <v>30000</v>
      </c>
      <c r="D504" s="122">
        <v>44771</v>
      </c>
      <c r="E504" s="120" t="s">
        <v>455</v>
      </c>
    </row>
    <row r="505" spans="1:5" ht="15">
      <c r="A505" s="120" t="s">
        <v>39</v>
      </c>
      <c r="B505" s="120" t="s">
        <v>446</v>
      </c>
      <c r="C505" s="121">
        <v>581030</v>
      </c>
      <c r="D505" s="122">
        <v>44771</v>
      </c>
      <c r="E505" s="120" t="s">
        <v>455</v>
      </c>
    </row>
    <row r="506" spans="1:5" ht="15">
      <c r="A506" s="120" t="s">
        <v>39</v>
      </c>
      <c r="B506" s="120" t="s">
        <v>446</v>
      </c>
      <c r="C506" s="121">
        <v>415000</v>
      </c>
      <c r="D506" s="122">
        <v>44771</v>
      </c>
      <c r="E506" s="120" t="s">
        <v>455</v>
      </c>
    </row>
    <row r="507" spans="1:5" ht="15">
      <c r="A507" s="120" t="s">
        <v>39</v>
      </c>
      <c r="B507" s="120" t="s">
        <v>446</v>
      </c>
      <c r="C507" s="121">
        <v>245000</v>
      </c>
      <c r="D507" s="122">
        <v>44768</v>
      </c>
      <c r="E507" s="120" t="s">
        <v>455</v>
      </c>
    </row>
    <row r="508" spans="1:5" ht="15">
      <c r="A508" s="120" t="s">
        <v>39</v>
      </c>
      <c r="B508" s="120" t="s">
        <v>446</v>
      </c>
      <c r="C508" s="121">
        <v>237000</v>
      </c>
      <c r="D508" s="122">
        <v>44770</v>
      </c>
      <c r="E508" s="120" t="s">
        <v>455</v>
      </c>
    </row>
    <row r="509" spans="1:5" ht="15">
      <c r="A509" s="120" t="s">
        <v>39</v>
      </c>
      <c r="B509" s="120" t="s">
        <v>446</v>
      </c>
      <c r="C509" s="121">
        <v>5000000</v>
      </c>
      <c r="D509" s="122">
        <v>44770</v>
      </c>
      <c r="E509" s="120" t="s">
        <v>455</v>
      </c>
    </row>
    <row r="510" spans="1:5" ht="15">
      <c r="A510" s="120" t="s">
        <v>39</v>
      </c>
      <c r="B510" s="120" t="s">
        <v>446</v>
      </c>
      <c r="C510" s="121">
        <v>300000</v>
      </c>
      <c r="D510" s="122">
        <v>44743</v>
      </c>
      <c r="E510" s="120" t="s">
        <v>455</v>
      </c>
    </row>
    <row r="511" spans="1:5" ht="15">
      <c r="A511" s="120" t="s">
        <v>104</v>
      </c>
      <c r="B511" s="120" t="s">
        <v>447</v>
      </c>
      <c r="C511" s="121">
        <v>685000</v>
      </c>
      <c r="D511" s="122">
        <v>44771</v>
      </c>
      <c r="E511" s="120" t="s">
        <v>166</v>
      </c>
    </row>
    <row r="512" spans="1:5" ht="15">
      <c r="A512" s="120" t="s">
        <v>104</v>
      </c>
      <c r="B512" s="120" t="s">
        <v>447</v>
      </c>
      <c r="C512" s="121">
        <v>248000</v>
      </c>
      <c r="D512" s="122">
        <v>44748</v>
      </c>
      <c r="E512" s="120" t="s">
        <v>166</v>
      </c>
    </row>
    <row r="513" spans="1:5" ht="15">
      <c r="A513" s="120" t="s">
        <v>104</v>
      </c>
      <c r="B513" s="120" t="s">
        <v>447</v>
      </c>
      <c r="C513" s="121">
        <v>375000</v>
      </c>
      <c r="D513" s="122">
        <v>44754</v>
      </c>
      <c r="E513" s="120" t="s">
        <v>166</v>
      </c>
    </row>
    <row r="514" spans="1:5" ht="15">
      <c r="A514" s="120" t="s">
        <v>104</v>
      </c>
      <c r="B514" s="120" t="s">
        <v>447</v>
      </c>
      <c r="C514" s="121">
        <v>395000</v>
      </c>
      <c r="D514" s="122">
        <v>44749</v>
      </c>
      <c r="E514" s="120" t="s">
        <v>166</v>
      </c>
    </row>
    <row r="515" spans="1:5" ht="15">
      <c r="A515" s="120" t="s">
        <v>104</v>
      </c>
      <c r="B515" s="120" t="s">
        <v>447</v>
      </c>
      <c r="C515" s="121">
        <v>33750</v>
      </c>
      <c r="D515" s="122">
        <v>44749</v>
      </c>
      <c r="E515" s="120" t="s">
        <v>166</v>
      </c>
    </row>
    <row r="516" spans="1:5" ht="15">
      <c r="A516" s="120" t="s">
        <v>104</v>
      </c>
      <c r="B516" s="120" t="s">
        <v>447</v>
      </c>
      <c r="C516" s="121">
        <v>272000</v>
      </c>
      <c r="D516" s="122">
        <v>44757</v>
      </c>
      <c r="E516" s="120" t="s">
        <v>166</v>
      </c>
    </row>
    <row r="517" spans="1:5" ht="15">
      <c r="A517" s="120" t="s">
        <v>104</v>
      </c>
      <c r="B517" s="120" t="s">
        <v>447</v>
      </c>
      <c r="C517" s="121">
        <v>415000</v>
      </c>
      <c r="D517" s="122">
        <v>44743</v>
      </c>
      <c r="E517" s="120" t="s">
        <v>166</v>
      </c>
    </row>
    <row r="518" spans="1:5" ht="15">
      <c r="A518" s="120" t="s">
        <v>104</v>
      </c>
      <c r="B518" s="120" t="s">
        <v>447</v>
      </c>
      <c r="C518" s="121">
        <v>451500</v>
      </c>
      <c r="D518" s="122">
        <v>44771</v>
      </c>
      <c r="E518" s="120" t="s">
        <v>166</v>
      </c>
    </row>
    <row r="519" spans="1:5" ht="15">
      <c r="A519" s="120" t="s">
        <v>104</v>
      </c>
      <c r="B519" s="120" t="s">
        <v>447</v>
      </c>
      <c r="C519" s="121">
        <v>310000</v>
      </c>
      <c r="D519" s="122">
        <v>44771</v>
      </c>
      <c r="E519" s="120" t="s">
        <v>166</v>
      </c>
    </row>
    <row r="520" spans="1:5" ht="15">
      <c r="A520" s="120" t="s">
        <v>104</v>
      </c>
      <c r="B520" s="120" t="s">
        <v>447</v>
      </c>
      <c r="C520" s="121">
        <v>2600000</v>
      </c>
      <c r="D520" s="122">
        <v>44750</v>
      </c>
      <c r="E520" s="120" t="s">
        <v>166</v>
      </c>
    </row>
    <row r="521" spans="1:5" ht="15">
      <c r="A521" s="120" t="s">
        <v>104</v>
      </c>
      <c r="B521" s="120" t="s">
        <v>447</v>
      </c>
      <c r="C521" s="121">
        <v>35000</v>
      </c>
      <c r="D521" s="122">
        <v>44748</v>
      </c>
      <c r="E521" s="120" t="s">
        <v>166</v>
      </c>
    </row>
    <row r="522" spans="1:5" ht="15">
      <c r="A522" s="120" t="s">
        <v>104</v>
      </c>
      <c r="B522" s="120" t="s">
        <v>447</v>
      </c>
      <c r="C522" s="121">
        <v>525000</v>
      </c>
      <c r="D522" s="122">
        <v>44761</v>
      </c>
      <c r="E522" s="120" t="s">
        <v>166</v>
      </c>
    </row>
    <row r="523" spans="1:5" ht="15">
      <c r="A523" s="120" t="s">
        <v>104</v>
      </c>
      <c r="B523" s="120" t="s">
        <v>447</v>
      </c>
      <c r="C523" s="121">
        <v>755000</v>
      </c>
      <c r="D523" s="122">
        <v>44771</v>
      </c>
      <c r="E523" s="120" t="s">
        <v>166</v>
      </c>
    </row>
    <row r="524" spans="1:5" ht="15">
      <c r="A524" s="120" t="s">
        <v>104</v>
      </c>
      <c r="B524" s="120" t="s">
        <v>447</v>
      </c>
      <c r="C524" s="121">
        <v>420000</v>
      </c>
      <c r="D524" s="122">
        <v>44750</v>
      </c>
      <c r="E524" s="120" t="s">
        <v>166</v>
      </c>
    </row>
    <row r="525" spans="1:5" ht="15">
      <c r="A525" s="120" t="s">
        <v>104</v>
      </c>
      <c r="B525" s="120" t="s">
        <v>447</v>
      </c>
      <c r="C525" s="121">
        <v>650000</v>
      </c>
      <c r="D525" s="122">
        <v>44754</v>
      </c>
      <c r="E525" s="120" t="s">
        <v>166</v>
      </c>
    </row>
    <row r="526" spans="1:5" ht="15">
      <c r="A526" s="120" t="s">
        <v>104</v>
      </c>
      <c r="B526" s="120" t="s">
        <v>447</v>
      </c>
      <c r="C526" s="121">
        <v>490000</v>
      </c>
      <c r="D526" s="122">
        <v>44764</v>
      </c>
      <c r="E526" s="120" t="s">
        <v>166</v>
      </c>
    </row>
    <row r="527" spans="1:5" ht="15">
      <c r="A527" s="120" t="s">
        <v>104</v>
      </c>
      <c r="B527" s="120" t="s">
        <v>447</v>
      </c>
      <c r="C527" s="121">
        <v>510000</v>
      </c>
      <c r="D527" s="122">
        <v>44762</v>
      </c>
      <c r="E527" s="120" t="s">
        <v>166</v>
      </c>
    </row>
    <row r="528" spans="1:5" ht="15">
      <c r="A528" s="120" t="s">
        <v>104</v>
      </c>
      <c r="B528" s="120" t="s">
        <v>447</v>
      </c>
      <c r="C528" s="121">
        <v>495000</v>
      </c>
      <c r="D528" s="122">
        <v>44747</v>
      </c>
      <c r="E528" s="120" t="s">
        <v>166</v>
      </c>
    </row>
    <row r="529" spans="1:5" ht="15">
      <c r="A529" s="120" t="s">
        <v>104</v>
      </c>
      <c r="B529" s="120" t="s">
        <v>447</v>
      </c>
      <c r="C529" s="121">
        <v>300000</v>
      </c>
      <c r="D529" s="122">
        <v>44754</v>
      </c>
      <c r="E529" s="120" t="s">
        <v>166</v>
      </c>
    </row>
    <row r="530" spans="1:5" ht="15">
      <c r="A530" s="120" t="s">
        <v>104</v>
      </c>
      <c r="B530" s="120" t="s">
        <v>447</v>
      </c>
      <c r="C530" s="121">
        <v>344900</v>
      </c>
      <c r="D530" s="122">
        <v>44755</v>
      </c>
      <c r="E530" s="120" t="s">
        <v>166</v>
      </c>
    </row>
    <row r="531" spans="1:5" ht="15">
      <c r="A531" s="120" t="s">
        <v>104</v>
      </c>
      <c r="B531" s="120" t="s">
        <v>447</v>
      </c>
      <c r="C531" s="121">
        <v>500000</v>
      </c>
      <c r="D531" s="122">
        <v>44750</v>
      </c>
      <c r="E531" s="120" t="s">
        <v>166</v>
      </c>
    </row>
    <row r="532" spans="1:5" ht="15">
      <c r="A532" s="120" t="s">
        <v>104</v>
      </c>
      <c r="B532" s="120" t="s">
        <v>447</v>
      </c>
      <c r="C532" s="121">
        <v>525000</v>
      </c>
      <c r="D532" s="122">
        <v>44753</v>
      </c>
      <c r="E532" s="120" t="s">
        <v>166</v>
      </c>
    </row>
    <row r="533" spans="1:5" ht="15">
      <c r="A533" s="120" t="s">
        <v>104</v>
      </c>
      <c r="B533" s="120" t="s">
        <v>447</v>
      </c>
      <c r="C533" s="121">
        <v>260000</v>
      </c>
      <c r="D533" s="122">
        <v>44764</v>
      </c>
      <c r="E533" s="120" t="s">
        <v>455</v>
      </c>
    </row>
    <row r="534" spans="1:5" ht="15">
      <c r="A534" s="120" t="s">
        <v>107</v>
      </c>
      <c r="B534" s="120" t="s">
        <v>448</v>
      </c>
      <c r="C534" s="121">
        <v>230000</v>
      </c>
      <c r="D534" s="122">
        <v>44743</v>
      </c>
      <c r="E534" s="120" t="s">
        <v>166</v>
      </c>
    </row>
    <row r="535" spans="1:5" ht="15">
      <c r="A535" s="120" t="s">
        <v>107</v>
      </c>
      <c r="B535" s="120" t="s">
        <v>448</v>
      </c>
      <c r="C535" s="121">
        <v>160000</v>
      </c>
      <c r="D535" s="122">
        <v>44760</v>
      </c>
      <c r="E535" s="120" t="s">
        <v>166</v>
      </c>
    </row>
    <row r="536" spans="1:5" ht="15">
      <c r="A536" s="120" t="s">
        <v>107</v>
      </c>
      <c r="B536" s="120" t="s">
        <v>448</v>
      </c>
      <c r="C536" s="121">
        <v>455000</v>
      </c>
      <c r="D536" s="122">
        <v>44748</v>
      </c>
      <c r="E536" s="120" t="s">
        <v>166</v>
      </c>
    </row>
    <row r="537" spans="1:5" ht="15">
      <c r="A537" s="120" t="s">
        <v>107</v>
      </c>
      <c r="B537" s="120" t="s">
        <v>448</v>
      </c>
      <c r="C537" s="121">
        <v>440000</v>
      </c>
      <c r="D537" s="122">
        <v>44748</v>
      </c>
      <c r="E537" s="120" t="s">
        <v>166</v>
      </c>
    </row>
    <row r="538" spans="1:5" ht="15">
      <c r="A538" s="120" t="s">
        <v>110</v>
      </c>
      <c r="B538" s="120" t="s">
        <v>449</v>
      </c>
      <c r="C538" s="121">
        <v>634000</v>
      </c>
      <c r="D538" s="122">
        <v>44743</v>
      </c>
      <c r="E538" s="120" t="s">
        <v>166</v>
      </c>
    </row>
    <row r="539" spans="1:5" ht="15">
      <c r="A539" s="120" t="s">
        <v>110</v>
      </c>
      <c r="B539" s="120" t="s">
        <v>449</v>
      </c>
      <c r="C539" s="121">
        <v>340000</v>
      </c>
      <c r="D539" s="122">
        <v>44771</v>
      </c>
      <c r="E539" s="120" t="s">
        <v>166</v>
      </c>
    </row>
    <row r="540" spans="1:5" ht="15">
      <c r="A540" s="120" t="s">
        <v>110</v>
      </c>
      <c r="B540" s="120" t="s">
        <v>449</v>
      </c>
      <c r="C540" s="121">
        <v>575000</v>
      </c>
      <c r="D540" s="122">
        <v>44761</v>
      </c>
      <c r="E540" s="120" t="s">
        <v>166</v>
      </c>
    </row>
    <row r="541" spans="1:5" ht="15">
      <c r="A541" s="120" t="s">
        <v>110</v>
      </c>
      <c r="B541" s="120" t="s">
        <v>449</v>
      </c>
      <c r="C541" s="121">
        <v>792000</v>
      </c>
      <c r="D541" s="122">
        <v>44743</v>
      </c>
      <c r="E541" s="120" t="s">
        <v>166</v>
      </c>
    </row>
    <row r="542" spans="1:5" ht="15">
      <c r="A542" s="120" t="s">
        <v>110</v>
      </c>
      <c r="B542" s="120" t="s">
        <v>449</v>
      </c>
      <c r="C542" s="121">
        <v>459000</v>
      </c>
      <c r="D542" s="122">
        <v>44770</v>
      </c>
      <c r="E542" s="120" t="s">
        <v>166</v>
      </c>
    </row>
    <row r="543" spans="1:5" ht="15">
      <c r="A543" s="120" t="s">
        <v>110</v>
      </c>
      <c r="B543" s="120" t="s">
        <v>449</v>
      </c>
      <c r="C543" s="121">
        <v>85000</v>
      </c>
      <c r="D543" s="122">
        <v>44750</v>
      </c>
      <c r="E543" s="120" t="s">
        <v>166</v>
      </c>
    </row>
    <row r="544" spans="1:5" ht="15">
      <c r="A544" s="120" t="s">
        <v>110</v>
      </c>
      <c r="B544" s="120" t="s">
        <v>449</v>
      </c>
      <c r="C544" s="121">
        <v>550000</v>
      </c>
      <c r="D544" s="122">
        <v>44755</v>
      </c>
      <c r="E544" s="120" t="s">
        <v>166</v>
      </c>
    </row>
    <row r="545" spans="1:5" ht="15">
      <c r="A545" s="120" t="s">
        <v>110</v>
      </c>
      <c r="B545" s="120" t="s">
        <v>449</v>
      </c>
      <c r="C545" s="121">
        <v>755000</v>
      </c>
      <c r="D545" s="122">
        <v>44757</v>
      </c>
      <c r="E545" s="120" t="s">
        <v>166</v>
      </c>
    </row>
    <row r="546" spans="1:5" ht="15">
      <c r="A546" s="120" t="s">
        <v>110</v>
      </c>
      <c r="B546" s="120" t="s">
        <v>449</v>
      </c>
      <c r="C546" s="121">
        <v>208500</v>
      </c>
      <c r="D546" s="122">
        <v>44763</v>
      </c>
      <c r="E546" s="120" t="s">
        <v>166</v>
      </c>
    </row>
    <row r="547" spans="1:5" ht="15">
      <c r="A547" s="120" t="s">
        <v>110</v>
      </c>
      <c r="B547" s="120" t="s">
        <v>449</v>
      </c>
      <c r="C547" s="121">
        <v>265000</v>
      </c>
      <c r="D547" s="122">
        <v>44760</v>
      </c>
      <c r="E547" s="120" t="s">
        <v>166</v>
      </c>
    </row>
    <row r="548" spans="1:5" ht="15">
      <c r="A548" s="120" t="s">
        <v>110</v>
      </c>
      <c r="B548" s="120" t="s">
        <v>449</v>
      </c>
      <c r="C548" s="121">
        <v>339900</v>
      </c>
      <c r="D548" s="122">
        <v>44753</v>
      </c>
      <c r="E548" s="120" t="s">
        <v>166</v>
      </c>
    </row>
    <row r="549" spans="1:5" ht="15">
      <c r="A549" s="120" t="s">
        <v>110</v>
      </c>
      <c r="B549" s="120" t="s">
        <v>449</v>
      </c>
      <c r="C549" s="121">
        <v>500000</v>
      </c>
      <c r="D549" s="122">
        <v>44757</v>
      </c>
      <c r="E549" s="120" t="s">
        <v>166</v>
      </c>
    </row>
    <row r="550" spans="1:5" ht="15">
      <c r="A550" s="120" t="s">
        <v>110</v>
      </c>
      <c r="B550" s="120" t="s">
        <v>449</v>
      </c>
      <c r="C550" s="121">
        <v>1175000</v>
      </c>
      <c r="D550" s="122">
        <v>44764</v>
      </c>
      <c r="E550" s="120" t="s">
        <v>166</v>
      </c>
    </row>
    <row r="551" spans="1:5" ht="15">
      <c r="A551" s="120" t="s">
        <v>110</v>
      </c>
      <c r="B551" s="120" t="s">
        <v>449</v>
      </c>
      <c r="C551" s="121">
        <v>595000</v>
      </c>
      <c r="D551" s="122">
        <v>44749</v>
      </c>
      <c r="E551" s="120" t="s">
        <v>166</v>
      </c>
    </row>
    <row r="552" spans="1:5" ht="15">
      <c r="A552" s="120" t="s">
        <v>110</v>
      </c>
      <c r="B552" s="120" t="s">
        <v>449</v>
      </c>
      <c r="C552" s="121">
        <v>435000</v>
      </c>
      <c r="D552" s="122">
        <v>44755</v>
      </c>
      <c r="E552" s="120" t="s">
        <v>166</v>
      </c>
    </row>
    <row r="553" spans="1:5" ht="15">
      <c r="A553" s="120" t="s">
        <v>110</v>
      </c>
      <c r="B553" s="120" t="s">
        <v>449</v>
      </c>
      <c r="C553" s="121">
        <v>365000</v>
      </c>
      <c r="D553" s="122">
        <v>44771</v>
      </c>
      <c r="E553" s="120" t="s">
        <v>166</v>
      </c>
    </row>
    <row r="554" spans="1:5" ht="15">
      <c r="A554" s="120" t="s">
        <v>110</v>
      </c>
      <c r="B554" s="120" t="s">
        <v>449</v>
      </c>
      <c r="C554" s="121">
        <v>655000</v>
      </c>
      <c r="D554" s="122">
        <v>44764</v>
      </c>
      <c r="E554" s="120" t="s">
        <v>166</v>
      </c>
    </row>
    <row r="555" spans="1:5" ht="15">
      <c r="A555" s="120" t="s">
        <v>114</v>
      </c>
      <c r="B555" s="120" t="s">
        <v>450</v>
      </c>
      <c r="C555" s="121">
        <v>530000</v>
      </c>
      <c r="D555" s="122">
        <v>44769</v>
      </c>
      <c r="E555" s="120" t="s">
        <v>166</v>
      </c>
    </row>
    <row r="556" spans="1:5" ht="15">
      <c r="A556" s="120" t="s">
        <v>114</v>
      </c>
      <c r="B556" s="120" t="s">
        <v>450</v>
      </c>
      <c r="C556" s="121">
        <v>435000</v>
      </c>
      <c r="D556" s="122">
        <v>44743</v>
      </c>
      <c r="E556" s="120" t="s">
        <v>166</v>
      </c>
    </row>
    <row r="557" spans="1:5" ht="15">
      <c r="A557" s="120" t="s">
        <v>114</v>
      </c>
      <c r="B557" s="120" t="s">
        <v>450</v>
      </c>
      <c r="C557" s="121">
        <v>950000</v>
      </c>
      <c r="D557" s="122">
        <v>44771</v>
      </c>
      <c r="E557" s="120" t="s">
        <v>166</v>
      </c>
    </row>
    <row r="558" spans="1:5" ht="15">
      <c r="A558" s="120" t="s">
        <v>114</v>
      </c>
      <c r="B558" s="120" t="s">
        <v>450</v>
      </c>
      <c r="C558" s="121">
        <v>212500</v>
      </c>
      <c r="D558" s="122">
        <v>44771</v>
      </c>
      <c r="E558" s="120" t="s">
        <v>166</v>
      </c>
    </row>
    <row r="559" spans="1:5" ht="15">
      <c r="A559" s="120" t="s">
        <v>114</v>
      </c>
      <c r="B559" s="120" t="s">
        <v>450</v>
      </c>
      <c r="C559" s="121">
        <v>565000</v>
      </c>
      <c r="D559" s="122">
        <v>44769</v>
      </c>
      <c r="E559" s="120" t="s">
        <v>166</v>
      </c>
    </row>
    <row r="560" spans="1:5" ht="15">
      <c r="A560" s="120" t="s">
        <v>114</v>
      </c>
      <c r="B560" s="120" t="s">
        <v>450</v>
      </c>
      <c r="C560" s="121">
        <v>740000</v>
      </c>
      <c r="D560" s="122">
        <v>44743</v>
      </c>
      <c r="E560" s="120" t="s">
        <v>166</v>
      </c>
    </row>
    <row r="561" spans="1:5" ht="15">
      <c r="A561" s="120" t="s">
        <v>114</v>
      </c>
      <c r="B561" s="120" t="s">
        <v>450</v>
      </c>
      <c r="C561" s="121">
        <v>561000</v>
      </c>
      <c r="D561" s="122">
        <v>44771</v>
      </c>
      <c r="E561" s="120" t="s">
        <v>166</v>
      </c>
    </row>
    <row r="562" spans="1:5" ht="15">
      <c r="A562" s="120" t="s">
        <v>114</v>
      </c>
      <c r="B562" s="120" t="s">
        <v>450</v>
      </c>
      <c r="C562" s="121">
        <v>700000</v>
      </c>
      <c r="D562" s="122">
        <v>44769</v>
      </c>
      <c r="E562" s="120" t="s">
        <v>166</v>
      </c>
    </row>
    <row r="563" spans="1:5" ht="15">
      <c r="A563" s="120" t="s">
        <v>114</v>
      </c>
      <c r="B563" s="120" t="s">
        <v>450</v>
      </c>
      <c r="C563" s="121">
        <v>479000</v>
      </c>
      <c r="D563" s="122">
        <v>44771</v>
      </c>
      <c r="E563" s="120" t="s">
        <v>166</v>
      </c>
    </row>
    <row r="564" spans="1:5" ht="15">
      <c r="A564" s="120" t="s">
        <v>114</v>
      </c>
      <c r="B564" s="120" t="s">
        <v>450</v>
      </c>
      <c r="C564" s="121">
        <v>970000</v>
      </c>
      <c r="D564" s="122">
        <v>44769</v>
      </c>
      <c r="E564" s="120" t="s">
        <v>166</v>
      </c>
    </row>
    <row r="565" spans="1:5" ht="15">
      <c r="A565" s="120" t="s">
        <v>114</v>
      </c>
      <c r="B565" s="120" t="s">
        <v>450</v>
      </c>
      <c r="C565" s="121">
        <v>453140</v>
      </c>
      <c r="D565" s="122">
        <v>44769</v>
      </c>
      <c r="E565" s="120" t="s">
        <v>166</v>
      </c>
    </row>
    <row r="566" spans="1:5" ht="15">
      <c r="A566" s="120" t="s">
        <v>114</v>
      </c>
      <c r="B566" s="120" t="s">
        <v>450</v>
      </c>
      <c r="C566" s="121">
        <v>125000</v>
      </c>
      <c r="D566" s="122">
        <v>44771</v>
      </c>
      <c r="E566" s="120" t="s">
        <v>166</v>
      </c>
    </row>
    <row r="567" spans="1:5" ht="15">
      <c r="A567" s="120" t="s">
        <v>114</v>
      </c>
      <c r="B567" s="120" t="s">
        <v>450</v>
      </c>
      <c r="C567" s="121">
        <v>800000</v>
      </c>
      <c r="D567" s="122">
        <v>44743</v>
      </c>
      <c r="E567" s="120" t="s">
        <v>166</v>
      </c>
    </row>
    <row r="568" spans="1:5" ht="15">
      <c r="A568" s="120" t="s">
        <v>114</v>
      </c>
      <c r="B568" s="120" t="s">
        <v>450</v>
      </c>
      <c r="C568" s="121">
        <v>725000</v>
      </c>
      <c r="D568" s="122">
        <v>44771</v>
      </c>
      <c r="E568" s="120" t="s">
        <v>166</v>
      </c>
    </row>
    <row r="569" spans="1:5" ht="15">
      <c r="A569" s="120" t="s">
        <v>114</v>
      </c>
      <c r="B569" s="120" t="s">
        <v>450</v>
      </c>
      <c r="C569" s="121">
        <v>435000</v>
      </c>
      <c r="D569" s="122">
        <v>44771</v>
      </c>
      <c r="E569" s="120" t="s">
        <v>166</v>
      </c>
    </row>
    <row r="570" spans="1:5" ht="15">
      <c r="A570" s="120" t="s">
        <v>114</v>
      </c>
      <c r="B570" s="120" t="s">
        <v>450</v>
      </c>
      <c r="C570" s="121">
        <v>172700</v>
      </c>
      <c r="D570" s="122">
        <v>44771</v>
      </c>
      <c r="E570" s="120" t="s">
        <v>166</v>
      </c>
    </row>
    <row r="571" spans="1:5" ht="15">
      <c r="A571" s="120" t="s">
        <v>114</v>
      </c>
      <c r="B571" s="120" t="s">
        <v>450</v>
      </c>
      <c r="C571" s="121">
        <v>435000</v>
      </c>
      <c r="D571" s="122">
        <v>44769</v>
      </c>
      <c r="E571" s="120" t="s">
        <v>166</v>
      </c>
    </row>
    <row r="572" spans="1:5" ht="15">
      <c r="A572" s="120" t="s">
        <v>114</v>
      </c>
      <c r="B572" s="120" t="s">
        <v>450</v>
      </c>
      <c r="C572" s="121">
        <v>325000</v>
      </c>
      <c r="D572" s="122">
        <v>44771</v>
      </c>
      <c r="E572" s="120" t="s">
        <v>166</v>
      </c>
    </row>
    <row r="573" spans="1:5" ht="15">
      <c r="A573" s="120" t="s">
        <v>114</v>
      </c>
      <c r="B573" s="120" t="s">
        <v>450</v>
      </c>
      <c r="C573" s="121">
        <v>320000</v>
      </c>
      <c r="D573" s="122">
        <v>44769</v>
      </c>
      <c r="E573" s="120" t="s">
        <v>166</v>
      </c>
    </row>
    <row r="574" spans="1:5" ht="15">
      <c r="A574" s="120" t="s">
        <v>114</v>
      </c>
      <c r="B574" s="120" t="s">
        <v>450</v>
      </c>
      <c r="C574" s="121">
        <v>449000</v>
      </c>
      <c r="D574" s="122">
        <v>44747</v>
      </c>
      <c r="E574" s="120" t="s">
        <v>166</v>
      </c>
    </row>
    <row r="575" spans="1:5" ht="15">
      <c r="A575" s="120" t="s">
        <v>114</v>
      </c>
      <c r="B575" s="120" t="s">
        <v>450</v>
      </c>
      <c r="C575" s="121">
        <v>660000</v>
      </c>
      <c r="D575" s="122">
        <v>44770</v>
      </c>
      <c r="E575" s="120" t="s">
        <v>166</v>
      </c>
    </row>
    <row r="576" spans="1:5" ht="15">
      <c r="A576" s="120" t="s">
        <v>114</v>
      </c>
      <c r="B576" s="120" t="s">
        <v>450</v>
      </c>
      <c r="C576" s="121">
        <v>756000</v>
      </c>
      <c r="D576" s="122">
        <v>44748</v>
      </c>
      <c r="E576" s="120" t="s">
        <v>166</v>
      </c>
    </row>
    <row r="577" spans="1:5" ht="15">
      <c r="A577" s="120" t="s">
        <v>114</v>
      </c>
      <c r="B577" s="120" t="s">
        <v>450</v>
      </c>
      <c r="C577" s="121">
        <v>442500</v>
      </c>
      <c r="D577" s="122">
        <v>44747</v>
      </c>
      <c r="E577" s="120" t="s">
        <v>166</v>
      </c>
    </row>
    <row r="578" spans="1:5" ht="15">
      <c r="A578" s="120" t="s">
        <v>114</v>
      </c>
      <c r="B578" s="120" t="s">
        <v>450</v>
      </c>
      <c r="C578" s="121">
        <v>725000</v>
      </c>
      <c r="D578" s="122">
        <v>44771</v>
      </c>
      <c r="E578" s="120" t="s">
        <v>166</v>
      </c>
    </row>
    <row r="579" spans="1:5" ht="15">
      <c r="A579" s="120" t="s">
        <v>114</v>
      </c>
      <c r="B579" s="120" t="s">
        <v>450</v>
      </c>
      <c r="C579" s="121">
        <v>895000</v>
      </c>
      <c r="D579" s="122">
        <v>44743</v>
      </c>
      <c r="E579" s="120" t="s">
        <v>166</v>
      </c>
    </row>
    <row r="580" spans="1:5" ht="15">
      <c r="A580" s="120" t="s">
        <v>114</v>
      </c>
      <c r="B580" s="120" t="s">
        <v>450</v>
      </c>
      <c r="C580" s="121">
        <v>844170</v>
      </c>
      <c r="D580" s="122">
        <v>44743</v>
      </c>
      <c r="E580" s="120" t="s">
        <v>166</v>
      </c>
    </row>
    <row r="581" spans="1:5" ht="15">
      <c r="A581" s="120" t="s">
        <v>114</v>
      </c>
      <c r="B581" s="120" t="s">
        <v>450</v>
      </c>
      <c r="C581" s="121">
        <v>285000</v>
      </c>
      <c r="D581" s="122">
        <v>44771</v>
      </c>
      <c r="E581" s="120" t="s">
        <v>166</v>
      </c>
    </row>
    <row r="582" spans="1:5" ht="15">
      <c r="A582" s="120" t="s">
        <v>114</v>
      </c>
      <c r="B582" s="120" t="s">
        <v>450</v>
      </c>
      <c r="C582" s="121">
        <v>628000</v>
      </c>
      <c r="D582" s="122">
        <v>44770</v>
      </c>
      <c r="E582" s="120" t="s">
        <v>166</v>
      </c>
    </row>
    <row r="583" spans="1:5" ht="15">
      <c r="A583" s="120" t="s">
        <v>114</v>
      </c>
      <c r="B583" s="120" t="s">
        <v>450</v>
      </c>
      <c r="C583" s="121">
        <v>415000</v>
      </c>
      <c r="D583" s="122">
        <v>44771</v>
      </c>
      <c r="E583" s="120" t="s">
        <v>166</v>
      </c>
    </row>
    <row r="584" spans="1:5" ht="15">
      <c r="A584" s="120" t="s">
        <v>114</v>
      </c>
      <c r="B584" s="120" t="s">
        <v>450</v>
      </c>
      <c r="C584" s="121">
        <v>637500</v>
      </c>
      <c r="D584" s="122">
        <v>44748</v>
      </c>
      <c r="E584" s="120" t="s">
        <v>166</v>
      </c>
    </row>
    <row r="585" spans="1:5" ht="15">
      <c r="A585" s="120" t="s">
        <v>114</v>
      </c>
      <c r="B585" s="120" t="s">
        <v>450</v>
      </c>
      <c r="C585" s="121">
        <v>450000</v>
      </c>
      <c r="D585" s="122">
        <v>44770</v>
      </c>
      <c r="E585" s="120" t="s">
        <v>166</v>
      </c>
    </row>
    <row r="586" spans="1:5" ht="15">
      <c r="A586" s="120" t="s">
        <v>114</v>
      </c>
      <c r="B586" s="120" t="s">
        <v>450</v>
      </c>
      <c r="C586" s="121">
        <v>612374</v>
      </c>
      <c r="D586" s="122">
        <v>44747</v>
      </c>
      <c r="E586" s="120" t="s">
        <v>166</v>
      </c>
    </row>
    <row r="587" spans="1:5" ht="15">
      <c r="A587" s="120" t="s">
        <v>114</v>
      </c>
      <c r="B587" s="120" t="s">
        <v>450</v>
      </c>
      <c r="C587" s="121">
        <v>639900</v>
      </c>
      <c r="D587" s="122">
        <v>44771</v>
      </c>
      <c r="E587" s="120" t="s">
        <v>166</v>
      </c>
    </row>
    <row r="588" spans="1:5" ht="15">
      <c r="A588" s="120" t="s">
        <v>114</v>
      </c>
      <c r="B588" s="120" t="s">
        <v>450</v>
      </c>
      <c r="C588" s="121">
        <v>270500</v>
      </c>
      <c r="D588" s="122">
        <v>44769</v>
      </c>
      <c r="E588" s="120" t="s">
        <v>166</v>
      </c>
    </row>
    <row r="589" spans="1:5" ht="15">
      <c r="A589" s="120" t="s">
        <v>114</v>
      </c>
      <c r="B589" s="120" t="s">
        <v>450</v>
      </c>
      <c r="C589" s="121">
        <v>670000</v>
      </c>
      <c r="D589" s="122">
        <v>44770</v>
      </c>
      <c r="E589" s="120" t="s">
        <v>166</v>
      </c>
    </row>
    <row r="590" spans="1:5" ht="15">
      <c r="A590" s="120" t="s">
        <v>114</v>
      </c>
      <c r="B590" s="120" t="s">
        <v>450</v>
      </c>
      <c r="C590" s="121">
        <v>412925</v>
      </c>
      <c r="D590" s="122">
        <v>44771</v>
      </c>
      <c r="E590" s="120" t="s">
        <v>166</v>
      </c>
    </row>
    <row r="591" spans="1:5" ht="15">
      <c r="A591" s="120" t="s">
        <v>114</v>
      </c>
      <c r="B591" s="120" t="s">
        <v>450</v>
      </c>
      <c r="C591" s="121">
        <v>515000</v>
      </c>
      <c r="D591" s="122">
        <v>44769</v>
      </c>
      <c r="E591" s="120" t="s">
        <v>166</v>
      </c>
    </row>
    <row r="592" spans="1:5" ht="15">
      <c r="A592" s="120" t="s">
        <v>114</v>
      </c>
      <c r="B592" s="120" t="s">
        <v>450</v>
      </c>
      <c r="C592" s="121">
        <v>272000</v>
      </c>
      <c r="D592" s="122">
        <v>44743</v>
      </c>
      <c r="E592" s="120" t="s">
        <v>166</v>
      </c>
    </row>
    <row r="593" spans="1:5" ht="15">
      <c r="A593" s="120" t="s">
        <v>114</v>
      </c>
      <c r="B593" s="120" t="s">
        <v>450</v>
      </c>
      <c r="C593" s="121">
        <v>433154</v>
      </c>
      <c r="D593" s="122">
        <v>44770</v>
      </c>
      <c r="E593" s="120" t="s">
        <v>166</v>
      </c>
    </row>
    <row r="594" spans="1:5" ht="15">
      <c r="A594" s="120" t="s">
        <v>114</v>
      </c>
      <c r="B594" s="120" t="s">
        <v>450</v>
      </c>
      <c r="C594" s="121">
        <v>552526</v>
      </c>
      <c r="D594" s="122">
        <v>44769</v>
      </c>
      <c r="E594" s="120" t="s">
        <v>166</v>
      </c>
    </row>
    <row r="595" spans="1:5" ht="15">
      <c r="A595" s="120" t="s">
        <v>114</v>
      </c>
      <c r="B595" s="120" t="s">
        <v>450</v>
      </c>
      <c r="C595" s="121">
        <v>794231</v>
      </c>
      <c r="D595" s="122">
        <v>44770</v>
      </c>
      <c r="E595" s="120" t="s">
        <v>166</v>
      </c>
    </row>
    <row r="596" spans="1:5" ht="15">
      <c r="A596" s="120" t="s">
        <v>114</v>
      </c>
      <c r="B596" s="120" t="s">
        <v>450</v>
      </c>
      <c r="C596" s="121">
        <v>399999</v>
      </c>
      <c r="D596" s="122">
        <v>44748</v>
      </c>
      <c r="E596" s="120" t="s">
        <v>166</v>
      </c>
    </row>
    <row r="597" spans="1:5" ht="15">
      <c r="A597" s="120" t="s">
        <v>114</v>
      </c>
      <c r="B597" s="120" t="s">
        <v>450</v>
      </c>
      <c r="C597" s="121">
        <v>425000</v>
      </c>
      <c r="D597" s="122">
        <v>44747</v>
      </c>
      <c r="E597" s="120" t="s">
        <v>166</v>
      </c>
    </row>
    <row r="598" spans="1:5" ht="15">
      <c r="A598" s="120" t="s">
        <v>114</v>
      </c>
      <c r="B598" s="120" t="s">
        <v>450</v>
      </c>
      <c r="C598" s="121">
        <v>825000</v>
      </c>
      <c r="D598" s="122">
        <v>44771</v>
      </c>
      <c r="E598" s="120" t="s">
        <v>166</v>
      </c>
    </row>
    <row r="599" spans="1:5" ht="15">
      <c r="A599" s="120" t="s">
        <v>114</v>
      </c>
      <c r="B599" s="120" t="s">
        <v>450</v>
      </c>
      <c r="C599" s="121">
        <v>3000000</v>
      </c>
      <c r="D599" s="122">
        <v>44771</v>
      </c>
      <c r="E599" s="120" t="s">
        <v>166</v>
      </c>
    </row>
    <row r="600" spans="1:5" ht="15">
      <c r="A600" s="120" t="s">
        <v>114</v>
      </c>
      <c r="B600" s="120" t="s">
        <v>450</v>
      </c>
      <c r="C600" s="121">
        <v>435000</v>
      </c>
      <c r="D600" s="122">
        <v>44743</v>
      </c>
      <c r="E600" s="120" t="s">
        <v>166</v>
      </c>
    </row>
    <row r="601" spans="1:5" ht="15">
      <c r="A601" s="120" t="s">
        <v>114</v>
      </c>
      <c r="B601" s="120" t="s">
        <v>450</v>
      </c>
      <c r="C601" s="121">
        <v>669500</v>
      </c>
      <c r="D601" s="122">
        <v>44770</v>
      </c>
      <c r="E601" s="120" t="s">
        <v>166</v>
      </c>
    </row>
    <row r="602" spans="1:5" ht="15">
      <c r="A602" s="120" t="s">
        <v>114</v>
      </c>
      <c r="B602" s="120" t="s">
        <v>450</v>
      </c>
      <c r="C602" s="121">
        <v>685000</v>
      </c>
      <c r="D602" s="122">
        <v>44748</v>
      </c>
      <c r="E602" s="120" t="s">
        <v>166</v>
      </c>
    </row>
    <row r="603" spans="1:5" ht="15">
      <c r="A603" s="120" t="s">
        <v>114</v>
      </c>
      <c r="B603" s="120" t="s">
        <v>450</v>
      </c>
      <c r="C603" s="121">
        <v>686000</v>
      </c>
      <c r="D603" s="122">
        <v>44771</v>
      </c>
      <c r="E603" s="120" t="s">
        <v>166</v>
      </c>
    </row>
    <row r="604" spans="1:5" ht="15">
      <c r="A604" s="120" t="s">
        <v>114</v>
      </c>
      <c r="B604" s="120" t="s">
        <v>450</v>
      </c>
      <c r="C604" s="121">
        <v>545000</v>
      </c>
      <c r="D604" s="122">
        <v>44743</v>
      </c>
      <c r="E604" s="120" t="s">
        <v>166</v>
      </c>
    </row>
    <row r="605" spans="1:5" ht="15">
      <c r="A605" s="120" t="s">
        <v>114</v>
      </c>
      <c r="B605" s="120" t="s">
        <v>450</v>
      </c>
      <c r="C605" s="121">
        <v>418000</v>
      </c>
      <c r="D605" s="122">
        <v>44771</v>
      </c>
      <c r="E605" s="120" t="s">
        <v>166</v>
      </c>
    </row>
    <row r="606" spans="1:5" ht="15">
      <c r="A606" s="120" t="s">
        <v>114</v>
      </c>
      <c r="B606" s="120" t="s">
        <v>450</v>
      </c>
      <c r="C606" s="121">
        <v>285000</v>
      </c>
      <c r="D606" s="122">
        <v>44748</v>
      </c>
      <c r="E606" s="120" t="s">
        <v>166</v>
      </c>
    </row>
    <row r="607" spans="1:5" ht="15">
      <c r="A607" s="120" t="s">
        <v>114</v>
      </c>
      <c r="B607" s="120" t="s">
        <v>450</v>
      </c>
      <c r="C607" s="121">
        <v>1030000</v>
      </c>
      <c r="D607" s="122">
        <v>44764</v>
      </c>
      <c r="E607" s="120" t="s">
        <v>166</v>
      </c>
    </row>
    <row r="608" spans="1:5" ht="15">
      <c r="A608" s="120" t="s">
        <v>114</v>
      </c>
      <c r="B608" s="120" t="s">
        <v>450</v>
      </c>
      <c r="C608" s="121">
        <v>418000</v>
      </c>
      <c r="D608" s="122">
        <v>44750</v>
      </c>
      <c r="E608" s="120" t="s">
        <v>166</v>
      </c>
    </row>
    <row r="609" spans="1:5" ht="15">
      <c r="A609" s="120" t="s">
        <v>114</v>
      </c>
      <c r="B609" s="120" t="s">
        <v>450</v>
      </c>
      <c r="C609" s="121">
        <v>235000</v>
      </c>
      <c r="D609" s="122">
        <v>44754</v>
      </c>
      <c r="E609" s="120" t="s">
        <v>166</v>
      </c>
    </row>
    <row r="610" spans="1:5" ht="15">
      <c r="A610" s="120" t="s">
        <v>114</v>
      </c>
      <c r="B610" s="120" t="s">
        <v>450</v>
      </c>
      <c r="C610" s="121">
        <v>400000</v>
      </c>
      <c r="D610" s="122">
        <v>44755</v>
      </c>
      <c r="E610" s="120" t="s">
        <v>166</v>
      </c>
    </row>
    <row r="611" spans="1:5" ht="15">
      <c r="A611" s="120" t="s">
        <v>114</v>
      </c>
      <c r="B611" s="120" t="s">
        <v>450</v>
      </c>
      <c r="C611" s="121">
        <v>1000000</v>
      </c>
      <c r="D611" s="122">
        <v>44755</v>
      </c>
      <c r="E611" s="120" t="s">
        <v>166</v>
      </c>
    </row>
    <row r="612" spans="1:5" ht="15">
      <c r="A612" s="120" t="s">
        <v>114</v>
      </c>
      <c r="B612" s="120" t="s">
        <v>450</v>
      </c>
      <c r="C612" s="121">
        <v>635000</v>
      </c>
      <c r="D612" s="122">
        <v>44755</v>
      </c>
      <c r="E612" s="120" t="s">
        <v>166</v>
      </c>
    </row>
    <row r="613" spans="1:5" ht="15">
      <c r="A613" s="120" t="s">
        <v>114</v>
      </c>
      <c r="B613" s="120" t="s">
        <v>450</v>
      </c>
      <c r="C613" s="121">
        <v>465000</v>
      </c>
      <c r="D613" s="122">
        <v>44764</v>
      </c>
      <c r="E613" s="120" t="s">
        <v>166</v>
      </c>
    </row>
    <row r="614" spans="1:5" ht="15">
      <c r="A614" s="120" t="s">
        <v>114</v>
      </c>
      <c r="B614" s="120" t="s">
        <v>450</v>
      </c>
      <c r="C614" s="121">
        <v>585000</v>
      </c>
      <c r="D614" s="122">
        <v>44755</v>
      </c>
      <c r="E614" s="120" t="s">
        <v>166</v>
      </c>
    </row>
    <row r="615" spans="1:5" ht="15">
      <c r="A615" s="120" t="s">
        <v>114</v>
      </c>
      <c r="B615" s="120" t="s">
        <v>450</v>
      </c>
      <c r="C615" s="121">
        <v>459000</v>
      </c>
      <c r="D615" s="122">
        <v>44754</v>
      </c>
      <c r="E615" s="120" t="s">
        <v>166</v>
      </c>
    </row>
    <row r="616" spans="1:5" ht="15">
      <c r="A616" s="120" t="s">
        <v>114</v>
      </c>
      <c r="B616" s="120" t="s">
        <v>450</v>
      </c>
      <c r="C616" s="121">
        <v>426000</v>
      </c>
      <c r="D616" s="122">
        <v>44755</v>
      </c>
      <c r="E616" s="120" t="s">
        <v>166</v>
      </c>
    </row>
    <row r="617" spans="1:5" ht="15">
      <c r="A617" s="120" t="s">
        <v>114</v>
      </c>
      <c r="B617" s="120" t="s">
        <v>450</v>
      </c>
      <c r="C617" s="121">
        <v>430000</v>
      </c>
      <c r="D617" s="122">
        <v>44764</v>
      </c>
      <c r="E617" s="120" t="s">
        <v>166</v>
      </c>
    </row>
    <row r="618" spans="1:5" ht="15">
      <c r="A618" s="120" t="s">
        <v>114</v>
      </c>
      <c r="B618" s="120" t="s">
        <v>450</v>
      </c>
      <c r="C618" s="121">
        <v>543418</v>
      </c>
      <c r="D618" s="122">
        <v>44764</v>
      </c>
      <c r="E618" s="120" t="s">
        <v>166</v>
      </c>
    </row>
    <row r="619" spans="1:5" ht="15">
      <c r="A619" s="120" t="s">
        <v>114</v>
      </c>
      <c r="B619" s="120" t="s">
        <v>450</v>
      </c>
      <c r="C619" s="121">
        <v>504000</v>
      </c>
      <c r="D619" s="122">
        <v>44764</v>
      </c>
      <c r="E619" s="120" t="s">
        <v>166</v>
      </c>
    </row>
    <row r="620" spans="1:5" ht="15">
      <c r="A620" s="120" t="s">
        <v>114</v>
      </c>
      <c r="B620" s="120" t="s">
        <v>450</v>
      </c>
      <c r="C620" s="121">
        <v>1100000</v>
      </c>
      <c r="D620" s="122">
        <v>44756</v>
      </c>
      <c r="E620" s="120" t="s">
        <v>166</v>
      </c>
    </row>
    <row r="621" spans="1:5" ht="15">
      <c r="A621" s="120" t="s">
        <v>114</v>
      </c>
      <c r="B621" s="120" t="s">
        <v>450</v>
      </c>
      <c r="C621" s="121">
        <v>600000</v>
      </c>
      <c r="D621" s="122">
        <v>44756</v>
      </c>
      <c r="E621" s="120" t="s">
        <v>166</v>
      </c>
    </row>
    <row r="622" spans="1:5" ht="15">
      <c r="A622" s="120" t="s">
        <v>114</v>
      </c>
      <c r="B622" s="120" t="s">
        <v>450</v>
      </c>
      <c r="C622" s="121">
        <v>465000</v>
      </c>
      <c r="D622" s="122">
        <v>44764</v>
      </c>
      <c r="E622" s="120" t="s">
        <v>166</v>
      </c>
    </row>
    <row r="623" spans="1:5" ht="15">
      <c r="A623" s="120" t="s">
        <v>114</v>
      </c>
      <c r="B623" s="120" t="s">
        <v>450</v>
      </c>
      <c r="C623" s="121">
        <v>499500</v>
      </c>
      <c r="D623" s="122">
        <v>44756</v>
      </c>
      <c r="E623" s="120" t="s">
        <v>166</v>
      </c>
    </row>
    <row r="624" spans="1:5" ht="15">
      <c r="A624" s="120" t="s">
        <v>114</v>
      </c>
      <c r="B624" s="120" t="s">
        <v>450</v>
      </c>
      <c r="C624" s="121">
        <v>460000</v>
      </c>
      <c r="D624" s="122">
        <v>44756</v>
      </c>
      <c r="E624" s="120" t="s">
        <v>166</v>
      </c>
    </row>
    <row r="625" spans="1:5" ht="15">
      <c r="A625" s="120" t="s">
        <v>114</v>
      </c>
      <c r="B625" s="120" t="s">
        <v>450</v>
      </c>
      <c r="C625" s="121">
        <v>535000</v>
      </c>
      <c r="D625" s="122">
        <v>44764</v>
      </c>
      <c r="E625" s="120" t="s">
        <v>166</v>
      </c>
    </row>
    <row r="626" spans="1:5" ht="15">
      <c r="A626" s="120" t="s">
        <v>114</v>
      </c>
      <c r="B626" s="120" t="s">
        <v>450</v>
      </c>
      <c r="C626" s="121">
        <v>410000</v>
      </c>
      <c r="D626" s="122">
        <v>44755</v>
      </c>
      <c r="E626" s="120" t="s">
        <v>166</v>
      </c>
    </row>
    <row r="627" spans="1:5" ht="15">
      <c r="A627" s="120" t="s">
        <v>114</v>
      </c>
      <c r="B627" s="120" t="s">
        <v>450</v>
      </c>
      <c r="C627" s="121">
        <v>429900</v>
      </c>
      <c r="D627" s="122">
        <v>44757</v>
      </c>
      <c r="E627" s="120" t="s">
        <v>166</v>
      </c>
    </row>
    <row r="628" spans="1:5" ht="15">
      <c r="A628" s="120" t="s">
        <v>114</v>
      </c>
      <c r="B628" s="120" t="s">
        <v>450</v>
      </c>
      <c r="C628" s="121">
        <v>715000</v>
      </c>
      <c r="D628" s="122">
        <v>44750</v>
      </c>
      <c r="E628" s="120" t="s">
        <v>166</v>
      </c>
    </row>
    <row r="629" spans="1:5" ht="15">
      <c r="A629" s="120" t="s">
        <v>114</v>
      </c>
      <c r="B629" s="120" t="s">
        <v>450</v>
      </c>
      <c r="C629" s="121">
        <v>422600</v>
      </c>
      <c r="D629" s="122">
        <v>44764</v>
      </c>
      <c r="E629" s="120" t="s">
        <v>166</v>
      </c>
    </row>
    <row r="630" spans="1:5" ht="15">
      <c r="A630" s="120" t="s">
        <v>114</v>
      </c>
      <c r="B630" s="120" t="s">
        <v>450</v>
      </c>
      <c r="C630" s="121">
        <v>599000</v>
      </c>
      <c r="D630" s="122">
        <v>44750</v>
      </c>
      <c r="E630" s="120" t="s">
        <v>166</v>
      </c>
    </row>
    <row r="631" spans="1:5" ht="15">
      <c r="A631" s="120" t="s">
        <v>114</v>
      </c>
      <c r="B631" s="120" t="s">
        <v>450</v>
      </c>
      <c r="C631" s="121">
        <v>820000</v>
      </c>
      <c r="D631" s="122">
        <v>44764</v>
      </c>
      <c r="E631" s="120" t="s">
        <v>166</v>
      </c>
    </row>
    <row r="632" spans="1:5" ht="15">
      <c r="A632" s="120" t="s">
        <v>114</v>
      </c>
      <c r="B632" s="120" t="s">
        <v>450</v>
      </c>
      <c r="C632" s="121">
        <v>358000</v>
      </c>
      <c r="D632" s="122">
        <v>44764</v>
      </c>
      <c r="E632" s="120" t="s">
        <v>166</v>
      </c>
    </row>
    <row r="633" spans="1:5" ht="15">
      <c r="A633" s="120" t="s">
        <v>114</v>
      </c>
      <c r="B633" s="120" t="s">
        <v>450</v>
      </c>
      <c r="C633" s="121">
        <v>411000</v>
      </c>
      <c r="D633" s="122">
        <v>44764</v>
      </c>
      <c r="E633" s="120" t="s">
        <v>166</v>
      </c>
    </row>
    <row r="634" spans="1:5" ht="15">
      <c r="A634" s="120" t="s">
        <v>114</v>
      </c>
      <c r="B634" s="120" t="s">
        <v>450</v>
      </c>
      <c r="C634" s="121">
        <v>590000</v>
      </c>
      <c r="D634" s="122">
        <v>44764</v>
      </c>
      <c r="E634" s="120" t="s">
        <v>166</v>
      </c>
    </row>
    <row r="635" spans="1:5" ht="15">
      <c r="A635" s="120" t="s">
        <v>114</v>
      </c>
      <c r="B635" s="120" t="s">
        <v>450</v>
      </c>
      <c r="C635" s="121">
        <v>615000</v>
      </c>
      <c r="D635" s="122">
        <v>44764</v>
      </c>
      <c r="E635" s="120" t="s">
        <v>166</v>
      </c>
    </row>
    <row r="636" spans="1:5" ht="15">
      <c r="A636" s="120" t="s">
        <v>114</v>
      </c>
      <c r="B636" s="120" t="s">
        <v>450</v>
      </c>
      <c r="C636" s="121">
        <v>665000</v>
      </c>
      <c r="D636" s="122">
        <v>44753</v>
      </c>
      <c r="E636" s="120" t="s">
        <v>166</v>
      </c>
    </row>
    <row r="637" spans="1:5" ht="15">
      <c r="A637" s="120" t="s">
        <v>114</v>
      </c>
      <c r="B637" s="120" t="s">
        <v>450</v>
      </c>
      <c r="C637" s="121">
        <v>92000</v>
      </c>
      <c r="D637" s="122">
        <v>44757</v>
      </c>
      <c r="E637" s="120" t="s">
        <v>166</v>
      </c>
    </row>
    <row r="638" spans="1:5" ht="15">
      <c r="A638" s="120" t="s">
        <v>114</v>
      </c>
      <c r="B638" s="120" t="s">
        <v>450</v>
      </c>
      <c r="C638" s="121">
        <v>465000</v>
      </c>
      <c r="D638" s="122">
        <v>44753</v>
      </c>
      <c r="E638" s="120" t="s">
        <v>166</v>
      </c>
    </row>
    <row r="639" spans="1:5" ht="15">
      <c r="A639" s="120" t="s">
        <v>114</v>
      </c>
      <c r="B639" s="120" t="s">
        <v>450</v>
      </c>
      <c r="C639" s="121">
        <v>690766</v>
      </c>
      <c r="D639" s="122">
        <v>44761</v>
      </c>
      <c r="E639" s="120" t="s">
        <v>166</v>
      </c>
    </row>
    <row r="640" spans="1:5" ht="15">
      <c r="A640" s="120" t="s">
        <v>114</v>
      </c>
      <c r="B640" s="120" t="s">
        <v>450</v>
      </c>
      <c r="C640" s="121">
        <v>854000</v>
      </c>
      <c r="D640" s="122">
        <v>44754</v>
      </c>
      <c r="E640" s="120" t="s">
        <v>166</v>
      </c>
    </row>
    <row r="641" spans="1:5" ht="15">
      <c r="A641" s="120" t="s">
        <v>114</v>
      </c>
      <c r="B641" s="120" t="s">
        <v>450</v>
      </c>
      <c r="C641" s="121">
        <v>440000</v>
      </c>
      <c r="D641" s="122">
        <v>44754</v>
      </c>
      <c r="E641" s="120" t="s">
        <v>166</v>
      </c>
    </row>
    <row r="642" spans="1:5" ht="15">
      <c r="A642" s="120" t="s">
        <v>114</v>
      </c>
      <c r="B642" s="120" t="s">
        <v>450</v>
      </c>
      <c r="C642" s="121">
        <v>1299999</v>
      </c>
      <c r="D642" s="122">
        <v>44764</v>
      </c>
      <c r="E642" s="120" t="s">
        <v>166</v>
      </c>
    </row>
    <row r="643" spans="1:5" ht="15">
      <c r="A643" s="120" t="s">
        <v>114</v>
      </c>
      <c r="B643" s="120" t="s">
        <v>450</v>
      </c>
      <c r="C643" s="121">
        <v>444886</v>
      </c>
      <c r="D643" s="122">
        <v>44764</v>
      </c>
      <c r="E643" s="120" t="s">
        <v>166</v>
      </c>
    </row>
    <row r="644" spans="1:5" ht="15">
      <c r="A644" s="120" t="s">
        <v>114</v>
      </c>
      <c r="B644" s="120" t="s">
        <v>450</v>
      </c>
      <c r="C644" s="121">
        <v>399900</v>
      </c>
      <c r="D644" s="122">
        <v>44754</v>
      </c>
      <c r="E644" s="120" t="s">
        <v>166</v>
      </c>
    </row>
    <row r="645" spans="1:5" ht="15">
      <c r="A645" s="120" t="s">
        <v>114</v>
      </c>
      <c r="B645" s="120" t="s">
        <v>450</v>
      </c>
      <c r="C645" s="121">
        <v>510000</v>
      </c>
      <c r="D645" s="122">
        <v>44754</v>
      </c>
      <c r="E645" s="120" t="s">
        <v>166</v>
      </c>
    </row>
    <row r="646" spans="1:5" ht="15">
      <c r="A646" s="120" t="s">
        <v>114</v>
      </c>
      <c r="B646" s="120" t="s">
        <v>450</v>
      </c>
      <c r="C646" s="121">
        <v>280000</v>
      </c>
      <c r="D646" s="122">
        <v>44753</v>
      </c>
      <c r="E646" s="120" t="s">
        <v>166</v>
      </c>
    </row>
    <row r="647" spans="1:5" ht="15">
      <c r="A647" s="120" t="s">
        <v>114</v>
      </c>
      <c r="B647" s="120" t="s">
        <v>450</v>
      </c>
      <c r="C647" s="121">
        <v>399000</v>
      </c>
      <c r="D647" s="122">
        <v>44761</v>
      </c>
      <c r="E647" s="120" t="s">
        <v>166</v>
      </c>
    </row>
    <row r="648" spans="1:5" ht="15">
      <c r="A648" s="120" t="s">
        <v>114</v>
      </c>
      <c r="B648" s="120" t="s">
        <v>450</v>
      </c>
      <c r="C648" s="121">
        <v>610000</v>
      </c>
      <c r="D648" s="122">
        <v>44762</v>
      </c>
      <c r="E648" s="120" t="s">
        <v>166</v>
      </c>
    </row>
    <row r="649" spans="1:5" ht="15">
      <c r="A649" s="120" t="s">
        <v>114</v>
      </c>
      <c r="B649" s="120" t="s">
        <v>450</v>
      </c>
      <c r="C649" s="121">
        <v>499000</v>
      </c>
      <c r="D649" s="122">
        <v>44757</v>
      </c>
      <c r="E649" s="120" t="s">
        <v>166</v>
      </c>
    </row>
    <row r="650" spans="1:5" ht="15">
      <c r="A650" s="120" t="s">
        <v>114</v>
      </c>
      <c r="B650" s="120" t="s">
        <v>450</v>
      </c>
      <c r="C650" s="121">
        <v>567500</v>
      </c>
      <c r="D650" s="122">
        <v>44757</v>
      </c>
      <c r="E650" s="120" t="s">
        <v>166</v>
      </c>
    </row>
    <row r="651" spans="1:5" ht="15">
      <c r="A651" s="120" t="s">
        <v>114</v>
      </c>
      <c r="B651" s="120" t="s">
        <v>450</v>
      </c>
      <c r="C651" s="121">
        <v>700000</v>
      </c>
      <c r="D651" s="122">
        <v>44761</v>
      </c>
      <c r="E651" s="120" t="s">
        <v>166</v>
      </c>
    </row>
    <row r="652" spans="1:5" ht="15">
      <c r="A652" s="120" t="s">
        <v>114</v>
      </c>
      <c r="B652" s="120" t="s">
        <v>450</v>
      </c>
      <c r="C652" s="121">
        <v>765000</v>
      </c>
      <c r="D652" s="122">
        <v>44757</v>
      </c>
      <c r="E652" s="120" t="s">
        <v>166</v>
      </c>
    </row>
    <row r="653" spans="1:5" ht="15">
      <c r="A653" s="120" t="s">
        <v>114</v>
      </c>
      <c r="B653" s="120" t="s">
        <v>450</v>
      </c>
      <c r="C653" s="121">
        <v>687500</v>
      </c>
      <c r="D653" s="122">
        <v>44757</v>
      </c>
      <c r="E653" s="120" t="s">
        <v>166</v>
      </c>
    </row>
    <row r="654" spans="1:5" ht="15">
      <c r="A654" s="120" t="s">
        <v>114</v>
      </c>
      <c r="B654" s="120" t="s">
        <v>450</v>
      </c>
      <c r="C654" s="121">
        <v>615000</v>
      </c>
      <c r="D654" s="122">
        <v>44757</v>
      </c>
      <c r="E654" s="120" t="s">
        <v>166</v>
      </c>
    </row>
    <row r="655" spans="1:5" ht="15">
      <c r="A655" s="120" t="s">
        <v>114</v>
      </c>
      <c r="B655" s="120" t="s">
        <v>450</v>
      </c>
      <c r="C655" s="121">
        <v>500000</v>
      </c>
      <c r="D655" s="122">
        <v>44763</v>
      </c>
      <c r="E655" s="120" t="s">
        <v>166</v>
      </c>
    </row>
    <row r="656" spans="1:5" ht="15">
      <c r="A656" s="120" t="s">
        <v>114</v>
      </c>
      <c r="B656" s="120" t="s">
        <v>450</v>
      </c>
      <c r="C656" s="121">
        <v>985000</v>
      </c>
      <c r="D656" s="122">
        <v>44760</v>
      </c>
      <c r="E656" s="120" t="s">
        <v>166</v>
      </c>
    </row>
    <row r="657" spans="1:5" ht="15">
      <c r="A657" s="120" t="s">
        <v>114</v>
      </c>
      <c r="B657" s="120" t="s">
        <v>450</v>
      </c>
      <c r="C657" s="121">
        <v>243000</v>
      </c>
      <c r="D657" s="122">
        <v>44757</v>
      </c>
      <c r="E657" s="120" t="s">
        <v>166</v>
      </c>
    </row>
    <row r="658" spans="1:5" ht="15">
      <c r="A658" s="120" t="s">
        <v>114</v>
      </c>
      <c r="B658" s="120" t="s">
        <v>450</v>
      </c>
      <c r="C658" s="121">
        <v>305550</v>
      </c>
      <c r="D658" s="122">
        <v>44761</v>
      </c>
      <c r="E658" s="120" t="s">
        <v>166</v>
      </c>
    </row>
    <row r="659" spans="1:5" ht="15">
      <c r="A659" s="120" t="s">
        <v>114</v>
      </c>
      <c r="B659" s="120" t="s">
        <v>450</v>
      </c>
      <c r="C659" s="121">
        <v>500000</v>
      </c>
      <c r="D659" s="122">
        <v>44760</v>
      </c>
      <c r="E659" s="120" t="s">
        <v>166</v>
      </c>
    </row>
    <row r="660" spans="1:5" ht="15">
      <c r="A660" s="120" t="s">
        <v>114</v>
      </c>
      <c r="B660" s="120" t="s">
        <v>450</v>
      </c>
      <c r="C660" s="121">
        <v>1327130</v>
      </c>
      <c r="D660" s="122">
        <v>44761</v>
      </c>
      <c r="E660" s="120" t="s">
        <v>166</v>
      </c>
    </row>
    <row r="661" spans="1:5" ht="15">
      <c r="A661" s="120" t="s">
        <v>114</v>
      </c>
      <c r="B661" s="120" t="s">
        <v>450</v>
      </c>
      <c r="C661" s="121">
        <v>510000</v>
      </c>
      <c r="D661" s="122">
        <v>44761</v>
      </c>
      <c r="E661" s="120" t="s">
        <v>166</v>
      </c>
    </row>
    <row r="662" spans="1:5" ht="15">
      <c r="A662" s="120" t="s">
        <v>114</v>
      </c>
      <c r="B662" s="120" t="s">
        <v>450</v>
      </c>
      <c r="C662" s="121">
        <v>271000</v>
      </c>
      <c r="D662" s="122">
        <v>44760</v>
      </c>
      <c r="E662" s="120" t="s">
        <v>166</v>
      </c>
    </row>
    <row r="663" spans="1:5" ht="15">
      <c r="A663" s="120" t="s">
        <v>114</v>
      </c>
      <c r="B663" s="120" t="s">
        <v>450</v>
      </c>
      <c r="C663" s="121">
        <v>450000</v>
      </c>
      <c r="D663" s="122">
        <v>44761</v>
      </c>
      <c r="E663" s="120" t="s">
        <v>166</v>
      </c>
    </row>
    <row r="664" spans="1:5" ht="15">
      <c r="A664" s="120" t="s">
        <v>114</v>
      </c>
      <c r="B664" s="120" t="s">
        <v>450</v>
      </c>
      <c r="C664" s="121">
        <v>430000</v>
      </c>
      <c r="D664" s="122">
        <v>44761</v>
      </c>
      <c r="E664" s="120" t="s">
        <v>166</v>
      </c>
    </row>
    <row r="665" spans="1:5" ht="15">
      <c r="A665" s="120" t="s">
        <v>114</v>
      </c>
      <c r="B665" s="120" t="s">
        <v>450</v>
      </c>
      <c r="C665" s="121">
        <v>256500</v>
      </c>
      <c r="D665" s="122">
        <v>44761</v>
      </c>
      <c r="E665" s="120" t="s">
        <v>166</v>
      </c>
    </row>
    <row r="666" spans="1:5" ht="15">
      <c r="A666" s="120" t="s">
        <v>114</v>
      </c>
      <c r="B666" s="120" t="s">
        <v>450</v>
      </c>
      <c r="C666" s="121">
        <v>455000</v>
      </c>
      <c r="D666" s="122">
        <v>44761</v>
      </c>
      <c r="E666" s="120" t="s">
        <v>166</v>
      </c>
    </row>
    <row r="667" spans="1:5" ht="15">
      <c r="A667" s="120" t="s">
        <v>114</v>
      </c>
      <c r="B667" s="120" t="s">
        <v>450</v>
      </c>
      <c r="C667" s="121">
        <v>585000</v>
      </c>
      <c r="D667" s="122">
        <v>44762</v>
      </c>
      <c r="E667" s="120" t="s">
        <v>166</v>
      </c>
    </row>
    <row r="668" spans="1:5" ht="15">
      <c r="A668" s="120" t="s">
        <v>114</v>
      </c>
      <c r="B668" s="120" t="s">
        <v>450</v>
      </c>
      <c r="C668" s="121">
        <v>485000</v>
      </c>
      <c r="D668" s="122">
        <v>44753</v>
      </c>
      <c r="E668" s="120" t="s">
        <v>166</v>
      </c>
    </row>
    <row r="669" spans="1:5" ht="15">
      <c r="A669" s="120" t="s">
        <v>114</v>
      </c>
      <c r="B669" s="120" t="s">
        <v>450</v>
      </c>
      <c r="C669" s="121">
        <v>799000</v>
      </c>
      <c r="D669" s="122">
        <v>44757</v>
      </c>
      <c r="E669" s="120" t="s">
        <v>166</v>
      </c>
    </row>
    <row r="670" spans="1:5" ht="15">
      <c r="A670" s="120" t="s">
        <v>114</v>
      </c>
      <c r="B670" s="120" t="s">
        <v>450</v>
      </c>
      <c r="C670" s="121">
        <v>505000</v>
      </c>
      <c r="D670" s="122">
        <v>44757</v>
      </c>
      <c r="E670" s="120" t="s">
        <v>166</v>
      </c>
    </row>
    <row r="671" spans="1:5" ht="15">
      <c r="A671" s="120" t="s">
        <v>114</v>
      </c>
      <c r="B671" s="120" t="s">
        <v>450</v>
      </c>
      <c r="C671" s="121">
        <v>155000</v>
      </c>
      <c r="D671" s="122">
        <v>44763</v>
      </c>
      <c r="E671" s="120" t="s">
        <v>166</v>
      </c>
    </row>
    <row r="672" spans="1:5" ht="15">
      <c r="A672" s="120" t="s">
        <v>114</v>
      </c>
      <c r="B672" s="120" t="s">
        <v>450</v>
      </c>
      <c r="C672" s="121">
        <v>650000</v>
      </c>
      <c r="D672" s="122">
        <v>44757</v>
      </c>
      <c r="E672" s="120" t="s">
        <v>166</v>
      </c>
    </row>
    <row r="673" spans="1:5" ht="15">
      <c r="A673" s="120" t="s">
        <v>114</v>
      </c>
      <c r="B673" s="120" t="s">
        <v>450</v>
      </c>
      <c r="C673" s="121">
        <v>390000</v>
      </c>
      <c r="D673" s="122">
        <v>44763</v>
      </c>
      <c r="E673" s="120" t="s">
        <v>166</v>
      </c>
    </row>
    <row r="674" spans="1:5" ht="15">
      <c r="A674" s="120" t="s">
        <v>114</v>
      </c>
      <c r="B674" s="120" t="s">
        <v>450</v>
      </c>
      <c r="C674" s="121">
        <v>595500</v>
      </c>
      <c r="D674" s="122">
        <v>44763</v>
      </c>
      <c r="E674" s="120" t="s">
        <v>166</v>
      </c>
    </row>
    <row r="675" spans="1:5" ht="15">
      <c r="A675" s="120" t="s">
        <v>114</v>
      </c>
      <c r="B675" s="120" t="s">
        <v>450</v>
      </c>
      <c r="C675" s="121">
        <v>595000</v>
      </c>
      <c r="D675" s="122">
        <v>44757</v>
      </c>
      <c r="E675" s="120" t="s">
        <v>166</v>
      </c>
    </row>
    <row r="676" spans="1:5" ht="15">
      <c r="A676" s="120" t="s">
        <v>114</v>
      </c>
      <c r="B676" s="120" t="s">
        <v>450</v>
      </c>
      <c r="C676" s="121">
        <v>485000</v>
      </c>
      <c r="D676" s="122">
        <v>44757</v>
      </c>
      <c r="E676" s="120" t="s">
        <v>166</v>
      </c>
    </row>
    <row r="677" spans="1:5" ht="15">
      <c r="A677" s="120" t="s">
        <v>114</v>
      </c>
      <c r="B677" s="120" t="s">
        <v>450</v>
      </c>
      <c r="C677" s="121">
        <v>405000</v>
      </c>
      <c r="D677" s="122">
        <v>44757</v>
      </c>
      <c r="E677" s="120" t="s">
        <v>166</v>
      </c>
    </row>
    <row r="678" spans="1:5" ht="15">
      <c r="A678" s="120" t="s">
        <v>114</v>
      </c>
      <c r="B678" s="120" t="s">
        <v>450</v>
      </c>
      <c r="C678" s="121">
        <v>435000</v>
      </c>
      <c r="D678" s="122">
        <v>44757</v>
      </c>
      <c r="E678" s="120" t="s">
        <v>166</v>
      </c>
    </row>
    <row r="679" spans="1:5" ht="15">
      <c r="A679" s="120" t="s">
        <v>114</v>
      </c>
      <c r="B679" s="120" t="s">
        <v>450</v>
      </c>
      <c r="C679" s="121">
        <v>665000</v>
      </c>
      <c r="D679" s="122">
        <v>44762</v>
      </c>
      <c r="E679" s="120" t="s">
        <v>166</v>
      </c>
    </row>
    <row r="680" spans="1:5" ht="15">
      <c r="A680" s="120" t="s">
        <v>114</v>
      </c>
      <c r="B680" s="120" t="s">
        <v>450</v>
      </c>
      <c r="C680" s="121">
        <v>856000</v>
      </c>
      <c r="D680" s="122">
        <v>44762</v>
      </c>
      <c r="E680" s="120" t="s">
        <v>166</v>
      </c>
    </row>
    <row r="681" spans="1:5" ht="15">
      <c r="A681" s="120" t="s">
        <v>114</v>
      </c>
      <c r="B681" s="120" t="s">
        <v>450</v>
      </c>
      <c r="C681" s="121">
        <v>530000</v>
      </c>
      <c r="D681" s="122">
        <v>44762</v>
      </c>
      <c r="E681" s="120" t="s">
        <v>166</v>
      </c>
    </row>
    <row r="682" spans="1:5" ht="15">
      <c r="A682" s="120" t="s">
        <v>114</v>
      </c>
      <c r="B682" s="120" t="s">
        <v>450</v>
      </c>
      <c r="C682" s="121">
        <v>520000</v>
      </c>
      <c r="D682" s="122">
        <v>44757</v>
      </c>
      <c r="E682" s="120" t="s">
        <v>166</v>
      </c>
    </row>
    <row r="683" spans="1:5" ht="15">
      <c r="A683" s="120" t="s">
        <v>114</v>
      </c>
      <c r="B683" s="120" t="s">
        <v>450</v>
      </c>
      <c r="C683" s="121">
        <v>345000</v>
      </c>
      <c r="D683" s="122">
        <v>44762</v>
      </c>
      <c r="E683" s="120" t="s">
        <v>166</v>
      </c>
    </row>
    <row r="684" spans="1:5" ht="15">
      <c r="A684" s="120" t="s">
        <v>114</v>
      </c>
      <c r="B684" s="120" t="s">
        <v>450</v>
      </c>
      <c r="C684" s="121">
        <v>742500</v>
      </c>
      <c r="D684" s="122">
        <v>44757</v>
      </c>
      <c r="E684" s="120" t="s">
        <v>166</v>
      </c>
    </row>
    <row r="685" spans="1:5" ht="15">
      <c r="A685" s="120" t="s">
        <v>114</v>
      </c>
      <c r="B685" s="120" t="s">
        <v>450</v>
      </c>
      <c r="C685" s="121">
        <v>600000</v>
      </c>
      <c r="D685" s="122">
        <v>44750</v>
      </c>
      <c r="E685" s="120" t="s">
        <v>166</v>
      </c>
    </row>
    <row r="686" spans="1:5" ht="15">
      <c r="A686" s="120" t="s">
        <v>114</v>
      </c>
      <c r="B686" s="120" t="s">
        <v>450</v>
      </c>
      <c r="C686" s="121">
        <v>450000</v>
      </c>
      <c r="D686" s="122">
        <v>44763</v>
      </c>
      <c r="E686" s="120" t="s">
        <v>166</v>
      </c>
    </row>
    <row r="687" spans="1:5" ht="15">
      <c r="A687" s="120" t="s">
        <v>114</v>
      </c>
      <c r="B687" s="120" t="s">
        <v>450</v>
      </c>
      <c r="C687" s="121">
        <v>740000</v>
      </c>
      <c r="D687" s="122">
        <v>44763</v>
      </c>
      <c r="E687" s="120" t="s">
        <v>166</v>
      </c>
    </row>
    <row r="688" spans="1:5" ht="15">
      <c r="A688" s="120" t="s">
        <v>114</v>
      </c>
      <c r="B688" s="120" t="s">
        <v>450</v>
      </c>
      <c r="C688" s="121">
        <v>60000</v>
      </c>
      <c r="D688" s="122">
        <v>44748</v>
      </c>
      <c r="E688" s="120" t="s">
        <v>166</v>
      </c>
    </row>
    <row r="689" spans="1:5" ht="15">
      <c r="A689" s="120" t="s">
        <v>114</v>
      </c>
      <c r="B689" s="120" t="s">
        <v>450</v>
      </c>
      <c r="C689" s="121">
        <v>649000</v>
      </c>
      <c r="D689" s="122">
        <v>44750</v>
      </c>
      <c r="E689" s="120" t="s">
        <v>166</v>
      </c>
    </row>
    <row r="690" spans="1:5" ht="15">
      <c r="A690" s="120" t="s">
        <v>114</v>
      </c>
      <c r="B690" s="120" t="s">
        <v>450</v>
      </c>
      <c r="C690" s="121">
        <v>729000</v>
      </c>
      <c r="D690" s="122">
        <v>44750</v>
      </c>
      <c r="E690" s="120" t="s">
        <v>166</v>
      </c>
    </row>
    <row r="691" spans="1:5" ht="15">
      <c r="A691" s="120" t="s">
        <v>114</v>
      </c>
      <c r="B691" s="120" t="s">
        <v>450</v>
      </c>
      <c r="C691" s="121">
        <v>249900</v>
      </c>
      <c r="D691" s="122">
        <v>44750</v>
      </c>
      <c r="E691" s="120" t="s">
        <v>166</v>
      </c>
    </row>
    <row r="692" spans="1:5" ht="15">
      <c r="A692" s="120" t="s">
        <v>114</v>
      </c>
      <c r="B692" s="120" t="s">
        <v>450</v>
      </c>
      <c r="C692" s="121">
        <v>340000</v>
      </c>
      <c r="D692" s="122">
        <v>44767</v>
      </c>
      <c r="E692" s="120" t="s">
        <v>166</v>
      </c>
    </row>
    <row r="693" spans="1:5" ht="15">
      <c r="A693" s="120" t="s">
        <v>114</v>
      </c>
      <c r="B693" s="120" t="s">
        <v>450</v>
      </c>
      <c r="C693" s="121">
        <v>450000</v>
      </c>
      <c r="D693" s="122">
        <v>44767</v>
      </c>
      <c r="E693" s="120" t="s">
        <v>166</v>
      </c>
    </row>
    <row r="694" spans="1:5" ht="15">
      <c r="A694" s="120" t="s">
        <v>114</v>
      </c>
      <c r="B694" s="120" t="s">
        <v>450</v>
      </c>
      <c r="C694" s="121">
        <v>570000</v>
      </c>
      <c r="D694" s="122">
        <v>44749</v>
      </c>
      <c r="E694" s="120" t="s">
        <v>166</v>
      </c>
    </row>
    <row r="695" spans="1:5" ht="15">
      <c r="A695" s="120" t="s">
        <v>114</v>
      </c>
      <c r="B695" s="120" t="s">
        <v>450</v>
      </c>
      <c r="C695" s="121">
        <v>580662</v>
      </c>
      <c r="D695" s="122">
        <v>44768</v>
      </c>
      <c r="E695" s="120" t="s">
        <v>166</v>
      </c>
    </row>
    <row r="696" spans="1:5" ht="15">
      <c r="A696" s="120" t="s">
        <v>114</v>
      </c>
      <c r="B696" s="120" t="s">
        <v>450</v>
      </c>
      <c r="C696" s="121">
        <v>615000</v>
      </c>
      <c r="D696" s="122">
        <v>44767</v>
      </c>
      <c r="E696" s="120" t="s">
        <v>166</v>
      </c>
    </row>
    <row r="697" spans="1:5" ht="15">
      <c r="A697" s="120" t="s">
        <v>114</v>
      </c>
      <c r="B697" s="120" t="s">
        <v>450</v>
      </c>
      <c r="C697" s="121">
        <v>310000</v>
      </c>
      <c r="D697" s="122">
        <v>44768</v>
      </c>
      <c r="E697" s="120" t="s">
        <v>166</v>
      </c>
    </row>
    <row r="698" spans="1:5" ht="15">
      <c r="A698" s="120" t="s">
        <v>114</v>
      </c>
      <c r="B698" s="120" t="s">
        <v>450</v>
      </c>
      <c r="C698" s="121">
        <v>649000</v>
      </c>
      <c r="D698" s="122">
        <v>44748</v>
      </c>
      <c r="E698" s="120" t="s">
        <v>166</v>
      </c>
    </row>
    <row r="699" spans="1:5" ht="15">
      <c r="A699" s="120" t="s">
        <v>114</v>
      </c>
      <c r="B699" s="120" t="s">
        <v>450</v>
      </c>
      <c r="C699" s="121">
        <v>370000</v>
      </c>
      <c r="D699" s="122">
        <v>44750</v>
      </c>
      <c r="E699" s="120" t="s">
        <v>166</v>
      </c>
    </row>
    <row r="700" spans="1:5" ht="15">
      <c r="A700" s="120" t="s">
        <v>114</v>
      </c>
      <c r="B700" s="120" t="s">
        <v>450</v>
      </c>
      <c r="C700" s="121">
        <v>656758</v>
      </c>
      <c r="D700" s="122">
        <v>44768</v>
      </c>
      <c r="E700" s="120" t="s">
        <v>166</v>
      </c>
    </row>
    <row r="701" spans="1:5" ht="15">
      <c r="A701" s="120" t="s">
        <v>114</v>
      </c>
      <c r="B701" s="120" t="s">
        <v>450</v>
      </c>
      <c r="C701" s="121">
        <v>150000</v>
      </c>
      <c r="D701" s="122">
        <v>44748</v>
      </c>
      <c r="E701" s="120" t="s">
        <v>166</v>
      </c>
    </row>
    <row r="702" spans="1:5" ht="15">
      <c r="A702" s="120" t="s">
        <v>114</v>
      </c>
      <c r="B702" s="120" t="s">
        <v>450</v>
      </c>
      <c r="C702" s="121">
        <v>421226</v>
      </c>
      <c r="D702" s="122">
        <v>44768</v>
      </c>
      <c r="E702" s="120" t="s">
        <v>166</v>
      </c>
    </row>
    <row r="703" spans="1:5" ht="15">
      <c r="A703" s="120" t="s">
        <v>114</v>
      </c>
      <c r="B703" s="120" t="s">
        <v>450</v>
      </c>
      <c r="C703" s="121">
        <v>200000</v>
      </c>
      <c r="D703" s="122">
        <v>44768</v>
      </c>
      <c r="E703" s="120" t="s">
        <v>166</v>
      </c>
    </row>
    <row r="704" spans="1:5" ht="15">
      <c r="A704" s="120" t="s">
        <v>114</v>
      </c>
      <c r="B704" s="120" t="s">
        <v>450</v>
      </c>
      <c r="C704" s="121">
        <v>308800</v>
      </c>
      <c r="D704" s="122">
        <v>44748</v>
      </c>
      <c r="E704" s="120" t="s">
        <v>166</v>
      </c>
    </row>
    <row r="705" spans="1:5" ht="15">
      <c r="A705" s="120" t="s">
        <v>114</v>
      </c>
      <c r="B705" s="120" t="s">
        <v>450</v>
      </c>
      <c r="C705" s="121">
        <v>500000</v>
      </c>
      <c r="D705" s="122">
        <v>44768</v>
      </c>
      <c r="E705" s="120" t="s">
        <v>166</v>
      </c>
    </row>
    <row r="706" spans="1:5" ht="15">
      <c r="A706" s="120" t="s">
        <v>114</v>
      </c>
      <c r="B706" s="120" t="s">
        <v>450</v>
      </c>
      <c r="C706" s="121">
        <v>99500</v>
      </c>
      <c r="D706" s="122">
        <v>44768</v>
      </c>
      <c r="E706" s="120" t="s">
        <v>166</v>
      </c>
    </row>
    <row r="707" spans="1:5" ht="15">
      <c r="A707" s="120" t="s">
        <v>114</v>
      </c>
      <c r="B707" s="120" t="s">
        <v>450</v>
      </c>
      <c r="C707" s="121">
        <v>458763</v>
      </c>
      <c r="D707" s="122">
        <v>44749</v>
      </c>
      <c r="E707" s="120" t="s">
        <v>166</v>
      </c>
    </row>
    <row r="708" spans="1:5" ht="15">
      <c r="A708" s="120" t="s">
        <v>114</v>
      </c>
      <c r="B708" s="120" t="s">
        <v>450</v>
      </c>
      <c r="C708" s="121">
        <v>350000</v>
      </c>
      <c r="D708" s="122">
        <v>44750</v>
      </c>
      <c r="E708" s="120" t="s">
        <v>166</v>
      </c>
    </row>
    <row r="709" spans="1:5" ht="15">
      <c r="A709" s="120" t="s">
        <v>114</v>
      </c>
      <c r="B709" s="120" t="s">
        <v>450</v>
      </c>
      <c r="C709" s="121">
        <v>589000</v>
      </c>
      <c r="D709" s="122">
        <v>44750</v>
      </c>
      <c r="E709" s="120" t="s">
        <v>166</v>
      </c>
    </row>
    <row r="710" spans="1:5" ht="15">
      <c r="A710" s="120" t="s">
        <v>114</v>
      </c>
      <c r="B710" s="120" t="s">
        <v>450</v>
      </c>
      <c r="C710" s="121">
        <v>204000</v>
      </c>
      <c r="D710" s="122">
        <v>44750</v>
      </c>
      <c r="E710" s="120" t="s">
        <v>166</v>
      </c>
    </row>
    <row r="711" spans="1:5" ht="15">
      <c r="A711" s="120" t="s">
        <v>114</v>
      </c>
      <c r="B711" s="120" t="s">
        <v>450</v>
      </c>
      <c r="C711" s="121">
        <v>650000</v>
      </c>
      <c r="D711" s="122">
        <v>44767</v>
      </c>
      <c r="E711" s="120" t="s">
        <v>166</v>
      </c>
    </row>
    <row r="712" spans="1:5" ht="15">
      <c r="A712" s="120" t="s">
        <v>114</v>
      </c>
      <c r="B712" s="120" t="s">
        <v>450</v>
      </c>
      <c r="C712" s="121">
        <v>787000</v>
      </c>
      <c r="D712" s="122">
        <v>44767</v>
      </c>
      <c r="E712" s="120" t="s">
        <v>166</v>
      </c>
    </row>
    <row r="713" spans="1:5" ht="15">
      <c r="A713" s="120" t="s">
        <v>114</v>
      </c>
      <c r="B713" s="120" t="s">
        <v>450</v>
      </c>
      <c r="C713" s="121">
        <v>420000</v>
      </c>
      <c r="D713" s="122">
        <v>44750</v>
      </c>
      <c r="E713" s="120" t="s">
        <v>166</v>
      </c>
    </row>
    <row r="714" spans="1:5" ht="15">
      <c r="A714" s="120" t="s">
        <v>114</v>
      </c>
      <c r="B714" s="120" t="s">
        <v>450</v>
      </c>
      <c r="C714" s="121">
        <v>467938</v>
      </c>
      <c r="D714" s="122">
        <v>44750</v>
      </c>
      <c r="E714" s="120" t="s">
        <v>166</v>
      </c>
    </row>
    <row r="715" spans="1:5" ht="15">
      <c r="A715" s="120" t="s">
        <v>114</v>
      </c>
      <c r="B715" s="120" t="s">
        <v>450</v>
      </c>
      <c r="C715" s="121">
        <v>1150000</v>
      </c>
      <c r="D715" s="122">
        <v>44750</v>
      </c>
      <c r="E715" s="120" t="s">
        <v>166</v>
      </c>
    </row>
    <row r="716" spans="1:5" ht="15">
      <c r="A716" s="120" t="s">
        <v>114</v>
      </c>
      <c r="B716" s="120" t="s">
        <v>450</v>
      </c>
      <c r="C716" s="121">
        <v>188500</v>
      </c>
      <c r="D716" s="122">
        <v>44750</v>
      </c>
      <c r="E716" s="120" t="s">
        <v>455</v>
      </c>
    </row>
    <row r="717" spans="1:5" ht="15">
      <c r="A717" s="120" t="s">
        <v>114</v>
      </c>
      <c r="B717" s="120" t="s">
        <v>450</v>
      </c>
      <c r="C717" s="121">
        <v>220000</v>
      </c>
      <c r="D717" s="122">
        <v>44764</v>
      </c>
      <c r="E717" s="120" t="s">
        <v>455</v>
      </c>
    </row>
    <row r="718" spans="1:5" ht="15">
      <c r="A718" s="120" t="s">
        <v>114</v>
      </c>
      <c r="B718" s="120" t="s">
        <v>450</v>
      </c>
      <c r="C718" s="121">
        <v>55000</v>
      </c>
      <c r="D718" s="122">
        <v>44764</v>
      </c>
      <c r="E718" s="120" t="s">
        <v>455</v>
      </c>
    </row>
    <row r="719" spans="1:5" ht="15">
      <c r="A719" s="120" t="s">
        <v>114</v>
      </c>
      <c r="B719" s="120" t="s">
        <v>450</v>
      </c>
      <c r="C719" s="121">
        <v>50000</v>
      </c>
      <c r="D719" s="122">
        <v>44768</v>
      </c>
      <c r="E719" s="120" t="s">
        <v>455</v>
      </c>
    </row>
    <row r="720" spans="1:5" ht="15">
      <c r="A720" s="120" t="s">
        <v>114</v>
      </c>
      <c r="B720" s="120" t="s">
        <v>450</v>
      </c>
      <c r="C720" s="121">
        <v>211000</v>
      </c>
      <c r="D720" s="122">
        <v>44768</v>
      </c>
      <c r="E720" s="120" t="s">
        <v>455</v>
      </c>
    </row>
    <row r="721" spans="1:5" ht="15">
      <c r="A721" s="120" t="s">
        <v>114</v>
      </c>
      <c r="B721" s="120" t="s">
        <v>450</v>
      </c>
      <c r="C721" s="121">
        <v>338000</v>
      </c>
      <c r="D721" s="122">
        <v>44755</v>
      </c>
      <c r="E721" s="120" t="s">
        <v>455</v>
      </c>
    </row>
    <row r="722" spans="1:5" ht="15">
      <c r="A722" s="120" t="s">
        <v>114</v>
      </c>
      <c r="B722" s="120" t="s">
        <v>450</v>
      </c>
      <c r="C722" s="121">
        <v>191000</v>
      </c>
      <c r="D722" s="122">
        <v>44764</v>
      </c>
      <c r="E722" s="120" t="s">
        <v>455</v>
      </c>
    </row>
    <row r="723" spans="1:5" ht="15">
      <c r="A723" s="120" t="s">
        <v>114</v>
      </c>
      <c r="B723" s="120" t="s">
        <v>450</v>
      </c>
      <c r="C723" s="121">
        <v>303792</v>
      </c>
      <c r="D723" s="122">
        <v>44768</v>
      </c>
      <c r="E723" s="120" t="s">
        <v>455</v>
      </c>
    </row>
    <row r="724" spans="1:5" ht="15">
      <c r="A724" s="120" t="s">
        <v>114</v>
      </c>
      <c r="B724" s="120" t="s">
        <v>450</v>
      </c>
      <c r="C724" s="121">
        <v>1209000</v>
      </c>
      <c r="D724" s="122">
        <v>44771</v>
      </c>
      <c r="E724" s="120" t="s">
        <v>455</v>
      </c>
    </row>
    <row r="725" spans="1:5" ht="15">
      <c r="A725" s="120" t="s">
        <v>114</v>
      </c>
      <c r="B725" s="120" t="s">
        <v>450</v>
      </c>
      <c r="C725" s="121">
        <v>300000</v>
      </c>
      <c r="D725" s="122">
        <v>44750</v>
      </c>
      <c r="E725" s="120" t="s">
        <v>455</v>
      </c>
    </row>
    <row r="726" spans="1:5" ht="15">
      <c r="A726" s="120" t="s">
        <v>114</v>
      </c>
      <c r="B726" s="120" t="s">
        <v>450</v>
      </c>
      <c r="C726" s="121">
        <v>525000</v>
      </c>
      <c r="D726" s="122">
        <v>44767</v>
      </c>
      <c r="E726" s="120" t="s">
        <v>455</v>
      </c>
    </row>
    <row r="727" spans="1:5" ht="15">
      <c r="A727" s="120" t="s">
        <v>114</v>
      </c>
      <c r="B727" s="120" t="s">
        <v>450</v>
      </c>
      <c r="C727" s="121">
        <v>50000</v>
      </c>
      <c r="D727" s="122">
        <v>44750</v>
      </c>
      <c r="E727" s="120" t="s">
        <v>455</v>
      </c>
    </row>
    <row r="728" spans="1:5" ht="15">
      <c r="A728" s="120" t="s">
        <v>114</v>
      </c>
      <c r="B728" s="120" t="s">
        <v>450</v>
      </c>
      <c r="C728" s="121">
        <v>30000</v>
      </c>
      <c r="D728" s="122">
        <v>44767</v>
      </c>
      <c r="E728" s="120" t="s">
        <v>455</v>
      </c>
    </row>
    <row r="729" spans="1:5" ht="15">
      <c r="A729" s="120" t="s">
        <v>114</v>
      </c>
      <c r="B729" s="120" t="s">
        <v>450</v>
      </c>
      <c r="C729" s="121">
        <v>314000</v>
      </c>
      <c r="D729" s="122">
        <v>44753</v>
      </c>
      <c r="E729" s="120" t="s">
        <v>455</v>
      </c>
    </row>
    <row r="730" spans="1:5" ht="15">
      <c r="A730" s="120" t="s">
        <v>114</v>
      </c>
      <c r="B730" s="120" t="s">
        <v>450</v>
      </c>
      <c r="C730" s="121">
        <v>300000</v>
      </c>
      <c r="D730" s="122">
        <v>44753</v>
      </c>
      <c r="E730" s="120" t="s">
        <v>455</v>
      </c>
    </row>
    <row r="731" spans="1:5" ht="15">
      <c r="A731" s="120" t="s">
        <v>114</v>
      </c>
      <c r="B731" s="120" t="s">
        <v>450</v>
      </c>
      <c r="C731" s="121">
        <v>176000</v>
      </c>
      <c r="D731" s="122">
        <v>44743</v>
      </c>
      <c r="E731" s="120" t="s">
        <v>455</v>
      </c>
    </row>
    <row r="732" spans="1:5" ht="15">
      <c r="A732" s="120" t="s">
        <v>114</v>
      </c>
      <c r="B732" s="120" t="s">
        <v>450</v>
      </c>
      <c r="C732" s="121">
        <v>54000</v>
      </c>
      <c r="D732" s="122">
        <v>44753</v>
      </c>
      <c r="E732" s="120" t="s">
        <v>455</v>
      </c>
    </row>
    <row r="733" spans="1:5" ht="15">
      <c r="A733" s="120" t="s">
        <v>114</v>
      </c>
      <c r="B733" s="120" t="s">
        <v>450</v>
      </c>
      <c r="C733" s="121">
        <v>620000</v>
      </c>
      <c r="D733" s="122">
        <v>44767</v>
      </c>
      <c r="E733" s="120" t="s">
        <v>455</v>
      </c>
    </row>
    <row r="734" spans="1:5" ht="15">
      <c r="A734" s="120" t="s">
        <v>114</v>
      </c>
      <c r="B734" s="120" t="s">
        <v>450</v>
      </c>
      <c r="C734" s="121">
        <v>50000</v>
      </c>
      <c r="D734" s="122">
        <v>44767</v>
      </c>
      <c r="E734" s="120" t="s">
        <v>455</v>
      </c>
    </row>
    <row r="735" spans="1:5" ht="15">
      <c r="A735" s="120" t="s">
        <v>114</v>
      </c>
      <c r="B735" s="120" t="s">
        <v>450</v>
      </c>
      <c r="C735" s="121">
        <v>250000</v>
      </c>
      <c r="D735" s="122">
        <v>44757</v>
      </c>
      <c r="E735" s="120" t="s">
        <v>455</v>
      </c>
    </row>
    <row r="736" spans="1:5" ht="15">
      <c r="A736" s="120" t="s">
        <v>114</v>
      </c>
      <c r="B736" s="120" t="s">
        <v>450</v>
      </c>
      <c r="C736" s="121">
        <v>190000</v>
      </c>
      <c r="D736" s="122">
        <v>44770</v>
      </c>
      <c r="E736" s="120" t="s">
        <v>455</v>
      </c>
    </row>
    <row r="737" spans="1:5" ht="15">
      <c r="A737" s="120" t="s">
        <v>114</v>
      </c>
      <c r="B737" s="120" t="s">
        <v>450</v>
      </c>
      <c r="C737" s="121">
        <v>322500</v>
      </c>
      <c r="D737" s="122">
        <v>44747</v>
      </c>
      <c r="E737" s="120" t="s">
        <v>455</v>
      </c>
    </row>
    <row r="738" spans="1:5" ht="15">
      <c r="A738" s="120" t="s">
        <v>114</v>
      </c>
      <c r="B738" s="120" t="s">
        <v>450</v>
      </c>
      <c r="C738" s="121">
        <v>25000</v>
      </c>
      <c r="D738" s="122">
        <v>44747</v>
      </c>
      <c r="E738" s="120" t="s">
        <v>455</v>
      </c>
    </row>
    <row r="739" spans="1:5" ht="15">
      <c r="A739" s="120" t="s">
        <v>114</v>
      </c>
      <c r="B739" s="120" t="s">
        <v>450</v>
      </c>
      <c r="C739" s="121">
        <v>937500</v>
      </c>
      <c r="D739" s="122">
        <v>44748</v>
      </c>
      <c r="E739" s="120" t="s">
        <v>455</v>
      </c>
    </row>
    <row r="740" spans="1:5" ht="15">
      <c r="A740" s="120" t="s">
        <v>114</v>
      </c>
      <c r="B740" s="120" t="s">
        <v>450</v>
      </c>
      <c r="C740" s="121">
        <v>573750</v>
      </c>
      <c r="D740" s="122">
        <v>44760</v>
      </c>
      <c r="E740" s="120" t="s">
        <v>455</v>
      </c>
    </row>
    <row r="741" spans="1:5" ht="15">
      <c r="A741" s="120" t="s">
        <v>114</v>
      </c>
      <c r="B741" s="120" t="s">
        <v>450</v>
      </c>
      <c r="C741" s="121">
        <v>1050000</v>
      </c>
      <c r="D741" s="122">
        <v>44748</v>
      </c>
      <c r="E741" s="120" t="s">
        <v>455</v>
      </c>
    </row>
    <row r="742" spans="1:5" ht="15">
      <c r="A742" s="120" t="s">
        <v>114</v>
      </c>
      <c r="B742" s="120" t="s">
        <v>450</v>
      </c>
      <c r="C742" s="121">
        <v>300000</v>
      </c>
      <c r="D742" s="122">
        <v>44747</v>
      </c>
      <c r="E742" s="120" t="s">
        <v>455</v>
      </c>
    </row>
    <row r="743" spans="1:5" ht="15">
      <c r="A743" s="120" t="s">
        <v>114</v>
      </c>
      <c r="B743" s="120" t="s">
        <v>450</v>
      </c>
      <c r="C743" s="121">
        <v>103000</v>
      </c>
      <c r="D743" s="122">
        <v>44760</v>
      </c>
      <c r="E743" s="120" t="s">
        <v>455</v>
      </c>
    </row>
    <row r="744" spans="1:5" ht="15">
      <c r="A744" s="120" t="s">
        <v>114</v>
      </c>
      <c r="B744" s="120" t="s">
        <v>450</v>
      </c>
      <c r="C744" s="121">
        <v>17000</v>
      </c>
      <c r="D744" s="122">
        <v>44763</v>
      </c>
      <c r="E744" s="120" t="s">
        <v>455</v>
      </c>
    </row>
    <row r="745" spans="1:5" ht="15">
      <c r="A745" s="120" t="s">
        <v>114</v>
      </c>
      <c r="B745" s="120" t="s">
        <v>450</v>
      </c>
      <c r="C745" s="121">
        <v>39000</v>
      </c>
      <c r="D745" s="122">
        <v>44761</v>
      </c>
      <c r="E745" s="120" t="s">
        <v>455</v>
      </c>
    </row>
    <row r="746" spans="1:5" ht="15">
      <c r="A746" s="120" t="s">
        <v>114</v>
      </c>
      <c r="B746" s="120" t="s">
        <v>450</v>
      </c>
      <c r="C746" s="121">
        <v>271950</v>
      </c>
      <c r="D746" s="122">
        <v>44763</v>
      </c>
      <c r="E746" s="120" t="s">
        <v>455</v>
      </c>
    </row>
    <row r="747" spans="1:5" ht="15">
      <c r="A747" s="120" t="s">
        <v>114</v>
      </c>
      <c r="B747" s="120" t="s">
        <v>450</v>
      </c>
      <c r="C747" s="121">
        <v>83000</v>
      </c>
      <c r="D747" s="122">
        <v>44762</v>
      </c>
      <c r="E747" s="120" t="s">
        <v>455</v>
      </c>
    </row>
    <row r="748" spans="1:5" ht="15">
      <c r="A748" s="120" t="s">
        <v>114</v>
      </c>
      <c r="B748" s="120" t="s">
        <v>450</v>
      </c>
      <c r="C748" s="121">
        <v>344200</v>
      </c>
      <c r="D748" s="122">
        <v>44762</v>
      </c>
      <c r="E748" s="120" t="s">
        <v>455</v>
      </c>
    </row>
    <row r="749" spans="1:5" ht="15">
      <c r="A749" s="120" t="s">
        <v>114</v>
      </c>
      <c r="B749" s="120" t="s">
        <v>450</v>
      </c>
      <c r="C749" s="121">
        <v>508261</v>
      </c>
      <c r="D749" s="122">
        <v>44769</v>
      </c>
      <c r="E749" s="120" t="s">
        <v>455</v>
      </c>
    </row>
    <row r="750" spans="1:5" ht="15">
      <c r="A750" s="120" t="s">
        <v>114</v>
      </c>
      <c r="B750" s="120" t="s">
        <v>450</v>
      </c>
      <c r="C750" s="121">
        <v>1800000</v>
      </c>
      <c r="D750" s="122">
        <v>44755</v>
      </c>
      <c r="E750" s="120" t="s">
        <v>455</v>
      </c>
    </row>
    <row r="751" spans="1:5" ht="15">
      <c r="A751" s="120" t="s">
        <v>114</v>
      </c>
      <c r="B751" s="120" t="s">
        <v>450</v>
      </c>
      <c r="C751" s="121">
        <v>350000</v>
      </c>
      <c r="D751" s="122">
        <v>44762</v>
      </c>
      <c r="E751" s="120" t="s">
        <v>455</v>
      </c>
    </row>
    <row r="752" spans="1:5" ht="15">
      <c r="A752" s="120" t="s">
        <v>114</v>
      </c>
      <c r="B752" s="120" t="s">
        <v>450</v>
      </c>
      <c r="C752" s="121">
        <v>120000</v>
      </c>
      <c r="D752" s="122">
        <v>44749</v>
      </c>
      <c r="E752" s="120" t="s">
        <v>455</v>
      </c>
    </row>
    <row r="753" spans="1:5" ht="15">
      <c r="A753" s="120" t="s">
        <v>114</v>
      </c>
      <c r="B753" s="120" t="s">
        <v>450</v>
      </c>
      <c r="C753" s="121">
        <v>45129</v>
      </c>
      <c r="D753" s="122">
        <v>44749</v>
      </c>
      <c r="E753" s="120" t="s">
        <v>455</v>
      </c>
    </row>
    <row r="754" spans="1:5" ht="15">
      <c r="A754" s="120" t="s">
        <v>114</v>
      </c>
      <c r="B754" s="120" t="s">
        <v>450</v>
      </c>
      <c r="C754" s="121">
        <v>306000</v>
      </c>
      <c r="D754" s="122">
        <v>44756</v>
      </c>
      <c r="E754" s="120" t="s">
        <v>455</v>
      </c>
    </row>
    <row r="755" spans="1:5" ht="15">
      <c r="A755" s="120" t="s">
        <v>114</v>
      </c>
      <c r="B755" s="120" t="s">
        <v>450</v>
      </c>
      <c r="C755" s="121">
        <v>60000</v>
      </c>
      <c r="D755" s="122">
        <v>44769</v>
      </c>
      <c r="E755" s="120" t="s">
        <v>455</v>
      </c>
    </row>
    <row r="756" spans="1:5" ht="15">
      <c r="A756" s="120" t="s">
        <v>114</v>
      </c>
      <c r="B756" s="120" t="s">
        <v>450</v>
      </c>
      <c r="C756" s="121">
        <v>45000</v>
      </c>
      <c r="D756" s="122">
        <v>44749</v>
      </c>
      <c r="E756" s="120" t="s">
        <v>455</v>
      </c>
    </row>
    <row r="757" spans="1:5" ht="15">
      <c r="A757" s="120" t="s">
        <v>40</v>
      </c>
      <c r="B757" s="120" t="s">
        <v>451</v>
      </c>
      <c r="C757" s="121">
        <v>680000</v>
      </c>
      <c r="D757" s="122">
        <v>44762</v>
      </c>
      <c r="E757" s="120" t="s">
        <v>166</v>
      </c>
    </row>
    <row r="758" spans="1:5" ht="15">
      <c r="A758" s="120" t="s">
        <v>40</v>
      </c>
      <c r="B758" s="120" t="s">
        <v>451</v>
      </c>
      <c r="C758" s="121">
        <v>688000</v>
      </c>
      <c r="D758" s="122">
        <v>44761</v>
      </c>
      <c r="E758" s="120" t="s">
        <v>166</v>
      </c>
    </row>
    <row r="759" spans="1:5" ht="15">
      <c r="A759" s="120" t="s">
        <v>40</v>
      </c>
      <c r="B759" s="120" t="s">
        <v>451</v>
      </c>
      <c r="C759" s="121">
        <v>319000</v>
      </c>
      <c r="D759" s="122">
        <v>44769</v>
      </c>
      <c r="E759" s="120" t="s">
        <v>166</v>
      </c>
    </row>
    <row r="760" spans="1:5" ht="15">
      <c r="A760" s="120" t="s">
        <v>40</v>
      </c>
      <c r="B760" s="120" t="s">
        <v>451</v>
      </c>
      <c r="C760" s="121">
        <v>1275000</v>
      </c>
      <c r="D760" s="122">
        <v>44743</v>
      </c>
      <c r="E760" s="120" t="s">
        <v>166</v>
      </c>
    </row>
    <row r="761" spans="1:5" ht="15">
      <c r="A761" s="120" t="s">
        <v>40</v>
      </c>
      <c r="B761" s="120" t="s">
        <v>451</v>
      </c>
      <c r="C761" s="121">
        <v>750000</v>
      </c>
      <c r="D761" s="122">
        <v>44761</v>
      </c>
      <c r="E761" s="120" t="s">
        <v>166</v>
      </c>
    </row>
    <row r="762" spans="1:5" ht="15">
      <c r="A762" s="120" t="s">
        <v>40</v>
      </c>
      <c r="B762" s="120" t="s">
        <v>451</v>
      </c>
      <c r="C762" s="121">
        <v>1795000</v>
      </c>
      <c r="D762" s="122">
        <v>44762</v>
      </c>
      <c r="E762" s="120" t="s">
        <v>166</v>
      </c>
    </row>
    <row r="763" spans="1:5" ht="15">
      <c r="A763" s="120" t="s">
        <v>40</v>
      </c>
      <c r="B763" s="120" t="s">
        <v>451</v>
      </c>
      <c r="C763" s="121">
        <v>735000</v>
      </c>
      <c r="D763" s="122">
        <v>44762</v>
      </c>
      <c r="E763" s="120" t="s">
        <v>166</v>
      </c>
    </row>
    <row r="764" spans="1:5" ht="15">
      <c r="A764" s="120" t="s">
        <v>40</v>
      </c>
      <c r="B764" s="120" t="s">
        <v>451</v>
      </c>
      <c r="C764" s="121">
        <v>595000</v>
      </c>
      <c r="D764" s="122">
        <v>44769</v>
      </c>
      <c r="E764" s="120" t="s">
        <v>166</v>
      </c>
    </row>
    <row r="765" spans="1:5" ht="15">
      <c r="A765" s="120" t="s">
        <v>40</v>
      </c>
      <c r="B765" s="120" t="s">
        <v>451</v>
      </c>
      <c r="C765" s="121">
        <v>416500</v>
      </c>
      <c r="D765" s="122">
        <v>44743</v>
      </c>
      <c r="E765" s="120" t="s">
        <v>166</v>
      </c>
    </row>
    <row r="766" spans="1:5" ht="15">
      <c r="A766" s="120" t="s">
        <v>40</v>
      </c>
      <c r="B766" s="120" t="s">
        <v>451</v>
      </c>
      <c r="C766" s="121">
        <v>499000</v>
      </c>
      <c r="D766" s="122">
        <v>44762</v>
      </c>
      <c r="E766" s="120" t="s">
        <v>166</v>
      </c>
    </row>
    <row r="767" spans="1:5" ht="15">
      <c r="A767" s="120" t="s">
        <v>40</v>
      </c>
      <c r="B767" s="120" t="s">
        <v>451</v>
      </c>
      <c r="C767" s="121">
        <v>375000</v>
      </c>
      <c r="D767" s="122">
        <v>44767</v>
      </c>
      <c r="E767" s="120" t="s">
        <v>166</v>
      </c>
    </row>
    <row r="768" spans="1:5" ht="15">
      <c r="A768" s="120" t="s">
        <v>40</v>
      </c>
      <c r="B768" s="120" t="s">
        <v>451</v>
      </c>
      <c r="C768" s="121">
        <v>370000</v>
      </c>
      <c r="D768" s="122">
        <v>44769</v>
      </c>
      <c r="E768" s="120" t="s">
        <v>166</v>
      </c>
    </row>
    <row r="769" spans="1:5" ht="15">
      <c r="A769" s="120" t="s">
        <v>40</v>
      </c>
      <c r="B769" s="120" t="s">
        <v>451</v>
      </c>
      <c r="C769" s="121">
        <v>440000</v>
      </c>
      <c r="D769" s="122">
        <v>44764</v>
      </c>
      <c r="E769" s="120" t="s">
        <v>166</v>
      </c>
    </row>
    <row r="770" spans="1:5" ht="15">
      <c r="A770" s="120" t="s">
        <v>40</v>
      </c>
      <c r="B770" s="120" t="s">
        <v>451</v>
      </c>
      <c r="C770" s="121">
        <v>850000</v>
      </c>
      <c r="D770" s="122">
        <v>44748</v>
      </c>
      <c r="E770" s="120" t="s">
        <v>166</v>
      </c>
    </row>
    <row r="771" spans="1:5" ht="15">
      <c r="A771" s="120" t="s">
        <v>40</v>
      </c>
      <c r="B771" s="120" t="s">
        <v>451</v>
      </c>
      <c r="C771" s="121">
        <v>150000</v>
      </c>
      <c r="D771" s="122">
        <v>44764</v>
      </c>
      <c r="E771" s="120" t="s">
        <v>166</v>
      </c>
    </row>
    <row r="772" spans="1:5" ht="15">
      <c r="A772" s="120" t="s">
        <v>40</v>
      </c>
      <c r="B772" s="120" t="s">
        <v>451</v>
      </c>
      <c r="C772" s="121">
        <v>495000</v>
      </c>
      <c r="D772" s="122">
        <v>44764</v>
      </c>
      <c r="E772" s="120" t="s">
        <v>166</v>
      </c>
    </row>
    <row r="773" spans="1:5" ht="15">
      <c r="A773" s="120" t="s">
        <v>40</v>
      </c>
      <c r="B773" s="120" t="s">
        <v>451</v>
      </c>
      <c r="C773" s="121">
        <v>320000</v>
      </c>
      <c r="D773" s="122">
        <v>44764</v>
      </c>
      <c r="E773" s="120" t="s">
        <v>166</v>
      </c>
    </row>
    <row r="774" spans="1:5" ht="15">
      <c r="A774" s="120" t="s">
        <v>40</v>
      </c>
      <c r="B774" s="120" t="s">
        <v>451</v>
      </c>
      <c r="C774" s="121">
        <v>550000</v>
      </c>
      <c r="D774" s="122">
        <v>44767</v>
      </c>
      <c r="E774" s="120" t="s">
        <v>166</v>
      </c>
    </row>
    <row r="775" spans="1:5" ht="15">
      <c r="A775" s="120" t="s">
        <v>40</v>
      </c>
      <c r="B775" s="120" t="s">
        <v>451</v>
      </c>
      <c r="C775" s="121">
        <v>851000</v>
      </c>
      <c r="D775" s="122">
        <v>44764</v>
      </c>
      <c r="E775" s="120" t="s">
        <v>166</v>
      </c>
    </row>
    <row r="776" spans="1:5" ht="15">
      <c r="A776" s="120" t="s">
        <v>40</v>
      </c>
      <c r="B776" s="120" t="s">
        <v>451</v>
      </c>
      <c r="C776" s="121">
        <v>745000</v>
      </c>
      <c r="D776" s="122">
        <v>44764</v>
      </c>
      <c r="E776" s="120" t="s">
        <v>166</v>
      </c>
    </row>
    <row r="777" spans="1:5" ht="15">
      <c r="A777" s="120" t="s">
        <v>40</v>
      </c>
      <c r="B777" s="120" t="s">
        <v>451</v>
      </c>
      <c r="C777" s="121">
        <v>425000</v>
      </c>
      <c r="D777" s="122">
        <v>44743</v>
      </c>
      <c r="E777" s="120" t="s">
        <v>166</v>
      </c>
    </row>
    <row r="778" spans="1:5" ht="15">
      <c r="A778" s="120" t="s">
        <v>40</v>
      </c>
      <c r="B778" s="120" t="s">
        <v>451</v>
      </c>
      <c r="C778" s="121">
        <v>565000</v>
      </c>
      <c r="D778" s="122">
        <v>44747</v>
      </c>
      <c r="E778" s="120" t="s">
        <v>166</v>
      </c>
    </row>
    <row r="779" spans="1:5" ht="15">
      <c r="A779" s="120" t="s">
        <v>40</v>
      </c>
      <c r="B779" s="120" t="s">
        <v>451</v>
      </c>
      <c r="C779" s="121">
        <v>725000</v>
      </c>
      <c r="D779" s="122">
        <v>44767</v>
      </c>
      <c r="E779" s="120" t="s">
        <v>166</v>
      </c>
    </row>
    <row r="780" spans="1:5" ht="15">
      <c r="A780" s="120" t="s">
        <v>40</v>
      </c>
      <c r="B780" s="120" t="s">
        <v>451</v>
      </c>
      <c r="C780" s="121">
        <v>845000</v>
      </c>
      <c r="D780" s="122">
        <v>44764</v>
      </c>
      <c r="E780" s="120" t="s">
        <v>166</v>
      </c>
    </row>
    <row r="781" spans="1:5" ht="15">
      <c r="A781" s="120" t="s">
        <v>40</v>
      </c>
      <c r="B781" s="120" t="s">
        <v>451</v>
      </c>
      <c r="C781" s="121">
        <v>570000</v>
      </c>
      <c r="D781" s="122">
        <v>44743</v>
      </c>
      <c r="E781" s="120" t="s">
        <v>166</v>
      </c>
    </row>
    <row r="782" spans="1:5" ht="15">
      <c r="A782" s="120" t="s">
        <v>40</v>
      </c>
      <c r="B782" s="120" t="s">
        <v>451</v>
      </c>
      <c r="C782" s="121">
        <v>488000</v>
      </c>
      <c r="D782" s="122">
        <v>44747</v>
      </c>
      <c r="E782" s="120" t="s">
        <v>166</v>
      </c>
    </row>
    <row r="783" spans="1:5" ht="15">
      <c r="A783" s="120" t="s">
        <v>40</v>
      </c>
      <c r="B783" s="120" t="s">
        <v>451</v>
      </c>
      <c r="C783" s="121">
        <v>3791000</v>
      </c>
      <c r="D783" s="122">
        <v>44748</v>
      </c>
      <c r="E783" s="120" t="s">
        <v>166</v>
      </c>
    </row>
    <row r="784" spans="1:5" ht="15">
      <c r="A784" s="120" t="s">
        <v>40</v>
      </c>
      <c r="B784" s="120" t="s">
        <v>451</v>
      </c>
      <c r="C784" s="121">
        <v>625000</v>
      </c>
      <c r="D784" s="122">
        <v>44767</v>
      </c>
      <c r="E784" s="120" t="s">
        <v>166</v>
      </c>
    </row>
    <row r="785" spans="1:5" ht="15">
      <c r="A785" s="120" t="s">
        <v>40</v>
      </c>
      <c r="B785" s="120" t="s">
        <v>451</v>
      </c>
      <c r="C785" s="121">
        <v>755000</v>
      </c>
      <c r="D785" s="122">
        <v>44764</v>
      </c>
      <c r="E785" s="120" t="s">
        <v>166</v>
      </c>
    </row>
    <row r="786" spans="1:5" ht="15">
      <c r="A786" s="120" t="s">
        <v>40</v>
      </c>
      <c r="B786" s="120" t="s">
        <v>451</v>
      </c>
      <c r="C786" s="121">
        <v>550000</v>
      </c>
      <c r="D786" s="122">
        <v>44769</v>
      </c>
      <c r="E786" s="120" t="s">
        <v>166</v>
      </c>
    </row>
    <row r="787" spans="1:5" ht="15">
      <c r="A787" s="120" t="s">
        <v>40</v>
      </c>
      <c r="B787" s="120" t="s">
        <v>451</v>
      </c>
      <c r="C787" s="121">
        <v>2100000</v>
      </c>
      <c r="D787" s="122">
        <v>44762</v>
      </c>
      <c r="E787" s="120" t="s">
        <v>166</v>
      </c>
    </row>
    <row r="788" spans="1:5" ht="15">
      <c r="A788" s="120" t="s">
        <v>40</v>
      </c>
      <c r="B788" s="120" t="s">
        <v>451</v>
      </c>
      <c r="C788" s="121">
        <v>399900</v>
      </c>
      <c r="D788" s="122">
        <v>44769</v>
      </c>
      <c r="E788" s="120" t="s">
        <v>166</v>
      </c>
    </row>
    <row r="789" spans="1:5" ht="15">
      <c r="A789" s="120" t="s">
        <v>40</v>
      </c>
      <c r="B789" s="120" t="s">
        <v>451</v>
      </c>
      <c r="C789" s="121">
        <v>1345000</v>
      </c>
      <c r="D789" s="122">
        <v>44763</v>
      </c>
      <c r="E789" s="120" t="s">
        <v>166</v>
      </c>
    </row>
    <row r="790" spans="1:5" ht="15">
      <c r="A790" s="120" t="s">
        <v>40</v>
      </c>
      <c r="B790" s="120" t="s">
        <v>451</v>
      </c>
      <c r="C790" s="121">
        <v>600000</v>
      </c>
      <c r="D790" s="122">
        <v>44769</v>
      </c>
      <c r="E790" s="120" t="s">
        <v>166</v>
      </c>
    </row>
    <row r="791" spans="1:5" ht="15">
      <c r="A791" s="120" t="s">
        <v>40</v>
      </c>
      <c r="B791" s="120" t="s">
        <v>451</v>
      </c>
      <c r="C791" s="121">
        <v>780000</v>
      </c>
      <c r="D791" s="122">
        <v>44763</v>
      </c>
      <c r="E791" s="120" t="s">
        <v>166</v>
      </c>
    </row>
    <row r="792" spans="1:5" ht="15">
      <c r="A792" s="120" t="s">
        <v>40</v>
      </c>
      <c r="B792" s="120" t="s">
        <v>451</v>
      </c>
      <c r="C792" s="121">
        <v>550000</v>
      </c>
      <c r="D792" s="122">
        <v>44747</v>
      </c>
      <c r="E792" s="120" t="s">
        <v>166</v>
      </c>
    </row>
    <row r="793" spans="1:5" ht="15">
      <c r="A793" s="120" t="s">
        <v>40</v>
      </c>
      <c r="B793" s="120" t="s">
        <v>451</v>
      </c>
      <c r="C793" s="121">
        <v>2243774</v>
      </c>
      <c r="D793" s="122">
        <v>44747</v>
      </c>
      <c r="E793" s="120" t="s">
        <v>166</v>
      </c>
    </row>
    <row r="794" spans="1:5" ht="15">
      <c r="A794" s="120" t="s">
        <v>40</v>
      </c>
      <c r="B794" s="120" t="s">
        <v>451</v>
      </c>
      <c r="C794" s="121">
        <v>555000</v>
      </c>
      <c r="D794" s="122">
        <v>44764</v>
      </c>
      <c r="E794" s="120" t="s">
        <v>166</v>
      </c>
    </row>
    <row r="795" spans="1:5" ht="15">
      <c r="A795" s="120" t="s">
        <v>40</v>
      </c>
      <c r="B795" s="120" t="s">
        <v>451</v>
      </c>
      <c r="C795" s="121">
        <v>700000</v>
      </c>
      <c r="D795" s="122">
        <v>44769</v>
      </c>
      <c r="E795" s="120" t="s">
        <v>166</v>
      </c>
    </row>
    <row r="796" spans="1:5" ht="15">
      <c r="A796" s="120" t="s">
        <v>40</v>
      </c>
      <c r="B796" s="120" t="s">
        <v>451</v>
      </c>
      <c r="C796" s="121">
        <v>519000</v>
      </c>
      <c r="D796" s="122">
        <v>44762</v>
      </c>
      <c r="E796" s="120" t="s">
        <v>166</v>
      </c>
    </row>
    <row r="797" spans="1:5" ht="15">
      <c r="A797" s="120" t="s">
        <v>40</v>
      </c>
      <c r="B797" s="120" t="s">
        <v>451</v>
      </c>
      <c r="C797" s="121">
        <v>435000</v>
      </c>
      <c r="D797" s="122">
        <v>44764</v>
      </c>
      <c r="E797" s="120" t="s">
        <v>166</v>
      </c>
    </row>
    <row r="798" spans="1:5" ht="15">
      <c r="A798" s="120" t="s">
        <v>40</v>
      </c>
      <c r="B798" s="120" t="s">
        <v>451</v>
      </c>
      <c r="C798" s="121">
        <v>280000</v>
      </c>
      <c r="D798" s="122">
        <v>44764</v>
      </c>
      <c r="E798" s="120" t="s">
        <v>166</v>
      </c>
    </row>
    <row r="799" spans="1:5" ht="15">
      <c r="A799" s="120" t="s">
        <v>40</v>
      </c>
      <c r="B799" s="120" t="s">
        <v>451</v>
      </c>
      <c r="C799" s="121">
        <v>2150000</v>
      </c>
      <c r="D799" s="122">
        <v>44747</v>
      </c>
      <c r="E799" s="120" t="s">
        <v>166</v>
      </c>
    </row>
    <row r="800" spans="1:5" ht="15">
      <c r="A800" s="120" t="s">
        <v>40</v>
      </c>
      <c r="B800" s="120" t="s">
        <v>451</v>
      </c>
      <c r="C800" s="121">
        <v>454000</v>
      </c>
      <c r="D800" s="122">
        <v>44743</v>
      </c>
      <c r="E800" s="120" t="s">
        <v>166</v>
      </c>
    </row>
    <row r="801" spans="1:5" ht="15">
      <c r="A801" s="120" t="s">
        <v>40</v>
      </c>
      <c r="B801" s="120" t="s">
        <v>451</v>
      </c>
      <c r="C801" s="121">
        <v>335000</v>
      </c>
      <c r="D801" s="122">
        <v>44764</v>
      </c>
      <c r="E801" s="120" t="s">
        <v>166</v>
      </c>
    </row>
    <row r="802" spans="1:5" ht="15">
      <c r="A802" s="120" t="s">
        <v>40</v>
      </c>
      <c r="B802" s="120" t="s">
        <v>451</v>
      </c>
      <c r="C802" s="121">
        <v>449900</v>
      </c>
      <c r="D802" s="122">
        <v>44764</v>
      </c>
      <c r="E802" s="120" t="s">
        <v>166</v>
      </c>
    </row>
    <row r="803" spans="1:5" ht="15">
      <c r="A803" s="120" t="s">
        <v>40</v>
      </c>
      <c r="B803" s="120" t="s">
        <v>451</v>
      </c>
      <c r="C803" s="121">
        <v>808406</v>
      </c>
      <c r="D803" s="122">
        <v>44743</v>
      </c>
      <c r="E803" s="120" t="s">
        <v>166</v>
      </c>
    </row>
    <row r="804" spans="1:5" ht="15">
      <c r="A804" s="120" t="s">
        <v>40</v>
      </c>
      <c r="B804" s="120" t="s">
        <v>451</v>
      </c>
      <c r="C804" s="121">
        <v>125000</v>
      </c>
      <c r="D804" s="122">
        <v>44763</v>
      </c>
      <c r="E804" s="120" t="s">
        <v>166</v>
      </c>
    </row>
    <row r="805" spans="1:5" ht="15">
      <c r="A805" s="120" t="s">
        <v>40</v>
      </c>
      <c r="B805" s="120" t="s">
        <v>451</v>
      </c>
      <c r="C805" s="121">
        <v>665000</v>
      </c>
      <c r="D805" s="122">
        <v>44771</v>
      </c>
      <c r="E805" s="120" t="s">
        <v>166</v>
      </c>
    </row>
    <row r="806" spans="1:5" ht="15">
      <c r="A806" s="120" t="s">
        <v>40</v>
      </c>
      <c r="B806" s="120" t="s">
        <v>451</v>
      </c>
      <c r="C806" s="121">
        <v>595000</v>
      </c>
      <c r="D806" s="122">
        <v>44757</v>
      </c>
      <c r="E806" s="120" t="s">
        <v>166</v>
      </c>
    </row>
    <row r="807" spans="1:5" ht="15">
      <c r="A807" s="120" t="s">
        <v>40</v>
      </c>
      <c r="B807" s="120" t="s">
        <v>451</v>
      </c>
      <c r="C807" s="121">
        <v>750000</v>
      </c>
      <c r="D807" s="122">
        <v>44754</v>
      </c>
      <c r="E807" s="120" t="s">
        <v>166</v>
      </c>
    </row>
    <row r="808" spans="1:5" ht="15">
      <c r="A808" s="120" t="s">
        <v>40</v>
      </c>
      <c r="B808" s="120" t="s">
        <v>451</v>
      </c>
      <c r="C808" s="121">
        <v>610000</v>
      </c>
      <c r="D808" s="122">
        <v>44771</v>
      </c>
      <c r="E808" s="120" t="s">
        <v>166</v>
      </c>
    </row>
    <row r="809" spans="1:5" ht="15">
      <c r="A809" s="120" t="s">
        <v>40</v>
      </c>
      <c r="B809" s="120" t="s">
        <v>451</v>
      </c>
      <c r="C809" s="121">
        <v>30000</v>
      </c>
      <c r="D809" s="122">
        <v>44754</v>
      </c>
      <c r="E809" s="120" t="s">
        <v>166</v>
      </c>
    </row>
    <row r="810" spans="1:5" ht="15">
      <c r="A810" s="120" t="s">
        <v>40</v>
      </c>
      <c r="B810" s="120" t="s">
        <v>451</v>
      </c>
      <c r="C810" s="121">
        <v>350000</v>
      </c>
      <c r="D810" s="122">
        <v>44754</v>
      </c>
      <c r="E810" s="120" t="s">
        <v>166</v>
      </c>
    </row>
    <row r="811" spans="1:5" ht="15">
      <c r="A811" s="120" t="s">
        <v>40</v>
      </c>
      <c r="B811" s="120" t="s">
        <v>451</v>
      </c>
      <c r="C811" s="121">
        <v>750000</v>
      </c>
      <c r="D811" s="122">
        <v>44757</v>
      </c>
      <c r="E811" s="120" t="s">
        <v>166</v>
      </c>
    </row>
    <row r="812" spans="1:5" ht="15">
      <c r="A812" s="120" t="s">
        <v>40</v>
      </c>
      <c r="B812" s="120" t="s">
        <v>451</v>
      </c>
      <c r="C812" s="121">
        <v>455000</v>
      </c>
      <c r="D812" s="122">
        <v>44754</v>
      </c>
      <c r="E812" s="120" t="s">
        <v>166</v>
      </c>
    </row>
    <row r="813" spans="1:5" ht="15">
      <c r="A813" s="120" t="s">
        <v>40</v>
      </c>
      <c r="B813" s="120" t="s">
        <v>451</v>
      </c>
      <c r="C813" s="121">
        <v>1875000</v>
      </c>
      <c r="D813" s="122">
        <v>44753</v>
      </c>
      <c r="E813" s="120" t="s">
        <v>166</v>
      </c>
    </row>
    <row r="814" spans="1:5" ht="15">
      <c r="A814" s="120" t="s">
        <v>40</v>
      </c>
      <c r="B814" s="120" t="s">
        <v>451</v>
      </c>
      <c r="C814" s="121">
        <v>633000</v>
      </c>
      <c r="D814" s="122">
        <v>44756</v>
      </c>
      <c r="E814" s="120" t="s">
        <v>166</v>
      </c>
    </row>
    <row r="815" spans="1:5" ht="15">
      <c r="A815" s="120" t="s">
        <v>40</v>
      </c>
      <c r="B815" s="120" t="s">
        <v>451</v>
      </c>
      <c r="C815" s="121">
        <v>430000</v>
      </c>
      <c r="D815" s="122">
        <v>44753</v>
      </c>
      <c r="E815" s="120" t="s">
        <v>166</v>
      </c>
    </row>
    <row r="816" spans="1:5" ht="15">
      <c r="A816" s="120" t="s">
        <v>40</v>
      </c>
      <c r="B816" s="120" t="s">
        <v>451</v>
      </c>
      <c r="C816" s="121">
        <v>700000</v>
      </c>
      <c r="D816" s="122">
        <v>44756</v>
      </c>
      <c r="E816" s="120" t="s">
        <v>166</v>
      </c>
    </row>
    <row r="817" spans="1:5" ht="15">
      <c r="A817" s="120" t="s">
        <v>40</v>
      </c>
      <c r="B817" s="120" t="s">
        <v>451</v>
      </c>
      <c r="C817" s="121">
        <v>495000</v>
      </c>
      <c r="D817" s="122">
        <v>44771</v>
      </c>
      <c r="E817" s="120" t="s">
        <v>166</v>
      </c>
    </row>
    <row r="818" spans="1:5" ht="15">
      <c r="A818" s="120" t="s">
        <v>40</v>
      </c>
      <c r="B818" s="120" t="s">
        <v>451</v>
      </c>
      <c r="C818" s="121">
        <v>47000000</v>
      </c>
      <c r="D818" s="122">
        <v>44771</v>
      </c>
      <c r="E818" s="120" t="s">
        <v>166</v>
      </c>
    </row>
    <row r="819" spans="1:5" ht="15">
      <c r="A819" s="120" t="s">
        <v>40</v>
      </c>
      <c r="B819" s="120" t="s">
        <v>451</v>
      </c>
      <c r="C819" s="121">
        <v>275000</v>
      </c>
      <c r="D819" s="122">
        <v>44756</v>
      </c>
      <c r="E819" s="120" t="s">
        <v>166</v>
      </c>
    </row>
    <row r="820" spans="1:5" ht="15">
      <c r="A820" s="120" t="s">
        <v>40</v>
      </c>
      <c r="B820" s="120" t="s">
        <v>451</v>
      </c>
      <c r="C820" s="121">
        <v>495000</v>
      </c>
      <c r="D820" s="122">
        <v>44771</v>
      </c>
      <c r="E820" s="120" t="s">
        <v>166</v>
      </c>
    </row>
    <row r="821" spans="1:5" ht="15">
      <c r="A821" s="120" t="s">
        <v>40</v>
      </c>
      <c r="B821" s="120" t="s">
        <v>451</v>
      </c>
      <c r="C821" s="121">
        <v>580000</v>
      </c>
      <c r="D821" s="122">
        <v>44757</v>
      </c>
      <c r="E821" s="120" t="s">
        <v>166</v>
      </c>
    </row>
    <row r="822" spans="1:5" ht="15">
      <c r="A822" s="120" t="s">
        <v>40</v>
      </c>
      <c r="B822" s="120" t="s">
        <v>451</v>
      </c>
      <c r="C822" s="121">
        <v>1500000</v>
      </c>
      <c r="D822" s="122">
        <v>44757</v>
      </c>
      <c r="E822" s="120" t="s">
        <v>166</v>
      </c>
    </row>
    <row r="823" spans="1:5" ht="15">
      <c r="A823" s="120" t="s">
        <v>40</v>
      </c>
      <c r="B823" s="120" t="s">
        <v>451</v>
      </c>
      <c r="C823" s="121">
        <v>1530000</v>
      </c>
      <c r="D823" s="122">
        <v>44755</v>
      </c>
      <c r="E823" s="120" t="s">
        <v>166</v>
      </c>
    </row>
    <row r="824" spans="1:5" ht="15">
      <c r="A824" s="120" t="s">
        <v>40</v>
      </c>
      <c r="B824" s="120" t="s">
        <v>451</v>
      </c>
      <c r="C824" s="121">
        <v>560000</v>
      </c>
      <c r="D824" s="122">
        <v>44750</v>
      </c>
      <c r="E824" s="120" t="s">
        <v>166</v>
      </c>
    </row>
    <row r="825" spans="1:5" ht="15">
      <c r="A825" s="120" t="s">
        <v>40</v>
      </c>
      <c r="B825" s="120" t="s">
        <v>451</v>
      </c>
      <c r="C825" s="121">
        <v>675000</v>
      </c>
      <c r="D825" s="122">
        <v>44748</v>
      </c>
      <c r="E825" s="120" t="s">
        <v>166</v>
      </c>
    </row>
    <row r="826" spans="1:5" ht="15">
      <c r="A826" s="120" t="s">
        <v>40</v>
      </c>
      <c r="B826" s="120" t="s">
        <v>451</v>
      </c>
      <c r="C826" s="121">
        <v>429000</v>
      </c>
      <c r="D826" s="122">
        <v>44748</v>
      </c>
      <c r="E826" s="120" t="s">
        <v>166</v>
      </c>
    </row>
    <row r="827" spans="1:5" ht="15">
      <c r="A827" s="120" t="s">
        <v>40</v>
      </c>
      <c r="B827" s="120" t="s">
        <v>451</v>
      </c>
      <c r="C827" s="121">
        <v>775000</v>
      </c>
      <c r="D827" s="122">
        <v>44749</v>
      </c>
      <c r="E827" s="120" t="s">
        <v>166</v>
      </c>
    </row>
    <row r="828" spans="1:5" ht="15">
      <c r="A828" s="120" t="s">
        <v>40</v>
      </c>
      <c r="B828" s="120" t="s">
        <v>451</v>
      </c>
      <c r="C828" s="121">
        <v>675000</v>
      </c>
      <c r="D828" s="122">
        <v>44749</v>
      </c>
      <c r="E828" s="120" t="s">
        <v>166</v>
      </c>
    </row>
    <row r="829" spans="1:5" ht="15">
      <c r="A829" s="120" t="s">
        <v>40</v>
      </c>
      <c r="B829" s="120" t="s">
        <v>451</v>
      </c>
      <c r="C829" s="121">
        <v>866000</v>
      </c>
      <c r="D829" s="122">
        <v>44750</v>
      </c>
      <c r="E829" s="120" t="s">
        <v>166</v>
      </c>
    </row>
    <row r="830" spans="1:5" ht="15">
      <c r="A830" s="120" t="s">
        <v>40</v>
      </c>
      <c r="B830" s="120" t="s">
        <v>451</v>
      </c>
      <c r="C830" s="121">
        <v>347000</v>
      </c>
      <c r="D830" s="122">
        <v>44750</v>
      </c>
      <c r="E830" s="120" t="s">
        <v>166</v>
      </c>
    </row>
    <row r="831" spans="1:5" ht="15">
      <c r="A831" s="120" t="s">
        <v>40</v>
      </c>
      <c r="B831" s="120" t="s">
        <v>451</v>
      </c>
      <c r="C831" s="121">
        <v>3140000</v>
      </c>
      <c r="D831" s="122">
        <v>44750</v>
      </c>
      <c r="E831" s="120" t="s">
        <v>166</v>
      </c>
    </row>
    <row r="832" spans="1:5" ht="15">
      <c r="A832" s="120" t="s">
        <v>40</v>
      </c>
      <c r="B832" s="120" t="s">
        <v>451</v>
      </c>
      <c r="C832" s="121">
        <v>1550000</v>
      </c>
      <c r="D832" s="122">
        <v>44754</v>
      </c>
      <c r="E832" s="120" t="s">
        <v>166</v>
      </c>
    </row>
    <row r="833" spans="1:5" ht="15">
      <c r="A833" s="120" t="s">
        <v>40</v>
      </c>
      <c r="B833" s="120" t="s">
        <v>451</v>
      </c>
      <c r="C833" s="121">
        <v>500000</v>
      </c>
      <c r="D833" s="122">
        <v>44750</v>
      </c>
      <c r="E833" s="120" t="s">
        <v>166</v>
      </c>
    </row>
    <row r="834" spans="1:5" ht="15">
      <c r="A834" s="120" t="s">
        <v>40</v>
      </c>
      <c r="B834" s="120" t="s">
        <v>451</v>
      </c>
      <c r="C834" s="121">
        <v>947000</v>
      </c>
      <c r="D834" s="122">
        <v>44755</v>
      </c>
      <c r="E834" s="120" t="s">
        <v>166</v>
      </c>
    </row>
    <row r="835" spans="1:5" ht="15">
      <c r="A835" s="120" t="s">
        <v>40</v>
      </c>
      <c r="B835" s="120" t="s">
        <v>451</v>
      </c>
      <c r="C835" s="121">
        <v>500000</v>
      </c>
      <c r="D835" s="122">
        <v>44750</v>
      </c>
      <c r="E835" s="120" t="s">
        <v>166</v>
      </c>
    </row>
    <row r="836" spans="1:5" ht="15">
      <c r="A836" s="120" t="s">
        <v>40</v>
      </c>
      <c r="B836" s="120" t="s">
        <v>451</v>
      </c>
      <c r="C836" s="121">
        <v>6093750</v>
      </c>
      <c r="D836" s="122">
        <v>44771</v>
      </c>
      <c r="E836" s="120" t="s">
        <v>166</v>
      </c>
    </row>
    <row r="837" spans="1:5" ht="15">
      <c r="A837" s="120" t="s">
        <v>40</v>
      </c>
      <c r="B837" s="120" t="s">
        <v>451</v>
      </c>
      <c r="C837" s="121">
        <v>430000</v>
      </c>
      <c r="D837" s="122">
        <v>44753</v>
      </c>
      <c r="E837" s="120" t="s">
        <v>166</v>
      </c>
    </row>
    <row r="838" spans="1:5" ht="15">
      <c r="A838" s="120" t="s">
        <v>40</v>
      </c>
      <c r="B838" s="120" t="s">
        <v>451</v>
      </c>
      <c r="C838" s="121">
        <v>1500000</v>
      </c>
      <c r="D838" s="122">
        <v>44753</v>
      </c>
      <c r="E838" s="120" t="s">
        <v>166</v>
      </c>
    </row>
    <row r="839" spans="1:5" ht="15">
      <c r="A839" s="120" t="s">
        <v>40</v>
      </c>
      <c r="B839" s="120" t="s">
        <v>451</v>
      </c>
      <c r="C839" s="121">
        <v>839000</v>
      </c>
      <c r="D839" s="122">
        <v>44753</v>
      </c>
      <c r="E839" s="120" t="s">
        <v>166</v>
      </c>
    </row>
    <row r="840" spans="1:5" ht="15">
      <c r="A840" s="120" t="s">
        <v>40</v>
      </c>
      <c r="B840" s="120" t="s">
        <v>451</v>
      </c>
      <c r="C840" s="121">
        <v>520000</v>
      </c>
      <c r="D840" s="122">
        <v>44753</v>
      </c>
      <c r="E840" s="120" t="s">
        <v>166</v>
      </c>
    </row>
    <row r="841" spans="1:5" ht="15">
      <c r="A841" s="120" t="s">
        <v>40</v>
      </c>
      <c r="B841" s="120" t="s">
        <v>451</v>
      </c>
      <c r="C841" s="121">
        <v>585000</v>
      </c>
      <c r="D841" s="122">
        <v>44771</v>
      </c>
      <c r="E841" s="120" t="s">
        <v>166</v>
      </c>
    </row>
    <row r="842" spans="1:5" ht="15">
      <c r="A842" s="120" t="s">
        <v>40</v>
      </c>
      <c r="B842" s="120" t="s">
        <v>451</v>
      </c>
      <c r="C842" s="121">
        <v>1355000</v>
      </c>
      <c r="D842" s="122">
        <v>44750</v>
      </c>
      <c r="E842" s="120" t="s">
        <v>166</v>
      </c>
    </row>
    <row r="843" spans="1:5" ht="15">
      <c r="A843" s="120" t="s">
        <v>40</v>
      </c>
      <c r="B843" s="120" t="s">
        <v>451</v>
      </c>
      <c r="C843" s="121">
        <v>595000</v>
      </c>
      <c r="D843" s="122">
        <v>44760</v>
      </c>
      <c r="E843" s="120" t="s">
        <v>166</v>
      </c>
    </row>
    <row r="844" spans="1:5" ht="15">
      <c r="A844" s="120" t="s">
        <v>40</v>
      </c>
      <c r="B844" s="120" t="s">
        <v>451</v>
      </c>
      <c r="C844" s="121">
        <v>639000</v>
      </c>
      <c r="D844" s="122">
        <v>44761</v>
      </c>
      <c r="E844" s="120" t="s">
        <v>166</v>
      </c>
    </row>
    <row r="845" spans="1:5" ht="15">
      <c r="A845" s="120" t="s">
        <v>40</v>
      </c>
      <c r="B845" s="120" t="s">
        <v>451</v>
      </c>
      <c r="C845" s="121">
        <v>987500</v>
      </c>
      <c r="D845" s="122">
        <v>44771</v>
      </c>
      <c r="E845" s="120" t="s">
        <v>166</v>
      </c>
    </row>
    <row r="846" spans="1:5" ht="15">
      <c r="A846" s="120" t="s">
        <v>40</v>
      </c>
      <c r="B846" s="120" t="s">
        <v>451</v>
      </c>
      <c r="C846" s="121">
        <v>860000</v>
      </c>
      <c r="D846" s="122">
        <v>44760</v>
      </c>
      <c r="E846" s="120" t="s">
        <v>166</v>
      </c>
    </row>
    <row r="847" spans="1:5" ht="15">
      <c r="A847" s="120" t="s">
        <v>40</v>
      </c>
      <c r="B847" s="120" t="s">
        <v>451</v>
      </c>
      <c r="C847" s="121">
        <v>490000</v>
      </c>
      <c r="D847" s="122">
        <v>44771</v>
      </c>
      <c r="E847" s="120" t="s">
        <v>166</v>
      </c>
    </row>
    <row r="848" spans="1:5" ht="15">
      <c r="A848" s="120" t="s">
        <v>40</v>
      </c>
      <c r="B848" s="120" t="s">
        <v>451</v>
      </c>
      <c r="C848" s="121">
        <v>1750000</v>
      </c>
      <c r="D848" s="122">
        <v>44757</v>
      </c>
      <c r="E848" s="120" t="s">
        <v>166</v>
      </c>
    </row>
    <row r="849" spans="1:5" ht="15">
      <c r="A849" s="120" t="s">
        <v>40</v>
      </c>
      <c r="B849" s="120" t="s">
        <v>451</v>
      </c>
      <c r="C849" s="121">
        <v>580000</v>
      </c>
      <c r="D849" s="122">
        <v>44757</v>
      </c>
      <c r="E849" s="120" t="s">
        <v>166</v>
      </c>
    </row>
    <row r="850" spans="1:5" ht="15">
      <c r="A850" s="120" t="s">
        <v>40</v>
      </c>
      <c r="B850" s="120" t="s">
        <v>451</v>
      </c>
      <c r="C850" s="121">
        <v>480000</v>
      </c>
      <c r="D850" s="122">
        <v>44770</v>
      </c>
      <c r="E850" s="120" t="s">
        <v>166</v>
      </c>
    </row>
    <row r="851" spans="1:5" ht="15">
      <c r="A851" s="120" t="s">
        <v>40</v>
      </c>
      <c r="B851" s="120" t="s">
        <v>451</v>
      </c>
      <c r="C851" s="121">
        <v>9175000</v>
      </c>
      <c r="D851" s="122">
        <v>44757</v>
      </c>
      <c r="E851" s="120" t="s">
        <v>166</v>
      </c>
    </row>
    <row r="852" spans="1:5" ht="15">
      <c r="A852" s="120" t="s">
        <v>40</v>
      </c>
      <c r="B852" s="120" t="s">
        <v>451</v>
      </c>
      <c r="C852" s="121">
        <v>774338</v>
      </c>
      <c r="D852" s="122">
        <v>44757</v>
      </c>
      <c r="E852" s="120" t="s">
        <v>166</v>
      </c>
    </row>
    <row r="853" spans="1:5" ht="15">
      <c r="A853" s="120" t="s">
        <v>40</v>
      </c>
      <c r="B853" s="120" t="s">
        <v>451</v>
      </c>
      <c r="C853" s="121">
        <v>675000</v>
      </c>
      <c r="D853" s="122">
        <v>44771</v>
      </c>
      <c r="E853" s="120" t="s">
        <v>166</v>
      </c>
    </row>
    <row r="854" spans="1:5" ht="15">
      <c r="A854" s="120" t="s">
        <v>40</v>
      </c>
      <c r="B854" s="120" t="s">
        <v>451</v>
      </c>
      <c r="C854" s="121">
        <v>540000</v>
      </c>
      <c r="D854" s="122">
        <v>44757</v>
      </c>
      <c r="E854" s="120" t="s">
        <v>166</v>
      </c>
    </row>
    <row r="855" spans="1:5" ht="15">
      <c r="A855" s="120" t="s">
        <v>40</v>
      </c>
      <c r="B855" s="120" t="s">
        <v>451</v>
      </c>
      <c r="C855" s="121">
        <v>487000</v>
      </c>
      <c r="D855" s="122">
        <v>44757</v>
      </c>
      <c r="E855" s="120" t="s">
        <v>166</v>
      </c>
    </row>
    <row r="856" spans="1:5" ht="15">
      <c r="A856" s="120" t="s">
        <v>40</v>
      </c>
      <c r="B856" s="120" t="s">
        <v>451</v>
      </c>
      <c r="C856" s="121">
        <v>525000</v>
      </c>
      <c r="D856" s="122">
        <v>44757</v>
      </c>
      <c r="E856" s="120" t="s">
        <v>166</v>
      </c>
    </row>
    <row r="857" spans="1:5" ht="15">
      <c r="A857" s="120" t="s">
        <v>40</v>
      </c>
      <c r="B857" s="120" t="s">
        <v>451</v>
      </c>
      <c r="C857" s="121">
        <v>506000</v>
      </c>
      <c r="D857" s="122">
        <v>44770</v>
      </c>
      <c r="E857" s="120" t="s">
        <v>166</v>
      </c>
    </row>
    <row r="858" spans="1:5" ht="15">
      <c r="A858" s="120" t="s">
        <v>40</v>
      </c>
      <c r="B858" s="120" t="s">
        <v>451</v>
      </c>
      <c r="C858" s="121">
        <v>320000</v>
      </c>
      <c r="D858" s="122">
        <v>44770</v>
      </c>
      <c r="E858" s="120" t="s">
        <v>166</v>
      </c>
    </row>
    <row r="859" spans="1:5" ht="15">
      <c r="A859" s="120" t="s">
        <v>40</v>
      </c>
      <c r="B859" s="120" t="s">
        <v>451</v>
      </c>
      <c r="C859" s="121">
        <v>1375000</v>
      </c>
      <c r="D859" s="122">
        <v>44747</v>
      </c>
      <c r="E859" s="120" t="s">
        <v>455</v>
      </c>
    </row>
    <row r="860" spans="1:5" ht="15">
      <c r="A860" s="120" t="s">
        <v>40</v>
      </c>
      <c r="B860" s="120" t="s">
        <v>451</v>
      </c>
      <c r="C860" s="121">
        <v>321000</v>
      </c>
      <c r="D860" s="122">
        <v>44747</v>
      </c>
      <c r="E860" s="120" t="s">
        <v>455</v>
      </c>
    </row>
    <row r="861" spans="1:5" ht="15">
      <c r="A861" s="120" t="s">
        <v>40</v>
      </c>
      <c r="B861" s="120" t="s">
        <v>451</v>
      </c>
      <c r="C861" s="121">
        <v>325000</v>
      </c>
      <c r="D861" s="122">
        <v>44753</v>
      </c>
      <c r="E861" s="120" t="s">
        <v>455</v>
      </c>
    </row>
    <row r="862" spans="1:5" ht="15">
      <c r="A862" s="120" t="s">
        <v>40</v>
      </c>
      <c r="B862" s="120" t="s">
        <v>451</v>
      </c>
      <c r="C862" s="121">
        <v>100000</v>
      </c>
      <c r="D862" s="122">
        <v>44749</v>
      </c>
      <c r="E862" s="120" t="s">
        <v>455</v>
      </c>
    </row>
    <row r="863" spans="1:5" ht="15">
      <c r="A863" s="120" t="s">
        <v>40</v>
      </c>
      <c r="B863" s="120" t="s">
        <v>451</v>
      </c>
      <c r="C863" s="121">
        <v>738500</v>
      </c>
      <c r="D863" s="122">
        <v>44750</v>
      </c>
      <c r="E863" s="120" t="s">
        <v>455</v>
      </c>
    </row>
    <row r="864" spans="1:5" ht="15">
      <c r="A864" s="120" t="s">
        <v>40</v>
      </c>
      <c r="B864" s="120" t="s">
        <v>451</v>
      </c>
      <c r="C864" s="121">
        <v>310000</v>
      </c>
      <c r="D864" s="122">
        <v>44753</v>
      </c>
      <c r="E864" s="120" t="s">
        <v>455</v>
      </c>
    </row>
    <row r="865" spans="1:5" ht="15">
      <c r="A865" s="120" t="s">
        <v>40</v>
      </c>
      <c r="B865" s="120" t="s">
        <v>451</v>
      </c>
      <c r="C865" s="121">
        <v>476000</v>
      </c>
      <c r="D865" s="122">
        <v>44743</v>
      </c>
      <c r="E865" s="120" t="s">
        <v>455</v>
      </c>
    </row>
    <row r="866" spans="1:5" ht="15">
      <c r="A866" s="120" t="s">
        <v>40</v>
      </c>
      <c r="B866" s="120" t="s">
        <v>451</v>
      </c>
      <c r="C866" s="121">
        <v>20317000</v>
      </c>
      <c r="D866" s="122">
        <v>44771</v>
      </c>
      <c r="E866" s="120" t="s">
        <v>455</v>
      </c>
    </row>
    <row r="867" spans="1:5" ht="15">
      <c r="A867" s="120" t="s">
        <v>40</v>
      </c>
      <c r="B867" s="120" t="s">
        <v>451</v>
      </c>
      <c r="C867" s="121">
        <v>275000</v>
      </c>
      <c r="D867" s="122">
        <v>44749</v>
      </c>
      <c r="E867" s="120" t="s">
        <v>455</v>
      </c>
    </row>
    <row r="868" spans="1:5" ht="15">
      <c r="A868" s="120" t="s">
        <v>40</v>
      </c>
      <c r="B868" s="120" t="s">
        <v>451</v>
      </c>
      <c r="C868" s="121">
        <v>375600</v>
      </c>
      <c r="D868" s="122">
        <v>44771</v>
      </c>
      <c r="E868" s="120" t="s">
        <v>455</v>
      </c>
    </row>
    <row r="869" spans="1:5" ht="15">
      <c r="A869" s="120" t="s">
        <v>40</v>
      </c>
      <c r="B869" s="120" t="s">
        <v>451</v>
      </c>
      <c r="C869" s="121">
        <v>390000</v>
      </c>
      <c r="D869" s="122">
        <v>44753</v>
      </c>
      <c r="E869" s="120" t="s">
        <v>455</v>
      </c>
    </row>
    <row r="870" spans="1:5" ht="15">
      <c r="A870" s="120" t="s">
        <v>40</v>
      </c>
      <c r="B870" s="120" t="s">
        <v>451</v>
      </c>
      <c r="C870" s="121">
        <v>263500</v>
      </c>
      <c r="D870" s="122">
        <v>44762</v>
      </c>
      <c r="E870" s="120" t="s">
        <v>455</v>
      </c>
    </row>
    <row r="871" spans="1:5" ht="15">
      <c r="A871" s="120" t="s">
        <v>40</v>
      </c>
      <c r="B871" s="120" t="s">
        <v>451</v>
      </c>
      <c r="C871" s="121">
        <v>9000000</v>
      </c>
      <c r="D871" s="122">
        <v>44769</v>
      </c>
      <c r="E871" s="120" t="s">
        <v>455</v>
      </c>
    </row>
    <row r="872" spans="1:5" ht="15">
      <c r="A872" s="120" t="s">
        <v>40</v>
      </c>
      <c r="B872" s="120" t="s">
        <v>451</v>
      </c>
      <c r="C872" s="121">
        <v>366234</v>
      </c>
      <c r="D872" s="122">
        <v>44763</v>
      </c>
      <c r="E872" s="120" t="s">
        <v>455</v>
      </c>
    </row>
    <row r="873" spans="1:5" ht="15">
      <c r="A873" s="120" t="s">
        <v>40</v>
      </c>
      <c r="B873" s="120" t="s">
        <v>451</v>
      </c>
      <c r="C873" s="121">
        <v>945000</v>
      </c>
      <c r="D873" s="122">
        <v>44761</v>
      </c>
      <c r="E873" s="120" t="s">
        <v>455</v>
      </c>
    </row>
    <row r="874" spans="1:5" ht="15">
      <c r="A874" s="120" t="s">
        <v>40</v>
      </c>
      <c r="B874" s="120" t="s">
        <v>451</v>
      </c>
      <c r="C874" s="121">
        <v>1125000</v>
      </c>
      <c r="D874" s="122">
        <v>44754</v>
      </c>
      <c r="E874" s="120" t="s">
        <v>455</v>
      </c>
    </row>
    <row r="875" spans="1:5" ht="15">
      <c r="A875" s="120" t="s">
        <v>40</v>
      </c>
      <c r="B875" s="120" t="s">
        <v>451</v>
      </c>
      <c r="C875" s="121">
        <v>130000</v>
      </c>
      <c r="D875" s="122">
        <v>44762</v>
      </c>
      <c r="E875" s="120" t="s">
        <v>455</v>
      </c>
    </row>
    <row r="876" spans="1:5" ht="15">
      <c r="A876" s="120" t="s">
        <v>40</v>
      </c>
      <c r="B876" s="120" t="s">
        <v>451</v>
      </c>
      <c r="C876" s="121">
        <v>1540000</v>
      </c>
      <c r="D876" s="122">
        <v>44771</v>
      </c>
      <c r="E876" s="120" t="s">
        <v>455</v>
      </c>
    </row>
    <row r="877" spans="1:5" ht="15">
      <c r="A877" s="120" t="s">
        <v>40</v>
      </c>
      <c r="B877" s="120" t="s">
        <v>451</v>
      </c>
      <c r="C877" s="121">
        <v>175000</v>
      </c>
      <c r="D877" s="122">
        <v>44754</v>
      </c>
      <c r="E877" s="120" t="s">
        <v>455</v>
      </c>
    </row>
    <row r="878" spans="1:5" ht="15">
      <c r="A878" s="120" t="s">
        <v>40</v>
      </c>
      <c r="B878" s="120" t="s">
        <v>451</v>
      </c>
      <c r="C878" s="121">
        <v>70000</v>
      </c>
      <c r="D878" s="122">
        <v>44760</v>
      </c>
      <c r="E878" s="120" t="s">
        <v>455</v>
      </c>
    </row>
    <row r="879" spans="1:5" ht="15">
      <c r="A879" s="120" t="s">
        <v>40</v>
      </c>
      <c r="B879" s="120" t="s">
        <v>451</v>
      </c>
      <c r="C879" s="121">
        <v>234000</v>
      </c>
      <c r="D879" s="122">
        <v>44771</v>
      </c>
      <c r="E879" s="120" t="s">
        <v>455</v>
      </c>
    </row>
    <row r="880" spans="1:5" ht="15">
      <c r="A880" s="120" t="s">
        <v>40</v>
      </c>
      <c r="B880" s="120" t="s">
        <v>451</v>
      </c>
      <c r="C880" s="121">
        <v>20455000</v>
      </c>
      <c r="D880" s="122">
        <v>44771</v>
      </c>
      <c r="E880" s="120" t="s">
        <v>455</v>
      </c>
    </row>
    <row r="881" spans="1:5" ht="15">
      <c r="A881" s="120" t="s">
        <v>55</v>
      </c>
      <c r="B881" s="120" t="s">
        <v>452</v>
      </c>
      <c r="C881" s="121">
        <v>13578804</v>
      </c>
      <c r="D881" s="122">
        <v>44743</v>
      </c>
      <c r="E881" s="120" t="s">
        <v>166</v>
      </c>
    </row>
    <row r="882" spans="1:5" ht="15">
      <c r="A882" s="120" t="s">
        <v>55</v>
      </c>
      <c r="B882" s="120" t="s">
        <v>452</v>
      </c>
      <c r="C882" s="121">
        <v>454720</v>
      </c>
      <c r="D882" s="122">
        <v>44748</v>
      </c>
      <c r="E882" s="120" t="s">
        <v>166</v>
      </c>
    </row>
    <row r="883" spans="1:5" ht="15">
      <c r="A883" s="120" t="s">
        <v>55</v>
      </c>
      <c r="B883" s="120" t="s">
        <v>452</v>
      </c>
      <c r="C883" s="121">
        <v>209900</v>
      </c>
      <c r="D883" s="122">
        <v>44757</v>
      </c>
      <c r="E883" s="120" t="s">
        <v>166</v>
      </c>
    </row>
    <row r="884" spans="1:5" ht="15">
      <c r="A884" s="120" t="s">
        <v>55</v>
      </c>
      <c r="B884" s="120" t="s">
        <v>452</v>
      </c>
      <c r="C884" s="121">
        <v>385000</v>
      </c>
      <c r="D884" s="122">
        <v>44763</v>
      </c>
      <c r="E884" s="120" t="s">
        <v>166</v>
      </c>
    </row>
    <row r="885" spans="1:5" ht="15">
      <c r="A885" s="120" t="s">
        <v>55</v>
      </c>
      <c r="B885" s="120" t="s">
        <v>452</v>
      </c>
      <c r="C885" s="121">
        <v>489500</v>
      </c>
      <c r="D885" s="122">
        <v>44750</v>
      </c>
      <c r="E885" s="120" t="s">
        <v>166</v>
      </c>
    </row>
    <row r="886" spans="1:5" ht="15">
      <c r="A886" s="120" t="s">
        <v>55</v>
      </c>
      <c r="B886" s="120" t="s">
        <v>452</v>
      </c>
      <c r="C886" s="121">
        <v>277000</v>
      </c>
      <c r="D886" s="122">
        <v>44754</v>
      </c>
      <c r="E886" s="120" t="s">
        <v>455</v>
      </c>
    </row>
    <row r="887" spans="1:5" ht="15">
      <c r="A887" s="120" t="s">
        <v>135</v>
      </c>
      <c r="B887" s="120" t="s">
        <v>453</v>
      </c>
      <c r="C887" s="121">
        <v>640000</v>
      </c>
      <c r="D887" s="122">
        <v>44760</v>
      </c>
      <c r="E887" s="120" t="s">
        <v>166</v>
      </c>
    </row>
    <row r="888" spans="1:5" ht="15">
      <c r="A888" s="120" t="s">
        <v>135</v>
      </c>
      <c r="B888" s="120" t="s">
        <v>453</v>
      </c>
      <c r="C888" s="121">
        <v>135000</v>
      </c>
      <c r="D888" s="122">
        <v>44770</v>
      </c>
      <c r="E888" s="120" t="s">
        <v>455</v>
      </c>
    </row>
    <row r="889" spans="1:5" ht="15">
      <c r="A889" s="120" t="s">
        <v>135</v>
      </c>
      <c r="B889" s="120" t="s">
        <v>453</v>
      </c>
      <c r="C889" s="121">
        <v>360000</v>
      </c>
      <c r="D889" s="122">
        <v>44756</v>
      </c>
      <c r="E889" s="120" t="s">
        <v>455</v>
      </c>
    </row>
    <row r="890" spans="1:5" ht="30">
      <c r="A890" s="120" t="s">
        <v>137</v>
      </c>
      <c r="B890" s="120" t="s">
        <v>454</v>
      </c>
      <c r="C890" s="121">
        <v>731995</v>
      </c>
      <c r="D890" s="122">
        <v>44760</v>
      </c>
      <c r="E890" s="120" t="s">
        <v>166</v>
      </c>
    </row>
    <row r="891" spans="1:5" ht="30">
      <c r="A891" s="120" t="s">
        <v>137</v>
      </c>
      <c r="B891" s="120" t="s">
        <v>454</v>
      </c>
      <c r="C891" s="121">
        <v>788628</v>
      </c>
      <c r="D891" s="122">
        <v>44749</v>
      </c>
      <c r="E891" s="120" t="s">
        <v>166</v>
      </c>
    </row>
    <row r="892" spans="1:5" ht="30">
      <c r="A892" s="120" t="s">
        <v>137</v>
      </c>
      <c r="B892" s="120" t="s">
        <v>454</v>
      </c>
      <c r="C892" s="121">
        <v>593701</v>
      </c>
      <c r="D892" s="122">
        <v>44760</v>
      </c>
      <c r="E892" s="120" t="s">
        <v>166</v>
      </c>
    </row>
    <row r="893" spans="1:5" ht="30">
      <c r="A893" s="120" t="s">
        <v>137</v>
      </c>
      <c r="B893" s="120" t="s">
        <v>454</v>
      </c>
      <c r="C893" s="121">
        <v>1530895</v>
      </c>
      <c r="D893" s="122">
        <v>44768</v>
      </c>
      <c r="E893" s="120" t="s">
        <v>166</v>
      </c>
    </row>
    <row r="894" spans="1:5" ht="30">
      <c r="A894" s="120" t="s">
        <v>137</v>
      </c>
      <c r="B894" s="120" t="s">
        <v>454</v>
      </c>
      <c r="C894" s="121">
        <v>824180</v>
      </c>
      <c r="D894" s="122">
        <v>44768</v>
      </c>
      <c r="E894" s="120" t="s">
        <v>166</v>
      </c>
    </row>
    <row r="895" spans="1:5" ht="30">
      <c r="A895" s="120" t="s">
        <v>137</v>
      </c>
      <c r="B895" s="120" t="s">
        <v>454</v>
      </c>
      <c r="C895" s="121">
        <v>739995</v>
      </c>
      <c r="D895" s="122">
        <v>44750</v>
      </c>
      <c r="E895" s="120" t="s">
        <v>166</v>
      </c>
    </row>
    <row r="896" spans="1:5" ht="30">
      <c r="A896" s="120" t="s">
        <v>137</v>
      </c>
      <c r="B896" s="120" t="s">
        <v>454</v>
      </c>
      <c r="C896" s="121">
        <v>594481</v>
      </c>
      <c r="D896" s="122">
        <v>44767</v>
      </c>
      <c r="E896" s="120" t="s">
        <v>166</v>
      </c>
    </row>
    <row r="897" spans="1:5" ht="30">
      <c r="A897" s="120" t="s">
        <v>137</v>
      </c>
      <c r="B897" s="120" t="s">
        <v>454</v>
      </c>
      <c r="C897" s="121">
        <v>993137</v>
      </c>
      <c r="D897" s="122">
        <v>44767</v>
      </c>
      <c r="E897" s="120" t="s">
        <v>166</v>
      </c>
    </row>
    <row r="898" spans="1:5" ht="30">
      <c r="A898" s="120" t="s">
        <v>137</v>
      </c>
      <c r="B898" s="120" t="s">
        <v>454</v>
      </c>
      <c r="C898" s="121">
        <v>730513</v>
      </c>
      <c r="D898" s="122">
        <v>44761</v>
      </c>
      <c r="E898" s="120" t="s">
        <v>166</v>
      </c>
    </row>
    <row r="899" spans="1:5" ht="30">
      <c r="A899" s="120" t="s">
        <v>137</v>
      </c>
      <c r="B899" s="120" t="s">
        <v>454</v>
      </c>
      <c r="C899" s="121">
        <v>662257</v>
      </c>
      <c r="D899" s="122">
        <v>44769</v>
      </c>
      <c r="E899" s="120" t="s">
        <v>166</v>
      </c>
    </row>
    <row r="900" spans="1:5" ht="30">
      <c r="A900" s="120" t="s">
        <v>137</v>
      </c>
      <c r="B900" s="120" t="s">
        <v>454</v>
      </c>
      <c r="C900" s="121">
        <v>718995</v>
      </c>
      <c r="D900" s="122">
        <v>44768</v>
      </c>
      <c r="E900" s="120" t="s">
        <v>166</v>
      </c>
    </row>
    <row r="901" spans="1:5" ht="30">
      <c r="A901" s="120" t="s">
        <v>137</v>
      </c>
      <c r="B901" s="120" t="s">
        <v>454</v>
      </c>
      <c r="C901" s="121">
        <v>1374443</v>
      </c>
      <c r="D901" s="122">
        <v>44770</v>
      </c>
      <c r="E901" s="120" t="s">
        <v>166</v>
      </c>
    </row>
    <row r="902" spans="1:5" ht="30">
      <c r="A902" s="120" t="s">
        <v>137</v>
      </c>
      <c r="B902" s="120" t="s">
        <v>454</v>
      </c>
      <c r="C902" s="121">
        <v>831002</v>
      </c>
      <c r="D902" s="122">
        <v>44769</v>
      </c>
      <c r="E902" s="120" t="s">
        <v>166</v>
      </c>
    </row>
    <row r="903" spans="1:5" ht="30">
      <c r="A903" s="120" t="s">
        <v>137</v>
      </c>
      <c r="B903" s="120" t="s">
        <v>454</v>
      </c>
      <c r="C903" s="121">
        <v>1387791</v>
      </c>
      <c r="D903" s="122">
        <v>44753</v>
      </c>
      <c r="E903" s="120" t="s">
        <v>166</v>
      </c>
    </row>
    <row r="904" spans="1:5" ht="30">
      <c r="A904" s="120" t="s">
        <v>137</v>
      </c>
      <c r="B904" s="120" t="s">
        <v>454</v>
      </c>
      <c r="C904" s="121">
        <v>516190</v>
      </c>
      <c r="D904" s="122">
        <v>44763</v>
      </c>
      <c r="E904" s="120" t="s">
        <v>166</v>
      </c>
    </row>
    <row r="905" spans="1:5" ht="30">
      <c r="A905" s="120" t="s">
        <v>137</v>
      </c>
      <c r="B905" s="120" t="s">
        <v>454</v>
      </c>
      <c r="C905" s="121">
        <v>1172200</v>
      </c>
      <c r="D905" s="122">
        <v>44771</v>
      </c>
      <c r="E905" s="120" t="s">
        <v>166</v>
      </c>
    </row>
    <row r="906" spans="1:5" ht="30">
      <c r="A906" s="120" t="s">
        <v>137</v>
      </c>
      <c r="B906" s="120" t="s">
        <v>454</v>
      </c>
      <c r="C906" s="121">
        <v>727192</v>
      </c>
      <c r="D906" s="122">
        <v>44764</v>
      </c>
      <c r="E906" s="120" t="s">
        <v>166</v>
      </c>
    </row>
    <row r="907" spans="1:5" ht="30">
      <c r="A907" s="120" t="s">
        <v>137</v>
      </c>
      <c r="B907" s="120" t="s">
        <v>454</v>
      </c>
      <c r="C907" s="121">
        <v>814946</v>
      </c>
      <c r="D907" s="122">
        <v>44756</v>
      </c>
      <c r="E907" s="120" t="s">
        <v>166</v>
      </c>
    </row>
    <row r="908" spans="1:5" ht="30">
      <c r="A908" s="120" t="s">
        <v>137</v>
      </c>
      <c r="B908" s="120" t="s">
        <v>454</v>
      </c>
      <c r="C908" s="121">
        <v>896890</v>
      </c>
      <c r="D908" s="122">
        <v>44771</v>
      </c>
      <c r="E908" s="120" t="s">
        <v>166</v>
      </c>
    </row>
    <row r="909" spans="1:5" ht="30">
      <c r="A909" s="120" t="s">
        <v>137</v>
      </c>
      <c r="B909" s="120" t="s">
        <v>454</v>
      </c>
      <c r="C909" s="121">
        <v>1027174</v>
      </c>
      <c r="D909" s="122">
        <v>44764</v>
      </c>
      <c r="E909" s="120" t="s">
        <v>166</v>
      </c>
    </row>
    <row r="910" spans="1:5" ht="30">
      <c r="A910" s="120" t="s">
        <v>137</v>
      </c>
      <c r="B910" s="120" t="s">
        <v>454</v>
      </c>
      <c r="C910" s="121">
        <v>583489</v>
      </c>
      <c r="D910" s="122">
        <v>44769</v>
      </c>
      <c r="E910" s="120" t="s">
        <v>166</v>
      </c>
    </row>
    <row r="911" spans="1:5" ht="30">
      <c r="A911" s="120" t="s">
        <v>137</v>
      </c>
      <c r="B911" s="120" t="s">
        <v>454</v>
      </c>
      <c r="C911" s="121">
        <v>647995</v>
      </c>
      <c r="D911" s="122">
        <v>44763</v>
      </c>
      <c r="E911" s="120" t="s">
        <v>166</v>
      </c>
    </row>
    <row r="912" spans="1:5" ht="30">
      <c r="A912" s="120" t="s">
        <v>137</v>
      </c>
      <c r="B912" s="120" t="s">
        <v>454</v>
      </c>
      <c r="C912" s="121">
        <v>582382</v>
      </c>
      <c r="D912" s="122">
        <v>44757</v>
      </c>
      <c r="E912" s="120" t="s">
        <v>166</v>
      </c>
    </row>
    <row r="913" spans="1:5" ht="30">
      <c r="A913" s="120" t="s">
        <v>137</v>
      </c>
      <c r="B913" s="120" t="s">
        <v>454</v>
      </c>
      <c r="C913" s="121">
        <v>655860</v>
      </c>
      <c r="D913" s="122">
        <v>44764</v>
      </c>
      <c r="E913" s="120" t="s">
        <v>166</v>
      </c>
    </row>
    <row r="914" spans="1:5" ht="30">
      <c r="A914" s="120" t="s">
        <v>137</v>
      </c>
      <c r="B914" s="120" t="s">
        <v>454</v>
      </c>
      <c r="C914" s="121">
        <v>547715</v>
      </c>
      <c r="D914" s="122">
        <v>44771</v>
      </c>
      <c r="E914" s="120" t="s">
        <v>166</v>
      </c>
    </row>
    <row r="915" spans="1:5" ht="30">
      <c r="A915" s="120" t="s">
        <v>137</v>
      </c>
      <c r="B915" s="120" t="s">
        <v>454</v>
      </c>
      <c r="C915" s="121">
        <v>1700000</v>
      </c>
      <c r="D915" s="122">
        <v>44757</v>
      </c>
      <c r="E915" s="120" t="s">
        <v>166</v>
      </c>
    </row>
    <row r="916" spans="1:5" ht="30">
      <c r="A916" s="120" t="s">
        <v>137</v>
      </c>
      <c r="B916" s="120" t="s">
        <v>454</v>
      </c>
      <c r="C916" s="121">
        <v>469645</v>
      </c>
      <c r="D916" s="122">
        <v>44771</v>
      </c>
      <c r="E916" s="120" t="s">
        <v>166</v>
      </c>
    </row>
    <row r="917" spans="1:5" ht="30">
      <c r="A917" s="120" t="s">
        <v>137</v>
      </c>
      <c r="B917" s="120" t="s">
        <v>454</v>
      </c>
      <c r="C917" s="121">
        <v>1108354</v>
      </c>
      <c r="D917" s="122">
        <v>44771</v>
      </c>
      <c r="E917" s="120" t="s">
        <v>166</v>
      </c>
    </row>
    <row r="918" spans="1:5" ht="30">
      <c r="A918" s="120" t="s">
        <v>137</v>
      </c>
      <c r="B918" s="120" t="s">
        <v>454</v>
      </c>
      <c r="C918" s="121">
        <v>689538</v>
      </c>
      <c r="D918" s="122">
        <v>44757</v>
      </c>
      <c r="E918" s="120" t="s">
        <v>166</v>
      </c>
    </row>
    <row r="919" spans="1:5" ht="30">
      <c r="A919" s="120" t="s">
        <v>137</v>
      </c>
      <c r="B919" s="120" t="s">
        <v>454</v>
      </c>
      <c r="C919" s="121">
        <v>571353</v>
      </c>
      <c r="D919" s="122">
        <v>44771</v>
      </c>
      <c r="E919" s="120" t="s">
        <v>166</v>
      </c>
    </row>
    <row r="920" spans="1:5" ht="30">
      <c r="A920" s="120" t="s">
        <v>137</v>
      </c>
      <c r="B920" s="120" t="s">
        <v>454</v>
      </c>
      <c r="C920" s="121">
        <v>759949</v>
      </c>
      <c r="D920" s="122">
        <v>44771</v>
      </c>
      <c r="E920" s="120" t="s">
        <v>166</v>
      </c>
    </row>
    <row r="921" spans="1:5" ht="30">
      <c r="A921" s="120" t="s">
        <v>137</v>
      </c>
      <c r="B921" s="120" t="s">
        <v>454</v>
      </c>
      <c r="C921" s="121">
        <v>1389433</v>
      </c>
      <c r="D921" s="122">
        <v>44763</v>
      </c>
      <c r="E921" s="120" t="s">
        <v>166</v>
      </c>
    </row>
    <row r="922" spans="1:5" ht="30">
      <c r="A922" s="120" t="s">
        <v>137</v>
      </c>
      <c r="B922" s="120" t="s">
        <v>454</v>
      </c>
      <c r="C922" s="121">
        <v>1002803</v>
      </c>
      <c r="D922" s="122">
        <v>44763</v>
      </c>
      <c r="E922" s="120" t="s">
        <v>166</v>
      </c>
    </row>
    <row r="923" spans="1:5" ht="30">
      <c r="A923" s="120" t="s">
        <v>137</v>
      </c>
      <c r="B923" s="120" t="s">
        <v>454</v>
      </c>
      <c r="C923" s="121">
        <v>683591</v>
      </c>
      <c r="D923" s="122">
        <v>44763</v>
      </c>
      <c r="E923" s="120" t="s">
        <v>166</v>
      </c>
    </row>
    <row r="924" spans="1:5" ht="30">
      <c r="A924" s="120" t="s">
        <v>137</v>
      </c>
      <c r="B924" s="120" t="s">
        <v>454</v>
      </c>
      <c r="C924" s="121">
        <v>1008994</v>
      </c>
      <c r="D924" s="122">
        <v>44771</v>
      </c>
      <c r="E924" s="120" t="s">
        <v>166</v>
      </c>
    </row>
    <row r="925" spans="1:5" ht="30">
      <c r="A925" s="120" t="s">
        <v>137</v>
      </c>
      <c r="B925" s="120" t="s">
        <v>454</v>
      </c>
      <c r="C925" s="121">
        <v>1047928</v>
      </c>
      <c r="D925" s="122">
        <v>44771</v>
      </c>
      <c r="E925" s="120" t="s">
        <v>166</v>
      </c>
    </row>
    <row r="926" spans="1:5" ht="30">
      <c r="A926" s="120" t="s">
        <v>137</v>
      </c>
      <c r="B926" s="120" t="s">
        <v>454</v>
      </c>
      <c r="C926" s="121">
        <v>538882</v>
      </c>
      <c r="D926" s="122">
        <v>44771</v>
      </c>
      <c r="E926" s="120" t="s">
        <v>166</v>
      </c>
    </row>
    <row r="927" spans="1:5" ht="30">
      <c r="A927" s="120" t="s">
        <v>137</v>
      </c>
      <c r="B927" s="120" t="s">
        <v>454</v>
      </c>
      <c r="C927" s="121">
        <v>868918</v>
      </c>
      <c r="D927" s="122">
        <v>44767</v>
      </c>
      <c r="E927" s="120" t="s">
        <v>166</v>
      </c>
    </row>
    <row r="928" spans="1:5" ht="30">
      <c r="A928" s="120" t="s">
        <v>137</v>
      </c>
      <c r="B928" s="120" t="s">
        <v>454</v>
      </c>
      <c r="C928" s="121">
        <v>1225630</v>
      </c>
      <c r="D928" s="122">
        <v>44767</v>
      </c>
      <c r="E928" s="120" t="s">
        <v>166</v>
      </c>
    </row>
    <row r="929" spans="1:5" ht="30">
      <c r="A929" s="120" t="s">
        <v>137</v>
      </c>
      <c r="B929" s="120" t="s">
        <v>454</v>
      </c>
      <c r="C929" s="121">
        <v>551871</v>
      </c>
      <c r="D929" s="122">
        <v>44753</v>
      </c>
      <c r="E929" s="120" t="s">
        <v>166</v>
      </c>
    </row>
    <row r="930" spans="1:5" ht="30">
      <c r="A930" s="120" t="s">
        <v>137</v>
      </c>
      <c r="B930" s="120" t="s">
        <v>454</v>
      </c>
      <c r="C930" s="121">
        <v>718671</v>
      </c>
      <c r="D930" s="122">
        <v>44747</v>
      </c>
      <c r="E930" s="120" t="s">
        <v>166</v>
      </c>
    </row>
    <row r="931" spans="1:5" ht="30">
      <c r="A931" s="120" t="s">
        <v>137</v>
      </c>
      <c r="B931" s="120" t="s">
        <v>454</v>
      </c>
      <c r="C931" s="121">
        <v>1558888</v>
      </c>
      <c r="D931" s="122">
        <v>44763</v>
      </c>
      <c r="E931" s="120" t="s">
        <v>166</v>
      </c>
    </row>
    <row r="932" spans="1:5" ht="30">
      <c r="A932" s="120" t="s">
        <v>137</v>
      </c>
      <c r="B932" s="120" t="s">
        <v>454</v>
      </c>
      <c r="C932" s="121">
        <v>502628</v>
      </c>
      <c r="D932" s="122">
        <v>44770</v>
      </c>
      <c r="E932" s="120" t="s">
        <v>166</v>
      </c>
    </row>
    <row r="933" spans="1:5" ht="30">
      <c r="A933" s="120" t="s">
        <v>137</v>
      </c>
      <c r="B933" s="120" t="s">
        <v>454</v>
      </c>
      <c r="C933" s="121">
        <v>906000</v>
      </c>
      <c r="D933" s="122">
        <v>44770</v>
      </c>
      <c r="E933" s="120" t="s">
        <v>166</v>
      </c>
    </row>
    <row r="934" spans="1:5" ht="30">
      <c r="A934" s="120" t="s">
        <v>137</v>
      </c>
      <c r="B934" s="120" t="s">
        <v>454</v>
      </c>
      <c r="C934" s="121">
        <v>757212</v>
      </c>
      <c r="D934" s="122">
        <v>44770</v>
      </c>
      <c r="E934" s="120" t="s">
        <v>166</v>
      </c>
    </row>
    <row r="935" spans="1:5" ht="30">
      <c r="A935" s="120" t="s">
        <v>137</v>
      </c>
      <c r="B935" s="120" t="s">
        <v>454</v>
      </c>
      <c r="C935" s="121">
        <v>744259</v>
      </c>
      <c r="D935" s="122">
        <v>44771</v>
      </c>
      <c r="E935" s="120" t="s">
        <v>166</v>
      </c>
    </row>
    <row r="936" spans="1:5" ht="30">
      <c r="A936" s="120" t="s">
        <v>137</v>
      </c>
      <c r="B936" s="120" t="s">
        <v>454</v>
      </c>
      <c r="C936" s="121">
        <v>549228</v>
      </c>
      <c r="D936" s="122">
        <v>44764</v>
      </c>
      <c r="E936" s="120" t="s">
        <v>166</v>
      </c>
    </row>
    <row r="937" spans="1:5" ht="30">
      <c r="A937" s="120" t="s">
        <v>137</v>
      </c>
      <c r="B937" s="120" t="s">
        <v>454</v>
      </c>
      <c r="C937" s="121">
        <v>703430</v>
      </c>
      <c r="D937" s="122">
        <v>44762</v>
      </c>
      <c r="E937" s="120" t="s">
        <v>166</v>
      </c>
    </row>
    <row r="938" spans="1:5" ht="30">
      <c r="A938" s="120" t="s">
        <v>137</v>
      </c>
      <c r="B938" s="120" t="s">
        <v>454</v>
      </c>
      <c r="C938" s="121">
        <v>524047</v>
      </c>
      <c r="D938" s="122">
        <v>44767</v>
      </c>
      <c r="E938" s="120" t="s">
        <v>166</v>
      </c>
    </row>
    <row r="939" spans="1:5" ht="30">
      <c r="A939" s="120" t="s">
        <v>137</v>
      </c>
      <c r="B939" s="120" t="s">
        <v>454</v>
      </c>
      <c r="C939" s="121">
        <v>879995</v>
      </c>
      <c r="D939" s="122">
        <v>44764</v>
      </c>
      <c r="E939" s="120" t="s">
        <v>166</v>
      </c>
    </row>
    <row r="940" spans="1:5" ht="30">
      <c r="A940" s="120" t="s">
        <v>137</v>
      </c>
      <c r="B940" s="120" t="s">
        <v>454</v>
      </c>
      <c r="C940" s="121">
        <v>879285</v>
      </c>
      <c r="D940" s="122">
        <v>44748</v>
      </c>
      <c r="E940" s="120" t="s">
        <v>166</v>
      </c>
    </row>
    <row r="941" spans="1:5" ht="30">
      <c r="A941" s="120" t="s">
        <v>137</v>
      </c>
      <c r="B941" s="120" t="s">
        <v>454</v>
      </c>
      <c r="C941" s="121">
        <v>599666</v>
      </c>
      <c r="D941" s="122">
        <v>44771</v>
      </c>
      <c r="E941" s="120" t="s">
        <v>166</v>
      </c>
    </row>
    <row r="942" spans="1:5" ht="30">
      <c r="A942" s="120" t="s">
        <v>137</v>
      </c>
      <c r="B942" s="120" t="s">
        <v>454</v>
      </c>
      <c r="C942" s="121">
        <v>651989</v>
      </c>
      <c r="D942" s="122">
        <v>44748</v>
      </c>
      <c r="E942" s="120" t="s">
        <v>166</v>
      </c>
    </row>
    <row r="943" spans="1:5" ht="30">
      <c r="A943" s="120" t="s">
        <v>137</v>
      </c>
      <c r="B943" s="120" t="s">
        <v>454</v>
      </c>
      <c r="C943" s="121">
        <v>1034227</v>
      </c>
      <c r="D943" s="122">
        <v>44771</v>
      </c>
      <c r="E943" s="120" t="s">
        <v>166</v>
      </c>
    </row>
    <row r="944" spans="1:5" ht="30">
      <c r="A944" s="120" t="s">
        <v>137</v>
      </c>
      <c r="B944" s="120" t="s">
        <v>454</v>
      </c>
      <c r="C944" s="121">
        <v>656925</v>
      </c>
      <c r="D944" s="122">
        <v>44770</v>
      </c>
      <c r="E944" s="120" t="s">
        <v>166</v>
      </c>
    </row>
    <row r="945" spans="1:5" ht="30">
      <c r="A945" s="120" t="s">
        <v>137</v>
      </c>
      <c r="B945" s="120" t="s">
        <v>454</v>
      </c>
      <c r="C945" s="121">
        <v>995220</v>
      </c>
      <c r="D945" s="122">
        <v>44764</v>
      </c>
      <c r="E945" s="120" t="s">
        <v>166</v>
      </c>
    </row>
    <row r="946" spans="1:5" ht="30">
      <c r="A946" s="120" t="s">
        <v>137</v>
      </c>
      <c r="B946" s="120" t="s">
        <v>454</v>
      </c>
      <c r="C946" s="121">
        <v>1616922</v>
      </c>
      <c r="D946" s="122">
        <v>44771</v>
      </c>
      <c r="E946" s="120" t="s">
        <v>166</v>
      </c>
    </row>
    <row r="947" spans="1:5" ht="30">
      <c r="A947" s="120" t="s">
        <v>137</v>
      </c>
      <c r="B947" s="120" t="s">
        <v>454</v>
      </c>
      <c r="C947" s="121">
        <v>1450000</v>
      </c>
      <c r="D947" s="122">
        <v>44771</v>
      </c>
      <c r="E947" s="120" t="s">
        <v>166</v>
      </c>
    </row>
    <row r="948" spans="1:5" ht="30">
      <c r="A948" s="120" t="s">
        <v>137</v>
      </c>
      <c r="B948" s="120" t="s">
        <v>454</v>
      </c>
      <c r="C948" s="121">
        <v>556995</v>
      </c>
      <c r="D948" s="122">
        <v>44764</v>
      </c>
      <c r="E948" s="120" t="s">
        <v>166</v>
      </c>
    </row>
    <row r="949" spans="1:5" ht="30">
      <c r="A949" s="120" t="s">
        <v>137</v>
      </c>
      <c r="B949" s="120" t="s">
        <v>454</v>
      </c>
      <c r="C949" s="121">
        <v>1128157</v>
      </c>
      <c r="D949" s="122">
        <v>44754</v>
      </c>
      <c r="E949" s="120" t="s">
        <v>166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2022-09-04T18:57:23Z</dcterms:modified>
</cp:coreProperties>
</file>