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9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STATS'!$A$21:$C$23</definedName>
    <definedName name="CommercialSalesMarket">'SALES STATS'!$A$49:$C$52</definedName>
    <definedName name="ConstructionLoansMarket">'LOAN ONLY STATS'!$A$38:$C$41</definedName>
    <definedName name="ConventionalLoansExcludingInclineMarket">'LOAN ONLY STATS'!$A$56:$C$64</definedName>
    <definedName name="ConventionalLoansMarket">'LOAN ONLY STATS'!$A$7:$C$15</definedName>
    <definedName name="CreditLineLoansMarket">'LOAN ONLY STATS'!$A$29:$C$32</definedName>
    <definedName name="HardMoneyLoansMarket">'LOAN ONLY STATS'!$A$47:$C$50</definedName>
    <definedName name="InclineSalesMarket">'SALES STATS'!$A$69:$C$71</definedName>
    <definedName name="OverallLoans">'OVERALL STATS'!$A$24:$C$32</definedName>
    <definedName name="OverallSales">'OVERALL STATS'!$A$7:$C$18</definedName>
    <definedName name="OverallSalesAndLoans">'OVERALL STATS'!$A$38:$C$49</definedName>
    <definedName name="_xlnm.Print_Titles" localSheetId="1">'SALES STATS'!$1:$6</definedName>
    <definedName name="ResaleMarket">'SALES STATS'!$A$7:$C$16</definedName>
    <definedName name="ResidentialResaleMarket">'SALES STATS'!$A$35:$C$43</definedName>
    <definedName name="ResidentialSalesExcludingInclineMarket">'SALES STATS'!$A$77:$C$85</definedName>
    <definedName name="SubdivisionMarket">'SALES STATS'!$A$22:$C$29</definedName>
    <definedName name="VacantLandSalesMarket">'SALES STATS'!$A$58:$C$63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G64" i="3"/>
  <c r="G63"/>
  <c r="G62"/>
  <c r="G61"/>
  <c r="G60"/>
  <c r="G59"/>
  <c r="G58"/>
  <c r="G57"/>
  <c r="G56"/>
  <c r="E64"/>
  <c r="E63"/>
  <c r="E62"/>
  <c r="E61"/>
  <c r="E60"/>
  <c r="E59"/>
  <c r="E58"/>
  <c r="E57"/>
  <c r="E56"/>
  <c r="D64"/>
  <c r="D63"/>
  <c r="D62"/>
  <c r="D61"/>
  <c r="D60"/>
  <c r="D59"/>
  <c r="D58"/>
  <c r="D57"/>
  <c r="D56"/>
  <c r="G15"/>
  <c r="G14"/>
  <c r="G13"/>
  <c r="G12"/>
  <c r="G11"/>
  <c r="G10"/>
  <c r="G9"/>
  <c r="G8"/>
  <c r="G7"/>
  <c r="E85" i="2"/>
  <c r="E84"/>
  <c r="E83"/>
  <c r="E82"/>
  <c r="E81"/>
  <c r="E80"/>
  <c r="E79"/>
  <c r="E78"/>
  <c r="E77"/>
  <c r="D85"/>
  <c r="D84"/>
  <c r="D83"/>
  <c r="D82"/>
  <c r="D81"/>
  <c r="D80"/>
  <c r="D79"/>
  <c r="D78"/>
  <c r="D77"/>
  <c r="E71"/>
  <c r="E70"/>
  <c r="E69"/>
  <c r="D71"/>
  <c r="D70"/>
  <c r="D69"/>
  <c r="G85"/>
  <c r="G84"/>
  <c r="G83"/>
  <c r="G82"/>
  <c r="G81"/>
  <c r="G80"/>
  <c r="G79"/>
  <c r="G78"/>
  <c r="G77"/>
  <c r="G63"/>
  <c r="G62"/>
  <c r="G61"/>
  <c r="G60"/>
  <c r="G59"/>
  <c r="G58"/>
  <c r="G52"/>
  <c r="G51"/>
  <c r="G50"/>
  <c r="G49"/>
  <c r="G43"/>
  <c r="G42"/>
  <c r="G41"/>
  <c r="G40"/>
  <c r="G39"/>
  <c r="G38"/>
  <c r="G37"/>
  <c r="G36"/>
  <c r="G35"/>
  <c r="G29"/>
  <c r="G28"/>
  <c r="G27"/>
  <c r="G26"/>
  <c r="G25"/>
  <c r="G24"/>
  <c r="G23"/>
  <c r="G22"/>
  <c r="G16"/>
  <c r="G15"/>
  <c r="G14"/>
  <c r="G13"/>
  <c r="G12"/>
  <c r="G11"/>
  <c r="G10"/>
  <c r="G9"/>
  <c r="G8"/>
  <c r="G7"/>
  <c r="G49" i="1"/>
  <c r="G48"/>
  <c r="G47"/>
  <c r="G46"/>
  <c r="G45"/>
  <c r="G44"/>
  <c r="G43"/>
  <c r="G42"/>
  <c r="G41"/>
  <c r="G40"/>
  <c r="G39"/>
  <c r="G38"/>
  <c r="G32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5" i="3"/>
  <c r="B65"/>
  <c r="C86" i="2" l="1"/>
  <c r="B86"/>
  <c r="C72"/>
  <c r="B72"/>
  <c r="C34" i="18"/>
  <c r="F25" s="1"/>
  <c r="B34"/>
  <c r="E33" s="1"/>
  <c r="A2"/>
  <c r="C42" i="3"/>
  <c r="B42"/>
  <c r="C24"/>
  <c r="B24"/>
  <c r="C53" i="2"/>
  <c r="B53"/>
  <c r="B19" i="1"/>
  <c r="D18" s="1"/>
  <c r="C19"/>
  <c r="E15" s="1"/>
  <c r="B51" i="3"/>
  <c r="C51"/>
  <c r="B33"/>
  <c r="C33"/>
  <c r="B16"/>
  <c r="D7" s="1"/>
  <c r="C16"/>
  <c r="E7" s="1"/>
  <c r="B64" i="2"/>
  <c r="C64"/>
  <c r="B44"/>
  <c r="D36" s="1"/>
  <c r="C44"/>
  <c r="E36" s="1"/>
  <c r="A2"/>
  <c r="B30"/>
  <c r="D23" s="1"/>
  <c r="C30"/>
  <c r="F11" i="18" l="1"/>
  <c r="F15"/>
  <c r="F21"/>
  <c r="F23"/>
  <c r="F22"/>
  <c r="F17"/>
  <c r="F16"/>
  <c r="F33"/>
  <c r="F5"/>
  <c r="E11"/>
  <c r="F10"/>
  <c r="F9"/>
  <c r="F29"/>
  <c r="F28"/>
  <c r="E5"/>
  <c r="F27"/>
  <c r="E10"/>
  <c r="E28"/>
  <c r="E9"/>
  <c r="E21"/>
  <c r="F8"/>
  <c r="F20"/>
  <c r="F32"/>
  <c r="E8"/>
  <c r="E20"/>
  <c r="E32"/>
  <c r="F19"/>
  <c r="F31"/>
  <c r="E19"/>
  <c r="E31"/>
  <c r="F6"/>
  <c r="F12"/>
  <c r="F18"/>
  <c r="F24"/>
  <c r="F30"/>
  <c r="E15"/>
  <c r="E27"/>
  <c r="F14"/>
  <c r="F26"/>
  <c r="E14"/>
  <c r="E26"/>
  <c r="F7"/>
  <c r="F13"/>
  <c r="E7"/>
  <c r="E13"/>
  <c r="E25"/>
  <c r="E6"/>
  <c r="E12"/>
  <c r="E18"/>
  <c r="E24"/>
  <c r="E30"/>
  <c r="E17"/>
  <c r="E23"/>
  <c r="E29"/>
  <c r="E16"/>
  <c r="E22"/>
  <c r="D48" i="3"/>
  <c r="D50"/>
  <c r="D49"/>
  <c r="E41"/>
  <c r="E39"/>
  <c r="D32"/>
  <c r="E32"/>
  <c r="E31"/>
  <c r="D22"/>
  <c r="E21"/>
  <c r="E23"/>
  <c r="D21"/>
  <c r="D23"/>
  <c r="E22"/>
  <c r="E9"/>
  <c r="D9"/>
  <c r="E9" i="1"/>
  <c r="D9"/>
  <c r="E60" i="2"/>
  <c r="D60"/>
  <c r="E52"/>
  <c r="D52"/>
  <c r="E37"/>
  <c r="D37"/>
  <c r="E25"/>
  <c r="D25"/>
  <c r="E59"/>
  <c r="E63"/>
  <c r="E61"/>
  <c r="D63"/>
  <c r="D51"/>
  <c r="E50"/>
  <c r="D49"/>
  <c r="D41"/>
  <c r="D42"/>
  <c r="D43"/>
  <c r="E17" i="1"/>
  <c r="E16"/>
  <c r="E18"/>
  <c r="D16"/>
  <c r="D17"/>
  <c r="D8" i="3"/>
  <c r="D11"/>
  <c r="D13"/>
  <c r="E10"/>
  <c r="E12"/>
  <c r="D10"/>
  <c r="D12"/>
  <c r="E8"/>
  <c r="E11"/>
  <c r="E13"/>
  <c r="D31"/>
  <c r="E30"/>
  <c r="D30"/>
  <c r="E38"/>
  <c r="E40"/>
  <c r="D38"/>
  <c r="D40"/>
  <c r="D39"/>
  <c r="D41"/>
  <c r="E49"/>
  <c r="E48"/>
  <c r="E50"/>
  <c r="D59" i="2"/>
  <c r="D61"/>
  <c r="E62"/>
  <c r="D62"/>
  <c r="D50"/>
  <c r="E49"/>
  <c r="E51"/>
  <c r="E42"/>
  <c r="E41"/>
  <c r="E43"/>
  <c r="E29"/>
  <c r="D29"/>
  <c r="E28"/>
  <c r="D28"/>
  <c r="E24"/>
  <c r="E27"/>
  <c r="E26"/>
  <c r="D26"/>
  <c r="D24"/>
  <c r="D27"/>
  <c r="D15" i="1"/>
  <c r="E58" i="2"/>
  <c r="E35"/>
  <c r="E38"/>
  <c r="E40"/>
  <c r="E23"/>
  <c r="E22"/>
  <c r="D22"/>
  <c r="D39"/>
  <c r="E39"/>
  <c r="D40"/>
  <c r="D38"/>
  <c r="D35"/>
  <c r="D58"/>
  <c r="A2" i="3"/>
  <c r="D15"/>
  <c r="E47"/>
  <c r="B17" i="2"/>
  <c r="C17"/>
  <c r="B33" i="1"/>
  <c r="C33"/>
  <c r="B50"/>
  <c r="C50"/>
  <c r="F34" i="18" l="1"/>
  <c r="E34"/>
  <c r="E65" i="3"/>
  <c r="D65"/>
  <c r="E86" i="2"/>
  <c r="D86"/>
  <c r="D72"/>
  <c r="E72"/>
  <c r="E41" i="1"/>
  <c r="D41"/>
  <c r="E28"/>
  <c r="D28"/>
  <c r="E9" i="2"/>
  <c r="D9"/>
  <c r="E24" i="3"/>
  <c r="D24"/>
  <c r="E53" i="2"/>
  <c r="D53"/>
  <c r="E31" i="1"/>
  <c r="E32"/>
  <c r="E30"/>
  <c r="D49"/>
  <c r="D48"/>
  <c r="D47"/>
  <c r="E48"/>
  <c r="E49"/>
  <c r="E47"/>
  <c r="D32"/>
  <c r="D30"/>
  <c r="D31"/>
  <c r="E15" i="2"/>
  <c r="E16"/>
  <c r="D16"/>
  <c r="D15"/>
  <c r="E46" i="1"/>
  <c r="D42"/>
  <c r="D46"/>
  <c r="E27"/>
  <c r="E29"/>
  <c r="D29"/>
  <c r="D27"/>
  <c r="E44"/>
  <c r="E42"/>
  <c r="E40"/>
  <c r="E43"/>
  <c r="D47" i="3"/>
  <c r="E42"/>
  <c r="D42"/>
  <c r="E29"/>
  <c r="D29"/>
  <c r="D14"/>
  <c r="E14"/>
  <c r="D64" i="2"/>
  <c r="E64"/>
  <c r="E44"/>
  <c r="D44"/>
  <c r="D8"/>
  <c r="D7"/>
  <c r="D10"/>
  <c r="D12"/>
  <c r="D14"/>
  <c r="D11"/>
  <c r="D13"/>
  <c r="E14"/>
  <c r="E7"/>
  <c r="E12"/>
  <c r="E8"/>
  <c r="E11"/>
  <c r="E13"/>
  <c r="E10"/>
  <c r="E39" i="1"/>
  <c r="E38"/>
  <c r="E45"/>
  <c r="D38"/>
  <c r="E8"/>
  <c r="D11"/>
  <c r="D8"/>
  <c r="D7"/>
  <c r="E14"/>
  <c r="E11"/>
  <c r="D10"/>
  <c r="D12"/>
  <c r="D13"/>
  <c r="D14"/>
  <c r="D26"/>
  <c r="E24"/>
  <c r="E25"/>
  <c r="E26"/>
  <c r="D44"/>
  <c r="D39"/>
  <c r="E7"/>
  <c r="D45"/>
  <c r="D40"/>
  <c r="D25"/>
  <c r="D24"/>
  <c r="E15" i="3"/>
  <c r="E10" i="1"/>
  <c r="E12"/>
  <c r="D43"/>
  <c r="E13"/>
  <c r="E50" l="1"/>
  <c r="D50"/>
  <c r="E51" i="3"/>
  <c r="E33"/>
  <c r="D33"/>
  <c r="D51"/>
  <c r="E16"/>
  <c r="D16"/>
  <c r="E30" i="2"/>
  <c r="D30"/>
  <c r="D19" i="1"/>
  <c r="E19"/>
  <c r="E17" i="2"/>
  <c r="D17"/>
  <c r="D33" i="1"/>
  <c r="E3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<sst xmlns="http://schemas.openxmlformats.org/spreadsheetml/2006/main" count="12721" uniqueCount="850">
  <si>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</si>
  <si>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</si>
  <si>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</si>
  <si>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</si>
  <si>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</si>
  <si>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</si>
  <si>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</si>
  <si>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</si>
  <si>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</si>
  <si>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</si>
  <si>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</si>
  <si>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</si>
  <si>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</si>
  <si>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</si>
  <si>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</si>
  <si>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</si>
  <si>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</si>
  <si>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</si>
  <si>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</si>
  <si>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</si>
  <si>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</si>
  <si>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</si>
  <si>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</si>
  <si>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</si>
  <si>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</si>
  <si>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</si>
  <si>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</si>
  <si>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</si>
  <si>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</si>
  <si>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</si>
  <si>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</si>
  <si>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</si>
  <si>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</si>
  <si>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</si>
  <si>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</si>
  <si>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</si>
  <si>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</si>
  <si>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</si>
  <si>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</si>
  <si>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</si>
  <si>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</si>
  <si>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</si>
  <si>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</si>
  <si>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</si>
  <si>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</si>
  <si>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</si>
  <si>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</si>
  <si>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</si>
  <si>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</si>
  <si>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</si>
  <si>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</si>
  <si>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</si>
  <si>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</si>
  <si>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</si>
  <si>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</si>
  <si>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</si>
  <si>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</si>
  <si>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</si>
  <si>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</si>
  <si>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</si>
  <si>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</si>
  <si>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AMG</t>
  </si>
  <si>
    <t>KDJ</t>
  </si>
  <si>
    <t>FERNLEY</t>
  </si>
  <si>
    <t>MLC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</si>
  <si>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</si>
  <si>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</si>
  <si>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</si>
  <si>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</si>
  <si>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</si>
  <si>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</si>
  <si>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</si>
  <si>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</si>
  <si>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</si>
  <si>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</si>
  <si>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</si>
  <si>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Reporting Period: JANUARY, 2022</t>
  </si>
  <si>
    <t>TOLL NV LIMITED PARTNERSHIP</t>
  </si>
  <si>
    <t>DR HORTON INC</t>
  </si>
  <si>
    <t>LENNAR RENO LLC</t>
  </si>
  <si>
    <t>JC NV FLATS LLC</t>
  </si>
  <si>
    <t>FALCON RIDGE BY DESERT WIND LP</t>
  </si>
  <si>
    <t>TOLL SOUTH RENO LLC</t>
  </si>
  <si>
    <t>SILVER MEADOWS HOMES LLC</t>
  </si>
  <si>
    <t>TOLL NORTH RENO LLC</t>
  </si>
  <si>
    <t>WOODLAND VILLAGE PHASE 22 LLC</t>
  </si>
  <si>
    <t>NORTHERN NEVADA HOMES LLC</t>
  </si>
  <si>
    <t>JC BLACKSTONE LLC</t>
  </si>
  <si>
    <t>WEDGE MEADOWS HOMES LLC</t>
  </si>
  <si>
    <t>SHADOW RIDGE 7 LLC</t>
  </si>
  <si>
    <t>JC ESTANCIA LLC</t>
  </si>
  <si>
    <t>SILVERADO EAGLE CANYON LLC</t>
  </si>
  <si>
    <t>NORTHGATE 2016 LLC</t>
  </si>
  <si>
    <t>SUNSET JENUANE 2016 LLC</t>
  </si>
  <si>
    <t>BATES STRINGER RENO LLC</t>
  </si>
  <si>
    <t>SILVERADO EAGLE CANYON RANCH LLC</t>
  </si>
  <si>
    <t>QUEST RENO LLC</t>
  </si>
  <si>
    <t>VP RENO LLC</t>
  </si>
  <si>
    <t>DOUBLE DIAMOND INVESTMENTS LLC</t>
  </si>
  <si>
    <t>RYDER SHADOW LLC</t>
  </si>
  <si>
    <t>EGGHART HEINRICH K</t>
  </si>
  <si>
    <t>PRESTON HOMES LLC</t>
  </si>
  <si>
    <t>RYDER MIRAMONTE LLC</t>
  </si>
  <si>
    <t>MILLER ALESHA D</t>
  </si>
  <si>
    <t>JC ESTANICA LLC</t>
  </si>
  <si>
    <t>REGENCY PARK HOMES INC</t>
  </si>
  <si>
    <t>Acme Title and Escrow</t>
  </si>
  <si>
    <t>SINGLE FAM RES.</t>
  </si>
  <si>
    <t>LANDER</t>
  </si>
  <si>
    <t>LTE</t>
  </si>
  <si>
    <t>NO</t>
  </si>
  <si>
    <t>Deed</t>
  </si>
  <si>
    <t>CONDO/TWNHSE</t>
  </si>
  <si>
    <t>YC</t>
  </si>
  <si>
    <t>VACANT LAND</t>
  </si>
  <si>
    <t>036-553-20</t>
  </si>
  <si>
    <t>Archer Title and Escrow</t>
  </si>
  <si>
    <t>RA</t>
  </si>
  <si>
    <t>Calatlantic Title West</t>
  </si>
  <si>
    <t>LAS VEGAS</t>
  </si>
  <si>
    <t>UNK</t>
  </si>
  <si>
    <t>LH</t>
  </si>
  <si>
    <t>YES</t>
  </si>
  <si>
    <t>DHI Title of Nevada</t>
  </si>
  <si>
    <t>NEIL</t>
  </si>
  <si>
    <t>N/A</t>
  </si>
  <si>
    <t>APARTMENT BLDG.</t>
  </si>
  <si>
    <t>CHICAGO, IL</t>
  </si>
  <si>
    <t>NCS</t>
  </si>
  <si>
    <t>INCLINE</t>
  </si>
  <si>
    <t>VD</t>
  </si>
  <si>
    <t>TM</t>
  </si>
  <si>
    <t>TK</t>
  </si>
  <si>
    <t>MOBILE HOME</t>
  </si>
  <si>
    <t>MLR</t>
  </si>
  <si>
    <t>PB</t>
  </si>
  <si>
    <t>2-4 PLEX</t>
  </si>
  <si>
    <t>KS</t>
  </si>
  <si>
    <t>ET</t>
  </si>
  <si>
    <t>SPARKS</t>
  </si>
  <si>
    <t>JP</t>
  </si>
  <si>
    <t>CY</t>
  </si>
  <si>
    <t>COMM'L/IND'L</t>
  </si>
  <si>
    <t>CARSON CITY</t>
  </si>
  <si>
    <t>17</t>
  </si>
  <si>
    <t>DAMONTE</t>
  </si>
  <si>
    <t>24</t>
  </si>
  <si>
    <t>25</t>
  </si>
  <si>
    <t>LAKESIDE</t>
  </si>
  <si>
    <t>5</t>
  </si>
  <si>
    <t>526-154-03</t>
  </si>
  <si>
    <t>028-181-23</t>
  </si>
  <si>
    <t>26</t>
  </si>
  <si>
    <t>15</t>
  </si>
  <si>
    <t>11</t>
  </si>
  <si>
    <t>20</t>
  </si>
  <si>
    <t>550-532-18</t>
  </si>
  <si>
    <t>043-221-54</t>
  </si>
  <si>
    <t>028-178-08</t>
  </si>
  <si>
    <t>552-444-16</t>
  </si>
  <si>
    <t>21</t>
  </si>
  <si>
    <t>080-342-06</t>
  </si>
  <si>
    <t>085-531-17</t>
  </si>
  <si>
    <t>518-033-01</t>
  </si>
  <si>
    <t>076-140-01</t>
  </si>
  <si>
    <t>Signature Title Company</t>
  </si>
  <si>
    <t>NF</t>
  </si>
  <si>
    <t>RENO CORPORATE</t>
  </si>
  <si>
    <t>DP</t>
  </si>
  <si>
    <t>CA</t>
  </si>
  <si>
    <t>024-200-15</t>
  </si>
  <si>
    <t>Stewart Title</t>
  </si>
  <si>
    <t>MDD</t>
  </si>
  <si>
    <t>JMS</t>
  </si>
  <si>
    <t>TEF</t>
  </si>
  <si>
    <t>036-131-15</t>
  </si>
  <si>
    <t>MLM</t>
  </si>
  <si>
    <t>PAH</t>
  </si>
  <si>
    <t>402-573-09</t>
  </si>
  <si>
    <t>TF</t>
  </si>
  <si>
    <t>MEE</t>
  </si>
  <si>
    <t>028-145-10</t>
  </si>
  <si>
    <t>212-075-38</t>
  </si>
  <si>
    <t>PLUMB</t>
  </si>
  <si>
    <t>RC</t>
  </si>
  <si>
    <t>HB</t>
  </si>
  <si>
    <t>160-928-06</t>
  </si>
  <si>
    <t>KB</t>
  </si>
  <si>
    <t>DMR</t>
  </si>
  <si>
    <t>SOUTH KIETZKE</t>
  </si>
  <si>
    <t>CRF</t>
  </si>
  <si>
    <t>MIF</t>
  </si>
  <si>
    <t>ASK</t>
  </si>
  <si>
    <t>DKD</t>
  </si>
  <si>
    <t>DNO</t>
  </si>
  <si>
    <t>GARDNERVILLE</t>
  </si>
  <si>
    <t>RLT</t>
  </si>
  <si>
    <t>SLP</t>
  </si>
  <si>
    <t>132-471-05</t>
  </si>
  <si>
    <t>AE</t>
  </si>
  <si>
    <t>ACM</t>
  </si>
  <si>
    <t>MOBILE HOME PARK</t>
  </si>
  <si>
    <t>TO</t>
  </si>
  <si>
    <t>RLS</t>
  </si>
  <si>
    <t>082-354-03</t>
  </si>
  <si>
    <t>041-261-06</t>
  </si>
  <si>
    <t>240-071-07</t>
  </si>
  <si>
    <t>RSL</t>
  </si>
  <si>
    <t>SL</t>
  </si>
  <si>
    <t>AJF</t>
  </si>
  <si>
    <t>085-043-44</t>
  </si>
  <si>
    <t>WOOD BRO CAPITAL LLC</t>
  </si>
  <si>
    <t>JH</t>
  </si>
  <si>
    <t>017-380-11</t>
  </si>
  <si>
    <t>True Title and Escrow</t>
  </si>
  <si>
    <t>RG</t>
  </si>
  <si>
    <t>Westminster Title - Las Vegas</t>
  </si>
  <si>
    <t>TB</t>
  </si>
  <si>
    <t>402-371-11</t>
  </si>
  <si>
    <t>CONVENTIONAL</t>
  </si>
  <si>
    <t>ALL WESTERN MORTGAGE INC</t>
  </si>
  <si>
    <t>556-611-03</t>
  </si>
  <si>
    <t>AMERICAN NEIGHBORHOOD MORTGAGE ACCEPTANCE COMPANY LLC</t>
  </si>
  <si>
    <t>013-166-12</t>
  </si>
  <si>
    <t>BAY EQUITY LLC</t>
  </si>
  <si>
    <t>141-182-20</t>
  </si>
  <si>
    <t>568-061-05</t>
  </si>
  <si>
    <t>009-053-04</t>
  </si>
  <si>
    <t>CALCON MUTUAL MORTGAGE LLC</t>
  </si>
  <si>
    <t>013-383-07</t>
  </si>
  <si>
    <t>GUARANTEED RATE INC</t>
  </si>
  <si>
    <t>013-137-21</t>
  </si>
  <si>
    <t>GUILD MORTGAGE COMPANY LLC</t>
  </si>
  <si>
    <t>516-031-14</t>
  </si>
  <si>
    <t>MOVEMENT MORTGAGE LLC</t>
  </si>
  <si>
    <t>528-192-04</t>
  </si>
  <si>
    <t>FHA</t>
  </si>
  <si>
    <t>PREMIER MORTGAGE RESOURCES LLC</t>
  </si>
  <si>
    <t>036-612-14</t>
  </si>
  <si>
    <t>087-081-07</t>
  </si>
  <si>
    <t>TJC MORTGAGE INC</t>
  </si>
  <si>
    <t>570-073-06</t>
  </si>
  <si>
    <t>UNITED FEDERAL CREDIT UNION</t>
  </si>
  <si>
    <t>018-131-07</t>
  </si>
  <si>
    <t>UNITED WHOLESALE MORTGAGE LLC</t>
  </si>
  <si>
    <t>402-073-06</t>
  </si>
  <si>
    <t>US BANK NA</t>
  </si>
  <si>
    <t>504--020-07</t>
  </si>
  <si>
    <t>WELLS FARGO BANK NA</t>
  </si>
  <si>
    <t>208-121-06</t>
  </si>
  <si>
    <t>080-573-12</t>
  </si>
  <si>
    <t>PRIMARY RESIDENTIAL MORTGAGE INC</t>
  </si>
  <si>
    <t>522-892-03</t>
  </si>
  <si>
    <t>PRIMELENDING</t>
  </si>
  <si>
    <t>033-141-38</t>
  </si>
  <si>
    <t>145-292-04</t>
  </si>
  <si>
    <t>080-394-24</t>
  </si>
  <si>
    <t>045-543-09</t>
  </si>
  <si>
    <t>SUMMIT FUNDING INC</t>
  </si>
  <si>
    <t>556-671-22</t>
  </si>
  <si>
    <t>512-072-06</t>
  </si>
  <si>
    <t>008-092-11</t>
  </si>
  <si>
    <t>402-531-26</t>
  </si>
  <si>
    <t>508-072-03</t>
  </si>
  <si>
    <t>VA</t>
  </si>
  <si>
    <t>AMRES CORPORATION</t>
  </si>
  <si>
    <t>030-433-02</t>
  </si>
  <si>
    <t>514-300-21</t>
  </si>
  <si>
    <t>234-532-06</t>
  </si>
  <si>
    <t>CALIBER HOME LOANS INC</t>
  </si>
  <si>
    <t>026-524-08</t>
  </si>
  <si>
    <t>141-174-08</t>
  </si>
  <si>
    <t>CELEBRITY HOME LOANS LLC</t>
  </si>
  <si>
    <t>160-912-30</t>
  </si>
  <si>
    <t>COLONIAL SAVINGS FA</t>
  </si>
  <si>
    <t>514-591-49</t>
  </si>
  <si>
    <t>CROSSCOUNTRY MORTGAGE LLC</t>
  </si>
  <si>
    <t>532-303-05</t>
  </si>
  <si>
    <t>536-103-07</t>
  </si>
  <si>
    <t>DHI MORTGAGE COMPANY LTD</t>
  </si>
  <si>
    <t>017-110-92</t>
  </si>
  <si>
    <t>CREDIT LINE</t>
  </si>
  <si>
    <t>EL DORADO SAVINGS BANK</t>
  </si>
  <si>
    <t>162-141-15</t>
  </si>
  <si>
    <t>FIRST REPUBLIC BANK</t>
  </si>
  <si>
    <t>021-712-11</t>
  </si>
  <si>
    <t>FREEDOM MORTGAGE CORPORATION</t>
  </si>
  <si>
    <t>510-292-10</t>
  </si>
  <si>
    <t>GREATER NEVADA CREDIT UNION</t>
  </si>
  <si>
    <t>023-012-08</t>
  </si>
  <si>
    <t>161-221-08</t>
  </si>
  <si>
    <t>526-102-07</t>
  </si>
  <si>
    <t>GREATER NEVADA MORTGAGE</t>
  </si>
  <si>
    <t>021-101-04</t>
  </si>
  <si>
    <t>554-271-22</t>
  </si>
  <si>
    <t>033-031-16</t>
  </si>
  <si>
    <t>083-871-05</t>
  </si>
  <si>
    <t>534-153-07</t>
  </si>
  <si>
    <t>082-351-07</t>
  </si>
  <si>
    <t>030-481-14</t>
  </si>
  <si>
    <t>009-040-40</t>
  </si>
  <si>
    <t>GREENBOX LOANS INC</t>
  </si>
  <si>
    <t>238-353-04</t>
  </si>
  <si>
    <t>534-673-01</t>
  </si>
  <si>
    <t>530-512-03</t>
  </si>
  <si>
    <t>510-465-01</t>
  </si>
  <si>
    <t>140-571-06</t>
  </si>
  <si>
    <t>140-481-03</t>
  </si>
  <si>
    <t>027-423-13</t>
  </si>
  <si>
    <t>010-223-13</t>
  </si>
  <si>
    <t>566-131-01</t>
  </si>
  <si>
    <t>510-621-40</t>
  </si>
  <si>
    <t>028-162-34</t>
  </si>
  <si>
    <t>510-230-05</t>
  </si>
  <si>
    <t>021-411-05</t>
  </si>
  <si>
    <t>033-132-13</t>
  </si>
  <si>
    <t>165-151-09</t>
  </si>
  <si>
    <t>208-561-22</t>
  </si>
  <si>
    <t>160-870-07</t>
  </si>
  <si>
    <t>005-077-17</t>
  </si>
  <si>
    <t>212-075-17</t>
  </si>
  <si>
    <t>141-281-13</t>
  </si>
  <si>
    <t>089-352-03</t>
  </si>
  <si>
    <t>002-401-18</t>
  </si>
  <si>
    <t>532-291-17</t>
  </si>
  <si>
    <t>008-243-07 &amp; 08</t>
  </si>
  <si>
    <t>COMMERCIAL</t>
  </si>
  <si>
    <t>HERITAGE BANK OF NEVADA</t>
  </si>
  <si>
    <t>562-072-13</t>
  </si>
  <si>
    <t>CONSTRUCTION</t>
  </si>
  <si>
    <t>562-072-16, 15 &amp; 14</t>
  </si>
  <si>
    <t>031-303-10; 031-021-09</t>
  </si>
  <si>
    <t>007-281-25 THRU 27</t>
  </si>
  <si>
    <t>518-591-04</t>
  </si>
  <si>
    <t>HOME POINT FINANCIAL CORPORATION</t>
  </si>
  <si>
    <t>045-310-87</t>
  </si>
  <si>
    <t>527-182-02</t>
  </si>
  <si>
    <t>HOMEBRIDGE FINANCIAL SERVICES INC</t>
  </si>
  <si>
    <t>530-222-02</t>
  </si>
  <si>
    <t>HOMETOWN LENDERS INC</t>
  </si>
  <si>
    <t>004-370-02</t>
  </si>
  <si>
    <t>016-481-03</t>
  </si>
  <si>
    <t>INFINITY EQUITY GROUP LLC</t>
  </si>
  <si>
    <t>554-151-05 AND MORE</t>
  </si>
  <si>
    <t>LOAN FUNDER LLC 30290 SERIES</t>
  </si>
  <si>
    <t>030-403-01</t>
  </si>
  <si>
    <t>MASON MCDUFFIE MORTGAGE CORPORATION</t>
  </si>
  <si>
    <t>021-421-35</t>
  </si>
  <si>
    <t>MORTGAGE ELECTRONIC REGISTRATION SYSTEMS INC NOMINEE</t>
  </si>
  <si>
    <t>528-391-29</t>
  </si>
  <si>
    <t>MORTGAGE RESEARCH CENTER LLC</t>
  </si>
  <si>
    <t>534-282-03</t>
  </si>
  <si>
    <t>NEVADA STATE BANK</t>
  </si>
  <si>
    <t>036-154-02</t>
  </si>
  <si>
    <t>086-401-07</t>
  </si>
  <si>
    <t>NORTHPOINTE BANK</t>
  </si>
  <si>
    <t>032-123-02</t>
  </si>
  <si>
    <t>528-262-06</t>
  </si>
  <si>
    <t>002-441-07</t>
  </si>
  <si>
    <t>015-314-32</t>
  </si>
  <si>
    <t>ON Q FINANCIAL INC</t>
  </si>
  <si>
    <t>516-143-03</t>
  </si>
  <si>
    <t>PHH MORTGAGE CORPORATION</t>
  </si>
  <si>
    <t>030-524-06</t>
  </si>
  <si>
    <t>017-110-47</t>
  </si>
  <si>
    <t>031-100-13</t>
  </si>
  <si>
    <t>031-445-32</t>
  </si>
  <si>
    <t>005-031-17</t>
  </si>
  <si>
    <t>028-381-05</t>
  </si>
  <si>
    <t>027-391-21</t>
  </si>
  <si>
    <t>014-215-03</t>
  </si>
  <si>
    <t>SUN WEST MORTGAGE COMPANY INC</t>
  </si>
  <si>
    <t>036-553-07</t>
  </si>
  <si>
    <t>038-575-16</t>
  </si>
  <si>
    <t>090-212-06</t>
  </si>
  <si>
    <t>085-081-13</t>
  </si>
  <si>
    <t>013-331-23</t>
  </si>
  <si>
    <t>UMPQUA BANK</t>
  </si>
  <si>
    <t>161-051-18</t>
  </si>
  <si>
    <t>131-080-30</t>
  </si>
  <si>
    <t>156-081-01</t>
  </si>
  <si>
    <t>US BANK NATIONAL ASSOCIATION</t>
  </si>
  <si>
    <t>014-131-05</t>
  </si>
  <si>
    <t>VALLEY WEST MORTGAGE</t>
  </si>
  <si>
    <t>028-421-02</t>
  </si>
  <si>
    <t>402-493-02</t>
  </si>
  <si>
    <t>122-112-11</t>
  </si>
  <si>
    <t>530-592-11</t>
  </si>
  <si>
    <t>130-204-14</t>
  </si>
  <si>
    <t>524-291-08</t>
  </si>
  <si>
    <t>031-354-07 THRU 09</t>
  </si>
  <si>
    <t>WESTERN ALLIANCE BANK</t>
  </si>
  <si>
    <t>078-351-06</t>
  </si>
  <si>
    <t>ALASKA USA FEDERAL CREDIT UNION</t>
  </si>
  <si>
    <t>009-132-39</t>
  </si>
  <si>
    <t>HARD MONEY</t>
  </si>
  <si>
    <t>BADWICK JOHN C TR</t>
  </si>
  <si>
    <t>125-173-16</t>
  </si>
  <si>
    <t>BANK OF AMERICA NA</t>
  </si>
  <si>
    <t>011-074-33</t>
  </si>
  <si>
    <t>BANK OZK</t>
  </si>
  <si>
    <t>082-534-47</t>
  </si>
  <si>
    <t>025-220-21</t>
  </si>
  <si>
    <t>BOND CAROL</t>
  </si>
  <si>
    <t>007-374-01</t>
  </si>
  <si>
    <t>017-380-27</t>
  </si>
  <si>
    <t>004-282-02</t>
  </si>
  <si>
    <t>140-441-11</t>
  </si>
  <si>
    <t>018-241-09</t>
  </si>
  <si>
    <t>140-903-03</t>
  </si>
  <si>
    <t>140-131-05</t>
  </si>
  <si>
    <t>051-632-06</t>
  </si>
  <si>
    <t>CARDINAL FINANCIAL COMPANY LIMITED PARTNERSHIP</t>
  </si>
  <si>
    <t>125-521-11</t>
  </si>
  <si>
    <t>050-550-13</t>
  </si>
  <si>
    <t>CECCHI GREGORY K</t>
  </si>
  <si>
    <t>204-212-07</t>
  </si>
  <si>
    <t>CHASE ELIZABETH A TR</t>
  </si>
  <si>
    <t>051-203-13</t>
  </si>
  <si>
    <t>CITY NATIONAL BANK</t>
  </si>
  <si>
    <t>018-300-01</t>
  </si>
  <si>
    <t>554-104-11</t>
  </si>
  <si>
    <t>CMG MORTGAGE INC</t>
  </si>
  <si>
    <t>514-282-16</t>
  </si>
  <si>
    <t>051-071-06</t>
  </si>
  <si>
    <t>534-021-06</t>
  </si>
  <si>
    <t>023-363-01</t>
  </si>
  <si>
    <t>DRAPER &amp; KRAMER MORTGAGE CORP</t>
  </si>
  <si>
    <t>008-434-38</t>
  </si>
  <si>
    <t>021-502-17</t>
  </si>
  <si>
    <t>ELEVEN MORTGAGE</t>
  </si>
  <si>
    <t>010-512-35</t>
  </si>
  <si>
    <t>FAIRWAY INDEPENDENT MORTGAGE CORPORATION</t>
  </si>
  <si>
    <t>082-586-08</t>
  </si>
  <si>
    <t>FINANCE OF AMERICA MORTGAGE LLC</t>
  </si>
  <si>
    <t>032-073-12</t>
  </si>
  <si>
    <t>FLAGSTAR BANK FSB</t>
  </si>
  <si>
    <t>556-622-11</t>
  </si>
  <si>
    <t>GATEWAY MORTGAGE</t>
  </si>
  <si>
    <t>512-102-10</t>
  </si>
  <si>
    <t>026-752-09</t>
  </si>
  <si>
    <t>534-262-06</t>
  </si>
  <si>
    <t>089-200-11</t>
  </si>
  <si>
    <t>001-121-02</t>
  </si>
  <si>
    <t>526-591-29</t>
  </si>
  <si>
    <t>083-871-04</t>
  </si>
  <si>
    <t>516-083-02</t>
  </si>
  <si>
    <t>001-232-02</t>
  </si>
  <si>
    <t>162-281-09</t>
  </si>
  <si>
    <t>208-412-06</t>
  </si>
  <si>
    <t>013-324-16</t>
  </si>
  <si>
    <t>161-063-01</t>
  </si>
  <si>
    <t>232-573-04</t>
  </si>
  <si>
    <t>510-671-03</t>
  </si>
  <si>
    <t>009-251-15</t>
  </si>
  <si>
    <t>556-622-06</t>
  </si>
  <si>
    <t>028-141-17</t>
  </si>
  <si>
    <t>556-192-01</t>
  </si>
  <si>
    <t>039-572-09</t>
  </si>
  <si>
    <t>020-342-10</t>
  </si>
  <si>
    <t>051-272-16</t>
  </si>
  <si>
    <t>INTERCAP LENDING INC</t>
  </si>
  <si>
    <t>031-372-07</t>
  </si>
  <si>
    <t>INTERNATIONAL CITY MORTGAGE INC</t>
  </si>
  <si>
    <t>028-322-13</t>
  </si>
  <si>
    <t>021-721-09</t>
  </si>
  <si>
    <t>ISERVE RESIDENTIAL LENDING LLC</t>
  </si>
  <si>
    <t>011-461-06</t>
  </si>
  <si>
    <t>004-340-20</t>
  </si>
  <si>
    <t>024-211-36</t>
  </si>
  <si>
    <t>JOHNSON JEFFREY S</t>
  </si>
  <si>
    <t>034-363-04</t>
  </si>
  <si>
    <t>LEE EDDIE ROY TR</t>
  </si>
  <si>
    <t>079-382-81</t>
  </si>
  <si>
    <t>LENDUS LLC</t>
  </si>
  <si>
    <t>028-383-24</t>
  </si>
  <si>
    <t>MANN MORTGAGE LLC</t>
  </si>
  <si>
    <t>009-081-04</t>
  </si>
  <si>
    <t>040-433-23</t>
  </si>
  <si>
    <t>079-382-73</t>
  </si>
  <si>
    <t>508-161-17</t>
  </si>
  <si>
    <t>200-151-01</t>
  </si>
  <si>
    <t>504-591-23</t>
  </si>
  <si>
    <t>MOUNTAIN AMERICA FEDERAL CREDIT UNION</t>
  </si>
  <si>
    <t>034-252-10</t>
  </si>
  <si>
    <t>010-274-28</t>
  </si>
  <si>
    <t>089-433-03</t>
  </si>
  <si>
    <t>NAVY FEDERAL CREDIT UNION</t>
  </si>
  <si>
    <t>236-114-02</t>
  </si>
  <si>
    <t>050-234-61; 050-220-37</t>
  </si>
  <si>
    <t>SBA</t>
  </si>
  <si>
    <t>NEVADA STATE DEVELOPMENT CORPORATION</t>
  </si>
  <si>
    <t>NEW AMERICAN FUNDING</t>
  </si>
  <si>
    <t>526-122-20</t>
  </si>
  <si>
    <t>NORTH AMERICAN SAVINGS BANK FSB</t>
  </si>
  <si>
    <t>089-492-14</t>
  </si>
  <si>
    <t>036-144-01</t>
  </si>
  <si>
    <t>NOTLE VIRGINIA</t>
  </si>
  <si>
    <t>023-311-13</t>
  </si>
  <si>
    <t>OBRIEN MICHAEL</t>
  </si>
  <si>
    <t>023-233-08</t>
  </si>
  <si>
    <t>010-181-05</t>
  </si>
  <si>
    <t>PLUMAS BANK</t>
  </si>
  <si>
    <t>049-354-10</t>
  </si>
  <si>
    <t>018-292-31</t>
  </si>
  <si>
    <t>008-402-07</t>
  </si>
  <si>
    <t>161-312-02</t>
  </si>
  <si>
    <t>REAL ESTATE HOLDING BUREAU</t>
  </si>
  <si>
    <t>234-373-05</t>
  </si>
  <si>
    <t>SIERRA PACIFIC MORTGAGE COMPANY INC</t>
  </si>
  <si>
    <t>008-532-01</t>
  </si>
  <si>
    <t>STANDARD GUARANTY INSURANCE COMPANY</t>
  </si>
  <si>
    <t>013-021-33, 41 THRU 43</t>
  </si>
  <si>
    <t>STANDARD INSURANCE COMPANY</t>
  </si>
  <si>
    <t>003-140-11</t>
  </si>
  <si>
    <t>031-191-03</t>
  </si>
  <si>
    <t>SYNERGY HOME MORTGAGE LLC</t>
  </si>
  <si>
    <t>080-842-08</t>
  </si>
  <si>
    <t>502-452-09</t>
  </si>
  <si>
    <t>141-583-09</t>
  </si>
  <si>
    <t>041-321-24</t>
  </si>
  <si>
    <t>123-154-01</t>
  </si>
  <si>
    <t>SYNERGY ONE LENDING INC</t>
  </si>
  <si>
    <t>024-113-02</t>
  </si>
  <si>
    <t>TURNKEY FOUNDATION INC</t>
  </si>
  <si>
    <t>009-613-01</t>
  </si>
  <si>
    <t>164-263-05</t>
  </si>
  <si>
    <t>017-443-07</t>
  </si>
  <si>
    <t>208-161-03</t>
  </si>
  <si>
    <t>532-321-02</t>
  </si>
  <si>
    <t>039-625-09</t>
  </si>
  <si>
    <t>530-722-10</t>
  </si>
  <si>
    <t>232-524-09</t>
  </si>
  <si>
    <t>036-092-31</t>
  </si>
  <si>
    <t>009-132-48</t>
  </si>
  <si>
    <t>086-671-12</t>
  </si>
  <si>
    <t>084-282-06</t>
  </si>
  <si>
    <t>124-083-24</t>
  </si>
  <si>
    <t>085-290-32</t>
  </si>
  <si>
    <t>051-423-06</t>
  </si>
  <si>
    <t>008-154-16</t>
  </si>
  <si>
    <t>019-041-05</t>
  </si>
  <si>
    <t>532-304-16</t>
  </si>
  <si>
    <t>035-113-09</t>
  </si>
  <si>
    <t>160-653-02</t>
  </si>
  <si>
    <t>400-092-15</t>
  </si>
  <si>
    <t>552-181-12</t>
  </si>
  <si>
    <t>036-412-27</t>
  </si>
  <si>
    <t>019-021-13</t>
  </si>
  <si>
    <t>530-052-07</t>
  </si>
  <si>
    <t>208-520-30</t>
  </si>
  <si>
    <t>002-143-26</t>
  </si>
  <si>
    <t>200-581-06</t>
  </si>
  <si>
    <t>154-051-09</t>
  </si>
  <si>
    <t>148-180-07</t>
  </si>
  <si>
    <t>030-571-05</t>
  </si>
  <si>
    <t>150-183-04</t>
  </si>
  <si>
    <t>516-301-03</t>
  </si>
  <si>
    <t>009-801-04</t>
  </si>
  <si>
    <t>001-503-09</t>
  </si>
  <si>
    <t>045-553-29</t>
  </si>
  <si>
    <t>160-801-34</t>
  </si>
  <si>
    <t>019-711-14</t>
  </si>
  <si>
    <t>140-374-21</t>
  </si>
  <si>
    <t>140-791-55</t>
  </si>
  <si>
    <t>030-422-03</t>
  </si>
  <si>
    <t>083-511-17</t>
  </si>
  <si>
    <t>023-364-10</t>
  </si>
  <si>
    <t>141-551-01</t>
  </si>
  <si>
    <t>162-052-04</t>
  </si>
  <si>
    <t>YORK GERALD M TR</t>
  </si>
  <si>
    <t>030-522-08</t>
  </si>
  <si>
    <t>079-470-66</t>
  </si>
  <si>
    <t>VAN DYK MORTGAGE CORPORATION</t>
  </si>
  <si>
    <t>ACADEMY MORTGAGE CORPORATION</t>
  </si>
  <si>
    <t>089-561-01</t>
  </si>
  <si>
    <t>023-330-11</t>
  </si>
  <si>
    <t>082-182-05</t>
  </si>
  <si>
    <t>200-381-04</t>
  </si>
  <si>
    <t>502-553-05</t>
  </si>
  <si>
    <t>089-411-10</t>
  </si>
  <si>
    <t>232-152-01</t>
  </si>
  <si>
    <t>ANGEL OAK HOME LOANS LLC</t>
  </si>
  <si>
    <t>085-541-19</t>
  </si>
  <si>
    <t>AXIA FINANCIAL LLC</t>
  </si>
  <si>
    <t>140-665-02</t>
  </si>
  <si>
    <t>514-591-11</t>
  </si>
  <si>
    <t>141-182-12</t>
  </si>
  <si>
    <t>036-041-01</t>
  </si>
  <si>
    <t>044-102-08</t>
  </si>
  <si>
    <t>085-790-50</t>
  </si>
  <si>
    <t>021-633-39</t>
  </si>
  <si>
    <t>011-305-17</t>
  </si>
  <si>
    <t>141-545-12</t>
  </si>
  <si>
    <t>042-470-02</t>
  </si>
  <si>
    <t>143-174-01</t>
  </si>
  <si>
    <t>087-253-02</t>
  </si>
  <si>
    <t>514-101-03</t>
  </si>
  <si>
    <t>050-393-02</t>
  </si>
  <si>
    <t>144-241-32</t>
  </si>
  <si>
    <t>EVERGREEN MONEYSOURCE MORTGAGE COMPANY</t>
  </si>
  <si>
    <t>045-280-25</t>
  </si>
  <si>
    <t>021-214-08</t>
  </si>
  <si>
    <t>020-422-27</t>
  </si>
  <si>
    <t>010-302-18</t>
  </si>
  <si>
    <t>082-534-35</t>
  </si>
  <si>
    <t>041-313-01</t>
  </si>
  <si>
    <t>051-201-03</t>
  </si>
  <si>
    <t>160-182-08</t>
  </si>
  <si>
    <t>GREAT BASIN FEDERAL CREDIT UNION</t>
  </si>
  <si>
    <t>161-312-18</t>
  </si>
  <si>
    <t>027-500-15</t>
  </si>
  <si>
    <t>087-212-01</t>
  </si>
  <si>
    <t>027-413-21</t>
  </si>
  <si>
    <t>003-652-10</t>
  </si>
  <si>
    <t>086-471-62</t>
  </si>
  <si>
    <t>526-191-11</t>
  </si>
  <si>
    <t>086-162-09</t>
  </si>
  <si>
    <t>526-303-05</t>
  </si>
  <si>
    <t>141-442-04</t>
  </si>
  <si>
    <t>028-033-22</t>
  </si>
  <si>
    <t>039-611-06</t>
  </si>
  <si>
    <t>021-423-05</t>
  </si>
  <si>
    <t>568-151-03</t>
  </si>
  <si>
    <t>008-053-26</t>
  </si>
  <si>
    <t>002-313-18</t>
  </si>
  <si>
    <t>036-114-10</t>
  </si>
  <si>
    <t>552-190-02</t>
  </si>
  <si>
    <t>031-401-21</t>
  </si>
  <si>
    <t>030-482-14</t>
  </si>
  <si>
    <t>164-191-46</t>
  </si>
  <si>
    <t>039-131-20</t>
  </si>
  <si>
    <t>087-292-05</t>
  </si>
  <si>
    <t>013-413-19</t>
  </si>
  <si>
    <t>140-791-56</t>
  </si>
  <si>
    <t>035-071-02</t>
  </si>
  <si>
    <t>026-321-03</t>
  </si>
  <si>
    <t>013-103-26</t>
  </si>
  <si>
    <t>204-632-03</t>
  </si>
  <si>
    <t>027-371-09</t>
  </si>
  <si>
    <t>238-383-14</t>
  </si>
  <si>
    <t>090-371-06</t>
  </si>
  <si>
    <t>550-252-11</t>
  </si>
  <si>
    <t>556-272-01</t>
  </si>
  <si>
    <t>010-191-03</t>
  </si>
  <si>
    <t>160-802-10</t>
  </si>
  <si>
    <t>036-112-04</t>
  </si>
  <si>
    <t>001-082-06</t>
  </si>
  <si>
    <t>141-535-05</t>
  </si>
  <si>
    <t>HOMEOWNERS FINANCIAL GROUP USA LLC</t>
  </si>
  <si>
    <t>005-114-16</t>
  </si>
  <si>
    <t>082-452-24</t>
  </si>
  <si>
    <t>INSPIRE HOME LOANS INC</t>
  </si>
  <si>
    <t>027-470-47</t>
  </si>
  <si>
    <t>140-313-25</t>
  </si>
  <si>
    <t>013-464-23</t>
  </si>
  <si>
    <t>LAKEVIEW LOAN SERVICING LLC</t>
  </si>
  <si>
    <t>033-241-06</t>
  </si>
  <si>
    <t>036-312-20</t>
  </si>
  <si>
    <t>LOANDEPOT.COM LLC</t>
  </si>
  <si>
    <t>050-310-15</t>
  </si>
  <si>
    <t>010-430-34</t>
  </si>
  <si>
    <t>007-032-08</t>
  </si>
  <si>
    <t>087-252-04</t>
  </si>
  <si>
    <t>017-072-12</t>
  </si>
  <si>
    <t>039-583-11</t>
  </si>
  <si>
    <t>152-641-02</t>
  </si>
  <si>
    <t>518-212-07</t>
  </si>
  <si>
    <t>039-381-02</t>
  </si>
  <si>
    <t>002-294-04</t>
  </si>
  <si>
    <t>140-361-02</t>
  </si>
  <si>
    <t>050-234-19</t>
  </si>
  <si>
    <t>036-197-11</t>
  </si>
  <si>
    <t>400-073-07</t>
  </si>
  <si>
    <t>532-083-03</t>
  </si>
  <si>
    <t>035-543-01</t>
  </si>
  <si>
    <t>028-445-28</t>
  </si>
  <si>
    <t>002-498-22</t>
  </si>
  <si>
    <t>032-122-25</t>
  </si>
  <si>
    <t>140-952-14</t>
  </si>
  <si>
    <t>142-241-43</t>
  </si>
  <si>
    <t>ONE NEVADA CREDIT UNION</t>
  </si>
  <si>
    <t>502-621-10</t>
  </si>
  <si>
    <t>ONEWEST BANK</t>
  </si>
  <si>
    <t>027-172-22</t>
  </si>
  <si>
    <t>PENNYMAC LOAN SERVICES LLC</t>
  </si>
  <si>
    <t>086-415-02</t>
  </si>
  <si>
    <t>003-572-07</t>
  </si>
  <si>
    <t>516-411-12</t>
  </si>
  <si>
    <t>036-173-08</t>
  </si>
  <si>
    <t>SECURITYNATIONAL MORTGAGE COMPANY</t>
  </si>
  <si>
    <t>141-544-09</t>
  </si>
  <si>
    <t>SIERRA PACIFIC FEDERAL CREDIT UNION</t>
  </si>
  <si>
    <t>035-690-01 AND MORE</t>
  </si>
  <si>
    <t>STATESMAN LENDING CORPORATION</t>
  </si>
  <si>
    <t>514-391-01</t>
  </si>
  <si>
    <t>200-141-08</t>
  </si>
  <si>
    <t>080-522-67</t>
  </si>
  <si>
    <t>085-461-39</t>
  </si>
  <si>
    <t>140-561-08</t>
  </si>
  <si>
    <t>021-191-23</t>
  </si>
  <si>
    <t>504-730-06</t>
  </si>
  <si>
    <t>160-342-05</t>
  </si>
  <si>
    <t>003-271-04</t>
  </si>
  <si>
    <t>125-161-47</t>
  </si>
  <si>
    <t>049-542-07</t>
  </si>
  <si>
    <t>039-232-22</t>
  </si>
  <si>
    <t>556-211-18</t>
  </si>
  <si>
    <t>019-122-06</t>
  </si>
  <si>
    <t>024-194-05</t>
  </si>
  <si>
    <t>218-200-10</t>
  </si>
  <si>
    <t>140-392-20</t>
  </si>
  <si>
    <t>028-081-18</t>
  </si>
  <si>
    <t>534-151-10</t>
  </si>
  <si>
    <t>144-201-07</t>
  </si>
  <si>
    <t>238-344-03</t>
  </si>
  <si>
    <t>017-110-93</t>
  </si>
  <si>
    <t>508-231-47</t>
  </si>
  <si>
    <t>008-154-22</t>
  </si>
  <si>
    <t>018-131-36</t>
  </si>
  <si>
    <t>026-650-30</t>
  </si>
  <si>
    <t>033-061-11</t>
  </si>
  <si>
    <t>013-121-17</t>
  </si>
  <si>
    <t>017-262-48</t>
  </si>
  <si>
    <t>023-181-36</t>
  </si>
  <si>
    <t>030-533-06</t>
  </si>
  <si>
    <t>160-833-07</t>
  </si>
  <si>
    <t>160-232-02</t>
  </si>
  <si>
    <t>036-342-13</t>
  </si>
  <si>
    <t>002-402-41</t>
  </si>
  <si>
    <t>025-230-48</t>
  </si>
  <si>
    <t>028-275-04</t>
  </si>
  <si>
    <t>004-401-13</t>
  </si>
  <si>
    <t>021-395-05</t>
  </si>
  <si>
    <t>039-382-21</t>
  </si>
  <si>
    <t>038-695-12</t>
  </si>
  <si>
    <t>025-160-54</t>
  </si>
  <si>
    <t>226-112-23</t>
  </si>
  <si>
    <t>019-412-24</t>
  </si>
  <si>
    <t>017-241-21</t>
  </si>
  <si>
    <t>164-053-05</t>
  </si>
  <si>
    <t>WOOD MICHAEL</t>
  </si>
  <si>
    <t>031-274-07</t>
  </si>
  <si>
    <t>140-772-26</t>
  </si>
  <si>
    <t>009-201-39</t>
  </si>
  <si>
    <t>050-303-22</t>
  </si>
  <si>
    <t>030-691-26</t>
  </si>
  <si>
    <t>CACHE VALLEY BANK</t>
  </si>
  <si>
    <t>030-713-05</t>
  </si>
  <si>
    <t>CAPITAL LOAN ASSOCIATES</t>
  </si>
  <si>
    <t>025-190-12</t>
  </si>
  <si>
    <t>127-500-02</t>
  </si>
  <si>
    <t>125-386-09</t>
  </si>
  <si>
    <t>017-110-74</t>
  </si>
  <si>
    <t>130-170-03</t>
  </si>
  <si>
    <t>CIVIC FINANCIAL SERVICES LLC</t>
  </si>
  <si>
    <t>204-163-05</t>
  </si>
  <si>
    <t>CU MEMBERS MORTGAGE</t>
  </si>
  <si>
    <t>526-122-21</t>
  </si>
  <si>
    <t>018-300-08</t>
  </si>
  <si>
    <t>023-531-14</t>
  </si>
  <si>
    <t>003-710-02</t>
  </si>
  <si>
    <t>530-763-04</t>
  </si>
  <si>
    <t>141-184-04</t>
  </si>
  <si>
    <t>003-710-15</t>
  </si>
  <si>
    <t>050-042-02</t>
  </si>
  <si>
    <t>050-462-17</t>
  </si>
  <si>
    <t>003-710-65</t>
  </si>
  <si>
    <t>164-223-04</t>
  </si>
  <si>
    <t>208-683-03</t>
  </si>
  <si>
    <t>141-462-28</t>
  </si>
  <si>
    <t>020-485-02</t>
  </si>
  <si>
    <t>086-873-06</t>
  </si>
  <si>
    <t>077-560-03</t>
  </si>
  <si>
    <t>232-355-08</t>
  </si>
  <si>
    <t>142-062-10</t>
  </si>
  <si>
    <t>512-121-15</t>
  </si>
  <si>
    <t>512-161-01</t>
  </si>
  <si>
    <t>204-674-06</t>
  </si>
  <si>
    <t>050-234-58</t>
  </si>
  <si>
    <t>HARDING WARREN</t>
  </si>
  <si>
    <t>012-121-63</t>
  </si>
  <si>
    <t>090-122-16</t>
  </si>
  <si>
    <t>001-172-06</t>
  </si>
  <si>
    <t>023-612-25</t>
  </si>
  <si>
    <t>524-372-30</t>
  </si>
  <si>
    <t>HOMEXPRESS MORTGAGE CORP</t>
  </si>
  <si>
    <t>021-404-09</t>
  </si>
  <si>
    <t>208-033-10</t>
  </si>
  <si>
    <t>007-162-02</t>
  </si>
  <si>
    <t>082-493-01 &amp; 02</t>
  </si>
  <si>
    <t>MECHANICS BANK</t>
  </si>
  <si>
    <t>HOME EQUITY</t>
  </si>
  <si>
    <t>127-120-17</t>
  </si>
  <si>
    <t>140-172-05</t>
  </si>
  <si>
    <t>084-531-03</t>
  </si>
  <si>
    <t>554-082-30</t>
  </si>
  <si>
    <t>OAKTREE FUNDING CORP</t>
  </si>
  <si>
    <t>076-391-65</t>
  </si>
  <si>
    <t>046-060-19</t>
  </si>
  <si>
    <t>006-042-23</t>
  </si>
  <si>
    <t>534-182-02</t>
  </si>
  <si>
    <t>QUICKEN LOANS LLC</t>
  </si>
  <si>
    <t>051-172-30</t>
  </si>
  <si>
    <t>238-382-03</t>
  </si>
  <si>
    <t>538-291-02 AND MORE</t>
  </si>
  <si>
    <t>003-651-07</t>
  </si>
  <si>
    <t>VALLEY VIEW HOME LOANS</t>
  </si>
  <si>
    <t>039-402-02</t>
  </si>
  <si>
    <t>040-692-12</t>
  </si>
  <si>
    <t>023-015-09</t>
  </si>
  <si>
    <t>140-611-24</t>
  </si>
  <si>
    <t>GIANGRECO DENNIS</t>
  </si>
  <si>
    <t>082-584-09</t>
  </si>
  <si>
    <t>554-163-07</t>
  </si>
  <si>
    <t>128-072-01</t>
  </si>
  <si>
    <t>HAMMERFEST LLC</t>
  </si>
  <si>
    <t>510-712-03</t>
  </si>
  <si>
    <t>001-362-08</t>
  </si>
  <si>
    <t>090-133-06</t>
  </si>
  <si>
    <t>087-122-05</t>
  </si>
  <si>
    <t>STRADA PROPERTIES LLC</t>
  </si>
  <si>
    <t>027-413-32</t>
  </si>
  <si>
    <t>080-571-09</t>
  </si>
  <si>
    <t>504-502-11</t>
  </si>
  <si>
    <t>140-752-14</t>
  </si>
  <si>
    <t>204-240-15</t>
  </si>
  <si>
    <t>ROCKET MORTGAGE LLC</t>
  </si>
  <si>
    <t>006-064-07</t>
  </si>
  <si>
    <t>204-731-07</t>
  </si>
  <si>
    <t>530-811-04</t>
  </si>
  <si>
    <t>510-712-04</t>
  </si>
  <si>
    <t>140-923-07</t>
  </si>
  <si>
    <t>ACT</t>
  </si>
  <si>
    <t>ATE</t>
  </si>
  <si>
    <t>CAL</t>
  </si>
  <si>
    <t>DHI</t>
  </si>
  <si>
    <t>FA</t>
  </si>
  <si>
    <t>FC</t>
  </si>
  <si>
    <t>SIG</t>
  </si>
  <si>
    <t>ST</t>
  </si>
  <si>
    <t>TI</t>
  </si>
  <si>
    <t>TT</t>
  </si>
  <si>
    <t>TTE</t>
  </si>
  <si>
    <t>WTA</t>
  </si>
  <si>
    <t>Deed Of Trust</t>
  </si>
  <si>
    <t>DOLLAR VOL</t>
  </si>
  <si>
    <t>BUILDER/DEVELOPER DEAL?</t>
  </si>
  <si>
    <t>% OF DOLLAR VOL</t>
  </si>
  <si>
    <t>Title Company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</si>
</sst>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7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NumberFormat="1" applyBorder="1"/>
    <xf numFmtId="10" fontId="0" fillId="0" borderId="21" xfId="0" applyNumberFormat="1" applyBorder="1"/>
    <xf numFmtId="164" fontId="0" fillId="0" borderId="21" xfId="0" applyNumberFormat="1" applyBorder="1"/>
    <xf numFmtId="0" fontId="20" fillId="4" borderId="0" xfId="0" applyFont="1" applyFill="1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1" fillId="0" borderId="6" xfId="4" applyFont="1" applyFill="1" applyBorder="1" applyAlignment="1">
      <alignment horizontal="left"/>
    </xf>
    <xf numFmtId="0" fontId="21" fillId="0" borderId="6" xfId="4" applyFont="1" applyFill="1" applyBorder="1" applyAlignment="1">
      <alignment horizontal="right"/>
    </xf>
    <xf numFmtId="164" fontId="21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48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&quot;$&quot;#,##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DHI Title of Nevada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Acme Title and Escrow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271</c:v>
                </c:pt>
                <c:pt idx="1">
                  <c:v>157</c:v>
                </c:pt>
                <c:pt idx="2">
                  <c:v>130</c:v>
                </c:pt>
                <c:pt idx="3">
                  <c:v>86</c:v>
                </c:pt>
                <c:pt idx="4">
                  <c:v>45</c:v>
                </c:pt>
                <c:pt idx="5">
                  <c:v>24</c:v>
                </c:pt>
                <c:pt idx="6">
                  <c:v>22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</c:ser>
        <c:shape val="box"/>
        <c:axId val="114968448"/>
        <c:axId val="114969984"/>
        <c:axId val="0"/>
      </c:bar3DChart>
      <c:catAx>
        <c:axId val="114968448"/>
        <c:scaling>
          <c:orientation val="minMax"/>
        </c:scaling>
        <c:axPos val="b"/>
        <c:numFmt formatCode="General" sourceLinked="1"/>
        <c:majorTickMark val="none"/>
        <c:tickLblPos val="nextTo"/>
        <c:crossAx val="114969984"/>
        <c:crosses val="autoZero"/>
        <c:auto val="1"/>
        <c:lblAlgn val="ctr"/>
        <c:lblOffset val="100"/>
      </c:catAx>
      <c:valAx>
        <c:axId val="114969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968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STATS'!$A$24:$A$32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Signature Title Company</c:v>
                </c:pt>
              </c:strCache>
            </c:strRef>
          </c:cat>
          <c:val>
            <c:numRef>
              <c:f>'OVERALL STATS'!$B$24:$B$32</c:f>
              <c:numCache>
                <c:formatCode>0</c:formatCode>
                <c:ptCount val="9"/>
                <c:pt idx="0">
                  <c:v>157</c:v>
                </c:pt>
                <c:pt idx="1">
                  <c:v>149</c:v>
                </c:pt>
                <c:pt idx="2">
                  <c:v>99</c:v>
                </c:pt>
                <c:pt idx="3">
                  <c:v>64</c:v>
                </c:pt>
                <c:pt idx="4">
                  <c:v>17</c:v>
                </c:pt>
                <c:pt idx="5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</c:numCache>
            </c:numRef>
          </c:val>
        </c:ser>
        <c:shape val="box"/>
        <c:axId val="115013120"/>
        <c:axId val="115014656"/>
        <c:axId val="0"/>
      </c:bar3DChart>
      <c:catAx>
        <c:axId val="115013120"/>
        <c:scaling>
          <c:orientation val="minMax"/>
        </c:scaling>
        <c:axPos val="b"/>
        <c:numFmt formatCode="General" sourceLinked="1"/>
        <c:majorTickMark val="none"/>
        <c:tickLblPos val="nextTo"/>
        <c:crossAx val="115014656"/>
        <c:crosses val="autoZero"/>
        <c:auto val="1"/>
        <c:lblAlgn val="ctr"/>
        <c:lblOffset val="100"/>
      </c:catAx>
      <c:valAx>
        <c:axId val="115014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013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STATS'!$A$38:$A$49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Signature Title Company</c:v>
                </c:pt>
                <c:pt idx="6">
                  <c:v>Toiyabe Title</c:v>
                </c:pt>
                <c:pt idx="7">
                  <c:v>Calatlantic Title West</c:v>
                </c:pt>
                <c:pt idx="8">
                  <c:v>Acme Title and Escrow</c:v>
                </c:pt>
                <c:pt idx="9">
                  <c:v>Archer Title and Escrow</c:v>
                </c:pt>
                <c:pt idx="10">
                  <c:v>DHI Title of Nevada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STATS'!$B$38:$B$49</c:f>
              <c:numCache>
                <c:formatCode>0</c:formatCode>
                <c:ptCount val="12"/>
                <c:pt idx="0">
                  <c:v>420</c:v>
                </c:pt>
                <c:pt idx="1">
                  <c:v>314</c:v>
                </c:pt>
                <c:pt idx="2">
                  <c:v>194</c:v>
                </c:pt>
                <c:pt idx="3">
                  <c:v>185</c:v>
                </c:pt>
                <c:pt idx="4">
                  <c:v>45</c:v>
                </c:pt>
                <c:pt idx="5">
                  <c:v>25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13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</c:ser>
        <c:shape val="box"/>
        <c:axId val="115299072"/>
        <c:axId val="115300608"/>
        <c:axId val="0"/>
      </c:bar3DChart>
      <c:catAx>
        <c:axId val="115299072"/>
        <c:scaling>
          <c:orientation val="minMax"/>
        </c:scaling>
        <c:axPos val="b"/>
        <c:numFmt formatCode="General" sourceLinked="1"/>
        <c:majorTickMark val="none"/>
        <c:tickLblPos val="nextTo"/>
        <c:crossAx val="115300608"/>
        <c:crosses val="autoZero"/>
        <c:auto val="1"/>
        <c:lblAlgn val="ctr"/>
        <c:lblOffset val="100"/>
      </c:catAx>
      <c:valAx>
        <c:axId val="115300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299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DHI Title of Nevada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Acme Title and Escrow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185125067.5</c:v>
                </c:pt>
                <c:pt idx="1">
                  <c:v>97606296.150000006</c:v>
                </c:pt>
                <c:pt idx="2">
                  <c:v>98170406</c:v>
                </c:pt>
                <c:pt idx="3">
                  <c:v>107296805.72</c:v>
                </c:pt>
                <c:pt idx="4">
                  <c:v>37854583</c:v>
                </c:pt>
                <c:pt idx="5">
                  <c:v>15691221</c:v>
                </c:pt>
                <c:pt idx="6">
                  <c:v>12940600</c:v>
                </c:pt>
                <c:pt idx="7">
                  <c:v>5263135</c:v>
                </c:pt>
                <c:pt idx="8">
                  <c:v>5137000</c:v>
                </c:pt>
                <c:pt idx="9">
                  <c:v>2875427</c:v>
                </c:pt>
                <c:pt idx="10">
                  <c:v>2672400</c:v>
                </c:pt>
                <c:pt idx="11">
                  <c:v>2106700</c:v>
                </c:pt>
              </c:numCache>
            </c:numRef>
          </c:val>
        </c:ser>
        <c:shape val="box"/>
        <c:axId val="115556352"/>
        <c:axId val="115557888"/>
        <c:axId val="0"/>
      </c:bar3DChart>
      <c:catAx>
        <c:axId val="115556352"/>
        <c:scaling>
          <c:orientation val="minMax"/>
        </c:scaling>
        <c:axPos val="b"/>
        <c:numFmt formatCode="General" sourceLinked="1"/>
        <c:majorTickMark val="none"/>
        <c:tickLblPos val="nextTo"/>
        <c:crossAx val="115557888"/>
        <c:crosses val="autoZero"/>
        <c:auto val="1"/>
        <c:lblAlgn val="ctr"/>
        <c:lblOffset val="100"/>
      </c:catAx>
      <c:valAx>
        <c:axId val="115557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556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STATS'!$A$24:$A$32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Signature Title Company</c:v>
                </c:pt>
              </c:strCache>
            </c:strRef>
          </c:cat>
          <c:val>
            <c:numRef>
              <c:f>'OVERALL STATS'!$C$24:$C$32</c:f>
              <c:numCache>
                <c:formatCode>"$"#,##0</c:formatCode>
                <c:ptCount val="9"/>
                <c:pt idx="0">
                  <c:v>53901961</c:v>
                </c:pt>
                <c:pt idx="1">
                  <c:v>133685990</c:v>
                </c:pt>
                <c:pt idx="2">
                  <c:v>43196235</c:v>
                </c:pt>
                <c:pt idx="3">
                  <c:v>35965356</c:v>
                </c:pt>
                <c:pt idx="4">
                  <c:v>4692713</c:v>
                </c:pt>
                <c:pt idx="5">
                  <c:v>3746554</c:v>
                </c:pt>
                <c:pt idx="6">
                  <c:v>2950350</c:v>
                </c:pt>
                <c:pt idx="7">
                  <c:v>2328910</c:v>
                </c:pt>
                <c:pt idx="8">
                  <c:v>1061000</c:v>
                </c:pt>
              </c:numCache>
            </c:numRef>
          </c:val>
        </c:ser>
        <c:shape val="box"/>
        <c:axId val="115588096"/>
        <c:axId val="115589888"/>
        <c:axId val="0"/>
      </c:bar3DChart>
      <c:catAx>
        <c:axId val="115588096"/>
        <c:scaling>
          <c:orientation val="minMax"/>
        </c:scaling>
        <c:axPos val="b"/>
        <c:numFmt formatCode="General" sourceLinked="1"/>
        <c:majorTickMark val="none"/>
        <c:tickLblPos val="nextTo"/>
        <c:crossAx val="115589888"/>
        <c:crosses val="autoZero"/>
        <c:auto val="1"/>
        <c:lblAlgn val="ctr"/>
        <c:lblOffset val="100"/>
      </c:catAx>
      <c:valAx>
        <c:axId val="115589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588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STATS'!$A$38:$A$49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Signature Title Company</c:v>
                </c:pt>
                <c:pt idx="6">
                  <c:v>Toiyabe Title</c:v>
                </c:pt>
                <c:pt idx="7">
                  <c:v>Calatlantic Title West</c:v>
                </c:pt>
                <c:pt idx="8">
                  <c:v>Acme Title and Escrow</c:v>
                </c:pt>
                <c:pt idx="9">
                  <c:v>Archer Title and Escrow</c:v>
                </c:pt>
                <c:pt idx="10">
                  <c:v>DHI Title of Nevada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STATS'!$C$38:$C$49</c:f>
              <c:numCache>
                <c:formatCode>"$"#,##0</c:formatCode>
                <c:ptCount val="12"/>
                <c:pt idx="0">
                  <c:v>318811057.5</c:v>
                </c:pt>
                <c:pt idx="1">
                  <c:v>151508257.15000001</c:v>
                </c:pt>
                <c:pt idx="2">
                  <c:v>134135762</c:v>
                </c:pt>
                <c:pt idx="3">
                  <c:v>150493040.72</c:v>
                </c:pt>
                <c:pt idx="4">
                  <c:v>37854583</c:v>
                </c:pt>
                <c:pt idx="5">
                  <c:v>14001600</c:v>
                </c:pt>
                <c:pt idx="6">
                  <c:v>8883554</c:v>
                </c:pt>
                <c:pt idx="7">
                  <c:v>15691221</c:v>
                </c:pt>
                <c:pt idx="8">
                  <c:v>7365113</c:v>
                </c:pt>
                <c:pt idx="9">
                  <c:v>5825777</c:v>
                </c:pt>
                <c:pt idx="10">
                  <c:v>5263135</c:v>
                </c:pt>
                <c:pt idx="11">
                  <c:v>4435610</c:v>
                </c:pt>
              </c:numCache>
            </c:numRef>
          </c:val>
        </c:ser>
        <c:shape val="box"/>
        <c:axId val="115603712"/>
        <c:axId val="115613696"/>
        <c:axId val="0"/>
      </c:bar3DChart>
      <c:catAx>
        <c:axId val="115603712"/>
        <c:scaling>
          <c:orientation val="minMax"/>
        </c:scaling>
        <c:axPos val="b"/>
        <c:numFmt formatCode="General" sourceLinked="1"/>
        <c:majorTickMark val="none"/>
        <c:tickLblPos val="nextTo"/>
        <c:crossAx val="115613696"/>
        <c:crosses val="autoZero"/>
        <c:auto val="1"/>
        <c:lblAlgn val="ctr"/>
        <c:lblOffset val="100"/>
      </c:catAx>
      <c:valAx>
        <c:axId val="115613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603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54</xdr:row>
      <xdr:rowOff>9525</xdr:rowOff>
    </xdr:from>
    <xdr:to>
      <xdr:col>6</xdr:col>
      <xdr:colOff>1152524</xdr:colOff>
      <xdr:row>71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72</xdr:row>
      <xdr:rowOff>19050</xdr:rowOff>
    </xdr:from>
    <xdr:to>
      <xdr:col>6</xdr:col>
      <xdr:colOff>1152524</xdr:colOff>
      <xdr:row>89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90</xdr:row>
      <xdr:rowOff>0</xdr:rowOff>
    </xdr:from>
    <xdr:to>
      <xdr:col>6</xdr:col>
      <xdr:colOff>1143000</xdr:colOff>
      <xdr:row>106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20</xdr:col>
      <xdr:colOff>190500</xdr:colOff>
      <xdr:row>70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72</xdr:row>
      <xdr:rowOff>9525</xdr:rowOff>
    </xdr:from>
    <xdr:to>
      <xdr:col>20</xdr:col>
      <xdr:colOff>190499</xdr:colOff>
      <xdr:row>89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90</xdr:row>
      <xdr:rowOff>9525</xdr:rowOff>
    </xdr:from>
    <xdr:to>
      <xdr:col>20</xdr:col>
      <xdr:colOff>180974</xdr:colOff>
      <xdr:row>107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99.316999768518" createdVersion="3" refreshedVersion="3" minRefreshableVersion="3" recordCount="516">
  <cacheSource type="worksheet">
    <worksheetSource name="Table4"/>
  </cacheSource>
  <cacheFields count="8">
    <cacheField name="FULLNAME" numFmtId="0">
      <sharedItems containsBlank="1" count="16">
        <s v="Acme Title and Escrow"/>
        <s v="Archer Title and Escrow"/>
        <s v="First American Title"/>
        <s v="First Centennial Title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VA"/>
        <s v="COMMERCIAL"/>
        <s v="CREDIT LINE"/>
        <s v="CONSTRUCTION"/>
        <s v="HARD MONEY"/>
        <s v="SBA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64997" maxValue="5273355"/>
    </cacheField>
    <cacheField name="AMOUNT" numFmtId="165">
      <sharedItems containsSemiMixedTypes="0" containsString="0" containsNumber="1" containsInteger="1" minValue="12250" maxValue="66557555"/>
    </cacheField>
    <cacheField name="RECDATE" numFmtId="14">
      <sharedItems containsSemiMixedTypes="0" containsNonDate="0" containsDate="1" containsString="0" minDate="2022-01-03T00:00:00" maxDate="2022-02-01T00:00:00"/>
    </cacheField>
    <cacheField name="LENDER" numFmtId="0">
      <sharedItems containsBlank="1" count="176">
        <s v="PREMIER MORTGAGE RESOURCES LLC"/>
        <s v="UNITED WHOLESALE MORTGAGE LLC"/>
        <s v="BAY EQUITY LLC"/>
        <s v="MOVEMENT MORTGAGE LLC"/>
        <s v="GUILD MORTGAGE COMPANY LLC"/>
        <s v="TJC MORTGAGE INC"/>
        <s v="UNITED FEDERAL CREDIT UNION"/>
        <s v="CALCON MUTUAL MORTGAGE LLC"/>
        <s v="ALL WESTERN MORTGAGE INC"/>
        <s v="WELLS FARGO BANK NA"/>
        <s v="US BANK NA"/>
        <s v="AMERICAN NEIGHBORHOOD MORTGAGE ACCEPTANCE COMPANY LLC"/>
        <s v="GUARANTEED RATE INC"/>
        <s v="PRIMELENDING"/>
        <s v="SUMMIT FUNDING INC"/>
        <s v="PRIMARY RESIDENTIAL MORTGAGE INC"/>
        <s v="SUN WEST MORTGAGE COMPANY INC"/>
        <s v="NORTHPOINTE BANK"/>
        <s v="GREATER NEVADA MORTGAGE"/>
        <s v="HERITAGE BANK OF NEVADA"/>
        <s v="GREATER NEVADA CREDIT UNION"/>
        <s v="WESTERN ALLIANCE BANK"/>
        <s v="MORTGAGE RESEARCH CENTER LLC"/>
        <s v="HOME POINT FINANCIAL CORPORATION"/>
        <s v="VALLEY WEST MORTGAGE"/>
        <s v="UMPQUA BANK"/>
        <s v="COLONIAL SAVINGS FA"/>
        <s v="FREEDOM MORTGAGE CORPORATION"/>
        <s v="DHI MORTGAGE COMPANY LTD"/>
        <s v="PHH MORTGAGE CORPORATION"/>
        <s v="LOAN FUNDER LLC 30290 SERIES"/>
        <s v="HOMETOWN LENDERS INC"/>
        <s v="FIRST REPUBLIC BANK"/>
        <s v="GREENBOX LOANS INC"/>
        <s v="NEVADA STATE BANK"/>
        <s v="CALIBER HOME LOANS INC"/>
        <s v="CROSSCOUNTRY MORTGAGE LLC"/>
        <s v="EL DORADO SAVINGS BANK"/>
        <s v="MORTGAGE ELECTRONIC REGISTRATION SYSTEMS INC NOMINEE"/>
        <s v="AMRES CORPORATION"/>
        <s v="HOMEBRIDGE FINANCIAL SERVICES INC"/>
        <s v="ON Q FINANCIAL INC"/>
        <s v="MASON MCDUFFIE MORTGAGE CORPORATION"/>
        <s v="US BANK NATIONAL ASSOCIATION"/>
        <s v="CELEBRITY HOME LOANS LLC"/>
        <s v="INFINITY EQUITY GROUP LLC"/>
        <s v="SYNERGY HOME MORTGAGE LLC"/>
        <s v="REAL ESTATE HOLDING BUREAU"/>
        <s v="ALASKA USA FEDERAL CREDIT UNION"/>
        <s v="ISERVE RESIDENTIAL LENDING LLC"/>
        <s v="BOND CAROL"/>
        <s v="BANK OF AMERICA NA"/>
        <s v="CECCHI GREGORY K"/>
        <s v="MOUNTAIN AMERICA FEDERAL CREDIT UNION"/>
        <s v="BANK OZK"/>
        <s v="CARDINAL FINANCIAL COMPANY LIMITED PARTNERSHIP"/>
        <s v="INTERNATIONAL CITY MORTGAGE INC"/>
        <s v="LENDUS LLC"/>
        <s v="DRAPER &amp; KRAMER MORTGAGE CORP"/>
        <s v="STANDARD INSURANCE COMPANY"/>
        <s v="SIERRA PACIFIC MORTGAGE COMPANY INC"/>
        <s v="MANN MORTGAGE LLC"/>
        <s v="NAVY FEDERAL CREDIT UNION"/>
        <s v="CITY NATIONAL BANK"/>
        <s v="BADWICK JOHN C TR"/>
        <s v="GATEWAY MORTGAGE"/>
        <s v="NORTH AMERICAN SAVINGS BANK FSB"/>
        <s v="CMG MORTGAGE INC"/>
        <s v="STANDARD GUARANTY INSURANCE COMPANY"/>
        <s v="INTERCAP LENDING INC"/>
        <s v="TURNKEY FOUNDATION INC"/>
        <s v="OBRIEN MICHAEL"/>
        <s v="NOTLE VIRGINIA"/>
        <s v="FINANCE OF AMERICA MORTGAGE LLC"/>
        <s v="FAIRWAY INDEPENDENT MORTGAGE CORPORATION"/>
        <s v="ELEVEN MORTGAGE"/>
        <s v="YORK GERALD M TR"/>
        <s v="FLAGSTAR BANK FSB"/>
        <s v="JOHNSON JEFFREY S"/>
        <s v="CHASE ELIZABETH A TR"/>
        <s v="NEW AMERICAN FUNDING"/>
        <s v="LEE EDDIE ROY TR"/>
        <s v="NEVADA STATE DEVELOPMENT CORPORATION"/>
        <s v="PLUMAS BANK"/>
        <s v="SYNERGY ONE LENDING INC"/>
        <s v="VAN DYK MORTGAGE CORPORATION"/>
        <s v="WOOD MICHAEL"/>
        <s v="ANGEL OAK HOME LOANS LLC"/>
        <s v="ONEWEST BANK"/>
        <s v="GREAT BASIN FEDERAL CREDIT UNION"/>
        <s v="EVERGREEN MONEYSOURCE MORTGAGE COMPANY"/>
        <s v="HOMEOWNERS FINANCIAL GROUP USA LLC"/>
        <s v="STATESMAN LENDING CORPORATION"/>
        <s v="INSPIRE HOME LOANS INC"/>
        <s v="AXIA FINANCIAL LLC"/>
        <s v="LAKEVIEW LOAN SERVICING LLC"/>
        <s v="SECURITYNATIONAL MORTGAGE COMPANY"/>
        <s v="LOANDEPOT.COM LLC"/>
        <s v="PENNYMAC LOAN SERVICES LLC"/>
        <s v="SIERRA PACIFIC FEDERAL CREDIT UNION"/>
        <s v="ACADEMY MORTGAGE CORPORATION"/>
        <s v="ONE NEVADA CREDIT UNION"/>
        <s v="QUICKEN LOANS LLC"/>
        <s v="HOMEXPRESS MORTGAGE CORP"/>
        <s v="CAPITAL LOAN ASSOCIATES"/>
        <s v="WOOD BRO CAPITAL LLC"/>
        <s v="CIVIC FINANCIAL SERVICES LLC"/>
        <s v="CU MEMBERS MORTGAGE"/>
        <s v="HARDING WARREN"/>
        <s v="OAKTREE FUNDING CORP"/>
        <s v="MECHANICS BANK"/>
        <s v="VALLEY VIEW HOME LOANS"/>
        <s v="CACHE VALLEY BANK"/>
        <s v="GIANGRECO DENNIS"/>
        <s v="HAMMERFEST LLC"/>
        <s v="STRADA PROPERTIES LLC"/>
        <s v="ROCKET MORTGAGE LLC"/>
        <m u="1"/>
        <s v="BRANDON LEE, BRANDIE LEE" u="1"/>
        <s v="LIBERTY HOME EQUITY SOLUTIONS" u="1"/>
        <s v="WESTSTAR CREDIT UNION" u="1"/>
        <s v="STEARNS LENDING LLC" u="1"/>
        <s v="BOKF NA" u="1"/>
        <s v="AMERICAN PACIFIC MORTGAGE CORPORATION" u="1"/>
        <s v="STATE FARM BANK FSB" u="1"/>
        <s v="GUILD MORTGAGE COMPANY" u="1"/>
        <s v="ONETRUST HOME LOANS" u="1"/>
        <s v="BM REAL ESTATE SERVICES INC, PRIORITY FINANCIAL NETWORK" u="1"/>
        <s v="BANK OF THE WEST" u="1"/>
        <s v="SOUTH PACIFIC FINANCIAL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99.350796874998" createdVersion="3" refreshedVersion="3" minRefreshableVersion="3" recordCount="773">
  <cacheSource type="worksheet">
    <worksheetSource name="Table5"/>
  </cacheSource>
  <cacheFields count="10">
    <cacheField name="FULLNAME" numFmtId="0">
      <sharedItems count="19">
        <s v="Acme Title and Escrow"/>
        <s v="Archer Title and Escrow"/>
        <s v="Calatlantic Title West"/>
        <s v="DHI Title of Nevada"/>
        <s v="First American Title"/>
        <s v="First Centennial Title"/>
        <s v="Signature Title Company"/>
        <s v="Stewart Title"/>
        <s v="Ticor Title"/>
        <s v="Toiyabe Title"/>
        <s v="True Title and Escrow"/>
        <s v="Westminster Title - Las Vegas"/>
        <s v="Western Title" u="1"/>
        <s v="Driggs Title Agency" u="1"/>
        <s v="Driggs Title Agency Inc - Nevada" u="1"/>
        <s v="Capital Title" u="1"/>
        <s v="Signature Title" u="1"/>
        <s v="Reliant Title" u="1"/>
        <s v="North American Title" u="1"/>
      </sharedItems>
    </cacheField>
    <cacheField name="RECBY" numFmtId="0">
      <sharedItems/>
    </cacheField>
    <cacheField name="BRANCH" numFmtId="0">
      <sharedItems count="29">
        <s v="LANDER"/>
        <s v="MCCARRAN"/>
        <s v="LAS VEGAS"/>
        <s v="NEIL"/>
        <s v="KIETZKE"/>
        <s v="SPARKS"/>
        <s v="MINDEN"/>
        <s v="INCLINE"/>
        <s v="CHICAGO, IL"/>
        <s v="RIDGEVIEW"/>
        <s v="DAMONTE"/>
        <s v="LAKESIDE"/>
        <s v="LAKESIDEMOANA"/>
        <s v="CARSON CITY"/>
        <s v="RENO CORPORATE"/>
        <s v="SOUTH KIETZKE"/>
        <s v="PLUMB"/>
        <s v="FERNLEY"/>
        <s v="GARDNERVILLE"/>
        <s v="MINNEAPOLIS, MN" u="1"/>
        <s v="PHOENIX, AZ" u="1"/>
        <s v="HAMMILL" u="1"/>
        <s v="ORLANDO, FL" u="1"/>
        <s v="SALT LAKE CITY" u="1"/>
        <s v="PROFESSIONAL" u="1"/>
        <s v="HENDERSON" u="1"/>
        <s v="SO. VIRGINIA ST" u="1"/>
        <s v="LAKESIDEMCCARRAN" u="1"/>
        <s v="ZEPHYR" u="1"/>
      </sharedItems>
    </cacheField>
    <cacheField name="EO" numFmtId="0">
      <sharedItems containsMixedTypes="1" containsNumber="1" containsInteger="1" minValue="23" maxValue="23" count="91">
        <s v="LTE"/>
        <s v="YC"/>
        <s v="RA"/>
        <s v="LH"/>
        <s v="UNK"/>
        <s v="N/A"/>
        <s v="MLR"/>
        <s v="PB"/>
        <s v="TK"/>
        <s v="JP"/>
        <s v="TM"/>
        <s v="KS"/>
        <s v="CY"/>
        <s v="ET"/>
        <s v="VD"/>
        <s v="NCS"/>
        <s v="21"/>
        <s v="11"/>
        <s v="24"/>
        <s v="20"/>
        <s v="25"/>
        <s v="10"/>
        <s v="5"/>
        <s v="15"/>
        <s v="26"/>
        <s v="9"/>
        <s v="CD"/>
        <s v="12"/>
        <s v="17"/>
        <s v="18"/>
        <n v="23"/>
        <s v="DP"/>
        <s v="CA"/>
        <s v="NF"/>
        <s v="CRF"/>
        <s v="SAB"/>
        <s v="JMS"/>
        <s v="HB"/>
        <s v="RC"/>
        <s v="MDD"/>
        <s v="MLM"/>
        <s v="MEE"/>
        <s v="MIF"/>
        <s v="ASK"/>
        <s v="TEF"/>
        <s v="TF"/>
        <s v="DMR"/>
        <s v="AMG"/>
        <s v="KB"/>
        <s v="PAH"/>
        <s v="KDJ"/>
        <s v="MLC"/>
        <s v="SL"/>
        <s v="DKD"/>
        <s v="ACM"/>
        <s v="DNO"/>
        <s v="AE"/>
        <s v="SLP"/>
        <s v="TO"/>
        <s v="AJF"/>
        <s v="RLS"/>
        <s v="RLT"/>
        <s v="RSL"/>
        <s v="KA"/>
        <s v="JH"/>
        <s v="LS"/>
        <s v="RG"/>
        <s v="TB"/>
        <s v="BM" u="1"/>
        <s v="LC" u="1"/>
        <s v="FF" u="1"/>
        <s v="DJA" u="1"/>
        <s v="1" u="1"/>
        <s v="ZEN" u="1"/>
        <s v="19" u="1"/>
        <s v="KOT" u="1"/>
        <s v="ARJ" u="1"/>
        <s v="23" u="1"/>
        <s v="CKL" u="1"/>
        <s v="JML" u="1"/>
        <s v="DEB" u="1"/>
        <s v="2" u="1"/>
        <s v="14" u="1"/>
        <s v="JW" u="1"/>
        <s v="MK" u="1"/>
        <s v="DC" u="1"/>
        <s v="TS" u="1"/>
        <s v="DPR" u="1"/>
        <s v="ERF" u="1"/>
        <s v="LTF" u="1"/>
        <s v="JN" u="1"/>
      </sharedItems>
    </cacheField>
    <cacheField name="PROPTYPE" numFmtId="0">
      <sharedItems count="9">
        <s v="SINGLE FAM RES."/>
        <s v="CONDO/TWNHSE"/>
        <s v="VACANT LAND"/>
        <s v="MOBILE HOME"/>
        <s v="COMM'L/IND'L"/>
        <s v="APARTMENT BLDG."/>
        <s v="2-4 PLEX"/>
        <s v="MOBILE HOME PARK"/>
        <s v="COMMERCIAL" u="1"/>
      </sharedItems>
    </cacheField>
    <cacheField name="DOCNUM" numFmtId="0">
      <sharedItems containsSemiMixedTypes="0" containsString="0" containsNumber="1" containsInteger="1" minValue="5264965" maxValue="5273356"/>
    </cacheField>
    <cacheField name="AMOUNT" numFmtId="165">
      <sharedItems containsSemiMixedTypes="0" containsString="0" containsNumber="1" minValue="8000" maxValue="475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1-03T00:00:00" maxDate="2022-02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s v="ACT"/>
    <x v="0"/>
    <s v="036-612-14"/>
    <n v="5269850"/>
    <n v="234500"/>
    <d v="2022-01-19T00:00:00"/>
    <x v="0"/>
  </r>
  <r>
    <x v="0"/>
    <s v="ACT"/>
    <x v="0"/>
    <s v="036-553-20"/>
    <n v="5268786"/>
    <n v="379905"/>
    <d v="2022-01-14T00:00:00"/>
    <x v="1"/>
  </r>
  <r>
    <x v="0"/>
    <s v="ACT"/>
    <x v="0"/>
    <s v="141-182-20"/>
    <n v="5270927"/>
    <n v="306500"/>
    <d v="2022-01-24T00:00:00"/>
    <x v="2"/>
  </r>
  <r>
    <x v="0"/>
    <s v="ACT"/>
    <x v="0"/>
    <s v="516-031-14"/>
    <n v="5266907"/>
    <n v="352000"/>
    <d v="2022-01-10T00:00:00"/>
    <x v="3"/>
  </r>
  <r>
    <x v="0"/>
    <s v="ACT"/>
    <x v="0"/>
    <s v="013-166-12"/>
    <n v="5272975"/>
    <n v="430000"/>
    <d v="2022-01-31T00:00:00"/>
    <x v="2"/>
  </r>
  <r>
    <x v="0"/>
    <s v="ACT"/>
    <x v="0"/>
    <s v="013-137-21"/>
    <n v="5270251"/>
    <n v="289500"/>
    <d v="2022-01-20T00:00:00"/>
    <x v="4"/>
  </r>
  <r>
    <x v="0"/>
    <s v="ACT"/>
    <x v="0"/>
    <s v="087-081-07"/>
    <n v="5265299"/>
    <n v="150000"/>
    <d v="2022-01-04T00:00:00"/>
    <x v="5"/>
  </r>
  <r>
    <x v="0"/>
    <s v="ACT"/>
    <x v="1"/>
    <s v="528-192-04"/>
    <n v="5270563"/>
    <n v="341658"/>
    <d v="2022-01-21T00:00:00"/>
    <x v="0"/>
  </r>
  <r>
    <x v="0"/>
    <s v="ACT"/>
    <x v="0"/>
    <s v="570-073-06"/>
    <n v="5264997"/>
    <n v="151000"/>
    <d v="2022-01-03T00:00:00"/>
    <x v="6"/>
  </r>
  <r>
    <x v="0"/>
    <s v="ACT"/>
    <x v="0"/>
    <s v="568-061-05"/>
    <n v="5267286"/>
    <n v="269500"/>
    <d v="2022-01-11T00:00:00"/>
    <x v="2"/>
  </r>
  <r>
    <x v="0"/>
    <s v="ACT"/>
    <x v="0"/>
    <s v="009-053-04"/>
    <n v="5266375"/>
    <n v="357000"/>
    <d v="2022-01-07T00:00:00"/>
    <x v="7"/>
  </r>
  <r>
    <x v="0"/>
    <s v="ACT"/>
    <x v="0"/>
    <s v="402-371-11"/>
    <n v="5266472"/>
    <n v="256000"/>
    <d v="2022-01-07T00:00:00"/>
    <x v="8"/>
  </r>
  <r>
    <x v="0"/>
    <s v="ACT"/>
    <x v="0"/>
    <s v="018-131-07"/>
    <n v="5270900"/>
    <n v="315000"/>
    <d v="2022-01-24T00:00:00"/>
    <x v="6"/>
  </r>
  <r>
    <x v="0"/>
    <s v="ACT"/>
    <x v="0"/>
    <s v="504--020-07"/>
    <n v="5272298"/>
    <n v="133000"/>
    <d v="2022-01-28T00:00:00"/>
    <x v="9"/>
  </r>
  <r>
    <x v="0"/>
    <s v="ACT"/>
    <x v="0"/>
    <s v="402-073-06"/>
    <n v="5267955"/>
    <n v="200000"/>
    <d v="2022-01-12T00:00:00"/>
    <x v="10"/>
  </r>
  <r>
    <x v="0"/>
    <s v="ACT"/>
    <x v="0"/>
    <s v="556-611-03"/>
    <n v="5266373"/>
    <n v="283400"/>
    <d v="2022-01-07T00:00:00"/>
    <x v="11"/>
  </r>
  <r>
    <x v="0"/>
    <s v="ACT"/>
    <x v="0"/>
    <s v="013-383-07"/>
    <n v="5269957"/>
    <n v="243750"/>
    <d v="2022-01-19T00:00:00"/>
    <x v="12"/>
  </r>
  <r>
    <x v="1"/>
    <s v="ATE"/>
    <x v="0"/>
    <s v="145-292-04"/>
    <n v="5271514"/>
    <n v="647200"/>
    <d v="2022-01-26T00:00:00"/>
    <x v="13"/>
  </r>
  <r>
    <x v="1"/>
    <s v="ATE"/>
    <x v="0"/>
    <s v="033-141-38"/>
    <n v="5266765"/>
    <n v="334400"/>
    <d v="2022-01-10T00:00:00"/>
    <x v="13"/>
  </r>
  <r>
    <x v="1"/>
    <s v="ATE"/>
    <x v="0"/>
    <s v="208-121-06"/>
    <n v="5270957"/>
    <n v="318500"/>
    <d v="2022-01-24T00:00:00"/>
    <x v="3"/>
  </r>
  <r>
    <x v="1"/>
    <s v="ATE"/>
    <x v="0"/>
    <s v="522-892-03"/>
    <n v="5270128"/>
    <n v="560000"/>
    <d v="2022-01-20T00:00:00"/>
    <x v="13"/>
  </r>
  <r>
    <x v="1"/>
    <s v="ATE"/>
    <x v="0"/>
    <s v="045-543-09"/>
    <n v="5268675"/>
    <n v="483000"/>
    <d v="2022-01-14T00:00:00"/>
    <x v="14"/>
  </r>
  <r>
    <x v="1"/>
    <s v="ATE"/>
    <x v="0"/>
    <s v="080-573-12"/>
    <n v="5267608"/>
    <n v="311250"/>
    <d v="2022-01-12T00:00:00"/>
    <x v="15"/>
  </r>
  <r>
    <x v="1"/>
    <s v="ATE"/>
    <x v="0"/>
    <s v="080-394-24"/>
    <n v="5270846"/>
    <n v="296000"/>
    <d v="2022-01-24T00:00:00"/>
    <x v="13"/>
  </r>
  <r>
    <x v="2"/>
    <s v="FA"/>
    <x v="0"/>
    <s v="160-870-07"/>
    <n v="5266807"/>
    <n v="371000"/>
    <d v="2022-01-10T00:00:00"/>
    <x v="4"/>
  </r>
  <r>
    <x v="2"/>
    <s v="FA"/>
    <x v="0"/>
    <s v="031-100-13"/>
    <n v="5269731"/>
    <n v="125000"/>
    <d v="2022-01-19T00:00:00"/>
    <x v="14"/>
  </r>
  <r>
    <x v="2"/>
    <s v="FA"/>
    <x v="0"/>
    <s v="122-112-11"/>
    <n v="5269726"/>
    <n v="1000000"/>
    <d v="2022-01-19T00:00:00"/>
    <x v="9"/>
  </r>
  <r>
    <x v="2"/>
    <s v="FA"/>
    <x v="0"/>
    <s v="008-092-11"/>
    <n v="5269719"/>
    <n v="120000"/>
    <d v="2022-01-19T00:00:00"/>
    <x v="8"/>
  </r>
  <r>
    <x v="2"/>
    <s v="FA"/>
    <x v="0"/>
    <s v="038-575-16"/>
    <n v="5269693"/>
    <n v="478142"/>
    <d v="2022-01-19T00:00:00"/>
    <x v="16"/>
  </r>
  <r>
    <x v="2"/>
    <s v="FA"/>
    <x v="0"/>
    <s v="036-553-07"/>
    <n v="5269532"/>
    <n v="252467"/>
    <d v="2022-01-18T00:00:00"/>
    <x v="16"/>
  </r>
  <r>
    <x v="2"/>
    <s v="FA"/>
    <x v="0"/>
    <s v="032-123-02"/>
    <n v="5266808"/>
    <n v="240000"/>
    <d v="2022-01-10T00:00:00"/>
    <x v="17"/>
  </r>
  <r>
    <x v="2"/>
    <s v="FA"/>
    <x v="0"/>
    <s v="030-524-06"/>
    <n v="5266393"/>
    <n v="304500"/>
    <d v="2022-01-07T00:00:00"/>
    <x v="0"/>
  </r>
  <r>
    <x v="2"/>
    <s v="FA"/>
    <x v="0"/>
    <s v="554-271-22"/>
    <n v="5270241"/>
    <n v="335000"/>
    <d v="2022-01-20T00:00:00"/>
    <x v="18"/>
  </r>
  <r>
    <x v="2"/>
    <s v="FA"/>
    <x v="0"/>
    <s v="033-132-13"/>
    <n v="5273260"/>
    <n v="337055"/>
    <d v="2022-01-31T00:00:00"/>
    <x v="4"/>
  </r>
  <r>
    <x v="2"/>
    <s v="FA"/>
    <x v="2"/>
    <s v="028-162-34"/>
    <n v="5272500"/>
    <n v="233033"/>
    <d v="2022-01-28T00:00:00"/>
    <x v="4"/>
  </r>
  <r>
    <x v="2"/>
    <s v="FA"/>
    <x v="0"/>
    <s v="141-281-13"/>
    <n v="5269466"/>
    <n v="300000"/>
    <d v="2022-01-18T00:00:00"/>
    <x v="4"/>
  </r>
  <r>
    <x v="2"/>
    <s v="FA"/>
    <x v="3"/>
    <s v="031-303-10; 031-021-09"/>
    <n v="5269438"/>
    <n v="2529500"/>
    <d v="2022-01-18T00:00:00"/>
    <x v="19"/>
  </r>
  <r>
    <x v="2"/>
    <s v="FA"/>
    <x v="0"/>
    <s v="030-433-02"/>
    <n v="5269857"/>
    <n v="135000"/>
    <d v="2022-01-19T00:00:00"/>
    <x v="2"/>
  </r>
  <r>
    <x v="2"/>
    <s v="FA"/>
    <x v="3"/>
    <s v="007-281-25 THRU 27"/>
    <n v="5269436"/>
    <n v="1864000"/>
    <d v="2022-01-18T00:00:00"/>
    <x v="19"/>
  </r>
  <r>
    <x v="2"/>
    <s v="FA"/>
    <x v="0"/>
    <s v="526-102-07"/>
    <n v="5270351"/>
    <n v="450000"/>
    <d v="2022-01-20T00:00:00"/>
    <x v="18"/>
  </r>
  <r>
    <x v="2"/>
    <s v="FA"/>
    <x v="0"/>
    <s v="161-051-18"/>
    <n v="5265758"/>
    <n v="322000"/>
    <d v="2022-01-05T00:00:00"/>
    <x v="1"/>
  </r>
  <r>
    <x v="2"/>
    <s v="FA"/>
    <x v="0"/>
    <s v="165-151-09"/>
    <n v="5270466"/>
    <n v="411000"/>
    <d v="2022-01-21T00:00:00"/>
    <x v="4"/>
  </r>
  <r>
    <x v="2"/>
    <s v="FA"/>
    <x v="0"/>
    <s v="402-493-02"/>
    <n v="5270482"/>
    <n v="324000"/>
    <d v="2022-01-21T00:00:00"/>
    <x v="9"/>
  </r>
  <r>
    <x v="2"/>
    <s v="FA"/>
    <x v="0"/>
    <s v="027-423-13"/>
    <n v="5270583"/>
    <n v="135000"/>
    <d v="2022-01-21T00:00:00"/>
    <x v="4"/>
  </r>
  <r>
    <x v="2"/>
    <s v="FA"/>
    <x v="2"/>
    <s v="140-481-03"/>
    <n v="5266434"/>
    <n v="274540"/>
    <d v="2022-01-07T00:00:00"/>
    <x v="4"/>
  </r>
  <r>
    <x v="2"/>
    <s v="FA"/>
    <x v="4"/>
    <s v="510-292-10"/>
    <n v="5273231"/>
    <n v="75000"/>
    <d v="2022-01-31T00:00:00"/>
    <x v="20"/>
  </r>
  <r>
    <x v="2"/>
    <s v="FA"/>
    <x v="0"/>
    <s v="021-411-05"/>
    <n v="5265271"/>
    <n v="250000"/>
    <d v="2022-01-04T00:00:00"/>
    <x v="4"/>
  </r>
  <r>
    <x v="2"/>
    <s v="FA"/>
    <x v="3"/>
    <s v="031-354-07 THRU 09"/>
    <n v="5269969"/>
    <n v="560000"/>
    <d v="2022-01-19T00:00:00"/>
    <x v="21"/>
  </r>
  <r>
    <x v="2"/>
    <s v="FA"/>
    <x v="0"/>
    <s v="086-401-07"/>
    <n v="5265632"/>
    <n v="264000"/>
    <d v="2022-01-05T00:00:00"/>
    <x v="17"/>
  </r>
  <r>
    <x v="2"/>
    <s v="FA"/>
    <x v="0"/>
    <s v="402-531-26"/>
    <n v="5272952"/>
    <n v="344000"/>
    <d v="2022-01-31T00:00:00"/>
    <x v="8"/>
  </r>
  <r>
    <x v="2"/>
    <s v="FA"/>
    <x v="0"/>
    <s v="005-077-17"/>
    <n v="5265747"/>
    <n v="309750"/>
    <d v="2022-01-05T00:00:00"/>
    <x v="4"/>
  </r>
  <r>
    <x v="2"/>
    <s v="FA"/>
    <x v="2"/>
    <s v="528-391-29"/>
    <n v="5272382"/>
    <n v="443202"/>
    <d v="2022-01-28T00:00:00"/>
    <x v="22"/>
  </r>
  <r>
    <x v="2"/>
    <s v="FA"/>
    <x v="0"/>
    <s v="524-291-08"/>
    <n v="5272389"/>
    <n v="82000"/>
    <d v="2022-01-28T00:00:00"/>
    <x v="9"/>
  </r>
  <r>
    <x v="2"/>
    <s v="FA"/>
    <x v="0"/>
    <s v="017-110-47"/>
    <n v="5265051"/>
    <n v="111000"/>
    <d v="2022-01-03T00:00:00"/>
    <x v="13"/>
  </r>
  <r>
    <x v="2"/>
    <s v="FA"/>
    <x v="0"/>
    <s v="514-300-21"/>
    <n v="5272407"/>
    <n v="223000"/>
    <d v="2022-01-28T00:00:00"/>
    <x v="7"/>
  </r>
  <r>
    <x v="2"/>
    <s v="FA"/>
    <x v="2"/>
    <s v="518-591-04"/>
    <n v="5265039"/>
    <n v="525000"/>
    <d v="2022-01-03T00:00:00"/>
    <x v="23"/>
  </r>
  <r>
    <x v="2"/>
    <s v="FA"/>
    <x v="0"/>
    <s v="014-131-05"/>
    <n v="5272411"/>
    <n v="182000"/>
    <d v="2022-01-28T00:00:00"/>
    <x v="24"/>
  </r>
  <r>
    <x v="2"/>
    <s v="FA"/>
    <x v="4"/>
    <s v="161-221-08"/>
    <n v="5265146"/>
    <n v="180000"/>
    <d v="2022-01-03T00:00:00"/>
    <x v="20"/>
  </r>
  <r>
    <x v="2"/>
    <s v="FA"/>
    <x v="3"/>
    <s v="013-331-23"/>
    <n v="5265532"/>
    <n v="2740000"/>
    <d v="2022-01-04T00:00:00"/>
    <x v="25"/>
  </r>
  <r>
    <x v="2"/>
    <s v="FA"/>
    <x v="5"/>
    <s v="562-072-13"/>
    <n v="5265463"/>
    <n v="234000"/>
    <d v="2022-01-04T00:00:00"/>
    <x v="19"/>
  </r>
  <r>
    <x v="2"/>
    <s v="FA"/>
    <x v="0"/>
    <s v="089-352-03"/>
    <n v="5273123"/>
    <n v="198000"/>
    <d v="2022-01-31T00:00:00"/>
    <x v="4"/>
  </r>
  <r>
    <x v="2"/>
    <s v="FA"/>
    <x v="4"/>
    <s v="023-012-08"/>
    <n v="5267290"/>
    <n v="150000"/>
    <d v="2022-01-11T00:00:00"/>
    <x v="20"/>
  </r>
  <r>
    <x v="2"/>
    <s v="FA"/>
    <x v="0"/>
    <s v="014-215-03"/>
    <n v="5273047"/>
    <n v="525000"/>
    <d v="2022-01-31T00:00:00"/>
    <x v="16"/>
  </r>
  <r>
    <x v="2"/>
    <s v="FA"/>
    <x v="0"/>
    <s v="160-912-30"/>
    <n v="5265693"/>
    <n v="89150"/>
    <d v="2022-01-05T00:00:00"/>
    <x v="26"/>
  </r>
  <r>
    <x v="2"/>
    <s v="FA"/>
    <x v="0"/>
    <s v="002-401-18"/>
    <n v="5273196"/>
    <n v="232200"/>
    <d v="2022-01-31T00:00:00"/>
    <x v="4"/>
  </r>
  <r>
    <x v="2"/>
    <s v="FA"/>
    <x v="2"/>
    <s v="021-712-11"/>
    <n v="5265701"/>
    <n v="450038"/>
    <d v="2022-01-05T00:00:00"/>
    <x v="27"/>
  </r>
  <r>
    <x v="2"/>
    <s v="FA"/>
    <x v="0"/>
    <s v="536-103-07"/>
    <n v="5265741"/>
    <n v="460000"/>
    <d v="2022-01-05T00:00:00"/>
    <x v="28"/>
  </r>
  <r>
    <x v="2"/>
    <s v="FA"/>
    <x v="0"/>
    <s v="083-871-05"/>
    <n v="5273197"/>
    <n v="272000"/>
    <d v="2022-01-31T00:00:00"/>
    <x v="18"/>
  </r>
  <r>
    <x v="2"/>
    <s v="FA"/>
    <x v="1"/>
    <s v="516-143-03"/>
    <n v="5265068"/>
    <n v="622500"/>
    <d v="2022-01-03T00:00:00"/>
    <x v="29"/>
  </r>
  <r>
    <x v="2"/>
    <s v="FA"/>
    <x v="0"/>
    <s v="082-351-07"/>
    <n v="5273007"/>
    <n v="260000"/>
    <d v="2022-01-31T00:00:00"/>
    <x v="18"/>
  </r>
  <r>
    <x v="2"/>
    <s v="FA"/>
    <x v="0"/>
    <s v="028-421-02"/>
    <n v="5273215"/>
    <n v="88800"/>
    <d v="2022-01-31T00:00:00"/>
    <x v="9"/>
  </r>
  <r>
    <x v="2"/>
    <s v="FA"/>
    <x v="5"/>
    <s v="562-072-16, 15 &amp; 14"/>
    <n v="5265462"/>
    <n v="779000"/>
    <d v="2022-01-04T00:00:00"/>
    <x v="19"/>
  </r>
  <r>
    <x v="2"/>
    <s v="FA"/>
    <x v="3"/>
    <s v="554-151-05 AND MORE"/>
    <n v="5272234"/>
    <n v="677000"/>
    <d v="2022-01-27T00:00:00"/>
    <x v="30"/>
  </r>
  <r>
    <x v="2"/>
    <s v="FA"/>
    <x v="0"/>
    <s v="140-571-06"/>
    <n v="5266044"/>
    <n v="353000"/>
    <d v="2022-01-06T00:00:00"/>
    <x v="4"/>
  </r>
  <r>
    <x v="2"/>
    <s v="FA"/>
    <x v="1"/>
    <s v="002-441-07"/>
    <n v="5271529"/>
    <n v="331826"/>
    <d v="2022-01-26T00:00:00"/>
    <x v="17"/>
  </r>
  <r>
    <x v="2"/>
    <s v="FA"/>
    <x v="0"/>
    <s v="031-445-32"/>
    <n v="5266301"/>
    <n v="144500"/>
    <d v="2022-01-07T00:00:00"/>
    <x v="14"/>
  </r>
  <r>
    <x v="2"/>
    <s v="FA"/>
    <x v="0"/>
    <s v="005-031-17"/>
    <n v="5271550"/>
    <n v="294000"/>
    <d v="2022-01-26T00:00:00"/>
    <x v="14"/>
  </r>
  <r>
    <x v="2"/>
    <s v="FA"/>
    <x v="0"/>
    <s v="004-370-02"/>
    <n v="5271232"/>
    <n v="180000"/>
    <d v="2022-01-25T00:00:00"/>
    <x v="31"/>
  </r>
  <r>
    <x v="2"/>
    <s v="FA"/>
    <x v="2"/>
    <s v="045-310-87"/>
    <n v="5265876"/>
    <n v="518000"/>
    <d v="2022-01-05T00:00:00"/>
    <x v="23"/>
  </r>
  <r>
    <x v="2"/>
    <s v="FA"/>
    <x v="0"/>
    <s v="162-141-15"/>
    <n v="5271712"/>
    <n v="1925000"/>
    <d v="2022-01-26T00:00:00"/>
    <x v="32"/>
  </r>
  <r>
    <x v="2"/>
    <s v="FA"/>
    <x v="0"/>
    <s v="238-353-04"/>
    <n v="5265864"/>
    <n v="280600"/>
    <d v="2022-01-05T00:00:00"/>
    <x v="12"/>
  </r>
  <r>
    <x v="2"/>
    <s v="FA"/>
    <x v="0"/>
    <s v="009-040-40"/>
    <n v="5271755"/>
    <n v="1644500"/>
    <d v="2022-01-26T00:00:00"/>
    <x v="33"/>
  </r>
  <r>
    <x v="2"/>
    <s v="FA"/>
    <x v="0"/>
    <s v="036-154-02"/>
    <n v="5271819"/>
    <n v="380000"/>
    <d v="2022-01-26T00:00:00"/>
    <x v="34"/>
  </r>
  <r>
    <x v="2"/>
    <s v="FA"/>
    <x v="1"/>
    <s v="085-081-13"/>
    <n v="5271373"/>
    <n v="264550"/>
    <d v="2022-01-25T00:00:00"/>
    <x v="5"/>
  </r>
  <r>
    <x v="2"/>
    <s v="FA"/>
    <x v="0"/>
    <s v="028-381-05"/>
    <n v="5271930"/>
    <n v="277500"/>
    <d v="2022-01-27T00:00:00"/>
    <x v="14"/>
  </r>
  <r>
    <x v="2"/>
    <s v="FA"/>
    <x v="0"/>
    <s v="026-524-08"/>
    <n v="5272293"/>
    <n v="303200"/>
    <d v="2022-01-28T00:00:00"/>
    <x v="35"/>
  </r>
  <r>
    <x v="2"/>
    <s v="FA"/>
    <x v="1"/>
    <s v="514-591-49"/>
    <n v="5271548"/>
    <n v="454414"/>
    <d v="2022-01-26T00:00:00"/>
    <x v="36"/>
  </r>
  <r>
    <x v="2"/>
    <s v="FA"/>
    <x v="0"/>
    <s v="566-131-01"/>
    <n v="5267890"/>
    <n v="365000"/>
    <d v="2022-01-12T00:00:00"/>
    <x v="4"/>
  </r>
  <r>
    <x v="2"/>
    <s v="FA"/>
    <x v="0"/>
    <s v="030-481-14"/>
    <n v="5270904"/>
    <n v="160000"/>
    <d v="2022-01-24T00:00:00"/>
    <x v="18"/>
  </r>
  <r>
    <x v="2"/>
    <s v="FA"/>
    <x v="0"/>
    <s v="510-621-40"/>
    <n v="5271197"/>
    <n v="339000"/>
    <d v="2022-01-25T00:00:00"/>
    <x v="4"/>
  </r>
  <r>
    <x v="2"/>
    <s v="FA"/>
    <x v="0"/>
    <s v="530-592-11"/>
    <n v="5270903"/>
    <n v="109200"/>
    <d v="2022-01-24T00:00:00"/>
    <x v="9"/>
  </r>
  <r>
    <x v="2"/>
    <s v="FA"/>
    <x v="0"/>
    <s v="510-230-05"/>
    <n v="5266327"/>
    <n v="318000"/>
    <d v="2022-01-07T00:00:00"/>
    <x v="4"/>
  </r>
  <r>
    <x v="2"/>
    <s v="FA"/>
    <x v="2"/>
    <s v="532-303-05"/>
    <n v="5266306"/>
    <n v="518000"/>
    <d v="2022-01-07T00:00:00"/>
    <x v="36"/>
  </r>
  <r>
    <x v="2"/>
    <s v="FA"/>
    <x v="0"/>
    <s v="130-204-14"/>
    <n v="5266307"/>
    <n v="383000"/>
    <d v="2022-01-07T00:00:00"/>
    <x v="9"/>
  </r>
  <r>
    <x v="2"/>
    <s v="FA"/>
    <x v="0"/>
    <s v="534-153-07"/>
    <n v="5271050"/>
    <n v="265000"/>
    <d v="2022-01-24T00:00:00"/>
    <x v="18"/>
  </r>
  <r>
    <x v="2"/>
    <s v="FA"/>
    <x v="2"/>
    <s v="033-031-16"/>
    <n v="5267972"/>
    <n v="295000"/>
    <d v="2022-01-12T00:00:00"/>
    <x v="18"/>
  </r>
  <r>
    <x v="2"/>
    <s v="FA"/>
    <x v="4"/>
    <s v="017-110-92"/>
    <n v="5265325"/>
    <n v="133000"/>
    <d v="2022-01-04T00:00:00"/>
    <x v="37"/>
  </r>
  <r>
    <x v="2"/>
    <s v="FA"/>
    <x v="1"/>
    <s v="021-421-35"/>
    <n v="5265855"/>
    <n v="649500"/>
    <d v="2022-01-05T00:00:00"/>
    <x v="38"/>
  </r>
  <r>
    <x v="2"/>
    <s v="FA"/>
    <x v="0"/>
    <s v="208-561-22"/>
    <n v="5268907"/>
    <n v="344000"/>
    <d v="2022-01-14T00:00:00"/>
    <x v="4"/>
  </r>
  <r>
    <x v="2"/>
    <s v="FA"/>
    <x v="0"/>
    <s v="532-291-17"/>
    <n v="5267794"/>
    <n v="349000"/>
    <d v="2022-01-12T00:00:00"/>
    <x v="4"/>
  </r>
  <r>
    <x v="2"/>
    <s v="FA"/>
    <x v="0"/>
    <s v="510-465-01"/>
    <n v="5268025"/>
    <n v="171400"/>
    <d v="2022-01-12T00:00:00"/>
    <x v="4"/>
  </r>
  <r>
    <x v="2"/>
    <s v="FA"/>
    <x v="0"/>
    <s v="010-223-13"/>
    <n v="5266320"/>
    <n v="522400"/>
    <d v="2022-01-07T00:00:00"/>
    <x v="4"/>
  </r>
  <r>
    <x v="2"/>
    <s v="FA"/>
    <x v="0"/>
    <s v="530-512-03"/>
    <n v="5271358"/>
    <n v="285000"/>
    <d v="2022-01-25T00:00:00"/>
    <x v="4"/>
  </r>
  <r>
    <x v="2"/>
    <s v="FA"/>
    <x v="2"/>
    <s v="508-072-03"/>
    <n v="5268035"/>
    <n v="111842"/>
    <d v="2022-01-12T00:00:00"/>
    <x v="39"/>
  </r>
  <r>
    <x v="2"/>
    <s v="FA"/>
    <x v="0"/>
    <s v="534-673-01"/>
    <n v="5268165"/>
    <n v="375618"/>
    <d v="2022-01-13T00:00:00"/>
    <x v="4"/>
  </r>
  <r>
    <x v="2"/>
    <s v="FA"/>
    <x v="0"/>
    <s v="234-532-06"/>
    <n v="5268749"/>
    <n v="305000"/>
    <d v="2022-01-14T00:00:00"/>
    <x v="35"/>
  </r>
  <r>
    <x v="2"/>
    <s v="FA"/>
    <x v="0"/>
    <s v="131-080-30"/>
    <n v="5266960"/>
    <n v="651000"/>
    <d v="2022-01-10T00:00:00"/>
    <x v="10"/>
  </r>
  <r>
    <x v="2"/>
    <s v="FA"/>
    <x v="0"/>
    <s v="527-182-02"/>
    <n v="5266557"/>
    <n v="380000"/>
    <d v="2022-01-07T00:00:00"/>
    <x v="40"/>
  </r>
  <r>
    <x v="2"/>
    <s v="FA"/>
    <x v="1"/>
    <s v="090-212-06"/>
    <n v="5267233"/>
    <n v="321123"/>
    <d v="2022-01-11T00:00:00"/>
    <x v="16"/>
  </r>
  <r>
    <x v="2"/>
    <s v="FA"/>
    <x v="0"/>
    <s v="015-314-32"/>
    <n v="5267231"/>
    <n v="147000"/>
    <d v="2022-01-11T00:00:00"/>
    <x v="41"/>
  </r>
  <r>
    <x v="2"/>
    <s v="FA"/>
    <x v="2"/>
    <s v="030-403-01"/>
    <n v="5267227"/>
    <n v="477596"/>
    <d v="2022-01-11T00:00:00"/>
    <x v="42"/>
  </r>
  <r>
    <x v="2"/>
    <s v="FA"/>
    <x v="0"/>
    <s v="027-391-21"/>
    <n v="5271608"/>
    <n v="288750"/>
    <d v="2022-01-26T00:00:00"/>
    <x v="14"/>
  </r>
  <r>
    <x v="2"/>
    <s v="FA"/>
    <x v="0"/>
    <s v="156-081-01"/>
    <n v="5266620"/>
    <n v="1200000"/>
    <d v="2022-01-07T00:00:00"/>
    <x v="43"/>
  </r>
  <r>
    <x v="2"/>
    <s v="FA"/>
    <x v="1"/>
    <s v="141-174-08"/>
    <n v="5271330"/>
    <n v="376475"/>
    <d v="2022-01-25T00:00:00"/>
    <x v="44"/>
  </r>
  <r>
    <x v="2"/>
    <s v="FA"/>
    <x v="0"/>
    <s v="512-072-06"/>
    <n v="5267600"/>
    <n v="372000"/>
    <d v="2022-01-12T00:00:00"/>
    <x v="8"/>
  </r>
  <r>
    <x v="2"/>
    <s v="FA"/>
    <x v="0"/>
    <s v="021-101-04"/>
    <n v="5266970"/>
    <n v="237700"/>
    <d v="2022-01-10T00:00:00"/>
    <x v="18"/>
  </r>
  <r>
    <x v="2"/>
    <s v="FA"/>
    <x v="0"/>
    <s v="528-262-06"/>
    <n v="5266280"/>
    <n v="185000"/>
    <d v="2022-01-07T00:00:00"/>
    <x v="17"/>
  </r>
  <r>
    <x v="2"/>
    <s v="FA"/>
    <x v="4"/>
    <s v="534-282-03"/>
    <n v="5271224"/>
    <n v="100000"/>
    <d v="2022-01-25T00:00:00"/>
    <x v="34"/>
  </r>
  <r>
    <x v="2"/>
    <s v="FA"/>
    <x v="0"/>
    <s v="212-075-17"/>
    <n v="5271308"/>
    <n v="172764"/>
    <d v="2022-01-25T00:00:00"/>
    <x v="4"/>
  </r>
  <r>
    <x v="2"/>
    <s v="FA"/>
    <x v="0"/>
    <s v="556-671-22"/>
    <n v="5268814"/>
    <n v="382900"/>
    <d v="2022-01-14T00:00:00"/>
    <x v="8"/>
  </r>
  <r>
    <x v="2"/>
    <s v="FA"/>
    <x v="3"/>
    <s v="008-243-07 &amp; 08"/>
    <n v="5269433"/>
    <n v="2155000"/>
    <d v="2022-01-18T00:00:00"/>
    <x v="19"/>
  </r>
  <r>
    <x v="2"/>
    <s v="FA"/>
    <x v="0"/>
    <s v="016-481-03"/>
    <n v="5269425"/>
    <n v="270000"/>
    <d v="2022-01-18T00:00:00"/>
    <x v="45"/>
  </r>
  <r>
    <x v="2"/>
    <s v="FA"/>
    <x v="0"/>
    <s v="530-222-02"/>
    <n v="5269395"/>
    <n v="261000"/>
    <d v="2022-01-18T00:00:00"/>
    <x v="31"/>
  </r>
  <r>
    <x v="3"/>
    <s v="FC"/>
    <x v="0"/>
    <s v="080-842-08"/>
    <n v="5271174"/>
    <n v="260000"/>
    <d v="2022-01-25T00:00:00"/>
    <x v="46"/>
  </r>
  <r>
    <x v="3"/>
    <s v="FC"/>
    <x v="0"/>
    <s v="018-241-09"/>
    <n v="5266315"/>
    <n v="565000"/>
    <d v="2022-01-07T00:00:00"/>
    <x v="35"/>
  </r>
  <r>
    <x v="3"/>
    <s v="FC"/>
    <x v="4"/>
    <s v="232-573-04"/>
    <n v="5271168"/>
    <n v="850000"/>
    <d v="2022-01-25T00:00:00"/>
    <x v="19"/>
  </r>
  <r>
    <x v="3"/>
    <s v="FC"/>
    <x v="6"/>
    <s v="161-312-02"/>
    <n v="5270164"/>
    <n v="50000"/>
    <d v="2022-01-20T00:00:00"/>
    <x v="47"/>
  </r>
  <r>
    <x v="3"/>
    <s v="FC"/>
    <x v="4"/>
    <s v="078-351-06"/>
    <n v="5271368"/>
    <n v="150000"/>
    <d v="2022-01-25T00:00:00"/>
    <x v="48"/>
  </r>
  <r>
    <x v="3"/>
    <s v="FC"/>
    <x v="0"/>
    <s v="162-281-09"/>
    <n v="5271201"/>
    <n v="327200"/>
    <d v="2022-01-25T00:00:00"/>
    <x v="4"/>
  </r>
  <r>
    <x v="3"/>
    <s v="FC"/>
    <x v="0"/>
    <s v="124-083-24"/>
    <n v="5265513"/>
    <n v="419000"/>
    <d v="2022-01-04T00:00:00"/>
    <x v="6"/>
  </r>
  <r>
    <x v="3"/>
    <s v="FC"/>
    <x v="0"/>
    <s v="030-571-05"/>
    <n v="5269451"/>
    <n v="522000"/>
    <d v="2022-01-18T00:00:00"/>
    <x v="10"/>
  </r>
  <r>
    <x v="3"/>
    <s v="FC"/>
    <x v="4"/>
    <s v="026-752-09"/>
    <n v="5271035"/>
    <n v="50000"/>
    <d v="2022-01-24T00:00:00"/>
    <x v="20"/>
  </r>
  <r>
    <x v="3"/>
    <s v="FC"/>
    <x v="0"/>
    <s v="002-143-26"/>
    <n v="5266319"/>
    <n v="267000"/>
    <d v="2022-01-07T00:00:00"/>
    <x v="1"/>
  </r>
  <r>
    <x v="3"/>
    <s v="FC"/>
    <x v="0"/>
    <s v="516-083-02"/>
    <n v="5272880"/>
    <n v="280000"/>
    <d v="2022-01-31T00:00:00"/>
    <x v="4"/>
  </r>
  <r>
    <x v="3"/>
    <s v="FC"/>
    <x v="0"/>
    <s v="004-340-20"/>
    <n v="5266340"/>
    <n v="170400"/>
    <d v="2022-01-07T00:00:00"/>
    <x v="49"/>
  </r>
  <r>
    <x v="3"/>
    <s v="FC"/>
    <x v="6"/>
    <s v="025-220-21"/>
    <n v="5266303"/>
    <n v="20000"/>
    <d v="2022-01-07T00:00:00"/>
    <x v="50"/>
  </r>
  <r>
    <x v="3"/>
    <s v="FC"/>
    <x v="0"/>
    <s v="083-871-04"/>
    <n v="5267255"/>
    <n v="199300"/>
    <d v="2022-01-11T00:00:00"/>
    <x v="4"/>
  </r>
  <r>
    <x v="3"/>
    <s v="FC"/>
    <x v="0"/>
    <s v="125-173-16"/>
    <n v="5266344"/>
    <n v="233000"/>
    <d v="2022-01-07T00:00:00"/>
    <x v="51"/>
  </r>
  <r>
    <x v="3"/>
    <s v="FC"/>
    <x v="0"/>
    <s v="001-121-02"/>
    <n v="5272888"/>
    <n v="407000"/>
    <d v="2022-01-31T00:00:00"/>
    <x v="4"/>
  </r>
  <r>
    <x v="3"/>
    <s v="FC"/>
    <x v="5"/>
    <s v="050-550-13"/>
    <n v="5270933"/>
    <n v="1050000"/>
    <d v="2022-01-24T00:00:00"/>
    <x v="52"/>
  </r>
  <r>
    <x v="3"/>
    <s v="FC"/>
    <x v="5"/>
    <s v="148-180-07"/>
    <n v="5273127"/>
    <n v="1987500"/>
    <d v="2022-01-31T00:00:00"/>
    <x v="10"/>
  </r>
  <r>
    <x v="3"/>
    <s v="FC"/>
    <x v="1"/>
    <s v="504-591-23"/>
    <n v="5265147"/>
    <n v="325600"/>
    <d v="2022-01-03T00:00:00"/>
    <x v="53"/>
  </r>
  <r>
    <x v="3"/>
    <s v="FC"/>
    <x v="0"/>
    <s v="028-178-08"/>
    <n v="5273183"/>
    <n v="200000"/>
    <d v="2022-01-31T00:00:00"/>
    <x v="31"/>
  </r>
  <r>
    <x v="3"/>
    <s v="FC"/>
    <x v="0"/>
    <s v="160-801-34"/>
    <n v="5270839"/>
    <n v="292000"/>
    <d v="2022-01-24T00:00:00"/>
    <x v="9"/>
  </r>
  <r>
    <x v="3"/>
    <s v="FC"/>
    <x v="0"/>
    <s v="086-671-12"/>
    <n v="5271172"/>
    <n v="155700"/>
    <d v="2022-01-25T00:00:00"/>
    <x v="6"/>
  </r>
  <r>
    <x v="3"/>
    <s v="FC"/>
    <x v="5"/>
    <s v="011-074-33"/>
    <n v="5269088"/>
    <n v="66557555"/>
    <d v="2022-01-14T00:00:00"/>
    <x v="54"/>
  </r>
  <r>
    <x v="3"/>
    <s v="FC"/>
    <x v="0"/>
    <s v="040-433-23"/>
    <n v="5267250"/>
    <n v="300000"/>
    <d v="2022-01-11T00:00:00"/>
    <x v="38"/>
  </r>
  <r>
    <x v="3"/>
    <s v="FC"/>
    <x v="0"/>
    <s v="051-632-06"/>
    <n v="5268989"/>
    <n v="257200"/>
    <d v="2022-01-14T00:00:00"/>
    <x v="55"/>
  </r>
  <r>
    <x v="3"/>
    <s v="FC"/>
    <x v="0"/>
    <s v="051-423-06"/>
    <n v="5268938"/>
    <n v="355000"/>
    <d v="2022-01-14T00:00:00"/>
    <x v="6"/>
  </r>
  <r>
    <x v="3"/>
    <s v="FC"/>
    <x v="0"/>
    <s v="019-711-14"/>
    <n v="5265658"/>
    <n v="328500"/>
    <d v="2022-01-05T00:00:00"/>
    <x v="9"/>
  </r>
  <r>
    <x v="3"/>
    <s v="FC"/>
    <x v="0"/>
    <s v="526-154-03"/>
    <n v="5269161"/>
    <n v="465500"/>
    <d v="2022-01-14T00:00:00"/>
    <x v="56"/>
  </r>
  <r>
    <x v="3"/>
    <s v="FC"/>
    <x v="0"/>
    <s v="079-382-81"/>
    <n v="5265634"/>
    <n v="65000"/>
    <d v="2022-01-05T00:00:00"/>
    <x v="57"/>
  </r>
  <r>
    <x v="3"/>
    <s v="FC"/>
    <x v="0"/>
    <s v="208-412-06"/>
    <n v="5265687"/>
    <n v="442474"/>
    <d v="2022-01-05T00:00:00"/>
    <x v="4"/>
  </r>
  <r>
    <x v="3"/>
    <s v="FC"/>
    <x v="0"/>
    <s v="085-290-32"/>
    <n v="5272685"/>
    <n v="176500"/>
    <d v="2022-01-28T00:00:00"/>
    <x v="6"/>
  </r>
  <r>
    <x v="3"/>
    <s v="FC"/>
    <x v="0"/>
    <s v="140-903-03"/>
    <n v="5265663"/>
    <n v="356000"/>
    <d v="2022-01-05T00:00:00"/>
    <x v="35"/>
  </r>
  <r>
    <x v="3"/>
    <s v="FC"/>
    <x v="0"/>
    <s v="030-422-03"/>
    <n v="5271218"/>
    <n v="318000"/>
    <d v="2022-01-25T00:00:00"/>
    <x v="9"/>
  </r>
  <r>
    <x v="3"/>
    <s v="FC"/>
    <x v="0"/>
    <s v="534-262-06"/>
    <n v="5269014"/>
    <n v="598000"/>
    <d v="2022-01-14T00:00:00"/>
    <x v="18"/>
  </r>
  <r>
    <x v="3"/>
    <s v="FC"/>
    <x v="0"/>
    <s v="023-363-01"/>
    <n v="5270807"/>
    <n v="395000"/>
    <d v="2022-01-24T00:00:00"/>
    <x v="58"/>
  </r>
  <r>
    <x v="3"/>
    <s v="FC"/>
    <x v="0"/>
    <s v="208-161-03"/>
    <n v="5272894"/>
    <n v="420000"/>
    <d v="2022-01-31T00:00:00"/>
    <x v="6"/>
  </r>
  <r>
    <x v="3"/>
    <s v="FC"/>
    <x v="0"/>
    <s v="045-553-29"/>
    <n v="5271504"/>
    <n v="290500"/>
    <d v="2022-01-26T00:00:00"/>
    <x v="9"/>
  </r>
  <r>
    <x v="3"/>
    <s v="FC"/>
    <x v="0"/>
    <s v="083-511-17"/>
    <n v="5272546"/>
    <n v="106000"/>
    <d v="2022-01-28T00:00:00"/>
    <x v="9"/>
  </r>
  <r>
    <x v="3"/>
    <s v="FC"/>
    <x v="3"/>
    <s v="013-021-33, 41 THRU 43"/>
    <n v="5272560"/>
    <n v="6200000"/>
    <d v="2022-01-28T00:00:00"/>
    <x v="59"/>
  </r>
  <r>
    <x v="3"/>
    <s v="FC"/>
    <x v="0"/>
    <s v="009-081-04"/>
    <n v="5271173"/>
    <n v="606800"/>
    <d v="2022-01-25T00:00:00"/>
    <x v="42"/>
  </r>
  <r>
    <x v="3"/>
    <s v="FC"/>
    <x v="0"/>
    <s v="020-342-10"/>
    <n v="5271622"/>
    <n v="318500"/>
    <d v="2022-01-26T00:00:00"/>
    <x v="31"/>
  </r>
  <r>
    <x v="3"/>
    <s v="FC"/>
    <x v="0"/>
    <s v="532-321-02"/>
    <n v="5271549"/>
    <n v="476500"/>
    <d v="2022-01-26T00:00:00"/>
    <x v="6"/>
  </r>
  <r>
    <x v="3"/>
    <s v="FC"/>
    <x v="0"/>
    <s v="140-374-21"/>
    <n v="5270833"/>
    <n v="548250"/>
    <d v="2022-01-24T00:00:00"/>
    <x v="9"/>
  </r>
  <r>
    <x v="3"/>
    <s v="FC"/>
    <x v="0"/>
    <s v="516-301-03"/>
    <n v="5272493"/>
    <n v="411000"/>
    <d v="2022-01-28T00:00:00"/>
    <x v="10"/>
  </r>
  <r>
    <x v="3"/>
    <s v="FC"/>
    <x v="0"/>
    <s v="400-092-15"/>
    <n v="5270740"/>
    <n v="157500"/>
    <d v="2022-01-21T00:00:00"/>
    <x v="1"/>
  </r>
  <r>
    <x v="3"/>
    <s v="FC"/>
    <x v="4"/>
    <s v="161-063-01"/>
    <n v="5272918"/>
    <n v="50000"/>
    <d v="2022-01-31T00:00:00"/>
    <x v="19"/>
  </r>
  <r>
    <x v="3"/>
    <s v="FC"/>
    <x v="0"/>
    <s v="049-354-10"/>
    <n v="5270859"/>
    <n v="435000"/>
    <d v="2022-01-24T00:00:00"/>
    <x v="13"/>
  </r>
  <r>
    <x v="3"/>
    <s v="FC"/>
    <x v="0"/>
    <s v="125-521-11"/>
    <n v="5265365"/>
    <n v="595200"/>
    <d v="2022-01-04T00:00:00"/>
    <x v="55"/>
  </r>
  <r>
    <x v="3"/>
    <s v="FC"/>
    <x v="0"/>
    <s v="234-373-05"/>
    <n v="5267383"/>
    <n v="463000"/>
    <d v="2022-01-11T00:00:00"/>
    <x v="60"/>
  </r>
  <r>
    <x v="3"/>
    <s v="FC"/>
    <x v="0"/>
    <s v="010-274-28"/>
    <n v="5269503"/>
    <n v="371000"/>
    <d v="2022-01-18T00:00:00"/>
    <x v="3"/>
  </r>
  <r>
    <x v="3"/>
    <s v="FC"/>
    <x v="0"/>
    <s v="141-551-01"/>
    <n v="5270852"/>
    <n v="399000"/>
    <d v="2022-01-24T00:00:00"/>
    <x v="9"/>
  </r>
  <r>
    <x v="3"/>
    <s v="FC"/>
    <x v="0"/>
    <s v="552-444-16"/>
    <n v="5272442"/>
    <n v="354000"/>
    <d v="2022-01-28T00:00:00"/>
    <x v="4"/>
  </r>
  <r>
    <x v="3"/>
    <s v="FC"/>
    <x v="0"/>
    <s v="208-520-30"/>
    <n v="5265759"/>
    <n v="485200"/>
    <d v="2022-01-05T00:00:00"/>
    <x v="1"/>
  </r>
  <r>
    <x v="3"/>
    <s v="FC"/>
    <x v="0"/>
    <s v="035-113-09"/>
    <n v="5272310"/>
    <n v="294500"/>
    <d v="2022-01-28T00:00:00"/>
    <x v="6"/>
  </r>
  <r>
    <x v="3"/>
    <s v="FC"/>
    <x v="0"/>
    <s v="150-183-04"/>
    <n v="5272336"/>
    <n v="650000"/>
    <d v="2022-01-28T00:00:00"/>
    <x v="10"/>
  </r>
  <r>
    <x v="3"/>
    <s v="FC"/>
    <x v="0"/>
    <s v="028-383-24"/>
    <n v="5272295"/>
    <n v="170000"/>
    <d v="2022-01-28T00:00:00"/>
    <x v="61"/>
  </r>
  <r>
    <x v="3"/>
    <s v="FC"/>
    <x v="0"/>
    <s v="007-374-01"/>
    <n v="5272339"/>
    <n v="162000"/>
    <d v="2022-01-28T00:00:00"/>
    <x v="7"/>
  </r>
  <r>
    <x v="3"/>
    <s v="FC"/>
    <x v="5"/>
    <s v="232-524-09"/>
    <n v="5272038"/>
    <n v="1050000"/>
    <d v="2022-01-27T00:00:00"/>
    <x v="6"/>
  </r>
  <r>
    <x v="3"/>
    <s v="FC"/>
    <x v="5"/>
    <s v="154-051-09"/>
    <n v="5272499"/>
    <n v="1750500"/>
    <d v="2022-01-28T00:00:00"/>
    <x v="10"/>
  </r>
  <r>
    <x v="3"/>
    <s v="FC"/>
    <x v="0"/>
    <s v="530-722-10"/>
    <n v="5272370"/>
    <n v="271000"/>
    <d v="2022-01-28T00:00:00"/>
    <x v="6"/>
  </r>
  <r>
    <x v="3"/>
    <s v="FC"/>
    <x v="0"/>
    <s v="009-801-04"/>
    <n v="5271598"/>
    <n v="209000"/>
    <d v="2022-01-26T00:00:00"/>
    <x v="9"/>
  </r>
  <r>
    <x v="3"/>
    <s v="FC"/>
    <x v="0"/>
    <s v="089-433-03"/>
    <n v="5271301"/>
    <n v="250000"/>
    <d v="2022-01-25T00:00:00"/>
    <x v="62"/>
  </r>
  <r>
    <x v="3"/>
    <s v="FC"/>
    <x v="4"/>
    <s v="018-300-01"/>
    <n v="5272467"/>
    <n v="1000000"/>
    <d v="2022-01-28T00:00:00"/>
    <x v="63"/>
  </r>
  <r>
    <x v="3"/>
    <s v="FC"/>
    <x v="0"/>
    <s v="039-625-09"/>
    <n v="5265737"/>
    <n v="250000"/>
    <d v="2022-01-05T00:00:00"/>
    <x v="6"/>
  </r>
  <r>
    <x v="3"/>
    <s v="FC"/>
    <x v="0"/>
    <s v="140-791-55"/>
    <n v="5266027"/>
    <n v="145000"/>
    <d v="2022-01-06T00:00:00"/>
    <x v="9"/>
  </r>
  <r>
    <x v="3"/>
    <s v="FC"/>
    <x v="0"/>
    <s v="141-583-09"/>
    <n v="5271574"/>
    <n v="320000"/>
    <d v="2022-01-26T00:00:00"/>
    <x v="46"/>
  </r>
  <r>
    <x v="3"/>
    <s v="FC"/>
    <x v="6"/>
    <s v="043-221-54"/>
    <n v="5271572"/>
    <n v="400000"/>
    <d v="2022-01-26T00:00:00"/>
    <x v="64"/>
  </r>
  <r>
    <x v="3"/>
    <s v="FC"/>
    <x v="0"/>
    <s v="017-380-27"/>
    <n v="5271982"/>
    <n v="869600"/>
    <d v="2022-01-27T00:00:00"/>
    <x v="7"/>
  </r>
  <r>
    <x v="3"/>
    <s v="FC"/>
    <x v="0"/>
    <s v="164-263-05"/>
    <n v="5267217"/>
    <n v="286200"/>
    <d v="2022-01-11T00:00:00"/>
    <x v="6"/>
  </r>
  <r>
    <x v="3"/>
    <s v="FC"/>
    <x v="0"/>
    <s v="556-622-11"/>
    <n v="5270134"/>
    <n v="344000"/>
    <d v="2022-01-20T00:00:00"/>
    <x v="65"/>
  </r>
  <r>
    <x v="3"/>
    <s v="FC"/>
    <x v="0"/>
    <s v="017-443-07"/>
    <n v="5270132"/>
    <n v="300000"/>
    <d v="2022-01-20T00:00:00"/>
    <x v="6"/>
  </r>
  <r>
    <x v="3"/>
    <s v="FC"/>
    <x v="4"/>
    <s v="034-252-10"/>
    <n v="5266794"/>
    <n v="255996"/>
    <d v="2022-01-10T00:00:00"/>
    <x v="53"/>
  </r>
  <r>
    <x v="3"/>
    <s v="FC"/>
    <x v="0"/>
    <s v="036-092-31"/>
    <n v="5270122"/>
    <n v="222000"/>
    <d v="2022-01-20T00:00:00"/>
    <x v="6"/>
  </r>
  <r>
    <x v="3"/>
    <s v="FC"/>
    <x v="0"/>
    <s v="089-492-14"/>
    <n v="5270145"/>
    <n v="221000"/>
    <d v="2022-01-20T00:00:00"/>
    <x v="17"/>
  </r>
  <r>
    <x v="3"/>
    <s v="FC"/>
    <x v="4"/>
    <s v="510-671-03"/>
    <n v="5270110"/>
    <n v="70000"/>
    <d v="2022-01-20T00:00:00"/>
    <x v="19"/>
  </r>
  <r>
    <x v="3"/>
    <s v="FC"/>
    <x v="0"/>
    <s v="526-122-20"/>
    <n v="5266954"/>
    <n v="447000"/>
    <d v="2022-01-10T00:00:00"/>
    <x v="66"/>
  </r>
  <r>
    <x v="3"/>
    <s v="FC"/>
    <x v="0"/>
    <s v="001-232-02"/>
    <n v="5270167"/>
    <n v="204500"/>
    <d v="2022-01-20T00:00:00"/>
    <x v="4"/>
  </r>
  <r>
    <x v="3"/>
    <s v="FC"/>
    <x v="0"/>
    <s v="554-104-11"/>
    <n v="5265331"/>
    <n v="255200"/>
    <d v="2022-01-04T00:00:00"/>
    <x v="67"/>
  </r>
  <r>
    <x v="3"/>
    <s v="FC"/>
    <x v="0"/>
    <s v="041-321-24"/>
    <n v="5269753"/>
    <n v="325000"/>
    <d v="2022-01-19T00:00:00"/>
    <x v="46"/>
  </r>
  <r>
    <x v="3"/>
    <s v="FC"/>
    <x v="0"/>
    <s v="019-021-13"/>
    <n v="5270148"/>
    <n v="361000"/>
    <d v="2022-01-20T00:00:00"/>
    <x v="1"/>
  </r>
  <r>
    <x v="3"/>
    <s v="FC"/>
    <x v="0"/>
    <s v="550-532-18"/>
    <n v="5269935"/>
    <n v="289750"/>
    <d v="2022-01-19T00:00:00"/>
    <x v="4"/>
  </r>
  <r>
    <x v="3"/>
    <s v="FC"/>
    <x v="3"/>
    <s v="008-532-01"/>
    <n v="5270928"/>
    <n v="3100000"/>
    <d v="2022-01-24T00:00:00"/>
    <x v="68"/>
  </r>
  <r>
    <x v="3"/>
    <s v="FC"/>
    <x v="0"/>
    <s v="031-191-03"/>
    <n v="5273005"/>
    <n v="237000"/>
    <d v="2022-01-31T00:00:00"/>
    <x v="46"/>
  </r>
  <r>
    <x v="3"/>
    <s v="FC"/>
    <x v="0"/>
    <s v="140-441-11"/>
    <n v="5270165"/>
    <n v="250000"/>
    <d v="2022-01-20T00:00:00"/>
    <x v="35"/>
  </r>
  <r>
    <x v="3"/>
    <s v="FC"/>
    <x v="4"/>
    <s v="009-251-15"/>
    <n v="5270106"/>
    <n v="400000"/>
    <d v="2022-01-20T00:00:00"/>
    <x v="19"/>
  </r>
  <r>
    <x v="3"/>
    <s v="FC"/>
    <x v="0"/>
    <s v="051-272-16"/>
    <n v="5272932"/>
    <n v="954000"/>
    <d v="2022-01-31T00:00:00"/>
    <x v="69"/>
  </r>
  <r>
    <x v="3"/>
    <s v="FC"/>
    <x v="0"/>
    <s v="031-372-07"/>
    <n v="5273093"/>
    <n v="130100"/>
    <d v="2022-01-31T00:00:00"/>
    <x v="56"/>
  </r>
  <r>
    <x v="3"/>
    <s v="FC"/>
    <x v="0"/>
    <s v="024-113-02"/>
    <n v="5269751"/>
    <n v="498750"/>
    <d v="2022-01-19T00:00:00"/>
    <x v="70"/>
  </r>
  <r>
    <x v="3"/>
    <s v="FC"/>
    <x v="0"/>
    <s v="502-452-09"/>
    <n v="5266781"/>
    <n v="360000"/>
    <d v="2022-01-10T00:00:00"/>
    <x v="46"/>
  </r>
  <r>
    <x v="3"/>
    <s v="FC"/>
    <x v="3"/>
    <s v="013-324-16"/>
    <n v="5265324"/>
    <n v="500000"/>
    <d v="2022-01-04T00:00:00"/>
    <x v="19"/>
  </r>
  <r>
    <x v="3"/>
    <s v="FC"/>
    <x v="0"/>
    <s v="508-161-17"/>
    <n v="5269709"/>
    <n v="258000"/>
    <d v="2022-01-19T00:00:00"/>
    <x v="38"/>
  </r>
  <r>
    <x v="3"/>
    <s v="FC"/>
    <x v="0"/>
    <s v="534-021-06"/>
    <n v="5265320"/>
    <n v="614000"/>
    <d v="2022-01-04T00:00:00"/>
    <x v="36"/>
  </r>
  <r>
    <x v="3"/>
    <s v="FC"/>
    <x v="4"/>
    <s v="034-252-10"/>
    <n v="5266793"/>
    <n v="255996"/>
    <d v="2022-01-10T00:00:00"/>
    <x v="53"/>
  </r>
  <r>
    <x v="3"/>
    <s v="FC"/>
    <x v="0"/>
    <s v="089-200-11"/>
    <n v="5266900"/>
    <n v="202000"/>
    <d v="2022-01-10T00:00:00"/>
    <x v="4"/>
  </r>
  <r>
    <x v="3"/>
    <s v="FC"/>
    <x v="4"/>
    <s v="051-203-13"/>
    <n v="5269521"/>
    <n v="215000"/>
    <d v="2022-01-18T00:00:00"/>
    <x v="63"/>
  </r>
  <r>
    <x v="3"/>
    <s v="FC"/>
    <x v="6"/>
    <s v="023-311-13"/>
    <n v="5273098"/>
    <n v="50000"/>
    <d v="2022-01-31T00:00:00"/>
    <x v="71"/>
  </r>
  <r>
    <x v="3"/>
    <s v="FC"/>
    <x v="0"/>
    <s v="009-613-01"/>
    <n v="5272911"/>
    <n v="275000"/>
    <d v="2022-01-31T00:00:00"/>
    <x v="6"/>
  </r>
  <r>
    <x v="3"/>
    <s v="FC"/>
    <x v="6"/>
    <s v="036-144-01"/>
    <n v="5273355"/>
    <n v="20000"/>
    <d v="2022-01-31T00:00:00"/>
    <x v="72"/>
  </r>
  <r>
    <x v="3"/>
    <s v="FC"/>
    <x v="0"/>
    <s v="023-364-10"/>
    <n v="5266778"/>
    <n v="280200"/>
    <d v="2022-01-10T00:00:00"/>
    <x v="9"/>
  </r>
  <r>
    <x v="3"/>
    <s v="FC"/>
    <x v="0"/>
    <s v="028-322-13"/>
    <n v="5273099"/>
    <n v="282000"/>
    <d v="2022-01-31T00:00:00"/>
    <x v="56"/>
  </r>
  <r>
    <x v="3"/>
    <s v="FC"/>
    <x v="0"/>
    <s v="518-033-01"/>
    <n v="5272988"/>
    <n v="416000"/>
    <d v="2022-01-31T00:00:00"/>
    <x v="4"/>
  </r>
  <r>
    <x v="3"/>
    <s v="FC"/>
    <x v="0"/>
    <s v="082-586-08"/>
    <n v="5272995"/>
    <n v="135000"/>
    <d v="2022-01-31T00:00:00"/>
    <x v="73"/>
  </r>
  <r>
    <x v="3"/>
    <s v="FC"/>
    <x v="2"/>
    <s v="236-114-02"/>
    <n v="5265310"/>
    <n v="723584"/>
    <d v="2022-01-04T00:00:00"/>
    <x v="62"/>
  </r>
  <r>
    <x v="3"/>
    <s v="FC"/>
    <x v="0"/>
    <s v="011-461-06"/>
    <n v="5265262"/>
    <n v="290500"/>
    <d v="2022-01-04T00:00:00"/>
    <x v="49"/>
  </r>
  <r>
    <x v="3"/>
    <s v="FC"/>
    <x v="1"/>
    <s v="010-512-35"/>
    <n v="5272321"/>
    <n v="1020000"/>
    <d v="2022-01-28T00:00:00"/>
    <x v="74"/>
  </r>
  <r>
    <x v="3"/>
    <s v="FC"/>
    <x v="0"/>
    <s v="021-502-17"/>
    <n v="5267837"/>
    <n v="128400"/>
    <d v="2022-01-12T00:00:00"/>
    <x v="75"/>
  </r>
  <r>
    <x v="3"/>
    <s v="FC"/>
    <x v="0"/>
    <s v="001-503-09"/>
    <n v="5265021"/>
    <n v="286000"/>
    <d v="2022-01-03T00:00:00"/>
    <x v="9"/>
  </r>
  <r>
    <x v="3"/>
    <s v="FC"/>
    <x v="6"/>
    <s v="085-531-17"/>
    <n v="5267936"/>
    <n v="127200"/>
    <d v="2022-01-12T00:00:00"/>
    <x v="76"/>
  </r>
  <r>
    <x v="3"/>
    <s v="FC"/>
    <x v="0"/>
    <s v="008-434-38"/>
    <n v="5268351"/>
    <n v="100000"/>
    <d v="2022-01-13T00:00:00"/>
    <x v="37"/>
  </r>
  <r>
    <x v="3"/>
    <s v="FC"/>
    <x v="0"/>
    <s v="526-591-29"/>
    <n v="5269131"/>
    <n v="233000"/>
    <d v="2022-01-14T00:00:00"/>
    <x v="4"/>
  </r>
  <r>
    <x v="3"/>
    <s v="FC"/>
    <x v="0"/>
    <s v="003-140-11"/>
    <n v="5273303"/>
    <n v="300000"/>
    <d v="2022-01-31T00:00:00"/>
    <x v="14"/>
  </r>
  <r>
    <x v="3"/>
    <s v="FC"/>
    <x v="0"/>
    <s v="076-140-01"/>
    <n v="5273159"/>
    <n v="790000"/>
    <d v="2022-01-31T00:00:00"/>
    <x v="8"/>
  </r>
  <r>
    <x v="3"/>
    <s v="FC"/>
    <x v="0"/>
    <s v="004-282-02"/>
    <n v="5268021"/>
    <n v="110250"/>
    <d v="2022-01-12T00:00:00"/>
    <x v="35"/>
  </r>
  <r>
    <x v="3"/>
    <s v="FC"/>
    <x v="0"/>
    <s v="023-233-08"/>
    <n v="5269369"/>
    <n v="138000"/>
    <d v="2022-01-18T00:00:00"/>
    <x v="41"/>
  </r>
  <r>
    <x v="3"/>
    <s v="FC"/>
    <x v="0"/>
    <s v="028-141-17"/>
    <n v="5269367"/>
    <n v="120000"/>
    <d v="2022-01-18T00:00:00"/>
    <x v="31"/>
  </r>
  <r>
    <x v="3"/>
    <s v="FC"/>
    <x v="0"/>
    <s v="140-131-05"/>
    <n v="5269365"/>
    <n v="315000"/>
    <d v="2022-01-18T00:00:00"/>
    <x v="35"/>
  </r>
  <r>
    <x v="3"/>
    <s v="FC"/>
    <x v="0"/>
    <s v="051-071-06"/>
    <n v="5270253"/>
    <n v="647000"/>
    <d v="2022-01-20T00:00:00"/>
    <x v="36"/>
  </r>
  <r>
    <x v="3"/>
    <s v="FC"/>
    <x v="0"/>
    <s v="556-622-06"/>
    <n v="5267031"/>
    <n v="319000"/>
    <d v="2022-01-10T00:00:00"/>
    <x v="31"/>
  </r>
  <r>
    <x v="3"/>
    <s v="FC"/>
    <x v="0"/>
    <s v="160-653-02"/>
    <n v="5270166"/>
    <n v="317500"/>
    <d v="2022-01-20T00:00:00"/>
    <x v="1"/>
  </r>
  <r>
    <x v="3"/>
    <s v="FC"/>
    <x v="5"/>
    <s v="009-132-48"/>
    <n v="5267417"/>
    <n v="1500000"/>
    <d v="2022-01-11T00:00:00"/>
    <x v="6"/>
  </r>
  <r>
    <x v="3"/>
    <s v="FC"/>
    <x v="0"/>
    <s v="079-382-73"/>
    <n v="5265291"/>
    <n v="504000"/>
    <d v="2022-01-04T00:00:00"/>
    <x v="38"/>
  </r>
  <r>
    <x v="3"/>
    <s v="FC"/>
    <x v="0"/>
    <s v="532-304-16"/>
    <n v="5265054"/>
    <n v="453000"/>
    <d v="2022-01-03T00:00:00"/>
    <x v="6"/>
  </r>
  <r>
    <x v="3"/>
    <s v="FC"/>
    <x v="0"/>
    <s v="021-721-09"/>
    <n v="5269155"/>
    <n v="253000"/>
    <d v="2022-01-14T00:00:00"/>
    <x v="49"/>
  </r>
  <r>
    <x v="3"/>
    <s v="FC"/>
    <x v="0"/>
    <s v="514-282-16"/>
    <n v="5267746"/>
    <n v="2291000"/>
    <d v="2022-01-12T00:00:00"/>
    <x v="36"/>
  </r>
  <r>
    <x v="3"/>
    <s v="FC"/>
    <x v="0"/>
    <s v="036-412-27"/>
    <n v="5267564"/>
    <n v="313500"/>
    <d v="2022-01-12T00:00:00"/>
    <x v="1"/>
  </r>
  <r>
    <x v="3"/>
    <s v="FC"/>
    <x v="0"/>
    <s v="008-154-16"/>
    <n v="5267581"/>
    <n v="273000"/>
    <d v="2022-01-12T00:00:00"/>
    <x v="6"/>
  </r>
  <r>
    <x v="3"/>
    <s v="FC"/>
    <x v="0"/>
    <s v="032-073-12"/>
    <n v="5265126"/>
    <n v="249600"/>
    <d v="2022-01-03T00:00:00"/>
    <x v="77"/>
  </r>
  <r>
    <x v="3"/>
    <s v="FC"/>
    <x v="0"/>
    <s v="019-041-05"/>
    <n v="5268739"/>
    <n v="210000"/>
    <d v="2022-01-14T00:00:00"/>
    <x v="6"/>
  </r>
  <r>
    <x v="3"/>
    <s v="FC"/>
    <x v="6"/>
    <s v="024-211-36"/>
    <n v="5273311"/>
    <n v="150000"/>
    <d v="2022-01-31T00:00:00"/>
    <x v="78"/>
  </r>
  <r>
    <x v="3"/>
    <s v="FC"/>
    <x v="6"/>
    <s v="204-212-07"/>
    <n v="5267621"/>
    <n v="120000"/>
    <d v="2022-01-12T00:00:00"/>
    <x v="79"/>
  </r>
  <r>
    <x v="3"/>
    <s v="FC"/>
    <x v="2"/>
    <s v="082-534-47"/>
    <n v="5273024"/>
    <n v="468000"/>
    <d v="2022-01-31T00:00:00"/>
    <x v="2"/>
  </r>
  <r>
    <x v="3"/>
    <s v="FC"/>
    <x v="0"/>
    <s v="009-132-39"/>
    <n v="5268407"/>
    <n v="504000"/>
    <d v="2022-01-13T00:00:00"/>
    <x v="8"/>
  </r>
  <r>
    <x v="3"/>
    <s v="FC"/>
    <x v="4"/>
    <s v="162-052-04"/>
    <n v="5269319"/>
    <n v="100000"/>
    <d v="2022-01-18T00:00:00"/>
    <x v="21"/>
  </r>
  <r>
    <x v="3"/>
    <s v="FC"/>
    <x v="0"/>
    <s v="018-292-31"/>
    <n v="5268347"/>
    <n v="625000"/>
    <d v="2022-01-13T00:00:00"/>
    <x v="13"/>
  </r>
  <r>
    <x v="3"/>
    <s v="FC"/>
    <x v="1"/>
    <s v="080-342-06"/>
    <n v="5267377"/>
    <n v="461487"/>
    <d v="2022-01-11T00:00:00"/>
    <x v="80"/>
  </r>
  <r>
    <x v="3"/>
    <s v="FC"/>
    <x v="6"/>
    <s v="034-363-04"/>
    <n v="5268174"/>
    <n v="800000"/>
    <d v="2022-01-13T00:00:00"/>
    <x v="81"/>
  </r>
  <r>
    <x v="3"/>
    <s v="FC"/>
    <x v="7"/>
    <s v="050-234-61; 050-220-37"/>
    <n v="5268043"/>
    <n v="671000"/>
    <d v="2022-01-12T00:00:00"/>
    <x v="82"/>
  </r>
  <r>
    <x v="3"/>
    <s v="FC"/>
    <x v="0"/>
    <s v="084-282-06"/>
    <n v="5265038"/>
    <n v="352000"/>
    <d v="2022-01-03T00:00:00"/>
    <x v="6"/>
  </r>
  <r>
    <x v="3"/>
    <s v="FC"/>
    <x v="0"/>
    <s v="552-181-12"/>
    <n v="5268698"/>
    <n v="378000"/>
    <d v="2022-01-14T00:00:00"/>
    <x v="1"/>
  </r>
  <r>
    <x v="3"/>
    <s v="FC"/>
    <x v="0"/>
    <s v="200-151-01"/>
    <n v="5265416"/>
    <n v="240000"/>
    <d v="2022-01-04T00:00:00"/>
    <x v="38"/>
  </r>
  <r>
    <x v="3"/>
    <s v="FC"/>
    <x v="0"/>
    <s v="556-192-01"/>
    <n v="5266490"/>
    <n v="377000"/>
    <d v="2022-01-07T00:00:00"/>
    <x v="31"/>
  </r>
  <r>
    <x v="3"/>
    <s v="FC"/>
    <x v="2"/>
    <s v="530-052-07"/>
    <n v="5266467"/>
    <n v="381248"/>
    <d v="2022-01-07T00:00:00"/>
    <x v="1"/>
  </r>
  <r>
    <x v="3"/>
    <s v="FC"/>
    <x v="0"/>
    <s v="039-572-09"/>
    <n v="5266413"/>
    <n v="322000"/>
    <d v="2022-01-07T00:00:00"/>
    <x v="31"/>
  </r>
  <r>
    <x v="3"/>
    <s v="FC"/>
    <x v="0"/>
    <s v="008-402-07"/>
    <n v="5270307"/>
    <n v="85000"/>
    <d v="2022-01-20T00:00:00"/>
    <x v="13"/>
  </r>
  <r>
    <x v="3"/>
    <s v="FC"/>
    <x v="4"/>
    <s v="010-181-05"/>
    <n v="5270308"/>
    <n v="250000"/>
    <d v="2022-01-20T00:00:00"/>
    <x v="83"/>
  </r>
  <r>
    <x v="3"/>
    <s v="FC"/>
    <x v="0"/>
    <s v="123-154-01"/>
    <n v="5270870"/>
    <n v="1917500"/>
    <d v="2022-01-24T00:00:00"/>
    <x v="84"/>
  </r>
  <r>
    <x v="3"/>
    <s v="FC"/>
    <x v="0"/>
    <s v="200-581-06"/>
    <n v="5272960"/>
    <n v="128000"/>
    <d v="2022-01-31T00:00:00"/>
    <x v="1"/>
  </r>
  <r>
    <x v="3"/>
    <s v="FC"/>
    <x v="4"/>
    <s v="512-102-10"/>
    <n v="5265367"/>
    <n v="100000"/>
    <d v="2022-01-04T00:00:00"/>
    <x v="20"/>
  </r>
  <r>
    <x v="3"/>
    <s v="FC"/>
    <x v="0"/>
    <s v="028-181-23"/>
    <n v="5270596"/>
    <n v="354050"/>
    <d v="2022-01-21T00:00:00"/>
    <x v="4"/>
  </r>
  <r>
    <x v="4"/>
    <s v="SIG"/>
    <x v="2"/>
    <s v="030-522-08"/>
    <n v="5273001"/>
    <n v="302000"/>
    <d v="2022-01-31T00:00:00"/>
    <x v="11"/>
  </r>
  <r>
    <x v="4"/>
    <s v="SIG"/>
    <x v="0"/>
    <s v="079-470-66"/>
    <n v="5271313"/>
    <n v="489000"/>
    <d v="2022-01-25T00:00:00"/>
    <x v="85"/>
  </r>
  <r>
    <x v="4"/>
    <s v="SIG"/>
    <x v="0"/>
    <s v="024-200-15"/>
    <n v="5265161"/>
    <n v="270000"/>
    <d v="2022-01-03T00:00:00"/>
    <x v="3"/>
  </r>
  <r>
    <x v="5"/>
    <s v="ST"/>
    <x v="2"/>
    <s v="021-423-05"/>
    <n v="5267926"/>
    <n v="344625"/>
    <d v="2022-01-12T00:00:00"/>
    <x v="4"/>
  </r>
  <r>
    <x v="5"/>
    <s v="ST"/>
    <x v="0"/>
    <s v="140-313-25"/>
    <n v="5270971"/>
    <n v="625000"/>
    <d v="2022-01-24T00:00:00"/>
    <x v="49"/>
  </r>
  <r>
    <x v="5"/>
    <s v="ST"/>
    <x v="0"/>
    <s v="020-422-27"/>
    <n v="5270958"/>
    <n v="221600"/>
    <d v="2022-01-24T00:00:00"/>
    <x v="74"/>
  </r>
  <r>
    <x v="5"/>
    <s v="ST"/>
    <x v="0"/>
    <s v="036-342-13"/>
    <n v="5270864"/>
    <n v="301000"/>
    <d v="2022-01-24T00:00:00"/>
    <x v="9"/>
  </r>
  <r>
    <x v="5"/>
    <s v="ST"/>
    <x v="2"/>
    <s v="039-583-11"/>
    <n v="5270843"/>
    <n v="171400"/>
    <d v="2022-01-24T00:00:00"/>
    <x v="42"/>
  </r>
  <r>
    <x v="5"/>
    <s v="ST"/>
    <x v="0"/>
    <s v="039-381-02"/>
    <n v="5272616"/>
    <n v="438750"/>
    <d v="2022-01-28T00:00:00"/>
    <x v="3"/>
  </r>
  <r>
    <x v="5"/>
    <s v="ST"/>
    <x v="6"/>
    <s v="036-131-15"/>
    <n v="5272629"/>
    <n v="230000"/>
    <d v="2022-01-28T00:00:00"/>
    <x v="86"/>
  </r>
  <r>
    <x v="5"/>
    <s v="ST"/>
    <x v="0"/>
    <s v="125-161-47"/>
    <n v="5272633"/>
    <n v="635000"/>
    <d v="2022-01-28T00:00:00"/>
    <x v="14"/>
  </r>
  <r>
    <x v="5"/>
    <s v="ST"/>
    <x v="0"/>
    <s v="232-152-01"/>
    <n v="5270573"/>
    <n v="252000"/>
    <d v="2022-01-21T00:00:00"/>
    <x v="87"/>
  </r>
  <r>
    <x v="5"/>
    <s v="ST"/>
    <x v="0"/>
    <s v="140-791-56"/>
    <n v="5270570"/>
    <n v="320000"/>
    <d v="2022-01-21T00:00:00"/>
    <x v="4"/>
  </r>
  <r>
    <x v="5"/>
    <s v="ST"/>
    <x v="0"/>
    <s v="021-395-05"/>
    <n v="5271053"/>
    <n v="222000"/>
    <d v="2022-01-24T00:00:00"/>
    <x v="9"/>
  </r>
  <r>
    <x v="5"/>
    <s v="ST"/>
    <x v="0"/>
    <s v="086-415-02"/>
    <n v="5268774"/>
    <n v="325000"/>
    <d v="2022-01-14T00:00:00"/>
    <x v="0"/>
  </r>
  <r>
    <x v="5"/>
    <s v="ST"/>
    <x v="0"/>
    <s v="164-053-05"/>
    <n v="5272504"/>
    <n v="136000"/>
    <d v="2022-01-28T00:00:00"/>
    <x v="9"/>
  </r>
  <r>
    <x v="5"/>
    <s v="ST"/>
    <x v="0"/>
    <s v="036-112-04"/>
    <n v="5268974"/>
    <n v="284962"/>
    <d v="2022-01-14T00:00:00"/>
    <x v="19"/>
  </r>
  <r>
    <x v="5"/>
    <s v="ST"/>
    <x v="0"/>
    <s v="050-234-19"/>
    <n v="5271216"/>
    <n v="163000"/>
    <d v="2022-01-25T00:00:00"/>
    <x v="34"/>
  </r>
  <r>
    <x v="5"/>
    <s v="ST"/>
    <x v="0"/>
    <s v="038-695-12"/>
    <n v="5269507"/>
    <n v="300000"/>
    <d v="2022-01-18T00:00:00"/>
    <x v="9"/>
  </r>
  <r>
    <x v="5"/>
    <s v="ST"/>
    <x v="2"/>
    <s v="526-303-05"/>
    <n v="5268982"/>
    <n v="438228"/>
    <d v="2022-01-14T00:00:00"/>
    <x v="4"/>
  </r>
  <r>
    <x v="5"/>
    <s v="ST"/>
    <x v="0"/>
    <s v="018-131-36"/>
    <n v="5272292"/>
    <n v="255000"/>
    <d v="2022-01-28T00:00:00"/>
    <x v="10"/>
  </r>
  <r>
    <x v="5"/>
    <s v="ST"/>
    <x v="0"/>
    <s v="556-272-01"/>
    <n v="5272984"/>
    <n v="235000"/>
    <d v="2022-01-31T00:00:00"/>
    <x v="4"/>
  </r>
  <r>
    <x v="5"/>
    <s v="ST"/>
    <x v="0"/>
    <s v="204-632-03"/>
    <n v="5272991"/>
    <n v="162000"/>
    <d v="2022-01-31T00:00:00"/>
    <x v="4"/>
  </r>
  <r>
    <x v="5"/>
    <s v="ST"/>
    <x v="0"/>
    <s v="502-621-10"/>
    <n v="5270174"/>
    <n v="320000"/>
    <d v="2022-01-20T00:00:00"/>
    <x v="88"/>
  </r>
  <r>
    <x v="5"/>
    <s v="ST"/>
    <x v="0"/>
    <s v="013-103-26"/>
    <n v="5271019"/>
    <n v="151000"/>
    <d v="2022-01-24T00:00:00"/>
    <x v="4"/>
  </r>
  <r>
    <x v="5"/>
    <s v="ST"/>
    <x v="2"/>
    <s v="402-573-09"/>
    <n v="5271744"/>
    <n v="592000"/>
    <d v="2022-01-26T00:00:00"/>
    <x v="25"/>
  </r>
  <r>
    <x v="5"/>
    <s v="ST"/>
    <x v="0"/>
    <s v="085-461-39"/>
    <n v="5271925"/>
    <n v="199000"/>
    <d v="2022-01-27T00:00:00"/>
    <x v="14"/>
  </r>
  <r>
    <x v="5"/>
    <s v="ST"/>
    <x v="0"/>
    <s v="532-083-03"/>
    <n v="5271419"/>
    <n v="350000"/>
    <d v="2022-01-25T00:00:00"/>
    <x v="80"/>
  </r>
  <r>
    <x v="5"/>
    <s v="ST"/>
    <x v="0"/>
    <s v="035-071-02"/>
    <n v="5271072"/>
    <n v="185250"/>
    <d v="2022-01-24T00:00:00"/>
    <x v="4"/>
  </r>
  <r>
    <x v="5"/>
    <s v="ST"/>
    <x v="0"/>
    <s v="050-393-02"/>
    <n v="5272283"/>
    <n v="426000"/>
    <d v="2022-01-28T00:00:00"/>
    <x v="67"/>
  </r>
  <r>
    <x v="5"/>
    <s v="ST"/>
    <x v="0"/>
    <s v="160-182-08"/>
    <n v="5270973"/>
    <n v="226000"/>
    <d v="2022-01-24T00:00:00"/>
    <x v="89"/>
  </r>
  <r>
    <x v="5"/>
    <s v="ST"/>
    <x v="0"/>
    <s v="010-430-34"/>
    <n v="5272311"/>
    <n v="355000"/>
    <d v="2022-01-28T00:00:00"/>
    <x v="42"/>
  </r>
  <r>
    <x v="5"/>
    <s v="ST"/>
    <x v="1"/>
    <s v="140-952-14"/>
    <n v="5272313"/>
    <n v="484330"/>
    <d v="2022-01-28T00:00:00"/>
    <x v="17"/>
  </r>
  <r>
    <x v="5"/>
    <s v="ST"/>
    <x v="0"/>
    <s v="036-041-01"/>
    <n v="5268776"/>
    <n v="364000"/>
    <d v="2022-01-14T00:00:00"/>
    <x v="7"/>
  </r>
  <r>
    <x v="5"/>
    <s v="ST"/>
    <x v="0"/>
    <s v="033-061-11"/>
    <n v="5271211"/>
    <n v="193500"/>
    <d v="2022-01-25T00:00:00"/>
    <x v="10"/>
  </r>
  <r>
    <x v="5"/>
    <s v="ST"/>
    <x v="1"/>
    <s v="514-391-01"/>
    <n v="5269705"/>
    <n v="345950"/>
    <d v="2022-01-19T00:00:00"/>
    <x v="14"/>
  </r>
  <r>
    <x v="5"/>
    <s v="ST"/>
    <x v="2"/>
    <s v="556-211-18"/>
    <n v="5272756"/>
    <n v="409200"/>
    <d v="2022-01-28T00:00:00"/>
    <x v="16"/>
  </r>
  <r>
    <x v="5"/>
    <s v="ST"/>
    <x v="0"/>
    <s v="508-231-47"/>
    <n v="5272349"/>
    <n v="285000"/>
    <d v="2022-01-28T00:00:00"/>
    <x v="1"/>
  </r>
  <r>
    <x v="5"/>
    <s v="ST"/>
    <x v="0"/>
    <s v="160-802-10"/>
    <n v="5269592"/>
    <n v="363200"/>
    <d v="2022-01-18T00:00:00"/>
    <x v="4"/>
  </r>
  <r>
    <x v="5"/>
    <s v="ST"/>
    <x v="0"/>
    <s v="019-122-06"/>
    <n v="5271395"/>
    <n v="599999"/>
    <d v="2022-01-25T00:00:00"/>
    <x v="70"/>
  </r>
  <r>
    <x v="5"/>
    <s v="ST"/>
    <x v="0"/>
    <s v="141-442-04"/>
    <n v="5269115"/>
    <n v="391800"/>
    <d v="2022-01-14T00:00:00"/>
    <x v="4"/>
  </r>
  <r>
    <x v="5"/>
    <s v="ST"/>
    <x v="0"/>
    <s v="028-275-04"/>
    <n v="5268879"/>
    <n v="292000"/>
    <d v="2022-01-14T00:00:00"/>
    <x v="9"/>
  </r>
  <r>
    <x v="5"/>
    <s v="ST"/>
    <x v="0"/>
    <s v="021-214-08"/>
    <n v="5269453"/>
    <n v="340000"/>
    <d v="2022-01-18T00:00:00"/>
    <x v="90"/>
  </r>
  <r>
    <x v="5"/>
    <s v="ST"/>
    <x v="0"/>
    <s v="200-381-04"/>
    <n v="5273048"/>
    <n v="352000"/>
    <d v="2022-01-31T00:00:00"/>
    <x v="8"/>
  </r>
  <r>
    <x v="5"/>
    <s v="ST"/>
    <x v="0"/>
    <s v="568-151-03"/>
    <n v="5268892"/>
    <n v="385000"/>
    <d v="2022-01-14T00:00:00"/>
    <x v="4"/>
  </r>
  <r>
    <x v="5"/>
    <s v="ST"/>
    <x v="0"/>
    <s v="085-790-50"/>
    <n v="5273080"/>
    <n v="193950"/>
    <d v="2022-01-31T00:00:00"/>
    <x v="35"/>
  </r>
  <r>
    <x v="5"/>
    <s v="ST"/>
    <x v="2"/>
    <s v="141-535-05"/>
    <n v="5273000"/>
    <n v="511860"/>
    <d v="2022-01-31T00:00:00"/>
    <x v="91"/>
  </r>
  <r>
    <x v="5"/>
    <s v="ST"/>
    <x v="0"/>
    <s v="039-611-06"/>
    <n v="5273145"/>
    <n v="275000"/>
    <d v="2022-01-31T00:00:00"/>
    <x v="4"/>
  </r>
  <r>
    <x v="5"/>
    <s v="ST"/>
    <x v="0"/>
    <s v="003-271-04"/>
    <n v="5269499"/>
    <n v="134500"/>
    <d v="2022-01-18T00:00:00"/>
    <x v="14"/>
  </r>
  <r>
    <x v="5"/>
    <s v="ST"/>
    <x v="0"/>
    <s v="017-262-48"/>
    <n v="5269289"/>
    <n v="90000"/>
    <d v="2022-01-18T00:00:00"/>
    <x v="9"/>
  </r>
  <r>
    <x v="5"/>
    <s v="ST"/>
    <x v="0"/>
    <s v="226-112-23"/>
    <n v="5268795"/>
    <n v="681000"/>
    <d v="2022-01-14T00:00:00"/>
    <x v="9"/>
  </r>
  <r>
    <x v="5"/>
    <s v="ST"/>
    <x v="0"/>
    <s v="028-033-22"/>
    <n v="5269286"/>
    <n v="206000"/>
    <d v="2022-01-18T00:00:00"/>
    <x v="4"/>
  </r>
  <r>
    <x v="5"/>
    <s v="ST"/>
    <x v="0"/>
    <s v="024-194-05"/>
    <n v="5269284"/>
    <n v="200000"/>
    <d v="2022-01-18T00:00:00"/>
    <x v="70"/>
  </r>
  <r>
    <x v="5"/>
    <s v="ST"/>
    <x v="0"/>
    <s v="028-145-10"/>
    <n v="5269127"/>
    <n v="408500"/>
    <d v="2022-01-14T00:00:00"/>
    <x v="45"/>
  </r>
  <r>
    <x v="5"/>
    <s v="ST"/>
    <x v="0"/>
    <s v="238-383-14"/>
    <n v="5269051"/>
    <n v="475325"/>
    <d v="2022-01-14T00:00:00"/>
    <x v="4"/>
  </r>
  <r>
    <x v="5"/>
    <s v="ST"/>
    <x v="1"/>
    <s v="090-371-06"/>
    <n v="5269118"/>
    <n v="325600"/>
    <d v="2022-01-14T00:00:00"/>
    <x v="4"/>
  </r>
  <r>
    <x v="5"/>
    <s v="ST"/>
    <x v="0"/>
    <s v="160-342-05"/>
    <n v="5269506"/>
    <n v="350500"/>
    <d v="2022-01-18T00:00:00"/>
    <x v="14"/>
  </r>
  <r>
    <x v="5"/>
    <s v="ST"/>
    <x v="0"/>
    <s v="010-191-03"/>
    <n v="5273147"/>
    <n v="199965"/>
    <d v="2022-01-31T00:00:00"/>
    <x v="4"/>
  </r>
  <r>
    <x v="5"/>
    <s v="ST"/>
    <x v="0"/>
    <s v="023-330-11"/>
    <n v="5273148"/>
    <n v="305000"/>
    <d v="2022-01-31T00:00:00"/>
    <x v="8"/>
  </r>
  <r>
    <x v="5"/>
    <s v="ST"/>
    <x v="0"/>
    <s v="141-545-12"/>
    <n v="5269322"/>
    <n v="446250"/>
    <d v="2022-01-18T00:00:00"/>
    <x v="35"/>
  </r>
  <r>
    <x v="5"/>
    <s v="ST"/>
    <x v="0"/>
    <s v="144-241-32"/>
    <n v="5268695"/>
    <n v="392100"/>
    <d v="2022-01-14T00:00:00"/>
    <x v="90"/>
  </r>
  <r>
    <x v="5"/>
    <s v="ST"/>
    <x v="0"/>
    <s v="044-102-08"/>
    <n v="5268888"/>
    <n v="503500"/>
    <d v="2022-01-14T00:00:00"/>
    <x v="35"/>
  </r>
  <r>
    <x v="5"/>
    <s v="ST"/>
    <x v="0"/>
    <s v="140-561-08"/>
    <n v="5273227"/>
    <n v="381000"/>
    <d v="2022-01-31T00:00:00"/>
    <x v="14"/>
  </r>
  <r>
    <x v="5"/>
    <s v="ST"/>
    <x v="2"/>
    <s v="039-232-22"/>
    <n v="5273257"/>
    <n v="289000"/>
    <d v="2022-01-31T00:00:00"/>
    <x v="14"/>
  </r>
  <r>
    <x v="5"/>
    <s v="ST"/>
    <x v="1"/>
    <s v="027-371-09"/>
    <n v="5272944"/>
    <n v="354090"/>
    <d v="2022-01-31T00:00:00"/>
    <x v="4"/>
  </r>
  <r>
    <x v="5"/>
    <s v="ST"/>
    <x v="0"/>
    <s v="030-482-14"/>
    <n v="5269009"/>
    <n v="344400"/>
    <d v="2022-01-14T00:00:00"/>
    <x v="4"/>
  </r>
  <r>
    <x v="5"/>
    <s v="ST"/>
    <x v="0"/>
    <s v="400-073-07"/>
    <n v="5268970"/>
    <n v="395700"/>
    <d v="2022-01-14T00:00:00"/>
    <x v="80"/>
  </r>
  <r>
    <x v="5"/>
    <s v="ST"/>
    <x v="0"/>
    <s v="039-131-20"/>
    <n v="5268912"/>
    <n v="207000"/>
    <d v="2022-01-14T00:00:00"/>
    <x v="4"/>
  </r>
  <r>
    <x v="5"/>
    <s v="ST"/>
    <x v="0"/>
    <s v="552-190-02"/>
    <n v="5269331"/>
    <n v="368400"/>
    <d v="2022-01-18T00:00:00"/>
    <x v="4"/>
  </r>
  <r>
    <x v="5"/>
    <s v="ST"/>
    <x v="0"/>
    <s v="144-201-07"/>
    <n v="5268713"/>
    <n v="423000"/>
    <d v="2022-01-14T00:00:00"/>
    <x v="1"/>
  </r>
  <r>
    <x v="5"/>
    <s v="ST"/>
    <x v="5"/>
    <s v="035-690-01 AND MORE"/>
    <n v="5273190"/>
    <n v="3500000"/>
    <d v="2022-01-31T00:00:00"/>
    <x v="92"/>
  </r>
  <r>
    <x v="5"/>
    <s v="ST"/>
    <x v="0"/>
    <s v="160-232-02"/>
    <n v="5273281"/>
    <n v="120000"/>
    <d v="2022-01-31T00:00:00"/>
    <x v="9"/>
  </r>
  <r>
    <x v="5"/>
    <s v="ST"/>
    <x v="0"/>
    <s v="534-151-10"/>
    <n v="5268686"/>
    <n v="491000"/>
    <d v="2022-01-14T00:00:00"/>
    <x v="1"/>
  </r>
  <r>
    <x v="5"/>
    <s v="ST"/>
    <x v="0"/>
    <s v="041-313-01"/>
    <n v="5268424"/>
    <n v="399000"/>
    <d v="2022-01-13T00:00:00"/>
    <x v="73"/>
  </r>
  <r>
    <x v="5"/>
    <s v="ST"/>
    <x v="1"/>
    <s v="087-292-05"/>
    <n v="5273287"/>
    <n v="204558"/>
    <d v="2022-01-31T00:00:00"/>
    <x v="4"/>
  </r>
  <r>
    <x v="5"/>
    <s v="ST"/>
    <x v="0"/>
    <s v="218-200-10"/>
    <n v="5268214"/>
    <n v="757500"/>
    <d v="2022-01-13T00:00:00"/>
    <x v="70"/>
  </r>
  <r>
    <x v="5"/>
    <s v="ST"/>
    <x v="0"/>
    <s v="001-082-06"/>
    <n v="5267993"/>
    <n v="255000"/>
    <d v="2022-01-12T00:00:00"/>
    <x v="23"/>
  </r>
  <r>
    <x v="5"/>
    <s v="ST"/>
    <x v="0"/>
    <s v="049-542-07"/>
    <n v="5267959"/>
    <n v="434000"/>
    <d v="2022-01-12T00:00:00"/>
    <x v="14"/>
  </r>
  <r>
    <x v="5"/>
    <s v="ST"/>
    <x v="0"/>
    <s v="031-401-21"/>
    <n v="5267927"/>
    <n v="181464"/>
    <d v="2022-01-12T00:00:00"/>
    <x v="4"/>
  </r>
  <r>
    <x v="5"/>
    <s v="ST"/>
    <x v="0"/>
    <s v="017-241-21"/>
    <n v="5268769"/>
    <n v="257996"/>
    <d v="2022-01-14T00:00:00"/>
    <x v="9"/>
  </r>
  <r>
    <x v="5"/>
    <s v="ST"/>
    <x v="0"/>
    <s v="082-452-24"/>
    <n v="5265485"/>
    <n v="176900"/>
    <d v="2022-01-04T00:00:00"/>
    <x v="93"/>
  </r>
  <r>
    <x v="5"/>
    <s v="ST"/>
    <x v="0"/>
    <s v="003-652-10"/>
    <n v="5267275"/>
    <n v="139926"/>
    <d v="2022-01-11T00:00:00"/>
    <x v="4"/>
  </r>
  <r>
    <x v="5"/>
    <s v="ST"/>
    <x v="0"/>
    <s v="030-533-06"/>
    <n v="5267656"/>
    <n v="282500"/>
    <d v="2022-01-12T00:00:00"/>
    <x v="9"/>
  </r>
  <r>
    <x v="5"/>
    <s v="ST"/>
    <x v="0"/>
    <s v="140-392-20"/>
    <n v="5267672"/>
    <n v="340000"/>
    <d v="2022-01-12T00:00:00"/>
    <x v="6"/>
  </r>
  <r>
    <x v="5"/>
    <s v="ST"/>
    <x v="0"/>
    <s v="082-534-35"/>
    <n v="5266862"/>
    <n v="186000"/>
    <d v="2022-01-10T00:00:00"/>
    <x v="73"/>
  </r>
  <r>
    <x v="5"/>
    <s v="ST"/>
    <x v="0"/>
    <s v="002-498-22"/>
    <n v="5266371"/>
    <n v="316500"/>
    <d v="2022-01-07T00:00:00"/>
    <x v="17"/>
  </r>
  <r>
    <x v="5"/>
    <s v="ST"/>
    <x v="0"/>
    <s v="026-321-03"/>
    <n v="5266828"/>
    <n v="238500"/>
    <d v="2022-01-10T00:00:00"/>
    <x v="4"/>
  </r>
  <r>
    <x v="5"/>
    <s v="ST"/>
    <x v="0"/>
    <s v="051-201-03"/>
    <n v="5265534"/>
    <n v="200000"/>
    <d v="2022-01-04T00:00:00"/>
    <x v="77"/>
  </r>
  <r>
    <x v="5"/>
    <s v="ST"/>
    <x v="0"/>
    <s v="002-402-41"/>
    <n v="5266193"/>
    <n v="269100"/>
    <d v="2022-01-06T00:00:00"/>
    <x v="9"/>
  </r>
  <r>
    <x v="5"/>
    <s v="ST"/>
    <x v="0"/>
    <s v="017-072-12"/>
    <n v="5267363"/>
    <n v="243500"/>
    <d v="2022-01-11T00:00:00"/>
    <x v="42"/>
  </r>
  <r>
    <x v="5"/>
    <s v="ST"/>
    <x v="0"/>
    <s v="023-181-36"/>
    <n v="5265743"/>
    <n v="1000000"/>
    <d v="2022-01-05T00:00:00"/>
    <x v="9"/>
  </r>
  <r>
    <x v="5"/>
    <s v="ST"/>
    <x v="0"/>
    <s v="160-833-07"/>
    <n v="5266989"/>
    <n v="179000"/>
    <d v="2022-01-10T00:00:00"/>
    <x v="9"/>
  </r>
  <r>
    <x v="5"/>
    <s v="ST"/>
    <x v="0"/>
    <s v="045-280-25"/>
    <n v="5266869"/>
    <n v="281000"/>
    <d v="2022-01-10T00:00:00"/>
    <x v="90"/>
  </r>
  <r>
    <x v="5"/>
    <s v="ST"/>
    <x v="0"/>
    <s v="027-413-21"/>
    <n v="5266931"/>
    <n v="336000"/>
    <d v="2022-01-10T00:00:00"/>
    <x v="18"/>
  </r>
  <r>
    <x v="5"/>
    <s v="ST"/>
    <x v="0"/>
    <s v="152-641-02"/>
    <n v="5266874"/>
    <n v="900000"/>
    <d v="2022-01-10T00:00:00"/>
    <x v="42"/>
  </r>
  <r>
    <x v="5"/>
    <s v="ST"/>
    <x v="0"/>
    <s v="087-212-01"/>
    <n v="5266915"/>
    <n v="168500"/>
    <d v="2022-01-10T00:00:00"/>
    <x v="18"/>
  </r>
  <r>
    <x v="5"/>
    <s v="ST"/>
    <x v="0"/>
    <s v="140-361-02"/>
    <n v="5266879"/>
    <n v="400000"/>
    <d v="2022-01-10T00:00:00"/>
    <x v="34"/>
  </r>
  <r>
    <x v="5"/>
    <s v="ST"/>
    <x v="0"/>
    <s v="027-500-15"/>
    <n v="5265497"/>
    <n v="153000"/>
    <d v="2022-01-04T00:00:00"/>
    <x v="18"/>
  </r>
  <r>
    <x v="5"/>
    <s v="ST"/>
    <x v="0"/>
    <s v="021-633-39"/>
    <n v="5266854"/>
    <n v="175000"/>
    <d v="2022-01-10T00:00:00"/>
    <x v="35"/>
  </r>
  <r>
    <x v="5"/>
    <s v="ST"/>
    <x v="1"/>
    <s v="082-182-05"/>
    <n v="5265322"/>
    <n v="217745"/>
    <d v="2022-01-04T00:00:00"/>
    <x v="8"/>
  </r>
  <r>
    <x v="5"/>
    <s v="ST"/>
    <x v="0"/>
    <s v="516-411-12"/>
    <n v="5266768"/>
    <n v="419500"/>
    <d v="2022-01-10T00:00:00"/>
    <x v="13"/>
  </r>
  <r>
    <x v="5"/>
    <s v="ST"/>
    <x v="0"/>
    <s v="036-114-10"/>
    <n v="5273188"/>
    <n v="147800"/>
    <d v="2022-01-31T00:00:00"/>
    <x v="4"/>
  </r>
  <r>
    <x v="5"/>
    <s v="ST"/>
    <x v="1"/>
    <s v="085-541-19"/>
    <n v="5269690"/>
    <n v="276760"/>
    <d v="2022-01-19T00:00:00"/>
    <x v="94"/>
  </r>
  <r>
    <x v="5"/>
    <s v="ST"/>
    <x v="0"/>
    <s v="200-141-08"/>
    <n v="5267602"/>
    <n v="215000"/>
    <d v="2022-01-12T00:00:00"/>
    <x v="14"/>
  </r>
  <r>
    <x v="5"/>
    <s v="ST"/>
    <x v="2"/>
    <s v="027-470-47"/>
    <n v="5265761"/>
    <n v="240800"/>
    <d v="2022-01-05T00:00:00"/>
    <x v="49"/>
  </r>
  <r>
    <x v="5"/>
    <s v="ST"/>
    <x v="1"/>
    <s v="089-411-10"/>
    <n v="5266790"/>
    <n v="398860"/>
    <d v="2022-01-10T00:00:00"/>
    <x v="8"/>
  </r>
  <r>
    <x v="5"/>
    <s v="ST"/>
    <x v="0"/>
    <s v="026-650-30"/>
    <n v="5266767"/>
    <n v="176500"/>
    <d v="2022-01-10T00:00:00"/>
    <x v="10"/>
  </r>
  <r>
    <x v="5"/>
    <s v="ST"/>
    <x v="2"/>
    <s v="514-591-11"/>
    <n v="5267599"/>
    <n v="595700"/>
    <d v="2022-01-12T00:00:00"/>
    <x v="7"/>
  </r>
  <r>
    <x v="5"/>
    <s v="ST"/>
    <x v="0"/>
    <s v="028-081-18"/>
    <n v="5265334"/>
    <n v="350000"/>
    <d v="2022-01-04T00:00:00"/>
    <x v="6"/>
  </r>
  <r>
    <x v="5"/>
    <s v="ST"/>
    <x v="0"/>
    <s v="025-160-54"/>
    <n v="5266763"/>
    <n v="144000"/>
    <d v="2022-01-10T00:00:00"/>
    <x v="9"/>
  </r>
  <r>
    <x v="5"/>
    <s v="ST"/>
    <x v="2"/>
    <s v="141-182-12"/>
    <n v="5266820"/>
    <n v="688940"/>
    <d v="2022-01-10T00:00:00"/>
    <x v="7"/>
  </r>
  <r>
    <x v="5"/>
    <s v="ST"/>
    <x v="0"/>
    <s v="002-294-04"/>
    <n v="5265762"/>
    <n v="221000"/>
    <d v="2022-01-05T00:00:00"/>
    <x v="34"/>
  </r>
  <r>
    <x v="5"/>
    <s v="ST"/>
    <x v="0"/>
    <s v="004-401-13"/>
    <n v="5265776"/>
    <n v="200000"/>
    <d v="2022-01-05T00:00:00"/>
    <x v="9"/>
  </r>
  <r>
    <x v="5"/>
    <s v="ST"/>
    <x v="0"/>
    <s v="526-191-11"/>
    <n v="5267626"/>
    <n v="231382"/>
    <d v="2022-01-12T00:00:00"/>
    <x v="4"/>
  </r>
  <r>
    <x v="5"/>
    <s v="ST"/>
    <x v="0"/>
    <s v="008-154-22"/>
    <n v="5266770"/>
    <n v="130000"/>
    <d v="2022-01-10T00:00:00"/>
    <x v="1"/>
  </r>
  <r>
    <x v="5"/>
    <s v="ST"/>
    <x v="0"/>
    <s v="086-162-09"/>
    <n v="5266498"/>
    <n v="339000"/>
    <d v="2022-01-07T00:00:00"/>
    <x v="4"/>
  </r>
  <r>
    <x v="5"/>
    <s v="ST"/>
    <x v="0"/>
    <s v="087-252-04"/>
    <n v="5266777"/>
    <n v="245000"/>
    <d v="2022-01-10T00:00:00"/>
    <x v="42"/>
  </r>
  <r>
    <x v="5"/>
    <s v="ST"/>
    <x v="0"/>
    <s v="025-230-48"/>
    <n v="5266503"/>
    <n v="117600"/>
    <d v="2022-01-07T00:00:00"/>
    <x v="9"/>
  </r>
  <r>
    <x v="5"/>
    <s v="ST"/>
    <x v="0"/>
    <s v="013-464-23"/>
    <n v="5267557"/>
    <n v="265000"/>
    <d v="2022-01-12T00:00:00"/>
    <x v="95"/>
  </r>
  <r>
    <x v="5"/>
    <s v="ST"/>
    <x v="0"/>
    <s v="002-313-18"/>
    <n v="5265376"/>
    <n v="220013"/>
    <d v="2022-01-04T00:00:00"/>
    <x v="4"/>
  </r>
  <r>
    <x v="5"/>
    <s v="ST"/>
    <x v="0"/>
    <s v="140-665-02"/>
    <n v="5270503"/>
    <n v="500000"/>
    <d v="2022-01-21T00:00:00"/>
    <x v="7"/>
  </r>
  <r>
    <x v="5"/>
    <s v="ST"/>
    <x v="1"/>
    <s v="017-110-93"/>
    <n v="5270331"/>
    <n v="389295"/>
    <d v="2022-01-20T00:00:00"/>
    <x v="1"/>
  </r>
  <r>
    <x v="5"/>
    <s v="ST"/>
    <x v="1"/>
    <s v="035-543-01"/>
    <n v="5272878"/>
    <n v="468050"/>
    <d v="2022-01-31T00:00:00"/>
    <x v="17"/>
  </r>
  <r>
    <x v="5"/>
    <s v="ST"/>
    <x v="1"/>
    <s v="164-191-46"/>
    <n v="5270280"/>
    <n v="252360"/>
    <d v="2022-01-20T00:00:00"/>
    <x v="4"/>
  </r>
  <r>
    <x v="5"/>
    <s v="ST"/>
    <x v="0"/>
    <s v="514-101-03"/>
    <n v="5270266"/>
    <n v="480000"/>
    <d v="2022-01-20T00:00:00"/>
    <x v="67"/>
  </r>
  <r>
    <x v="5"/>
    <s v="ST"/>
    <x v="0"/>
    <s v="003-572-07"/>
    <n v="5272879"/>
    <n v="325000"/>
    <d v="2022-01-31T00:00:00"/>
    <x v="13"/>
  </r>
  <r>
    <x v="5"/>
    <s v="ST"/>
    <x v="0"/>
    <s v="089-561-01"/>
    <n v="5270185"/>
    <n v="428000"/>
    <d v="2022-01-20T00:00:00"/>
    <x v="8"/>
  </r>
  <r>
    <x v="5"/>
    <s v="ST"/>
    <x v="0"/>
    <s v="036-173-08"/>
    <n v="5272882"/>
    <n v="191000"/>
    <d v="2022-01-31T00:00:00"/>
    <x v="96"/>
  </r>
  <r>
    <x v="5"/>
    <s v="ST"/>
    <x v="0"/>
    <s v="011-305-17"/>
    <n v="5272892"/>
    <n v="597600"/>
    <d v="2022-01-31T00:00:00"/>
    <x v="35"/>
  </r>
  <r>
    <x v="5"/>
    <s v="ST"/>
    <x v="1"/>
    <s v="028-445-28"/>
    <n v="5272876"/>
    <n v="349511"/>
    <d v="2022-01-31T00:00:00"/>
    <x v="17"/>
  </r>
  <r>
    <x v="5"/>
    <s v="ST"/>
    <x v="2"/>
    <s v="238-344-03"/>
    <n v="5272900"/>
    <n v="608132"/>
    <d v="2022-01-31T00:00:00"/>
    <x v="1"/>
  </r>
  <r>
    <x v="5"/>
    <s v="ST"/>
    <x v="0"/>
    <s v="036-197-11"/>
    <n v="5270047"/>
    <n v="404000"/>
    <d v="2022-01-19T00:00:00"/>
    <x v="80"/>
  </r>
  <r>
    <x v="5"/>
    <s v="ST"/>
    <x v="0"/>
    <s v="042-470-02"/>
    <n v="5270147"/>
    <n v="548250"/>
    <d v="2022-01-20T00:00:00"/>
    <x v="35"/>
  </r>
  <r>
    <x v="5"/>
    <s v="ST"/>
    <x v="1"/>
    <s v="504-730-06"/>
    <n v="5272914"/>
    <n v="366300"/>
    <d v="2022-01-31T00:00:00"/>
    <x v="14"/>
  </r>
  <r>
    <x v="5"/>
    <s v="ST"/>
    <x v="1"/>
    <s v="036-312-20"/>
    <n v="5267554"/>
    <n v="269637"/>
    <d v="2022-01-12T00:00:00"/>
    <x v="97"/>
  </r>
  <r>
    <x v="5"/>
    <s v="ST"/>
    <x v="0"/>
    <s v="143-174-01"/>
    <n v="5269760"/>
    <n v="344000"/>
    <d v="2022-01-19T00:00:00"/>
    <x v="35"/>
  </r>
  <r>
    <x v="5"/>
    <s v="ST"/>
    <x v="0"/>
    <s v="027-172-22"/>
    <n v="5267620"/>
    <n v="260000"/>
    <d v="2022-01-12T00:00:00"/>
    <x v="98"/>
  </r>
  <r>
    <x v="5"/>
    <s v="ST"/>
    <x v="0"/>
    <s v="008-053-26"/>
    <n v="5272938"/>
    <n v="165000"/>
    <d v="2022-01-31T00:00:00"/>
    <x v="4"/>
  </r>
  <r>
    <x v="5"/>
    <s v="ST"/>
    <x v="0"/>
    <s v="550-252-11"/>
    <n v="5272942"/>
    <n v="360000"/>
    <d v="2022-01-31T00:00:00"/>
    <x v="4"/>
  </r>
  <r>
    <x v="5"/>
    <s v="ST"/>
    <x v="0"/>
    <s v="518-212-07"/>
    <n v="5271663"/>
    <n v="448000"/>
    <d v="2022-01-26T00:00:00"/>
    <x v="38"/>
  </r>
  <r>
    <x v="5"/>
    <s v="ST"/>
    <x v="0"/>
    <s v="033-241-06"/>
    <n v="5272666"/>
    <n v="243750"/>
    <d v="2022-01-28T00:00:00"/>
    <x v="57"/>
  </r>
  <r>
    <x v="5"/>
    <s v="ST"/>
    <x v="0"/>
    <s v="087-253-02"/>
    <n v="5265396"/>
    <n v="275000"/>
    <d v="2022-01-04T00:00:00"/>
    <x v="67"/>
  </r>
  <r>
    <x v="5"/>
    <s v="ST"/>
    <x v="0"/>
    <s v="005-114-16"/>
    <n v="5269728"/>
    <n v="380000"/>
    <d v="2022-01-19T00:00:00"/>
    <x v="45"/>
  </r>
  <r>
    <x v="5"/>
    <s v="ST"/>
    <x v="4"/>
    <s v="141-544-09"/>
    <n v="5272760"/>
    <n v="30000"/>
    <d v="2022-01-28T00:00:00"/>
    <x v="99"/>
  </r>
  <r>
    <x v="5"/>
    <s v="ST"/>
    <x v="0"/>
    <s v="032-122-25"/>
    <n v="5266096"/>
    <n v="297500"/>
    <d v="2022-01-06T00:00:00"/>
    <x v="17"/>
  </r>
  <r>
    <x v="5"/>
    <s v="ST"/>
    <x v="0"/>
    <s v="007-032-08"/>
    <n v="5267402"/>
    <n v="125000"/>
    <d v="2022-01-11T00:00:00"/>
    <x v="42"/>
  </r>
  <r>
    <x v="5"/>
    <s v="ST"/>
    <x v="1"/>
    <s v="086-471-62"/>
    <n v="5266154"/>
    <n v="253729"/>
    <d v="2022-01-06T00:00:00"/>
    <x v="4"/>
  </r>
  <r>
    <x v="5"/>
    <s v="ST"/>
    <x v="0"/>
    <s v="021-191-23"/>
    <n v="5266967"/>
    <n v="379000"/>
    <d v="2022-01-10T00:00:00"/>
    <x v="14"/>
  </r>
  <r>
    <x v="5"/>
    <s v="ST"/>
    <x v="0"/>
    <s v="050-310-15"/>
    <n v="5265259"/>
    <n v="599999"/>
    <d v="2022-01-04T00:00:00"/>
    <x v="97"/>
  </r>
  <r>
    <x v="5"/>
    <s v="ST"/>
    <x v="0"/>
    <s v="080-522-67"/>
    <n v="5266194"/>
    <n v="227300"/>
    <d v="2022-01-06T00:00:00"/>
    <x v="14"/>
  </r>
  <r>
    <x v="5"/>
    <s v="ST"/>
    <x v="0"/>
    <s v="039-382-21"/>
    <n v="5266985"/>
    <n v="350000"/>
    <d v="2022-01-10T00:00:00"/>
    <x v="9"/>
  </r>
  <r>
    <x v="5"/>
    <s v="ST"/>
    <x v="0"/>
    <s v="161-312-18"/>
    <n v="5266204"/>
    <n v="231000"/>
    <d v="2022-01-07T00:00:00"/>
    <x v="18"/>
  </r>
  <r>
    <x v="5"/>
    <s v="ST"/>
    <x v="0"/>
    <s v="019-412-24"/>
    <n v="5272912"/>
    <n v="120000"/>
    <d v="2022-01-31T00:00:00"/>
    <x v="9"/>
  </r>
  <r>
    <x v="5"/>
    <s v="ST"/>
    <x v="0"/>
    <s v="160-928-06"/>
    <n v="5267223"/>
    <n v="335200"/>
    <d v="2022-01-11T00:00:00"/>
    <x v="4"/>
  </r>
  <r>
    <x v="5"/>
    <s v="ST"/>
    <x v="0"/>
    <s v="013-121-17"/>
    <n v="5265639"/>
    <n v="463800"/>
    <d v="2022-01-05T00:00:00"/>
    <x v="10"/>
  </r>
  <r>
    <x v="5"/>
    <s v="ST"/>
    <x v="0"/>
    <s v="212-075-38"/>
    <n v="5266998"/>
    <n v="297000"/>
    <d v="2022-01-10T00:00:00"/>
    <x v="100"/>
  </r>
  <r>
    <x v="5"/>
    <s v="ST"/>
    <x v="0"/>
    <s v="502-553-05"/>
    <n v="5265330"/>
    <n v="200000"/>
    <d v="2022-01-04T00:00:00"/>
    <x v="8"/>
  </r>
  <r>
    <x v="5"/>
    <s v="ST"/>
    <x v="0"/>
    <s v="013-413-19"/>
    <n v="5267315"/>
    <n v="191570"/>
    <d v="2022-01-11T00:00:00"/>
    <x v="4"/>
  </r>
  <r>
    <x v="5"/>
    <s v="ST"/>
    <x v="4"/>
    <s v="142-241-43"/>
    <n v="5266287"/>
    <n v="25000"/>
    <d v="2022-01-07T00:00:00"/>
    <x v="101"/>
  </r>
  <r>
    <x v="5"/>
    <s v="ST"/>
    <x v="0"/>
    <s v="010-302-18"/>
    <n v="5269513"/>
    <n v="564000"/>
    <d v="2022-01-18T00:00:00"/>
    <x v="73"/>
  </r>
  <r>
    <x v="6"/>
    <s v="TI"/>
    <x v="0"/>
    <s v="041-261-06"/>
    <n v="5266334"/>
    <n v="615950"/>
    <d v="2022-01-07T00:00:00"/>
    <x v="102"/>
  </r>
  <r>
    <x v="6"/>
    <s v="TI"/>
    <x v="0"/>
    <s v="127-120-17"/>
    <n v="5266507"/>
    <n v="325000"/>
    <d v="2022-01-07T00:00:00"/>
    <x v="3"/>
  </r>
  <r>
    <x v="6"/>
    <s v="TI"/>
    <x v="0"/>
    <s v="021-404-09"/>
    <n v="5266964"/>
    <n v="300000"/>
    <d v="2022-01-10T00:00:00"/>
    <x v="103"/>
  </r>
  <r>
    <x v="6"/>
    <s v="TI"/>
    <x v="0"/>
    <s v="050-042-02"/>
    <n v="5267849"/>
    <n v="142000"/>
    <d v="2022-01-12T00:00:00"/>
    <x v="18"/>
  </r>
  <r>
    <x v="6"/>
    <s v="TI"/>
    <x v="0"/>
    <s v="164-223-04"/>
    <n v="5267761"/>
    <n v="372000"/>
    <d v="2022-01-12T00:00:00"/>
    <x v="4"/>
  </r>
  <r>
    <x v="6"/>
    <s v="TI"/>
    <x v="0"/>
    <s v="208-033-10"/>
    <n v="5268190"/>
    <n v="430000"/>
    <d v="2022-01-13T00:00:00"/>
    <x v="57"/>
  </r>
  <r>
    <x v="6"/>
    <s v="TI"/>
    <x v="0"/>
    <s v="534-182-02"/>
    <n v="5268715"/>
    <n v="563500"/>
    <d v="2022-01-14T00:00:00"/>
    <x v="13"/>
  </r>
  <r>
    <x v="6"/>
    <s v="TI"/>
    <x v="3"/>
    <s v="140-172-05"/>
    <n v="5268730"/>
    <n v="1570000"/>
    <d v="2022-01-14T00:00:00"/>
    <x v="34"/>
  </r>
  <r>
    <x v="6"/>
    <s v="TI"/>
    <x v="0"/>
    <s v="040-692-12"/>
    <n v="5268909"/>
    <n v="560000"/>
    <d v="2022-01-14T00:00:00"/>
    <x v="9"/>
  </r>
  <r>
    <x v="6"/>
    <s v="TI"/>
    <x v="0"/>
    <s v="208-683-03"/>
    <n v="5267243"/>
    <n v="464050"/>
    <d v="2022-01-11T00:00:00"/>
    <x v="4"/>
  </r>
  <r>
    <x v="6"/>
    <s v="TI"/>
    <x v="0"/>
    <s v="238-382-03"/>
    <n v="5267550"/>
    <n v="369500"/>
    <d v="2022-01-12T00:00:00"/>
    <x v="1"/>
  </r>
  <r>
    <x v="6"/>
    <s v="TI"/>
    <x v="0"/>
    <s v="140-772-26"/>
    <n v="5267519"/>
    <n v="289500"/>
    <d v="2022-01-12T00:00:00"/>
    <x v="94"/>
  </r>
  <r>
    <x v="6"/>
    <s v="TI"/>
    <x v="0"/>
    <s v="051-172-30"/>
    <n v="5270175"/>
    <n v="236000"/>
    <d v="2022-01-20T00:00:00"/>
    <x v="6"/>
  </r>
  <r>
    <x v="6"/>
    <s v="TI"/>
    <x v="0"/>
    <s v="132-471-05"/>
    <n v="5269070"/>
    <n v="1000000"/>
    <d v="2022-01-14T00:00:00"/>
    <x v="84"/>
  </r>
  <r>
    <x v="6"/>
    <s v="TI"/>
    <x v="0"/>
    <s v="084-531-03"/>
    <n v="5266637"/>
    <n v="356000"/>
    <d v="2022-01-07T00:00:00"/>
    <x v="34"/>
  </r>
  <r>
    <x v="6"/>
    <s v="TI"/>
    <x v="2"/>
    <s v="240-071-07"/>
    <n v="5268785"/>
    <n v="266935"/>
    <d v="2022-01-14T00:00:00"/>
    <x v="73"/>
  </r>
  <r>
    <x v="6"/>
    <s v="TI"/>
    <x v="0"/>
    <s v="025-190-12"/>
    <n v="5271340"/>
    <n v="208600"/>
    <d v="2022-01-25T00:00:00"/>
    <x v="55"/>
  </r>
  <r>
    <x v="6"/>
    <s v="TI"/>
    <x v="0"/>
    <s v="009-201-39"/>
    <n v="5266798"/>
    <n v="460000"/>
    <d v="2022-01-10T00:00:00"/>
    <x v="2"/>
  </r>
  <r>
    <x v="6"/>
    <s v="TI"/>
    <x v="0"/>
    <s v="030-713-05"/>
    <n v="5273353"/>
    <n v="110700"/>
    <d v="2022-01-31T00:00:00"/>
    <x v="104"/>
  </r>
  <r>
    <x v="6"/>
    <s v="TI"/>
    <x v="6"/>
    <s v="085-043-44"/>
    <n v="5271318"/>
    <n v="35000"/>
    <d v="2022-01-25T00:00:00"/>
    <x v="105"/>
  </r>
  <r>
    <x v="6"/>
    <s v="TI"/>
    <x v="0"/>
    <s v="046-060-19"/>
    <n v="5270180"/>
    <n v="564000"/>
    <d v="2022-01-20T00:00:00"/>
    <x v="13"/>
  </r>
  <r>
    <x v="6"/>
    <s v="TI"/>
    <x v="1"/>
    <s v="082-354-03"/>
    <n v="5266007"/>
    <n v="343660"/>
    <d v="2022-01-06T00:00:00"/>
    <x v="55"/>
  </r>
  <r>
    <x v="6"/>
    <s v="TI"/>
    <x v="0"/>
    <s v="512-161-01"/>
    <n v="5271477"/>
    <n v="235000"/>
    <d v="2022-01-26T00:00:00"/>
    <x v="4"/>
  </r>
  <r>
    <x v="6"/>
    <s v="TI"/>
    <x v="0"/>
    <s v="001-172-06"/>
    <n v="5270378"/>
    <n v="165000"/>
    <d v="2022-01-20T00:00:00"/>
    <x v="23"/>
  </r>
  <r>
    <x v="6"/>
    <s v="TI"/>
    <x v="0"/>
    <s v="130-170-03"/>
    <n v="5270690"/>
    <n v="5746037"/>
    <d v="2022-01-21T00:00:00"/>
    <x v="106"/>
  </r>
  <r>
    <x v="6"/>
    <s v="TI"/>
    <x v="1"/>
    <s v="077-560-03"/>
    <n v="5270446"/>
    <n v="410357"/>
    <d v="2022-01-21T00:00:00"/>
    <x v="4"/>
  </r>
  <r>
    <x v="6"/>
    <s v="TI"/>
    <x v="0"/>
    <s v="141-184-04"/>
    <n v="5271044"/>
    <n v="479000"/>
    <d v="2022-01-24T00:00:00"/>
    <x v="18"/>
  </r>
  <r>
    <x v="6"/>
    <s v="TI"/>
    <x v="0"/>
    <s v="023-531-14"/>
    <n v="5270448"/>
    <n v="250000"/>
    <d v="2022-01-21T00:00:00"/>
    <x v="18"/>
  </r>
  <r>
    <x v="6"/>
    <s v="TI"/>
    <x v="0"/>
    <s v="020-485-02"/>
    <n v="5270618"/>
    <n v="81618"/>
    <d v="2022-01-21T00:00:00"/>
    <x v="4"/>
  </r>
  <r>
    <x v="6"/>
    <s v="TI"/>
    <x v="0"/>
    <s v="204-163-05"/>
    <n v="5271234"/>
    <n v="114000"/>
    <d v="2022-01-25T00:00:00"/>
    <x v="107"/>
  </r>
  <r>
    <x v="6"/>
    <s v="TI"/>
    <x v="0"/>
    <s v="141-462-28"/>
    <n v="5271229"/>
    <n v="460000"/>
    <d v="2022-01-25T00:00:00"/>
    <x v="4"/>
  </r>
  <r>
    <x v="6"/>
    <s v="TI"/>
    <x v="8"/>
    <s v="082-354-03"/>
    <n v="5266008"/>
    <n v="12250"/>
    <d v="2022-01-06T00:00:00"/>
    <x v="38"/>
  </r>
  <r>
    <x v="6"/>
    <s v="TI"/>
    <x v="0"/>
    <s v="526-122-21"/>
    <n v="5272931"/>
    <n v="402000"/>
    <d v="2022-01-31T00:00:00"/>
    <x v="73"/>
  </r>
  <r>
    <x v="6"/>
    <s v="TI"/>
    <x v="0"/>
    <s v="232-355-08"/>
    <n v="5265717"/>
    <n v="300000"/>
    <d v="2022-01-05T00:00:00"/>
    <x v="4"/>
  </r>
  <r>
    <x v="6"/>
    <s v="TI"/>
    <x v="0"/>
    <s v="127-500-02"/>
    <n v="5272922"/>
    <n v="647200"/>
    <d v="2022-01-31T00:00:00"/>
    <x v="55"/>
  </r>
  <r>
    <x v="6"/>
    <s v="TI"/>
    <x v="0"/>
    <s v="050-462-17"/>
    <n v="5265115"/>
    <n v="292000"/>
    <d v="2022-01-03T00:00:00"/>
    <x v="18"/>
  </r>
  <r>
    <x v="6"/>
    <s v="TI"/>
    <x v="0"/>
    <s v="142-062-10"/>
    <n v="5273168"/>
    <n v="526000"/>
    <d v="2022-01-31T00:00:00"/>
    <x v="4"/>
  </r>
  <r>
    <x v="6"/>
    <s v="TI"/>
    <x v="0"/>
    <s v="125-386-09"/>
    <n v="5272925"/>
    <n v="647200"/>
    <d v="2022-01-31T00:00:00"/>
    <x v="55"/>
  </r>
  <r>
    <x v="6"/>
    <s v="TI"/>
    <x v="0"/>
    <s v="090-122-16"/>
    <n v="5265716"/>
    <n v="297750"/>
    <d v="2022-01-05T00:00:00"/>
    <x v="23"/>
  </r>
  <r>
    <x v="6"/>
    <s v="TI"/>
    <x v="6"/>
    <s v="050-234-58"/>
    <n v="5272358"/>
    <n v="300000"/>
    <d v="2022-01-28T00:00:00"/>
    <x v="108"/>
  </r>
  <r>
    <x v="6"/>
    <s v="TI"/>
    <x v="0"/>
    <s v="050-303-22"/>
    <n v="5273062"/>
    <n v="391000"/>
    <d v="2022-01-31T00:00:00"/>
    <x v="2"/>
  </r>
  <r>
    <x v="6"/>
    <s v="TI"/>
    <x v="4"/>
    <s v="076-391-65"/>
    <n v="5269320"/>
    <n v="193800"/>
    <d v="2022-01-18T00:00:00"/>
    <x v="83"/>
  </r>
  <r>
    <x v="6"/>
    <s v="TI"/>
    <x v="0"/>
    <s v="204-674-06"/>
    <n v="5273291"/>
    <n v="395967"/>
    <d v="2022-01-31T00:00:00"/>
    <x v="4"/>
  </r>
  <r>
    <x v="6"/>
    <s v="TI"/>
    <x v="0"/>
    <s v="031-274-07"/>
    <n v="5272104"/>
    <n v="301500"/>
    <d v="2022-01-27T00:00:00"/>
    <x v="8"/>
  </r>
  <r>
    <x v="6"/>
    <s v="TI"/>
    <x v="0"/>
    <s v="554-082-30"/>
    <n v="5265025"/>
    <n v="316000"/>
    <d v="2022-01-03T00:00:00"/>
    <x v="109"/>
  </r>
  <r>
    <x v="6"/>
    <s v="TI"/>
    <x v="4"/>
    <s v="012-121-63"/>
    <n v="5271745"/>
    <n v="450000"/>
    <d v="2022-01-26T00:00:00"/>
    <x v="19"/>
  </r>
  <r>
    <x v="6"/>
    <s v="TI"/>
    <x v="5"/>
    <s v="538-291-02 AND MORE"/>
    <n v="5270605"/>
    <n v="5700000"/>
    <d v="2022-01-21T00:00:00"/>
    <x v="10"/>
  </r>
  <r>
    <x v="6"/>
    <s v="TI"/>
    <x v="0"/>
    <s v="512-121-15"/>
    <n v="5273278"/>
    <n v="312600"/>
    <d v="2022-01-31T00:00:00"/>
    <x v="4"/>
  </r>
  <r>
    <x v="6"/>
    <s v="TI"/>
    <x v="3"/>
    <s v="082-493-01 &amp; 02"/>
    <n v="5269550"/>
    <n v="2200000"/>
    <d v="2022-01-18T00:00:00"/>
    <x v="110"/>
  </r>
  <r>
    <x v="6"/>
    <s v="TI"/>
    <x v="0"/>
    <s v="023-015-09"/>
    <n v="5273059"/>
    <n v="563000"/>
    <d v="2022-01-31T00:00:00"/>
    <x v="9"/>
  </r>
  <r>
    <x v="6"/>
    <s v="TI"/>
    <x v="1"/>
    <s v="003-651-07"/>
    <n v="5272691"/>
    <n v="275132"/>
    <d v="2022-01-28T00:00:00"/>
    <x v="111"/>
  </r>
  <r>
    <x v="6"/>
    <s v="TI"/>
    <x v="0"/>
    <s v="017-110-74"/>
    <n v="5270170"/>
    <n v="484000"/>
    <d v="2022-01-20T00:00:00"/>
    <x v="44"/>
  </r>
  <r>
    <x v="6"/>
    <s v="TI"/>
    <x v="0"/>
    <s v="524-372-30"/>
    <n v="5269465"/>
    <n v="650000"/>
    <d v="2022-01-18T00:00:00"/>
    <x v="103"/>
  </r>
  <r>
    <x v="6"/>
    <s v="TI"/>
    <x v="0"/>
    <s v="023-612-25"/>
    <n v="5266897"/>
    <n v="331000"/>
    <d v="2022-01-10T00:00:00"/>
    <x v="31"/>
  </r>
  <r>
    <x v="6"/>
    <s v="TI"/>
    <x v="0"/>
    <s v="007-162-02"/>
    <n v="5269568"/>
    <n v="314500"/>
    <d v="2022-01-18T00:00:00"/>
    <x v="97"/>
  </r>
  <r>
    <x v="6"/>
    <s v="TI"/>
    <x v="0"/>
    <s v="003-710-02"/>
    <n v="5266853"/>
    <n v="190000"/>
    <d v="2022-01-10T00:00:00"/>
    <x v="18"/>
  </r>
  <r>
    <x v="6"/>
    <s v="TI"/>
    <x v="0"/>
    <s v="086-873-06"/>
    <n v="5266852"/>
    <n v="290000"/>
    <d v="2022-01-10T00:00:00"/>
    <x v="4"/>
  </r>
  <r>
    <x v="6"/>
    <s v="TI"/>
    <x v="0"/>
    <s v="530-763-04"/>
    <n v="5269744"/>
    <n v="342000"/>
    <d v="2022-01-19T00:00:00"/>
    <x v="18"/>
  </r>
  <r>
    <x v="6"/>
    <s v="TI"/>
    <x v="0"/>
    <s v="030-691-26"/>
    <n v="5265897"/>
    <n v="370000"/>
    <d v="2022-01-05T00:00:00"/>
    <x v="112"/>
  </r>
  <r>
    <x v="6"/>
    <s v="TI"/>
    <x v="0"/>
    <s v="039-402-02"/>
    <n v="5270127"/>
    <n v="201050"/>
    <d v="2022-01-20T00:00:00"/>
    <x v="9"/>
  </r>
  <r>
    <x v="6"/>
    <s v="TI"/>
    <x v="0"/>
    <s v="006-042-23"/>
    <n v="5267187"/>
    <n v="376000"/>
    <d v="2022-01-11T00:00:00"/>
    <x v="13"/>
  </r>
  <r>
    <x v="6"/>
    <s v="TI"/>
    <x v="0"/>
    <s v="003-710-65"/>
    <n v="5273267"/>
    <n v="135000"/>
    <d v="2022-01-31T00:00:00"/>
    <x v="18"/>
  </r>
  <r>
    <x v="6"/>
    <s v="TI"/>
    <x v="0"/>
    <s v="003-710-15"/>
    <n v="5273167"/>
    <n v="135000"/>
    <d v="2022-01-31T00:00:00"/>
    <x v="18"/>
  </r>
  <r>
    <x v="6"/>
    <s v="TI"/>
    <x v="4"/>
    <s v="018-300-08"/>
    <n v="5269472"/>
    <n v="100000"/>
    <d v="2022-01-18T00:00:00"/>
    <x v="20"/>
  </r>
  <r>
    <x v="7"/>
    <s v="TT"/>
    <x v="0"/>
    <s v="001-362-08"/>
    <n v="5271593"/>
    <n v="204000"/>
    <d v="2022-01-26T00:00:00"/>
    <x v="3"/>
  </r>
  <r>
    <x v="7"/>
    <s v="TT"/>
    <x v="6"/>
    <s v="017-380-11"/>
    <n v="5266524"/>
    <n v="400000"/>
    <d v="2022-01-07T00:00:00"/>
    <x v="113"/>
  </r>
  <r>
    <x v="7"/>
    <s v="TT"/>
    <x v="0"/>
    <s v="027-413-32"/>
    <n v="5270842"/>
    <n v="325600"/>
    <d v="2022-01-24T00:00:00"/>
    <x v="5"/>
  </r>
  <r>
    <x v="7"/>
    <s v="TT"/>
    <x v="0"/>
    <s v="140-752-14"/>
    <n v="5270156"/>
    <n v="314200"/>
    <d v="2022-01-20T00:00:00"/>
    <x v="1"/>
  </r>
  <r>
    <x v="7"/>
    <s v="TT"/>
    <x v="0"/>
    <s v="140-611-24"/>
    <n v="5270190"/>
    <n v="169000"/>
    <d v="2022-01-20T00:00:00"/>
    <x v="2"/>
  </r>
  <r>
    <x v="7"/>
    <s v="TT"/>
    <x v="6"/>
    <s v="128-072-01"/>
    <n v="5266395"/>
    <n v="300000"/>
    <d v="2022-01-07T00:00:00"/>
    <x v="114"/>
  </r>
  <r>
    <x v="7"/>
    <s v="TT"/>
    <x v="0"/>
    <s v="082-584-09"/>
    <n v="5266824"/>
    <n v="123500"/>
    <d v="2022-01-10T00:00:00"/>
    <x v="4"/>
  </r>
  <r>
    <x v="7"/>
    <s v="TT"/>
    <x v="6"/>
    <s v="128-072-01"/>
    <n v="5266394"/>
    <n v="300000"/>
    <d v="2022-01-07T00:00:00"/>
    <x v="115"/>
  </r>
  <r>
    <x v="7"/>
    <s v="TT"/>
    <x v="0"/>
    <s v="510-712-03"/>
    <n v="5269321"/>
    <n v="409000"/>
    <d v="2022-01-18T00:00:00"/>
    <x v="3"/>
  </r>
  <r>
    <x v="7"/>
    <s v="TT"/>
    <x v="1"/>
    <s v="087-122-05"/>
    <n v="5265460"/>
    <n v="249084"/>
    <d v="2022-01-04T00:00:00"/>
    <x v="80"/>
  </r>
  <r>
    <x v="7"/>
    <s v="TT"/>
    <x v="0"/>
    <s v="080-571-09"/>
    <n v="5271219"/>
    <n v="248500"/>
    <d v="2022-01-25T00:00:00"/>
    <x v="5"/>
  </r>
  <r>
    <x v="7"/>
    <s v="TT"/>
    <x v="0"/>
    <s v="554-163-07"/>
    <n v="5267660"/>
    <n v="194000"/>
    <d v="2022-01-12T00:00:00"/>
    <x v="4"/>
  </r>
  <r>
    <x v="7"/>
    <s v="TT"/>
    <x v="1"/>
    <s v="504-502-11"/>
    <n v="5269338"/>
    <n v="329670"/>
    <d v="2022-01-18T00:00:00"/>
    <x v="1"/>
  </r>
  <r>
    <x v="7"/>
    <s v="TT"/>
    <x v="0"/>
    <s v="090-133-06"/>
    <n v="5269018"/>
    <n v="180000"/>
    <d v="2022-01-14T00:00:00"/>
    <x v="3"/>
  </r>
  <r>
    <x v="8"/>
    <s v="TTE"/>
    <x v="1"/>
    <s v="006-064-07"/>
    <n v="5271027"/>
    <n v="358160"/>
    <d v="2022-01-24T00:00:00"/>
    <x v="1"/>
  </r>
  <r>
    <x v="8"/>
    <s v="TTE"/>
    <x v="0"/>
    <s v="204-731-07"/>
    <n v="5267412"/>
    <n v="546000"/>
    <d v="2022-01-11T00:00:00"/>
    <x v="1"/>
  </r>
  <r>
    <x v="8"/>
    <s v="TTE"/>
    <x v="0"/>
    <s v="530-811-04"/>
    <n v="5269444"/>
    <n v="240000"/>
    <d v="2022-01-18T00:00:00"/>
    <x v="1"/>
  </r>
  <r>
    <x v="8"/>
    <s v="TTE"/>
    <x v="2"/>
    <s v="204-240-15"/>
    <n v="5265332"/>
    <n v="358750"/>
    <d v="2022-01-04T00:00:00"/>
    <x v="116"/>
  </r>
  <r>
    <x v="8"/>
    <s v="TTE"/>
    <x v="0"/>
    <s v="510-712-04"/>
    <n v="5267622"/>
    <n v="550000"/>
    <d v="2022-01-12T00:00:00"/>
    <x v="1"/>
  </r>
  <r>
    <x v="8"/>
    <s v="TTE"/>
    <x v="0"/>
    <s v="140-923-07"/>
    <n v="5272907"/>
    <n v="276000"/>
    <d v="2022-01-31T00:00:0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3">
  <r>
    <x v="0"/>
    <s v="ACT"/>
    <x v="0"/>
    <x v="0"/>
    <x v="0"/>
    <n v="5269535"/>
    <n v="775000"/>
    <x v="0"/>
    <s v="YES"/>
    <d v="2022-01-18T00:00:00"/>
  </r>
  <r>
    <x v="0"/>
    <s v="ACT"/>
    <x v="0"/>
    <x v="1"/>
    <x v="0"/>
    <n v="5268783"/>
    <n v="399900"/>
    <x v="0"/>
    <s v="YES"/>
    <d v="2022-01-14T00:00:00"/>
  </r>
  <r>
    <x v="0"/>
    <s v="ACT"/>
    <x v="0"/>
    <x v="1"/>
    <x v="1"/>
    <n v="5272434"/>
    <n v="550000"/>
    <x v="0"/>
    <s v="YES"/>
    <d v="2022-01-28T00:00:00"/>
  </r>
  <r>
    <x v="0"/>
    <s v="ACT"/>
    <x v="0"/>
    <x v="0"/>
    <x v="2"/>
    <n v="5266432"/>
    <n v="275000"/>
    <x v="0"/>
    <s v="YES"/>
    <d v="2022-01-07T00:00:00"/>
  </r>
  <r>
    <x v="0"/>
    <s v="ACT"/>
    <x v="0"/>
    <x v="0"/>
    <x v="0"/>
    <n v="5269128"/>
    <n v="527500"/>
    <x v="0"/>
    <s v="YES"/>
    <d v="2022-01-14T00:00:00"/>
  </r>
  <r>
    <x v="0"/>
    <s v="ACT"/>
    <x v="0"/>
    <x v="0"/>
    <x v="2"/>
    <n v="5270763"/>
    <n v="145000"/>
    <x v="0"/>
    <s v="YES"/>
    <d v="2022-01-21T00:00:00"/>
  </r>
  <r>
    <x v="1"/>
    <s v="ATE"/>
    <x v="1"/>
    <x v="2"/>
    <x v="1"/>
    <n v="5268306"/>
    <n v="395000"/>
    <x v="0"/>
    <s v="YES"/>
    <d v="2022-01-13T00:00:00"/>
  </r>
  <r>
    <x v="1"/>
    <s v="ATE"/>
    <x v="1"/>
    <x v="2"/>
    <x v="0"/>
    <n v="5268995"/>
    <n v="444000"/>
    <x v="0"/>
    <s v="YES"/>
    <d v="2022-01-14T00:00:00"/>
  </r>
  <r>
    <x v="1"/>
    <s v="ATE"/>
    <x v="1"/>
    <x v="2"/>
    <x v="0"/>
    <n v="5271366"/>
    <n v="365000"/>
    <x v="0"/>
    <s v="YES"/>
    <d v="2022-01-25T00:00:00"/>
  </r>
  <r>
    <x v="1"/>
    <s v="ATE"/>
    <x v="1"/>
    <x v="2"/>
    <x v="0"/>
    <n v="5269533"/>
    <n v="446000"/>
    <x v="0"/>
    <s v="YES"/>
    <d v="2022-01-18T00:00:00"/>
  </r>
  <r>
    <x v="1"/>
    <s v="ATE"/>
    <x v="1"/>
    <x v="2"/>
    <x v="0"/>
    <n v="5268811"/>
    <n v="450427"/>
    <x v="0"/>
    <s v="YES"/>
    <d v="2022-01-14T00:00:00"/>
  </r>
  <r>
    <x v="1"/>
    <s v="ATE"/>
    <x v="1"/>
    <x v="2"/>
    <x v="0"/>
    <n v="5270716"/>
    <n v="775000"/>
    <x v="0"/>
    <s v="YES"/>
    <d v="2022-01-21T00:00:00"/>
  </r>
  <r>
    <x v="2"/>
    <s v="CAL"/>
    <x v="1"/>
    <x v="3"/>
    <x v="0"/>
    <n v="5269489"/>
    <n v="629950"/>
    <x v="1"/>
    <s v="YES"/>
    <d v="2022-01-18T00:00:00"/>
  </r>
  <r>
    <x v="2"/>
    <s v="CAL"/>
    <x v="1"/>
    <x v="3"/>
    <x v="0"/>
    <n v="5269053"/>
    <n v="557131"/>
    <x v="1"/>
    <s v="YES"/>
    <d v="2022-01-14T00:00:00"/>
  </r>
  <r>
    <x v="2"/>
    <s v="CAL"/>
    <x v="1"/>
    <x v="3"/>
    <x v="0"/>
    <n v="5269519"/>
    <n v="514665"/>
    <x v="1"/>
    <s v="YES"/>
    <d v="2022-01-18T00:00:00"/>
  </r>
  <r>
    <x v="2"/>
    <s v="CAL"/>
    <x v="1"/>
    <x v="3"/>
    <x v="0"/>
    <n v="5267979"/>
    <n v="534950"/>
    <x v="1"/>
    <s v="YES"/>
    <d v="2022-01-12T00:00:00"/>
  </r>
  <r>
    <x v="2"/>
    <s v="CAL"/>
    <x v="1"/>
    <x v="3"/>
    <x v="0"/>
    <n v="5270337"/>
    <n v="550508"/>
    <x v="1"/>
    <s v="YES"/>
    <d v="2022-01-20T00:00:00"/>
  </r>
  <r>
    <x v="2"/>
    <s v="CAL"/>
    <x v="1"/>
    <x v="3"/>
    <x v="0"/>
    <n v="5270009"/>
    <n v="571359"/>
    <x v="1"/>
    <s v="YES"/>
    <d v="2022-01-19T00:00:00"/>
  </r>
  <r>
    <x v="2"/>
    <s v="CAL"/>
    <x v="1"/>
    <x v="3"/>
    <x v="0"/>
    <n v="5272490"/>
    <n v="1115665"/>
    <x v="1"/>
    <s v="YES"/>
    <d v="2022-01-28T00:00:00"/>
  </r>
  <r>
    <x v="2"/>
    <s v="CAL"/>
    <x v="1"/>
    <x v="3"/>
    <x v="0"/>
    <n v="5272650"/>
    <n v="522134"/>
    <x v="1"/>
    <s v="YES"/>
    <d v="2022-01-28T00:00:00"/>
  </r>
  <r>
    <x v="2"/>
    <s v="CAL"/>
    <x v="1"/>
    <x v="3"/>
    <x v="0"/>
    <n v="5272654"/>
    <n v="646151"/>
    <x v="1"/>
    <s v="YES"/>
    <d v="2022-01-28T00:00:00"/>
  </r>
  <r>
    <x v="2"/>
    <s v="CAL"/>
    <x v="1"/>
    <x v="3"/>
    <x v="0"/>
    <n v="5273285"/>
    <n v="592096"/>
    <x v="1"/>
    <s v="YES"/>
    <d v="2022-01-31T00:00:00"/>
  </r>
  <r>
    <x v="2"/>
    <s v="CAL"/>
    <x v="1"/>
    <x v="3"/>
    <x v="0"/>
    <n v="5273334"/>
    <n v="497337"/>
    <x v="1"/>
    <s v="YES"/>
    <d v="2022-01-31T00:00:00"/>
  </r>
  <r>
    <x v="2"/>
    <s v="CAL"/>
    <x v="1"/>
    <x v="3"/>
    <x v="0"/>
    <n v="5269147"/>
    <n v="544802"/>
    <x v="1"/>
    <s v="YES"/>
    <d v="2022-01-14T00:00:00"/>
  </r>
  <r>
    <x v="2"/>
    <s v="CAL"/>
    <x v="2"/>
    <x v="4"/>
    <x v="2"/>
    <n v="5266986"/>
    <n v="1874530"/>
    <x v="0"/>
    <s v="YES"/>
    <d v="2022-01-10T00:00:00"/>
  </r>
  <r>
    <x v="2"/>
    <s v="CAL"/>
    <x v="1"/>
    <x v="3"/>
    <x v="0"/>
    <n v="5271817"/>
    <n v="623203"/>
    <x v="1"/>
    <s v="YES"/>
    <d v="2022-01-26T00:00:00"/>
  </r>
  <r>
    <x v="2"/>
    <s v="CAL"/>
    <x v="1"/>
    <x v="3"/>
    <x v="0"/>
    <n v="5269460"/>
    <n v="626362"/>
    <x v="1"/>
    <s v="YES"/>
    <d v="2022-01-18T00:00:00"/>
  </r>
  <r>
    <x v="2"/>
    <s v="CAL"/>
    <x v="1"/>
    <x v="3"/>
    <x v="0"/>
    <n v="5268342"/>
    <n v="520027"/>
    <x v="1"/>
    <s v="YES"/>
    <d v="2022-01-13T00:00:00"/>
  </r>
  <r>
    <x v="2"/>
    <s v="CAL"/>
    <x v="1"/>
    <x v="3"/>
    <x v="0"/>
    <n v="5273295"/>
    <n v="874950"/>
    <x v="1"/>
    <s v="YES"/>
    <d v="2022-01-31T00:00:00"/>
  </r>
  <r>
    <x v="2"/>
    <s v="CAL"/>
    <x v="1"/>
    <x v="3"/>
    <x v="0"/>
    <n v="5265883"/>
    <n v="506023"/>
    <x v="1"/>
    <s v="YES"/>
    <d v="2022-01-05T00:00:00"/>
  </r>
  <r>
    <x v="2"/>
    <s v="CAL"/>
    <x v="1"/>
    <x v="3"/>
    <x v="0"/>
    <n v="5270674"/>
    <n v="566678"/>
    <x v="1"/>
    <s v="YES"/>
    <d v="2022-01-21T00:00:00"/>
  </r>
  <r>
    <x v="2"/>
    <s v="CAL"/>
    <x v="1"/>
    <x v="3"/>
    <x v="0"/>
    <n v="5270671"/>
    <n v="645110"/>
    <x v="1"/>
    <s v="YES"/>
    <d v="2022-01-21T00:00:00"/>
  </r>
  <r>
    <x v="2"/>
    <s v="CAL"/>
    <x v="1"/>
    <x v="3"/>
    <x v="0"/>
    <n v="5267329"/>
    <n v="581270"/>
    <x v="1"/>
    <s v="YES"/>
    <d v="2022-01-11T00:00:00"/>
  </r>
  <r>
    <x v="2"/>
    <s v="CAL"/>
    <x v="1"/>
    <x v="3"/>
    <x v="0"/>
    <n v="5266145"/>
    <n v="499950"/>
    <x v="1"/>
    <s v="YES"/>
    <d v="2022-01-06T00:00:00"/>
  </r>
  <r>
    <x v="2"/>
    <s v="CAL"/>
    <x v="1"/>
    <x v="3"/>
    <x v="0"/>
    <n v="5272180"/>
    <n v="593384"/>
    <x v="1"/>
    <s v="YES"/>
    <d v="2022-01-27T00:00:00"/>
  </r>
  <r>
    <x v="2"/>
    <s v="CAL"/>
    <x v="1"/>
    <x v="3"/>
    <x v="0"/>
    <n v="5273300"/>
    <n v="502986"/>
    <x v="1"/>
    <s v="YES"/>
    <d v="2022-01-31T00:00:00"/>
  </r>
  <r>
    <x v="3"/>
    <s v="DHI"/>
    <x v="3"/>
    <x v="5"/>
    <x v="0"/>
    <n v="5273021"/>
    <n v="634000"/>
    <x v="1"/>
    <s v="YES"/>
    <d v="2022-01-31T00:00:00"/>
  </r>
  <r>
    <x v="3"/>
    <s v="DHI"/>
    <x v="3"/>
    <x v="5"/>
    <x v="0"/>
    <n v="5269511"/>
    <n v="437000"/>
    <x v="1"/>
    <s v="YES"/>
    <d v="2022-01-18T00:00:00"/>
  </r>
  <r>
    <x v="3"/>
    <s v="DHI"/>
    <x v="3"/>
    <x v="5"/>
    <x v="0"/>
    <n v="5272522"/>
    <n v="454505"/>
    <x v="1"/>
    <s v="YES"/>
    <d v="2022-01-28T00:00:00"/>
  </r>
  <r>
    <x v="3"/>
    <s v="DHI"/>
    <x v="3"/>
    <x v="5"/>
    <x v="0"/>
    <n v="5272476"/>
    <n v="441305"/>
    <x v="1"/>
    <s v="YES"/>
    <d v="2022-01-28T00:00:00"/>
  </r>
  <r>
    <x v="3"/>
    <s v="DHI"/>
    <x v="3"/>
    <x v="5"/>
    <x v="0"/>
    <n v="5267930"/>
    <n v="461990"/>
    <x v="1"/>
    <s v="YES"/>
    <d v="2022-01-12T00:00:00"/>
  </r>
  <r>
    <x v="3"/>
    <s v="DHI"/>
    <x v="3"/>
    <x v="5"/>
    <x v="0"/>
    <n v="5265844"/>
    <n v="411990"/>
    <x v="1"/>
    <s v="YES"/>
    <d v="2022-01-05T00:00:00"/>
  </r>
  <r>
    <x v="3"/>
    <s v="DHI"/>
    <x v="3"/>
    <x v="5"/>
    <x v="0"/>
    <n v="5270500"/>
    <n v="417100"/>
    <x v="1"/>
    <s v="YES"/>
    <d v="2022-01-21T00:00:00"/>
  </r>
  <r>
    <x v="3"/>
    <s v="DHI"/>
    <x v="3"/>
    <x v="5"/>
    <x v="0"/>
    <n v="5271891"/>
    <n v="659750"/>
    <x v="1"/>
    <s v="YES"/>
    <d v="2022-01-27T00:00:00"/>
  </r>
  <r>
    <x v="3"/>
    <s v="DHI"/>
    <x v="3"/>
    <x v="5"/>
    <x v="0"/>
    <n v="5266380"/>
    <n v="435990"/>
    <x v="1"/>
    <s v="YES"/>
    <d v="2022-01-07T00:00:00"/>
  </r>
  <r>
    <x v="3"/>
    <s v="DHI"/>
    <x v="3"/>
    <x v="5"/>
    <x v="0"/>
    <n v="5271524"/>
    <n v="454505"/>
    <x v="1"/>
    <s v="YES"/>
    <d v="2022-01-26T00:00:00"/>
  </r>
  <r>
    <x v="3"/>
    <s v="DHI"/>
    <x v="3"/>
    <x v="5"/>
    <x v="0"/>
    <n v="5267940"/>
    <n v="455000"/>
    <x v="1"/>
    <s v="YES"/>
    <d v="2022-01-12T00:00:00"/>
  </r>
  <r>
    <x v="4"/>
    <s v="FA"/>
    <x v="4"/>
    <x v="6"/>
    <x v="0"/>
    <n v="5273233"/>
    <n v="560000"/>
    <x v="0"/>
    <s v="YES"/>
    <d v="2022-01-31T00:00:00"/>
  </r>
  <r>
    <x v="4"/>
    <s v="FA"/>
    <x v="4"/>
    <x v="7"/>
    <x v="2"/>
    <n v="5268176"/>
    <n v="10500000"/>
    <x v="0"/>
    <s v="YES"/>
    <d v="2022-01-13T00:00:00"/>
  </r>
  <r>
    <x v="4"/>
    <s v="FA"/>
    <x v="4"/>
    <x v="8"/>
    <x v="0"/>
    <n v="5267393"/>
    <n v="470000"/>
    <x v="0"/>
    <s v="YES"/>
    <d v="2022-01-11T00:00:00"/>
  </r>
  <r>
    <x v="4"/>
    <s v="FA"/>
    <x v="5"/>
    <x v="9"/>
    <x v="0"/>
    <n v="5270537"/>
    <n v="518990"/>
    <x v="1"/>
    <s v="YES"/>
    <d v="2022-01-21T00:00:00"/>
  </r>
  <r>
    <x v="4"/>
    <s v="FA"/>
    <x v="5"/>
    <x v="9"/>
    <x v="0"/>
    <n v="5273255"/>
    <n v="406018"/>
    <x v="1"/>
    <s v="YES"/>
    <d v="2022-01-31T00:00:00"/>
  </r>
  <r>
    <x v="4"/>
    <s v="FA"/>
    <x v="4"/>
    <x v="10"/>
    <x v="0"/>
    <n v="5266015"/>
    <n v="710000"/>
    <x v="0"/>
    <s v="YES"/>
    <d v="2022-01-06T00:00:00"/>
  </r>
  <r>
    <x v="4"/>
    <s v="FA"/>
    <x v="4"/>
    <x v="11"/>
    <x v="3"/>
    <n v="5270490"/>
    <n v="287000"/>
    <x v="0"/>
    <s v="YES"/>
    <d v="2022-01-21T00:00:00"/>
  </r>
  <r>
    <x v="4"/>
    <s v="FA"/>
    <x v="4"/>
    <x v="8"/>
    <x v="3"/>
    <n v="5267613"/>
    <n v="263000"/>
    <x v="0"/>
    <s v="YES"/>
    <d v="2022-01-12T00:00:00"/>
  </r>
  <r>
    <x v="4"/>
    <s v="FA"/>
    <x v="5"/>
    <x v="12"/>
    <x v="1"/>
    <n v="5267933"/>
    <n v="205000"/>
    <x v="0"/>
    <s v="YES"/>
    <d v="2022-01-12T00:00:00"/>
  </r>
  <r>
    <x v="4"/>
    <s v="FA"/>
    <x v="5"/>
    <x v="12"/>
    <x v="0"/>
    <n v="5272392"/>
    <n v="204000"/>
    <x v="0"/>
    <s v="YES"/>
    <d v="2022-01-28T00:00:00"/>
  </r>
  <r>
    <x v="4"/>
    <s v="FA"/>
    <x v="5"/>
    <x v="12"/>
    <x v="0"/>
    <n v="5272408"/>
    <n v="360000"/>
    <x v="0"/>
    <s v="YES"/>
    <d v="2022-01-28T00:00:00"/>
  </r>
  <r>
    <x v="4"/>
    <s v="FA"/>
    <x v="5"/>
    <x v="12"/>
    <x v="0"/>
    <n v="5272419"/>
    <n v="544370"/>
    <x v="1"/>
    <s v="YES"/>
    <d v="2022-01-28T00:00:00"/>
  </r>
  <r>
    <x v="4"/>
    <s v="FA"/>
    <x v="4"/>
    <x v="8"/>
    <x v="0"/>
    <n v="5270578"/>
    <n v="1550000"/>
    <x v="0"/>
    <s v="YES"/>
    <d v="2022-01-21T00:00:00"/>
  </r>
  <r>
    <x v="4"/>
    <s v="FA"/>
    <x v="5"/>
    <x v="12"/>
    <x v="0"/>
    <n v="5272429"/>
    <n v="599900"/>
    <x v="1"/>
    <s v="YES"/>
    <d v="2022-01-28T00:00:00"/>
  </r>
  <r>
    <x v="4"/>
    <s v="FA"/>
    <x v="4"/>
    <x v="8"/>
    <x v="0"/>
    <n v="5266111"/>
    <n v="615000"/>
    <x v="0"/>
    <s v="YES"/>
    <d v="2022-01-06T00:00:00"/>
  </r>
  <r>
    <x v="4"/>
    <s v="FA"/>
    <x v="5"/>
    <x v="9"/>
    <x v="0"/>
    <n v="5270287"/>
    <n v="500990"/>
    <x v="1"/>
    <s v="YES"/>
    <d v="2022-01-20T00:00:00"/>
  </r>
  <r>
    <x v="4"/>
    <s v="FA"/>
    <x v="5"/>
    <x v="9"/>
    <x v="0"/>
    <n v="5272456"/>
    <n v="520000"/>
    <x v="1"/>
    <s v="YES"/>
    <d v="2022-01-28T00:00:00"/>
  </r>
  <r>
    <x v="4"/>
    <s v="FA"/>
    <x v="4"/>
    <x v="10"/>
    <x v="0"/>
    <n v="5270283"/>
    <n v="805000"/>
    <x v="0"/>
    <s v="YES"/>
    <d v="2022-01-20T00:00:00"/>
  </r>
  <r>
    <x v="4"/>
    <s v="FA"/>
    <x v="4"/>
    <x v="8"/>
    <x v="0"/>
    <n v="5273217"/>
    <n v="469000"/>
    <x v="0"/>
    <s v="YES"/>
    <d v="2022-01-31T00:00:00"/>
  </r>
  <r>
    <x v="4"/>
    <s v="FA"/>
    <x v="5"/>
    <x v="9"/>
    <x v="0"/>
    <n v="5271291"/>
    <n v="380000"/>
    <x v="1"/>
    <s v="YES"/>
    <d v="2022-01-25T00:00:00"/>
  </r>
  <r>
    <x v="4"/>
    <s v="FA"/>
    <x v="4"/>
    <x v="8"/>
    <x v="0"/>
    <n v="5269037"/>
    <n v="625000"/>
    <x v="0"/>
    <s v="YES"/>
    <d v="2022-01-14T00:00:00"/>
  </r>
  <r>
    <x v="4"/>
    <s v="FA"/>
    <x v="5"/>
    <x v="9"/>
    <x v="0"/>
    <n v="5268820"/>
    <n v="738000"/>
    <x v="0"/>
    <s v="YES"/>
    <d v="2022-01-14T00:00:00"/>
  </r>
  <r>
    <x v="4"/>
    <s v="FA"/>
    <x v="4"/>
    <x v="8"/>
    <x v="0"/>
    <n v="5270210"/>
    <n v="411866"/>
    <x v="1"/>
    <s v="YES"/>
    <d v="2022-01-20T00:00:00"/>
  </r>
  <r>
    <x v="4"/>
    <s v="FA"/>
    <x v="5"/>
    <x v="9"/>
    <x v="0"/>
    <n v="5272530"/>
    <n v="455000"/>
    <x v="1"/>
    <s v="YES"/>
    <d v="2022-01-28T00:00:00"/>
  </r>
  <r>
    <x v="4"/>
    <s v="FA"/>
    <x v="4"/>
    <x v="6"/>
    <x v="3"/>
    <n v="5265713"/>
    <n v="120000"/>
    <x v="0"/>
    <s v="YES"/>
    <d v="2022-01-05T00:00:00"/>
  </r>
  <r>
    <x v="4"/>
    <s v="FA"/>
    <x v="4"/>
    <x v="8"/>
    <x v="0"/>
    <n v="5270138"/>
    <n v="880000"/>
    <x v="0"/>
    <s v="YES"/>
    <d v="2022-01-20T00:00:00"/>
  </r>
  <r>
    <x v="4"/>
    <s v="FA"/>
    <x v="4"/>
    <x v="8"/>
    <x v="0"/>
    <n v="5272607"/>
    <n v="450000"/>
    <x v="0"/>
    <s v="YES"/>
    <d v="2022-01-28T00:00:00"/>
  </r>
  <r>
    <x v="4"/>
    <s v="FA"/>
    <x v="6"/>
    <x v="13"/>
    <x v="3"/>
    <n v="5267960"/>
    <n v="415000"/>
    <x v="0"/>
    <s v="YES"/>
    <d v="2022-01-12T00:00:00"/>
  </r>
  <r>
    <x v="4"/>
    <s v="FA"/>
    <x v="5"/>
    <x v="9"/>
    <x v="0"/>
    <n v="5271696"/>
    <n v="370000"/>
    <x v="1"/>
    <s v="YES"/>
    <d v="2022-01-26T00:00:00"/>
  </r>
  <r>
    <x v="4"/>
    <s v="FA"/>
    <x v="4"/>
    <x v="8"/>
    <x v="0"/>
    <n v="5271271"/>
    <n v="435939"/>
    <x v="1"/>
    <s v="YES"/>
    <d v="2022-01-25T00:00:00"/>
  </r>
  <r>
    <x v="4"/>
    <s v="FA"/>
    <x v="5"/>
    <x v="9"/>
    <x v="0"/>
    <n v="5271221"/>
    <n v="383490"/>
    <x v="1"/>
    <s v="YES"/>
    <d v="2022-01-25T00:00:00"/>
  </r>
  <r>
    <x v="4"/>
    <s v="FA"/>
    <x v="5"/>
    <x v="9"/>
    <x v="0"/>
    <n v="5271208"/>
    <n v="386000"/>
    <x v="1"/>
    <s v="YES"/>
    <d v="2022-01-25T00:00:00"/>
  </r>
  <r>
    <x v="4"/>
    <s v="FA"/>
    <x v="4"/>
    <x v="8"/>
    <x v="0"/>
    <n v="5271364"/>
    <n v="413000"/>
    <x v="0"/>
    <s v="YES"/>
    <d v="2022-01-25T00:00:00"/>
  </r>
  <r>
    <x v="4"/>
    <s v="FA"/>
    <x v="5"/>
    <x v="12"/>
    <x v="0"/>
    <n v="5266780"/>
    <n v="519231"/>
    <x v="1"/>
    <s v="YES"/>
    <d v="2022-01-10T00:00:00"/>
  </r>
  <r>
    <x v="4"/>
    <s v="FA"/>
    <x v="4"/>
    <x v="10"/>
    <x v="0"/>
    <n v="5266811"/>
    <n v="517000"/>
    <x v="0"/>
    <s v="YES"/>
    <d v="2022-01-10T00:00:00"/>
  </r>
  <r>
    <x v="4"/>
    <s v="FA"/>
    <x v="4"/>
    <x v="7"/>
    <x v="0"/>
    <n v="5271554"/>
    <n v="1570445.72"/>
    <x v="0"/>
    <s v="YES"/>
    <d v="2022-01-26T00:00:00"/>
  </r>
  <r>
    <x v="4"/>
    <s v="FA"/>
    <x v="7"/>
    <x v="14"/>
    <x v="0"/>
    <n v="5271069"/>
    <n v="2195000"/>
    <x v="0"/>
    <s v="YES"/>
    <d v="2022-01-24T00:00:00"/>
  </r>
  <r>
    <x v="4"/>
    <s v="FA"/>
    <x v="5"/>
    <x v="9"/>
    <x v="4"/>
    <n v="5271067"/>
    <n v="471750"/>
    <x v="0"/>
    <s v="YES"/>
    <d v="2022-01-24T00:00:00"/>
  </r>
  <r>
    <x v="4"/>
    <s v="FA"/>
    <x v="4"/>
    <x v="8"/>
    <x v="0"/>
    <n v="5266504"/>
    <n v="788000"/>
    <x v="0"/>
    <s v="YES"/>
    <d v="2022-01-07T00:00:00"/>
  </r>
  <r>
    <x v="4"/>
    <s v="FA"/>
    <x v="5"/>
    <x v="9"/>
    <x v="0"/>
    <n v="5270896"/>
    <n v="442990"/>
    <x v="1"/>
    <s v="YES"/>
    <d v="2022-01-24T00:00:00"/>
  </r>
  <r>
    <x v="4"/>
    <s v="FA"/>
    <x v="5"/>
    <x v="12"/>
    <x v="0"/>
    <n v="5272152"/>
    <n v="550000"/>
    <x v="0"/>
    <s v="YES"/>
    <d v="2022-01-27T00:00:00"/>
  </r>
  <r>
    <x v="4"/>
    <s v="FA"/>
    <x v="4"/>
    <x v="10"/>
    <x v="0"/>
    <n v="5270882"/>
    <n v="549999"/>
    <x v="0"/>
    <s v="YES"/>
    <d v="2022-01-24T00:00:00"/>
  </r>
  <r>
    <x v="4"/>
    <s v="FA"/>
    <x v="5"/>
    <x v="9"/>
    <x v="0"/>
    <n v="5273242"/>
    <n v="389490"/>
    <x v="1"/>
    <s v="YES"/>
    <d v="2022-01-31T00:00:00"/>
  </r>
  <r>
    <x v="4"/>
    <s v="FA"/>
    <x v="5"/>
    <x v="9"/>
    <x v="0"/>
    <n v="5266457"/>
    <n v="610000"/>
    <x v="0"/>
    <s v="YES"/>
    <d v="2022-01-07T00:00:00"/>
  </r>
  <r>
    <x v="4"/>
    <s v="FA"/>
    <x v="4"/>
    <x v="6"/>
    <x v="2"/>
    <n v="5270776"/>
    <n v="140000"/>
    <x v="0"/>
    <s v="YES"/>
    <d v="2022-01-21T00:00:00"/>
  </r>
  <r>
    <x v="4"/>
    <s v="FA"/>
    <x v="5"/>
    <x v="12"/>
    <x v="0"/>
    <n v="5268952"/>
    <n v="451500"/>
    <x v="0"/>
    <s v="YES"/>
    <d v="2022-01-14T00:00:00"/>
  </r>
  <r>
    <x v="4"/>
    <s v="FA"/>
    <x v="7"/>
    <x v="14"/>
    <x v="1"/>
    <n v="5270719"/>
    <n v="1025000"/>
    <x v="0"/>
    <s v="YES"/>
    <d v="2022-01-21T00:00:00"/>
  </r>
  <r>
    <x v="4"/>
    <s v="FA"/>
    <x v="5"/>
    <x v="9"/>
    <x v="0"/>
    <n v="5265031"/>
    <n v="380000"/>
    <x v="1"/>
    <s v="YES"/>
    <d v="2022-01-03T00:00:00"/>
  </r>
  <r>
    <x v="4"/>
    <s v="FA"/>
    <x v="5"/>
    <x v="12"/>
    <x v="0"/>
    <n v="5272011"/>
    <n v="581206"/>
    <x v="1"/>
    <s v="YES"/>
    <d v="2022-01-27T00:00:00"/>
  </r>
  <r>
    <x v="4"/>
    <s v="FA"/>
    <x v="5"/>
    <x v="12"/>
    <x v="0"/>
    <n v="5265035"/>
    <n v="610000"/>
    <x v="0"/>
    <s v="YES"/>
    <d v="2022-01-03T00:00:00"/>
  </r>
  <r>
    <x v="4"/>
    <s v="FA"/>
    <x v="4"/>
    <x v="11"/>
    <x v="0"/>
    <n v="5270601"/>
    <n v="2125000"/>
    <x v="0"/>
    <s v="YES"/>
    <d v="2022-01-21T00:00:00"/>
  </r>
  <r>
    <x v="4"/>
    <s v="FA"/>
    <x v="5"/>
    <x v="9"/>
    <x v="0"/>
    <n v="5272035"/>
    <n v="486000"/>
    <x v="1"/>
    <s v="YES"/>
    <d v="2022-01-27T00:00:00"/>
  </r>
  <r>
    <x v="4"/>
    <s v="FA"/>
    <x v="5"/>
    <x v="9"/>
    <x v="1"/>
    <n v="5270586"/>
    <n v="400000"/>
    <x v="0"/>
    <s v="YES"/>
    <d v="2022-01-21T00:00:00"/>
  </r>
  <r>
    <x v="4"/>
    <s v="FA"/>
    <x v="5"/>
    <x v="12"/>
    <x v="0"/>
    <n v="5272089"/>
    <n v="580936"/>
    <x v="1"/>
    <s v="YES"/>
    <d v="2022-01-27T00:00:00"/>
  </r>
  <r>
    <x v="4"/>
    <s v="FA"/>
    <x v="4"/>
    <x v="8"/>
    <x v="2"/>
    <n v="5272115"/>
    <n v="490000"/>
    <x v="0"/>
    <s v="YES"/>
    <d v="2022-01-27T00:00:00"/>
  </r>
  <r>
    <x v="4"/>
    <s v="FA"/>
    <x v="4"/>
    <x v="7"/>
    <x v="0"/>
    <n v="5271672"/>
    <n v="1125000"/>
    <x v="0"/>
    <s v="YES"/>
    <d v="2022-01-26T00:00:00"/>
  </r>
  <r>
    <x v="4"/>
    <s v="FA"/>
    <x v="5"/>
    <x v="12"/>
    <x v="0"/>
    <n v="5268364"/>
    <n v="610000"/>
    <x v="0"/>
    <s v="YES"/>
    <d v="2022-01-13T00:00:00"/>
  </r>
  <r>
    <x v="4"/>
    <s v="FA"/>
    <x v="4"/>
    <x v="11"/>
    <x v="2"/>
    <n v="5269556"/>
    <n v="190000"/>
    <x v="0"/>
    <s v="YES"/>
    <d v="2022-01-18T00:00:00"/>
  </r>
  <r>
    <x v="4"/>
    <s v="FA"/>
    <x v="4"/>
    <x v="11"/>
    <x v="0"/>
    <n v="5269537"/>
    <n v="425000"/>
    <x v="0"/>
    <s v="YES"/>
    <d v="2022-01-18T00:00:00"/>
  </r>
  <r>
    <x v="4"/>
    <s v="FA"/>
    <x v="4"/>
    <x v="8"/>
    <x v="0"/>
    <n v="5273156"/>
    <n v="446241"/>
    <x v="1"/>
    <s v="YES"/>
    <d v="2022-01-31T00:00:00"/>
  </r>
  <r>
    <x v="4"/>
    <s v="FA"/>
    <x v="4"/>
    <x v="8"/>
    <x v="0"/>
    <n v="5273151"/>
    <n v="391204"/>
    <x v="1"/>
    <s v="YES"/>
    <d v="2022-01-31T00:00:00"/>
  </r>
  <r>
    <x v="4"/>
    <s v="FA"/>
    <x v="4"/>
    <x v="10"/>
    <x v="0"/>
    <n v="5272688"/>
    <n v="1330000"/>
    <x v="0"/>
    <s v="YES"/>
    <d v="2022-01-28T00:00:00"/>
  </r>
  <r>
    <x v="4"/>
    <s v="FA"/>
    <x v="4"/>
    <x v="10"/>
    <x v="0"/>
    <n v="5269074"/>
    <n v="556750"/>
    <x v="0"/>
    <s v="YES"/>
    <d v="2022-01-14T00:00:00"/>
  </r>
  <r>
    <x v="4"/>
    <s v="FA"/>
    <x v="5"/>
    <x v="9"/>
    <x v="0"/>
    <n v="5268310"/>
    <n v="446990"/>
    <x v="1"/>
    <s v="YES"/>
    <d v="2022-01-13T00:00:00"/>
  </r>
  <r>
    <x v="4"/>
    <s v="FA"/>
    <x v="5"/>
    <x v="12"/>
    <x v="0"/>
    <n v="5268331"/>
    <n v="523618"/>
    <x v="1"/>
    <s v="YES"/>
    <d v="2022-01-13T00:00:00"/>
  </r>
  <r>
    <x v="4"/>
    <s v="FA"/>
    <x v="7"/>
    <x v="14"/>
    <x v="1"/>
    <n v="5269501"/>
    <n v="379900"/>
    <x v="0"/>
    <s v="YES"/>
    <d v="2022-01-18T00:00:00"/>
  </r>
  <r>
    <x v="4"/>
    <s v="FA"/>
    <x v="4"/>
    <x v="6"/>
    <x v="0"/>
    <n v="5265406"/>
    <n v="720000"/>
    <x v="0"/>
    <s v="YES"/>
    <d v="2022-01-04T00:00:00"/>
  </r>
  <r>
    <x v="4"/>
    <s v="FA"/>
    <x v="5"/>
    <x v="9"/>
    <x v="0"/>
    <n v="5265499"/>
    <n v="482990"/>
    <x v="1"/>
    <s v="YES"/>
    <d v="2022-01-04T00:00:00"/>
  </r>
  <r>
    <x v="4"/>
    <s v="FA"/>
    <x v="5"/>
    <x v="12"/>
    <x v="0"/>
    <n v="5272917"/>
    <n v="655000"/>
    <x v="0"/>
    <s v="YES"/>
    <d v="2022-01-31T00:00:00"/>
  </r>
  <r>
    <x v="4"/>
    <s v="FA"/>
    <x v="5"/>
    <x v="9"/>
    <x v="0"/>
    <n v="5269474"/>
    <n v="470000"/>
    <x v="1"/>
    <s v="YES"/>
    <d v="2022-01-18T00:00:00"/>
  </r>
  <r>
    <x v="4"/>
    <s v="FA"/>
    <x v="4"/>
    <x v="10"/>
    <x v="0"/>
    <n v="5269414"/>
    <n v="825000"/>
    <x v="0"/>
    <s v="YES"/>
    <d v="2022-01-18T00:00:00"/>
  </r>
  <r>
    <x v="4"/>
    <s v="FA"/>
    <x v="4"/>
    <x v="7"/>
    <x v="2"/>
    <n v="5269410"/>
    <n v="226900"/>
    <x v="0"/>
    <s v="YES"/>
    <d v="2022-01-18T00:00:00"/>
  </r>
  <r>
    <x v="4"/>
    <s v="FA"/>
    <x v="4"/>
    <x v="10"/>
    <x v="1"/>
    <n v="5273002"/>
    <n v="150000"/>
    <x v="0"/>
    <s v="YES"/>
    <d v="2022-01-31T00:00:00"/>
  </r>
  <r>
    <x v="4"/>
    <s v="FA"/>
    <x v="4"/>
    <x v="10"/>
    <x v="0"/>
    <n v="5269362"/>
    <n v="488000"/>
    <x v="0"/>
    <s v="YES"/>
    <d v="2022-01-18T00:00:00"/>
  </r>
  <r>
    <x v="4"/>
    <s v="FA"/>
    <x v="5"/>
    <x v="9"/>
    <x v="0"/>
    <n v="5268416"/>
    <n v="451990"/>
    <x v="1"/>
    <s v="YES"/>
    <d v="2022-01-13T00:00:00"/>
  </r>
  <r>
    <x v="4"/>
    <s v="FA"/>
    <x v="5"/>
    <x v="12"/>
    <x v="2"/>
    <n v="5265183"/>
    <n v="170000"/>
    <x v="0"/>
    <s v="YES"/>
    <d v="2022-01-03T00:00:00"/>
  </r>
  <r>
    <x v="4"/>
    <s v="FA"/>
    <x v="5"/>
    <x v="9"/>
    <x v="0"/>
    <n v="5268422"/>
    <n v="514990"/>
    <x v="1"/>
    <s v="YES"/>
    <d v="2022-01-13T00:00:00"/>
  </r>
  <r>
    <x v="4"/>
    <s v="FA"/>
    <x v="4"/>
    <x v="8"/>
    <x v="0"/>
    <n v="5265174"/>
    <n v="560000"/>
    <x v="0"/>
    <s v="YES"/>
    <d v="2022-01-03T00:00:00"/>
  </r>
  <r>
    <x v="4"/>
    <s v="FA"/>
    <x v="5"/>
    <x v="9"/>
    <x v="0"/>
    <n v="5273045"/>
    <n v="388490"/>
    <x v="1"/>
    <s v="YES"/>
    <d v="2022-01-31T00:00:00"/>
  </r>
  <r>
    <x v="4"/>
    <s v="FA"/>
    <x v="7"/>
    <x v="14"/>
    <x v="1"/>
    <n v="5268697"/>
    <n v="855000"/>
    <x v="0"/>
    <s v="YES"/>
    <d v="2022-01-14T00:00:00"/>
  </r>
  <r>
    <x v="4"/>
    <s v="FA"/>
    <x v="4"/>
    <x v="8"/>
    <x v="1"/>
    <n v="5273057"/>
    <n v="535000"/>
    <x v="0"/>
    <s v="YES"/>
    <d v="2022-01-31T00:00:00"/>
  </r>
  <r>
    <x v="4"/>
    <s v="FA"/>
    <x v="4"/>
    <x v="8"/>
    <x v="0"/>
    <n v="5269814"/>
    <n v="508632"/>
    <x v="1"/>
    <s v="YES"/>
    <d v="2022-01-19T00:00:00"/>
  </r>
  <r>
    <x v="4"/>
    <s v="FA"/>
    <x v="4"/>
    <x v="10"/>
    <x v="0"/>
    <n v="5269682"/>
    <n v="760000"/>
    <x v="0"/>
    <s v="YES"/>
    <d v="2022-01-19T00:00:00"/>
  </r>
  <r>
    <x v="4"/>
    <s v="FA"/>
    <x v="8"/>
    <x v="15"/>
    <x v="5"/>
    <n v="5269663"/>
    <n v="47500000"/>
    <x v="0"/>
    <s v="YES"/>
    <d v="2022-01-19T00:00:00"/>
  </r>
  <r>
    <x v="4"/>
    <s v="FA"/>
    <x v="4"/>
    <x v="8"/>
    <x v="6"/>
    <n v="5269717"/>
    <n v="990000"/>
    <x v="0"/>
    <s v="YES"/>
    <d v="2022-01-19T00:00:00"/>
  </r>
  <r>
    <x v="4"/>
    <s v="FA"/>
    <x v="7"/>
    <x v="14"/>
    <x v="1"/>
    <n v="5265384"/>
    <n v="1195000"/>
    <x v="0"/>
    <s v="YES"/>
    <d v="2022-01-04T00:00:00"/>
  </r>
  <r>
    <x v="5"/>
    <s v="FC"/>
    <x v="5"/>
    <x v="16"/>
    <x v="0"/>
    <n v="5270764"/>
    <n v="535000"/>
    <x v="0"/>
    <s v="YES"/>
    <d v="2022-01-21T00:00:00"/>
  </r>
  <r>
    <x v="5"/>
    <s v="FC"/>
    <x v="9"/>
    <x v="17"/>
    <x v="1"/>
    <n v="5267007"/>
    <n v="228000"/>
    <x v="0"/>
    <s v="YES"/>
    <d v="2022-01-10T00:00:00"/>
  </r>
  <r>
    <x v="5"/>
    <s v="FC"/>
    <x v="10"/>
    <x v="18"/>
    <x v="0"/>
    <n v="5268933"/>
    <n v="560000"/>
    <x v="0"/>
    <s v="YES"/>
    <d v="2022-01-14T00:00:00"/>
  </r>
  <r>
    <x v="5"/>
    <s v="FC"/>
    <x v="9"/>
    <x v="19"/>
    <x v="2"/>
    <n v="5270771"/>
    <n v="435000"/>
    <x v="0"/>
    <s v="YES"/>
    <d v="2022-01-21T00:00:00"/>
  </r>
  <r>
    <x v="5"/>
    <s v="FC"/>
    <x v="7"/>
    <x v="20"/>
    <x v="1"/>
    <n v="5266999"/>
    <n v="730275"/>
    <x v="0"/>
    <s v="YES"/>
    <d v="2022-01-10T00:00:00"/>
  </r>
  <r>
    <x v="5"/>
    <s v="FC"/>
    <x v="9"/>
    <x v="21"/>
    <x v="0"/>
    <n v="5268898"/>
    <n v="450000"/>
    <x v="0"/>
    <s v="YES"/>
    <d v="2022-01-14T00:00:00"/>
  </r>
  <r>
    <x v="5"/>
    <s v="FC"/>
    <x v="10"/>
    <x v="18"/>
    <x v="2"/>
    <n v="5268809"/>
    <n v="300000"/>
    <x v="0"/>
    <s v="YES"/>
    <d v="2022-01-14T00:00:00"/>
  </r>
  <r>
    <x v="5"/>
    <s v="FC"/>
    <x v="5"/>
    <x v="16"/>
    <x v="0"/>
    <n v="5270850"/>
    <n v="665000"/>
    <x v="0"/>
    <s v="YES"/>
    <d v="2022-01-24T00:00:00"/>
  </r>
  <r>
    <x v="5"/>
    <s v="FC"/>
    <x v="9"/>
    <x v="17"/>
    <x v="0"/>
    <n v="5270868"/>
    <n v="935000"/>
    <x v="0"/>
    <s v="YES"/>
    <d v="2022-01-24T00:00:00"/>
  </r>
  <r>
    <x v="5"/>
    <s v="FC"/>
    <x v="11"/>
    <x v="22"/>
    <x v="1"/>
    <n v="5270875"/>
    <n v="278000"/>
    <x v="0"/>
    <s v="YES"/>
    <d v="2022-01-24T00:00:00"/>
  </r>
  <r>
    <x v="5"/>
    <s v="FC"/>
    <x v="9"/>
    <x v="17"/>
    <x v="0"/>
    <n v="5269359"/>
    <n v="365000"/>
    <x v="0"/>
    <s v="YES"/>
    <d v="2022-01-18T00:00:00"/>
  </r>
  <r>
    <x v="5"/>
    <s v="FC"/>
    <x v="9"/>
    <x v="23"/>
    <x v="0"/>
    <n v="5269352"/>
    <n v="866053"/>
    <x v="1"/>
    <s v="YES"/>
    <d v="2022-01-18T00:00:00"/>
  </r>
  <r>
    <x v="5"/>
    <s v="FC"/>
    <x v="9"/>
    <x v="23"/>
    <x v="0"/>
    <n v="5266982"/>
    <n v="809000"/>
    <x v="0"/>
    <s v="YES"/>
    <d v="2022-01-10T00:00:00"/>
  </r>
  <r>
    <x v="5"/>
    <s v="FC"/>
    <x v="9"/>
    <x v="21"/>
    <x v="2"/>
    <n v="5270012"/>
    <n v="410000"/>
    <x v="0"/>
    <s v="YES"/>
    <d v="2022-01-19T00:00:00"/>
  </r>
  <r>
    <x v="5"/>
    <s v="FC"/>
    <x v="9"/>
    <x v="17"/>
    <x v="0"/>
    <n v="5268949"/>
    <n v="610000"/>
    <x v="0"/>
    <s v="YES"/>
    <d v="2022-01-14T00:00:00"/>
  </r>
  <r>
    <x v="5"/>
    <s v="FC"/>
    <x v="11"/>
    <x v="22"/>
    <x v="0"/>
    <n v="5266951"/>
    <n v="1325000"/>
    <x v="0"/>
    <s v="YES"/>
    <d v="2022-01-10T00:00:00"/>
  </r>
  <r>
    <x v="5"/>
    <s v="FC"/>
    <x v="10"/>
    <x v="18"/>
    <x v="0"/>
    <n v="5268368"/>
    <n v="575000"/>
    <x v="0"/>
    <s v="YES"/>
    <d v="2022-01-13T00:00:00"/>
  </r>
  <r>
    <x v="5"/>
    <s v="FC"/>
    <x v="7"/>
    <x v="20"/>
    <x v="0"/>
    <n v="5267015"/>
    <n v="3950000"/>
    <x v="0"/>
    <s v="YES"/>
    <d v="2022-01-10T00:00:00"/>
  </r>
  <r>
    <x v="5"/>
    <s v="FC"/>
    <x v="9"/>
    <x v="24"/>
    <x v="0"/>
    <n v="5268963"/>
    <n v="376153"/>
    <x v="1"/>
    <s v="YES"/>
    <d v="2022-01-14T00:00:00"/>
  </r>
  <r>
    <x v="5"/>
    <s v="FC"/>
    <x v="9"/>
    <x v="21"/>
    <x v="0"/>
    <n v="5270759"/>
    <n v="430000"/>
    <x v="0"/>
    <s v="YES"/>
    <d v="2022-01-21T00:00:00"/>
  </r>
  <r>
    <x v="5"/>
    <s v="FC"/>
    <x v="9"/>
    <x v="25"/>
    <x v="0"/>
    <n v="5267016"/>
    <n v="2650000"/>
    <x v="0"/>
    <s v="YES"/>
    <d v="2022-01-10T00:00:00"/>
  </r>
  <r>
    <x v="5"/>
    <s v="FC"/>
    <x v="9"/>
    <x v="21"/>
    <x v="0"/>
    <n v="5270736"/>
    <n v="442082.5"/>
    <x v="0"/>
    <s v="YES"/>
    <d v="2022-01-21T00:00:00"/>
  </r>
  <r>
    <x v="5"/>
    <s v="FC"/>
    <x v="9"/>
    <x v="17"/>
    <x v="0"/>
    <n v="5269392"/>
    <n v="605000"/>
    <x v="0"/>
    <s v="YES"/>
    <d v="2022-01-18T00:00:00"/>
  </r>
  <r>
    <x v="5"/>
    <s v="FC"/>
    <x v="5"/>
    <x v="16"/>
    <x v="0"/>
    <n v="5268893"/>
    <n v="655500"/>
    <x v="0"/>
    <s v="YES"/>
    <d v="2022-01-14T00:00:00"/>
  </r>
  <r>
    <x v="5"/>
    <s v="FC"/>
    <x v="9"/>
    <x v="24"/>
    <x v="0"/>
    <n v="5270682"/>
    <n v="623537"/>
    <x v="1"/>
    <s v="YES"/>
    <d v="2022-01-21T00:00:00"/>
  </r>
  <r>
    <x v="5"/>
    <s v="FC"/>
    <x v="9"/>
    <x v="17"/>
    <x v="2"/>
    <n v="5267245"/>
    <n v="2900000"/>
    <x v="0"/>
    <s v="YES"/>
    <d v="2022-01-11T00:00:00"/>
  </r>
  <r>
    <x v="5"/>
    <s v="FC"/>
    <x v="12"/>
    <x v="26"/>
    <x v="6"/>
    <n v="5268890"/>
    <n v="600000"/>
    <x v="0"/>
    <s v="YES"/>
    <d v="2022-01-14T00:00:00"/>
  </r>
  <r>
    <x v="5"/>
    <s v="FC"/>
    <x v="9"/>
    <x v="23"/>
    <x v="1"/>
    <n v="5270016"/>
    <n v="285000"/>
    <x v="0"/>
    <s v="YES"/>
    <d v="2022-01-19T00:00:00"/>
  </r>
  <r>
    <x v="5"/>
    <s v="FC"/>
    <x v="9"/>
    <x v="24"/>
    <x v="0"/>
    <n v="5268944"/>
    <n v="552498"/>
    <x v="1"/>
    <s v="YES"/>
    <d v="2022-01-14T00:00:00"/>
  </r>
  <r>
    <x v="5"/>
    <s v="FC"/>
    <x v="9"/>
    <x v="21"/>
    <x v="0"/>
    <n v="5268166"/>
    <n v="1425000"/>
    <x v="0"/>
    <s v="YES"/>
    <d v="2022-01-13T00:00:00"/>
  </r>
  <r>
    <x v="5"/>
    <s v="FC"/>
    <x v="12"/>
    <x v="27"/>
    <x v="0"/>
    <n v="5266617"/>
    <n v="439000"/>
    <x v="0"/>
    <s v="YES"/>
    <d v="2022-01-07T00:00:00"/>
  </r>
  <r>
    <x v="5"/>
    <s v="FC"/>
    <x v="9"/>
    <x v="25"/>
    <x v="1"/>
    <n v="5271273"/>
    <n v="260000"/>
    <x v="0"/>
    <s v="YES"/>
    <d v="2022-01-25T00:00:00"/>
  </r>
  <r>
    <x v="5"/>
    <s v="FC"/>
    <x v="12"/>
    <x v="27"/>
    <x v="0"/>
    <n v="5268587"/>
    <n v="215000"/>
    <x v="0"/>
    <s v="YES"/>
    <d v="2022-01-13T00:00:00"/>
  </r>
  <r>
    <x v="5"/>
    <s v="FC"/>
    <x v="12"/>
    <x v="27"/>
    <x v="0"/>
    <n v="5271257"/>
    <n v="296000"/>
    <x v="0"/>
    <s v="YES"/>
    <d v="2022-01-25T00:00:00"/>
  </r>
  <r>
    <x v="5"/>
    <s v="FC"/>
    <x v="12"/>
    <x v="27"/>
    <x v="3"/>
    <n v="5268432"/>
    <n v="405000"/>
    <x v="0"/>
    <s v="YES"/>
    <d v="2022-01-13T00:00:00"/>
  </r>
  <r>
    <x v="5"/>
    <s v="FC"/>
    <x v="9"/>
    <x v="19"/>
    <x v="4"/>
    <n v="5264965"/>
    <n v="854000"/>
    <x v="0"/>
    <s v="YES"/>
    <d v="2022-01-03T00:00:00"/>
  </r>
  <r>
    <x v="5"/>
    <s v="FC"/>
    <x v="12"/>
    <x v="27"/>
    <x v="0"/>
    <n v="5271204"/>
    <n v="220000"/>
    <x v="0"/>
    <s v="YES"/>
    <d v="2022-01-25T00:00:00"/>
  </r>
  <r>
    <x v="5"/>
    <s v="FC"/>
    <x v="9"/>
    <x v="19"/>
    <x v="4"/>
    <n v="5269775"/>
    <n v="1200000"/>
    <x v="0"/>
    <s v="YES"/>
    <d v="2022-01-19T00:00:00"/>
  </r>
  <r>
    <x v="5"/>
    <s v="FC"/>
    <x v="9"/>
    <x v="24"/>
    <x v="0"/>
    <n v="5271176"/>
    <n v="628888"/>
    <x v="0"/>
    <s v="YES"/>
    <d v="2022-01-25T00:00:00"/>
  </r>
  <r>
    <x v="5"/>
    <s v="FC"/>
    <x v="9"/>
    <x v="21"/>
    <x v="1"/>
    <n v="5266657"/>
    <n v="438000"/>
    <x v="0"/>
    <s v="YES"/>
    <d v="2022-01-07T00:00:00"/>
  </r>
  <r>
    <x v="5"/>
    <s v="FC"/>
    <x v="12"/>
    <x v="27"/>
    <x v="0"/>
    <n v="5269160"/>
    <n v="490000"/>
    <x v="0"/>
    <s v="YES"/>
    <d v="2022-01-14T00:00:00"/>
  </r>
  <r>
    <x v="5"/>
    <s v="FC"/>
    <x v="5"/>
    <x v="16"/>
    <x v="0"/>
    <n v="5271109"/>
    <n v="1020000"/>
    <x v="0"/>
    <s v="YES"/>
    <d v="2022-01-24T00:00:00"/>
  </r>
  <r>
    <x v="5"/>
    <s v="FC"/>
    <x v="11"/>
    <x v="22"/>
    <x v="0"/>
    <n v="5269732"/>
    <n v="675000"/>
    <x v="0"/>
    <s v="YES"/>
    <d v="2022-01-19T00:00:00"/>
  </r>
  <r>
    <x v="5"/>
    <s v="FC"/>
    <x v="12"/>
    <x v="27"/>
    <x v="0"/>
    <n v="5271093"/>
    <n v="25000"/>
    <x v="0"/>
    <s v="YES"/>
    <d v="2022-01-24T00:00:00"/>
  </r>
  <r>
    <x v="5"/>
    <s v="FC"/>
    <x v="9"/>
    <x v="25"/>
    <x v="6"/>
    <n v="5269112"/>
    <n v="295000"/>
    <x v="0"/>
    <s v="YES"/>
    <d v="2022-01-14T00:00:00"/>
  </r>
  <r>
    <x v="5"/>
    <s v="FC"/>
    <x v="12"/>
    <x v="27"/>
    <x v="3"/>
    <n v="5268919"/>
    <n v="380000"/>
    <x v="0"/>
    <s v="YES"/>
    <d v="2022-01-14T00:00:00"/>
  </r>
  <r>
    <x v="5"/>
    <s v="FC"/>
    <x v="9"/>
    <x v="17"/>
    <x v="6"/>
    <n v="5271076"/>
    <n v="886500"/>
    <x v="0"/>
    <s v="YES"/>
    <d v="2022-01-24T00:00:00"/>
  </r>
  <r>
    <x v="5"/>
    <s v="FC"/>
    <x v="5"/>
    <x v="16"/>
    <x v="0"/>
    <n v="5266843"/>
    <n v="429900"/>
    <x v="0"/>
    <s v="YES"/>
    <d v="2022-01-10T00:00:00"/>
  </r>
  <r>
    <x v="5"/>
    <s v="FC"/>
    <x v="9"/>
    <x v="21"/>
    <x v="2"/>
    <n v="5268137"/>
    <n v="780000"/>
    <x v="0"/>
    <s v="YES"/>
    <d v="2022-01-13T00:00:00"/>
  </r>
  <r>
    <x v="5"/>
    <s v="FC"/>
    <x v="9"/>
    <x v="25"/>
    <x v="0"/>
    <n v="5269934"/>
    <n v="305000"/>
    <x v="0"/>
    <s v="YES"/>
    <d v="2022-01-19T00:00:00"/>
  </r>
  <r>
    <x v="5"/>
    <s v="FC"/>
    <x v="5"/>
    <x v="16"/>
    <x v="0"/>
    <n v="5269967"/>
    <n v="387000"/>
    <x v="0"/>
    <s v="YES"/>
    <d v="2022-01-19T00:00:00"/>
  </r>
  <r>
    <x v="5"/>
    <s v="FC"/>
    <x v="11"/>
    <x v="22"/>
    <x v="1"/>
    <n v="5266859"/>
    <n v="510000"/>
    <x v="0"/>
    <s v="YES"/>
    <d v="2022-01-10T00:00:00"/>
  </r>
  <r>
    <x v="5"/>
    <s v="FC"/>
    <x v="12"/>
    <x v="27"/>
    <x v="0"/>
    <n v="5271041"/>
    <n v="437000"/>
    <x v="0"/>
    <s v="YES"/>
    <d v="2022-01-24T00:00:00"/>
  </r>
  <r>
    <x v="5"/>
    <s v="FC"/>
    <x v="9"/>
    <x v="25"/>
    <x v="0"/>
    <n v="5268418"/>
    <n v="655000"/>
    <x v="0"/>
    <s v="YES"/>
    <d v="2022-01-13T00:00:00"/>
  </r>
  <r>
    <x v="5"/>
    <s v="FC"/>
    <x v="5"/>
    <x v="16"/>
    <x v="0"/>
    <n v="5266895"/>
    <n v="795000"/>
    <x v="0"/>
    <s v="YES"/>
    <d v="2022-01-10T00:00:00"/>
  </r>
  <r>
    <x v="5"/>
    <s v="FC"/>
    <x v="12"/>
    <x v="27"/>
    <x v="0"/>
    <n v="5266943"/>
    <n v="795000"/>
    <x v="0"/>
    <s v="YES"/>
    <d v="2022-01-10T00:00:00"/>
  </r>
  <r>
    <x v="5"/>
    <s v="FC"/>
    <x v="9"/>
    <x v="25"/>
    <x v="0"/>
    <n v="5270950"/>
    <n v="805000"/>
    <x v="0"/>
    <s v="YES"/>
    <d v="2022-01-24T00:00:00"/>
  </r>
  <r>
    <x v="5"/>
    <s v="FC"/>
    <x v="9"/>
    <x v="17"/>
    <x v="0"/>
    <n v="5267318"/>
    <n v="1700000"/>
    <x v="0"/>
    <s v="YES"/>
    <d v="2022-01-11T00:00:00"/>
  </r>
  <r>
    <x v="5"/>
    <s v="FC"/>
    <x v="9"/>
    <x v="17"/>
    <x v="0"/>
    <n v="5266796"/>
    <n v="506000"/>
    <x v="0"/>
    <s v="YES"/>
    <d v="2022-01-10T00:00:00"/>
  </r>
  <r>
    <x v="5"/>
    <s v="FC"/>
    <x v="9"/>
    <x v="21"/>
    <x v="1"/>
    <n v="5268777"/>
    <n v="280000"/>
    <x v="0"/>
    <s v="YES"/>
    <d v="2022-01-14T00:00:00"/>
  </r>
  <r>
    <x v="5"/>
    <s v="FC"/>
    <x v="12"/>
    <x v="27"/>
    <x v="3"/>
    <n v="5270648"/>
    <n v="280000"/>
    <x v="0"/>
    <s v="YES"/>
    <d v="2022-01-21T00:00:00"/>
  </r>
  <r>
    <x v="5"/>
    <s v="FC"/>
    <x v="9"/>
    <x v="17"/>
    <x v="0"/>
    <n v="5267433"/>
    <n v="620000"/>
    <x v="0"/>
    <s v="YES"/>
    <d v="2022-01-11T00:00:00"/>
  </r>
  <r>
    <x v="5"/>
    <s v="FC"/>
    <x v="12"/>
    <x v="27"/>
    <x v="0"/>
    <n v="5270479"/>
    <n v="550000"/>
    <x v="0"/>
    <s v="YES"/>
    <d v="2022-01-21T00:00:00"/>
  </r>
  <r>
    <x v="5"/>
    <s v="FC"/>
    <x v="9"/>
    <x v="25"/>
    <x v="1"/>
    <n v="5270478"/>
    <n v="560000"/>
    <x v="0"/>
    <s v="YES"/>
    <d v="2022-01-21T00:00:00"/>
  </r>
  <r>
    <x v="5"/>
    <s v="FC"/>
    <x v="9"/>
    <x v="21"/>
    <x v="2"/>
    <n v="5267560"/>
    <n v="237500"/>
    <x v="0"/>
    <s v="YES"/>
    <d v="2022-01-12T00:00:00"/>
  </r>
  <r>
    <x v="5"/>
    <s v="FC"/>
    <x v="5"/>
    <x v="16"/>
    <x v="1"/>
    <n v="5270474"/>
    <n v="314000"/>
    <x v="0"/>
    <s v="YES"/>
    <d v="2022-01-21T00:00:00"/>
  </r>
  <r>
    <x v="5"/>
    <s v="FC"/>
    <x v="9"/>
    <x v="25"/>
    <x v="0"/>
    <n v="5268990"/>
    <n v="1050000"/>
    <x v="0"/>
    <s v="YES"/>
    <d v="2022-01-14T00:00:00"/>
  </r>
  <r>
    <x v="5"/>
    <s v="FC"/>
    <x v="9"/>
    <x v="17"/>
    <x v="1"/>
    <n v="5270472"/>
    <n v="148000"/>
    <x v="0"/>
    <s v="YES"/>
    <d v="2022-01-21T00:00:00"/>
  </r>
  <r>
    <x v="5"/>
    <s v="FC"/>
    <x v="9"/>
    <x v="24"/>
    <x v="0"/>
    <n v="5267604"/>
    <n v="379090"/>
    <x v="1"/>
    <s v="YES"/>
    <d v="2022-01-12T00:00:00"/>
  </r>
  <r>
    <x v="5"/>
    <s v="FC"/>
    <x v="5"/>
    <x v="16"/>
    <x v="0"/>
    <n v="5270233"/>
    <n v="825000"/>
    <x v="0"/>
    <s v="YES"/>
    <d v="2022-01-20T00:00:00"/>
  </r>
  <r>
    <x v="5"/>
    <s v="FC"/>
    <x v="9"/>
    <x v="25"/>
    <x v="0"/>
    <n v="5270187"/>
    <n v="788000"/>
    <x v="0"/>
    <s v="YES"/>
    <d v="2022-01-20T00:00:00"/>
  </r>
  <r>
    <x v="5"/>
    <s v="FC"/>
    <x v="10"/>
    <x v="18"/>
    <x v="0"/>
    <n v="5269124"/>
    <n v="175000"/>
    <x v="0"/>
    <s v="YES"/>
    <d v="2022-01-14T00:00:00"/>
  </r>
  <r>
    <x v="5"/>
    <s v="FC"/>
    <x v="10"/>
    <x v="18"/>
    <x v="4"/>
    <n v="5270483"/>
    <n v="425000"/>
    <x v="0"/>
    <s v="YES"/>
    <d v="2022-01-21T00:00:00"/>
  </r>
  <r>
    <x v="5"/>
    <s v="FC"/>
    <x v="5"/>
    <x v="16"/>
    <x v="0"/>
    <n v="5270447"/>
    <n v="1050000"/>
    <x v="0"/>
    <s v="YES"/>
    <d v="2022-01-21T00:00:00"/>
  </r>
  <r>
    <x v="5"/>
    <s v="FC"/>
    <x v="9"/>
    <x v="21"/>
    <x v="0"/>
    <n v="5269085"/>
    <n v="1100000"/>
    <x v="1"/>
    <s v="YES"/>
    <d v="2022-01-14T00:00:00"/>
  </r>
  <r>
    <x v="5"/>
    <s v="FC"/>
    <x v="5"/>
    <x v="16"/>
    <x v="3"/>
    <n v="5267935"/>
    <n v="159000"/>
    <x v="0"/>
    <s v="YES"/>
    <d v="2022-01-12T00:00:00"/>
  </r>
  <r>
    <x v="5"/>
    <s v="FC"/>
    <x v="10"/>
    <x v="18"/>
    <x v="1"/>
    <n v="5270379"/>
    <n v="205000"/>
    <x v="0"/>
    <s v="YES"/>
    <d v="2022-01-20T00:00:00"/>
  </r>
  <r>
    <x v="5"/>
    <s v="FC"/>
    <x v="9"/>
    <x v="21"/>
    <x v="0"/>
    <n v="5269019"/>
    <n v="635000"/>
    <x v="0"/>
    <s v="YES"/>
    <d v="2022-01-14T00:00:00"/>
  </r>
  <r>
    <x v="5"/>
    <s v="FC"/>
    <x v="9"/>
    <x v="24"/>
    <x v="0"/>
    <n v="5269047"/>
    <n v="445314"/>
    <x v="1"/>
    <s v="YES"/>
    <d v="2022-01-14T00:00:00"/>
  </r>
  <r>
    <x v="5"/>
    <s v="FC"/>
    <x v="13"/>
    <x v="28"/>
    <x v="1"/>
    <n v="5267943"/>
    <n v="415000"/>
    <x v="0"/>
    <s v="YES"/>
    <d v="2022-01-12T00:00:00"/>
  </r>
  <r>
    <x v="5"/>
    <s v="FC"/>
    <x v="11"/>
    <x v="22"/>
    <x v="0"/>
    <n v="5268040"/>
    <n v="1325000"/>
    <x v="0"/>
    <s v="YES"/>
    <d v="2022-01-12T00:00:00"/>
  </r>
  <r>
    <x v="5"/>
    <s v="FC"/>
    <x v="11"/>
    <x v="22"/>
    <x v="0"/>
    <n v="5270367"/>
    <n v="821000"/>
    <x v="0"/>
    <s v="YES"/>
    <d v="2022-01-20T00:00:00"/>
  </r>
  <r>
    <x v="5"/>
    <s v="FC"/>
    <x v="9"/>
    <x v="23"/>
    <x v="2"/>
    <n v="5269032"/>
    <n v="237500"/>
    <x v="0"/>
    <s v="YES"/>
    <d v="2022-01-14T00:00:00"/>
  </r>
  <r>
    <x v="5"/>
    <s v="FC"/>
    <x v="9"/>
    <x v="25"/>
    <x v="0"/>
    <n v="5268259"/>
    <n v="406000"/>
    <x v="0"/>
    <s v="YES"/>
    <d v="2022-01-13T00:00:00"/>
  </r>
  <r>
    <x v="5"/>
    <s v="FC"/>
    <x v="12"/>
    <x v="27"/>
    <x v="0"/>
    <n v="5270333"/>
    <n v="489000"/>
    <x v="0"/>
    <s v="YES"/>
    <d v="2022-01-20T00:00:00"/>
  </r>
  <r>
    <x v="5"/>
    <s v="FC"/>
    <x v="9"/>
    <x v="25"/>
    <x v="0"/>
    <n v="5270324"/>
    <n v="500000"/>
    <x v="0"/>
    <s v="YES"/>
    <d v="2022-01-20T00:00:00"/>
  </r>
  <r>
    <x v="5"/>
    <s v="FC"/>
    <x v="5"/>
    <x v="16"/>
    <x v="0"/>
    <n v="5269553"/>
    <n v="422000"/>
    <x v="0"/>
    <s v="YES"/>
    <d v="2022-01-18T00:00:00"/>
  </r>
  <r>
    <x v="5"/>
    <s v="FC"/>
    <x v="5"/>
    <x v="16"/>
    <x v="1"/>
    <n v="5268269"/>
    <n v="255000"/>
    <x v="0"/>
    <s v="YES"/>
    <d v="2022-01-13T00:00:00"/>
  </r>
  <r>
    <x v="5"/>
    <s v="FC"/>
    <x v="9"/>
    <x v="25"/>
    <x v="0"/>
    <n v="5269079"/>
    <n v="413000"/>
    <x v="0"/>
    <s v="YES"/>
    <d v="2022-01-14T00:00:00"/>
  </r>
  <r>
    <x v="5"/>
    <s v="FC"/>
    <x v="11"/>
    <x v="22"/>
    <x v="0"/>
    <n v="5269484"/>
    <n v="1390000"/>
    <x v="0"/>
    <s v="YES"/>
    <d v="2022-01-18T00:00:00"/>
  </r>
  <r>
    <x v="5"/>
    <s v="FC"/>
    <x v="5"/>
    <x v="16"/>
    <x v="0"/>
    <n v="5270646"/>
    <n v="507000"/>
    <x v="0"/>
    <s v="YES"/>
    <d v="2022-01-21T00:00:00"/>
  </r>
  <r>
    <x v="5"/>
    <s v="FC"/>
    <x v="12"/>
    <x v="27"/>
    <x v="0"/>
    <n v="5269560"/>
    <n v="460000"/>
    <x v="0"/>
    <s v="YES"/>
    <d v="2022-01-18T00:00:00"/>
  </r>
  <r>
    <x v="5"/>
    <s v="FC"/>
    <x v="9"/>
    <x v="23"/>
    <x v="0"/>
    <n v="5270018"/>
    <n v="500000"/>
    <x v="0"/>
    <s v="YES"/>
    <d v="2022-01-19T00:00:00"/>
  </r>
  <r>
    <x v="5"/>
    <s v="FC"/>
    <x v="7"/>
    <x v="20"/>
    <x v="1"/>
    <n v="5269441"/>
    <n v="735000"/>
    <x v="0"/>
    <s v="YES"/>
    <d v="2022-01-18T00:00:00"/>
  </r>
  <r>
    <x v="5"/>
    <s v="FC"/>
    <x v="10"/>
    <x v="18"/>
    <x v="1"/>
    <n v="5268975"/>
    <n v="525000"/>
    <x v="0"/>
    <s v="YES"/>
    <d v="2022-01-14T00:00:00"/>
  </r>
  <r>
    <x v="5"/>
    <s v="FC"/>
    <x v="9"/>
    <x v="25"/>
    <x v="0"/>
    <n v="5267336"/>
    <n v="585000"/>
    <x v="0"/>
    <s v="YES"/>
    <d v="2022-01-11T00:00:00"/>
  </r>
  <r>
    <x v="5"/>
    <s v="FC"/>
    <x v="9"/>
    <x v="23"/>
    <x v="0"/>
    <n v="5270623"/>
    <n v="482882"/>
    <x v="0"/>
    <s v="YES"/>
    <d v="2022-01-21T00:00:00"/>
  </r>
  <r>
    <x v="5"/>
    <s v="FC"/>
    <x v="9"/>
    <x v="25"/>
    <x v="0"/>
    <n v="5270028"/>
    <n v="202637"/>
    <x v="0"/>
    <s v="YES"/>
    <d v="2022-01-19T00:00:00"/>
  </r>
  <r>
    <x v="5"/>
    <s v="FC"/>
    <x v="13"/>
    <x v="29"/>
    <x v="0"/>
    <n v="5268743"/>
    <n v="520000"/>
    <x v="0"/>
    <s v="YES"/>
    <d v="2022-01-14T00:00:00"/>
  </r>
  <r>
    <x v="5"/>
    <s v="FC"/>
    <x v="5"/>
    <x v="16"/>
    <x v="0"/>
    <n v="5267375"/>
    <n v="470000"/>
    <x v="0"/>
    <s v="YES"/>
    <d v="2022-01-11T00:00:00"/>
  </r>
  <r>
    <x v="5"/>
    <s v="FC"/>
    <x v="12"/>
    <x v="27"/>
    <x v="0"/>
    <n v="5270595"/>
    <n v="365000"/>
    <x v="0"/>
    <s v="YES"/>
    <d v="2022-01-21T00:00:00"/>
  </r>
  <r>
    <x v="5"/>
    <s v="FC"/>
    <x v="9"/>
    <x v="25"/>
    <x v="0"/>
    <n v="5270592"/>
    <n v="369000"/>
    <x v="0"/>
    <s v="YES"/>
    <d v="2022-01-21T00:00:00"/>
  </r>
  <r>
    <x v="5"/>
    <s v="FC"/>
    <x v="9"/>
    <x v="21"/>
    <x v="1"/>
    <n v="5268986"/>
    <n v="590000"/>
    <x v="0"/>
    <s v="YES"/>
    <d v="2022-01-14T00:00:00"/>
  </r>
  <r>
    <x v="5"/>
    <s v="FC"/>
    <x v="9"/>
    <x v="25"/>
    <x v="0"/>
    <n v="5268789"/>
    <n v="795000"/>
    <x v="0"/>
    <s v="YES"/>
    <d v="2022-01-14T00:00:00"/>
  </r>
  <r>
    <x v="5"/>
    <s v="FC"/>
    <x v="5"/>
    <x v="16"/>
    <x v="0"/>
    <n v="5267251"/>
    <n v="400000"/>
    <x v="0"/>
    <s v="YES"/>
    <d v="2022-01-11T00:00:00"/>
  </r>
  <r>
    <x v="5"/>
    <s v="FC"/>
    <x v="9"/>
    <x v="25"/>
    <x v="0"/>
    <n v="5268756"/>
    <n v="720000"/>
    <x v="0"/>
    <s v="YES"/>
    <d v="2022-01-14T00:00:00"/>
  </r>
  <r>
    <x v="5"/>
    <s v="FC"/>
    <x v="9"/>
    <x v="24"/>
    <x v="0"/>
    <n v="5270163"/>
    <n v="585418"/>
    <x v="1"/>
    <s v="YES"/>
    <d v="2022-01-20T00:00:00"/>
  </r>
  <r>
    <x v="5"/>
    <s v="FC"/>
    <x v="11"/>
    <x v="22"/>
    <x v="1"/>
    <n v="5270554"/>
    <n v="421000"/>
    <x v="0"/>
    <s v="YES"/>
    <d v="2022-01-21T00:00:00"/>
  </r>
  <r>
    <x v="5"/>
    <s v="FC"/>
    <x v="7"/>
    <x v="20"/>
    <x v="1"/>
    <n v="5269097"/>
    <n v="720000"/>
    <x v="0"/>
    <s v="YES"/>
    <d v="2022-01-14T00:00:00"/>
  </r>
  <r>
    <x v="5"/>
    <s v="FC"/>
    <x v="10"/>
    <x v="18"/>
    <x v="0"/>
    <n v="5267397"/>
    <n v="900000"/>
    <x v="0"/>
    <s v="YES"/>
    <d v="2022-01-11T00:00:00"/>
  </r>
  <r>
    <x v="5"/>
    <s v="FC"/>
    <x v="10"/>
    <x v="18"/>
    <x v="4"/>
    <n v="5270542"/>
    <n v="750000"/>
    <x v="0"/>
    <s v="YES"/>
    <d v="2022-01-21T00:00:00"/>
  </r>
  <r>
    <x v="5"/>
    <s v="FC"/>
    <x v="12"/>
    <x v="27"/>
    <x v="0"/>
    <n v="5267407"/>
    <n v="375000"/>
    <x v="0"/>
    <s v="YES"/>
    <d v="2022-01-11T00:00:00"/>
  </r>
  <r>
    <x v="5"/>
    <s v="FC"/>
    <x v="9"/>
    <x v="17"/>
    <x v="0"/>
    <n v="5268983"/>
    <n v="625000"/>
    <x v="0"/>
    <s v="YES"/>
    <d v="2022-01-14T00:00:00"/>
  </r>
  <r>
    <x v="5"/>
    <s v="FC"/>
    <x v="9"/>
    <x v="24"/>
    <x v="0"/>
    <n v="5270177"/>
    <n v="371829"/>
    <x v="1"/>
    <s v="YES"/>
    <d v="2022-01-20T00:00:00"/>
  </r>
  <r>
    <x v="5"/>
    <s v="FC"/>
    <x v="7"/>
    <x v="20"/>
    <x v="0"/>
    <n v="5270531"/>
    <n v="3500000"/>
    <x v="0"/>
    <s v="YES"/>
    <d v="2022-01-21T00:00:00"/>
  </r>
  <r>
    <x v="5"/>
    <s v="FC"/>
    <x v="12"/>
    <x v="27"/>
    <x v="0"/>
    <n v="5269504"/>
    <n v="510000"/>
    <x v="0"/>
    <s v="YES"/>
    <d v="2022-01-18T00:00:00"/>
  </r>
  <r>
    <x v="5"/>
    <s v="FC"/>
    <x v="10"/>
    <x v="18"/>
    <x v="0"/>
    <n v="5269508"/>
    <n v="720000"/>
    <x v="0"/>
    <s v="YES"/>
    <d v="2022-01-18T00:00:00"/>
  </r>
  <r>
    <x v="5"/>
    <s v="FC"/>
    <x v="5"/>
    <x v="16"/>
    <x v="0"/>
    <n v="5270494"/>
    <n v="417000"/>
    <x v="0"/>
    <s v="YES"/>
    <d v="2022-01-21T00:00:00"/>
  </r>
  <r>
    <x v="5"/>
    <s v="FC"/>
    <x v="9"/>
    <x v="21"/>
    <x v="0"/>
    <n v="5270464"/>
    <n v="290000"/>
    <x v="0"/>
    <s v="YES"/>
    <d v="2022-01-21T00:00:00"/>
  </r>
  <r>
    <x v="5"/>
    <s v="FC"/>
    <x v="9"/>
    <x v="25"/>
    <x v="0"/>
    <n v="5265719"/>
    <n v="500000"/>
    <x v="0"/>
    <s v="YES"/>
    <d v="2022-01-05T00:00:00"/>
  </r>
  <r>
    <x v="5"/>
    <s v="FC"/>
    <x v="9"/>
    <x v="24"/>
    <x v="0"/>
    <n v="5272441"/>
    <n v="609063"/>
    <x v="1"/>
    <s v="YES"/>
    <d v="2022-01-28T00:00:00"/>
  </r>
  <r>
    <x v="5"/>
    <s v="FC"/>
    <x v="9"/>
    <x v="17"/>
    <x v="1"/>
    <n v="5265731"/>
    <n v="553000"/>
    <x v="0"/>
    <s v="YES"/>
    <d v="2022-01-05T00:00:00"/>
  </r>
  <r>
    <x v="5"/>
    <s v="FC"/>
    <x v="9"/>
    <x v="17"/>
    <x v="1"/>
    <n v="5272453"/>
    <n v="335000"/>
    <x v="0"/>
    <s v="YES"/>
    <d v="2022-01-28T00:00:00"/>
  </r>
  <r>
    <x v="5"/>
    <s v="FC"/>
    <x v="9"/>
    <x v="17"/>
    <x v="4"/>
    <n v="5272466"/>
    <n v="825000"/>
    <x v="0"/>
    <s v="YES"/>
    <d v="2022-01-28T00:00:00"/>
  </r>
  <r>
    <x v="5"/>
    <s v="FC"/>
    <x v="9"/>
    <x v="25"/>
    <x v="0"/>
    <n v="5272468"/>
    <n v="530000"/>
    <x v="0"/>
    <s v="YES"/>
    <d v="2022-01-28T00:00:00"/>
  </r>
  <r>
    <x v="5"/>
    <s v="FC"/>
    <x v="5"/>
    <x v="16"/>
    <x v="0"/>
    <n v="5273158"/>
    <n v="1165000"/>
    <x v="0"/>
    <s v="YES"/>
    <d v="2022-01-31T00:00:00"/>
  </r>
  <r>
    <x v="5"/>
    <s v="FC"/>
    <x v="9"/>
    <x v="23"/>
    <x v="0"/>
    <n v="5273133"/>
    <n v="489126"/>
    <x v="1"/>
    <s v="YES"/>
    <d v="2022-01-31T00:00:00"/>
  </r>
  <r>
    <x v="5"/>
    <s v="FC"/>
    <x v="12"/>
    <x v="27"/>
    <x v="0"/>
    <n v="5272210"/>
    <n v="470000"/>
    <x v="0"/>
    <s v="YES"/>
    <d v="2022-01-27T00:00:00"/>
  </r>
  <r>
    <x v="5"/>
    <s v="FC"/>
    <x v="9"/>
    <x v="24"/>
    <x v="1"/>
    <n v="5272518"/>
    <n v="498080"/>
    <x v="1"/>
    <s v="YES"/>
    <d v="2022-01-28T00:00:00"/>
  </r>
  <r>
    <x v="5"/>
    <s v="FC"/>
    <x v="9"/>
    <x v="24"/>
    <x v="0"/>
    <n v="5273162"/>
    <n v="401677"/>
    <x v="1"/>
    <s v="YES"/>
    <d v="2022-01-31T00:00:00"/>
  </r>
  <r>
    <x v="5"/>
    <s v="FC"/>
    <x v="9"/>
    <x v="24"/>
    <x v="1"/>
    <n v="5272545"/>
    <n v="424772"/>
    <x v="1"/>
    <s v="YES"/>
    <d v="2022-01-28T00:00:00"/>
  </r>
  <r>
    <x v="5"/>
    <s v="FC"/>
    <x v="9"/>
    <x v="25"/>
    <x v="1"/>
    <n v="5272550"/>
    <n v="340000"/>
    <x v="0"/>
    <s v="YES"/>
    <d v="2022-01-28T00:00:00"/>
  </r>
  <r>
    <x v="5"/>
    <s v="FC"/>
    <x v="9"/>
    <x v="24"/>
    <x v="0"/>
    <n v="5273131"/>
    <n v="724295"/>
    <x v="1"/>
    <s v="YES"/>
    <d v="2022-01-31T00:00:00"/>
  </r>
  <r>
    <x v="5"/>
    <s v="FC"/>
    <x v="9"/>
    <x v="24"/>
    <x v="1"/>
    <n v="5272573"/>
    <n v="455390"/>
    <x v="1"/>
    <s v="YES"/>
    <d v="2022-01-28T00:00:00"/>
  </r>
  <r>
    <x v="5"/>
    <s v="FC"/>
    <x v="12"/>
    <x v="27"/>
    <x v="0"/>
    <n v="5273128"/>
    <n v="675000"/>
    <x v="0"/>
    <s v="YES"/>
    <d v="2022-01-31T00:00:00"/>
  </r>
  <r>
    <x v="5"/>
    <s v="FC"/>
    <x v="5"/>
    <x v="16"/>
    <x v="0"/>
    <n v="5272585"/>
    <n v="700000"/>
    <x v="0"/>
    <s v="YES"/>
    <d v="2022-01-28T00:00:00"/>
  </r>
  <r>
    <x v="5"/>
    <s v="FC"/>
    <x v="9"/>
    <x v="23"/>
    <x v="0"/>
    <n v="5265708"/>
    <n v="448500"/>
    <x v="0"/>
    <s v="YES"/>
    <d v="2022-01-05T00:00:00"/>
  </r>
  <r>
    <x v="5"/>
    <s v="FC"/>
    <x v="9"/>
    <x v="19"/>
    <x v="1"/>
    <n v="5272595"/>
    <n v="8500000"/>
    <x v="0"/>
    <s v="YES"/>
    <d v="2022-01-28T00:00:00"/>
  </r>
  <r>
    <x v="5"/>
    <s v="FC"/>
    <x v="9"/>
    <x v="25"/>
    <x v="0"/>
    <n v="5265725"/>
    <n v="650000"/>
    <x v="0"/>
    <s v="YES"/>
    <d v="2022-01-05T00:00:00"/>
  </r>
  <r>
    <x v="5"/>
    <s v="FC"/>
    <x v="10"/>
    <x v="18"/>
    <x v="0"/>
    <n v="5265823"/>
    <n v="1080000"/>
    <x v="0"/>
    <s v="YES"/>
    <d v="2022-01-05T00:00:00"/>
  </r>
  <r>
    <x v="5"/>
    <s v="FC"/>
    <x v="9"/>
    <x v="21"/>
    <x v="0"/>
    <n v="5266003"/>
    <n v="1578000"/>
    <x v="0"/>
    <s v="YES"/>
    <d v="2022-01-06T00:00:00"/>
  </r>
  <r>
    <x v="5"/>
    <s v="FC"/>
    <x v="10"/>
    <x v="18"/>
    <x v="0"/>
    <n v="5265915"/>
    <n v="600000"/>
    <x v="0"/>
    <s v="YES"/>
    <d v="2022-01-05T00:00:00"/>
  </r>
  <r>
    <x v="5"/>
    <s v="FC"/>
    <x v="9"/>
    <x v="25"/>
    <x v="0"/>
    <n v="5273184"/>
    <n v="725000"/>
    <x v="0"/>
    <s v="YES"/>
    <d v="2022-01-31T00:00:00"/>
  </r>
  <r>
    <x v="5"/>
    <s v="FC"/>
    <x v="5"/>
    <x v="16"/>
    <x v="0"/>
    <n v="5272291"/>
    <n v="681064"/>
    <x v="1"/>
    <s v="YES"/>
    <d v="2022-01-28T00:00:00"/>
  </r>
  <r>
    <x v="5"/>
    <s v="FC"/>
    <x v="12"/>
    <x v="27"/>
    <x v="0"/>
    <n v="5265865"/>
    <n v="3500000"/>
    <x v="0"/>
    <s v="YES"/>
    <d v="2022-01-05T00:00:00"/>
  </r>
  <r>
    <x v="5"/>
    <s v="FC"/>
    <x v="9"/>
    <x v="24"/>
    <x v="0"/>
    <n v="5273029"/>
    <n v="413237"/>
    <x v="1"/>
    <s v="YES"/>
    <d v="2022-01-31T00:00:00"/>
  </r>
  <r>
    <x v="5"/>
    <s v="FC"/>
    <x v="11"/>
    <x v="22"/>
    <x v="6"/>
    <n v="5265850"/>
    <n v="550000"/>
    <x v="0"/>
    <s v="YES"/>
    <d v="2022-01-05T00:00:00"/>
  </r>
  <r>
    <x v="5"/>
    <s v="FC"/>
    <x v="12"/>
    <x v="27"/>
    <x v="0"/>
    <n v="5265840"/>
    <n v="441900"/>
    <x v="0"/>
    <s v="YES"/>
    <d v="2022-01-05T00:00:00"/>
  </r>
  <r>
    <x v="5"/>
    <s v="FC"/>
    <x v="10"/>
    <x v="18"/>
    <x v="0"/>
    <n v="5265744"/>
    <n v="1200000"/>
    <x v="0"/>
    <s v="YES"/>
    <d v="2022-01-05T00:00:00"/>
  </r>
  <r>
    <x v="5"/>
    <s v="FC"/>
    <x v="9"/>
    <x v="21"/>
    <x v="1"/>
    <n v="5273175"/>
    <n v="635000"/>
    <x v="0"/>
    <s v="YES"/>
    <d v="2022-01-31T00:00:00"/>
  </r>
  <r>
    <x v="5"/>
    <s v="FC"/>
    <x v="9"/>
    <x v="17"/>
    <x v="0"/>
    <n v="5272425"/>
    <n v="839500"/>
    <x v="0"/>
    <s v="YES"/>
    <d v="2022-01-28T00:00:00"/>
  </r>
  <r>
    <x v="5"/>
    <s v="FC"/>
    <x v="9"/>
    <x v="17"/>
    <x v="0"/>
    <n v="5272381"/>
    <n v="375000"/>
    <x v="0"/>
    <s v="YES"/>
    <d v="2022-01-28T00:00:00"/>
  </r>
  <r>
    <x v="5"/>
    <s v="FC"/>
    <x v="9"/>
    <x v="19"/>
    <x v="0"/>
    <n v="5272383"/>
    <n v="510000"/>
    <x v="0"/>
    <s v="YES"/>
    <d v="2022-01-28T00:00:00"/>
  </r>
  <r>
    <x v="5"/>
    <s v="FC"/>
    <x v="9"/>
    <x v="17"/>
    <x v="2"/>
    <n v="5272386"/>
    <n v="255000"/>
    <x v="0"/>
    <s v="YES"/>
    <d v="2022-01-28T00:00:00"/>
  </r>
  <r>
    <x v="5"/>
    <s v="FC"/>
    <x v="11"/>
    <x v="22"/>
    <x v="0"/>
    <n v="5272395"/>
    <n v="520000"/>
    <x v="0"/>
    <s v="YES"/>
    <d v="2022-01-28T00:00:00"/>
  </r>
  <r>
    <x v="5"/>
    <s v="FC"/>
    <x v="9"/>
    <x v="17"/>
    <x v="0"/>
    <n v="5265816"/>
    <n v="680000"/>
    <x v="0"/>
    <s v="YES"/>
    <d v="2022-01-05T00:00:00"/>
  </r>
  <r>
    <x v="5"/>
    <s v="FC"/>
    <x v="9"/>
    <x v="23"/>
    <x v="0"/>
    <n v="5265797"/>
    <n v="515000"/>
    <x v="0"/>
    <s v="YES"/>
    <d v="2022-01-05T00:00:00"/>
  </r>
  <r>
    <x v="5"/>
    <s v="FC"/>
    <x v="5"/>
    <x v="16"/>
    <x v="0"/>
    <n v="5265764"/>
    <n v="570000"/>
    <x v="0"/>
    <s v="YES"/>
    <d v="2022-01-05T00:00:00"/>
  </r>
  <r>
    <x v="5"/>
    <s v="FC"/>
    <x v="9"/>
    <x v="21"/>
    <x v="0"/>
    <n v="5272613"/>
    <n v="1400000"/>
    <x v="0"/>
    <s v="YES"/>
    <d v="2022-01-28T00:00:00"/>
  </r>
  <r>
    <x v="5"/>
    <s v="FC"/>
    <x v="7"/>
    <x v="20"/>
    <x v="0"/>
    <n v="5272367"/>
    <n v="3900000"/>
    <x v="0"/>
    <s v="YES"/>
    <d v="2022-01-28T00:00:00"/>
  </r>
  <r>
    <x v="5"/>
    <s v="FC"/>
    <x v="9"/>
    <x v="21"/>
    <x v="0"/>
    <n v="5265361"/>
    <n v="600000"/>
    <x v="0"/>
    <s v="YES"/>
    <d v="2022-01-04T00:00:00"/>
  </r>
  <r>
    <x v="5"/>
    <s v="FC"/>
    <x v="11"/>
    <x v="22"/>
    <x v="0"/>
    <n v="5265699"/>
    <n v="399600"/>
    <x v="0"/>
    <s v="YES"/>
    <d v="2022-01-05T00:00:00"/>
  </r>
  <r>
    <x v="5"/>
    <s v="FC"/>
    <x v="12"/>
    <x v="27"/>
    <x v="3"/>
    <n v="5265427"/>
    <n v="68500"/>
    <x v="0"/>
    <s v="YES"/>
    <d v="2022-01-04T00:00:00"/>
  </r>
  <r>
    <x v="5"/>
    <s v="FC"/>
    <x v="9"/>
    <x v="25"/>
    <x v="0"/>
    <n v="5265166"/>
    <n v="1175000"/>
    <x v="0"/>
    <s v="YES"/>
    <d v="2022-01-03T00:00:00"/>
  </r>
  <r>
    <x v="5"/>
    <s v="FC"/>
    <x v="9"/>
    <x v="25"/>
    <x v="0"/>
    <n v="5272885"/>
    <n v="380100"/>
    <x v="0"/>
    <s v="YES"/>
    <d v="2022-01-31T00:00:00"/>
  </r>
  <r>
    <x v="5"/>
    <s v="FC"/>
    <x v="9"/>
    <x v="23"/>
    <x v="0"/>
    <n v="5265403"/>
    <n v="452000"/>
    <x v="0"/>
    <s v="YES"/>
    <d v="2022-01-04T00:00:00"/>
  </r>
  <r>
    <x v="5"/>
    <s v="FC"/>
    <x v="9"/>
    <x v="21"/>
    <x v="0"/>
    <n v="5265397"/>
    <n v="455000"/>
    <x v="0"/>
    <s v="YES"/>
    <d v="2022-01-04T00:00:00"/>
  </r>
  <r>
    <x v="5"/>
    <s v="FC"/>
    <x v="9"/>
    <x v="25"/>
    <x v="0"/>
    <n v="5265177"/>
    <n v="875000"/>
    <x v="0"/>
    <s v="YES"/>
    <d v="2022-01-03T00:00:00"/>
  </r>
  <r>
    <x v="5"/>
    <s v="FC"/>
    <x v="12"/>
    <x v="27"/>
    <x v="1"/>
    <n v="5265390"/>
    <n v="500000"/>
    <x v="0"/>
    <s v="YES"/>
    <d v="2022-01-04T00:00:00"/>
  </r>
  <r>
    <x v="5"/>
    <s v="FC"/>
    <x v="5"/>
    <x v="16"/>
    <x v="0"/>
    <n v="5272734"/>
    <n v="255000"/>
    <x v="0"/>
    <s v="YES"/>
    <d v="2022-01-28T00:00:00"/>
  </r>
  <r>
    <x v="5"/>
    <s v="FC"/>
    <x v="9"/>
    <x v="21"/>
    <x v="0"/>
    <n v="5265382"/>
    <n v="520000"/>
    <x v="0"/>
    <s v="YES"/>
    <d v="2022-01-04T00:00:00"/>
  </r>
  <r>
    <x v="5"/>
    <s v="FC"/>
    <x v="10"/>
    <x v="18"/>
    <x v="1"/>
    <n v="5265444"/>
    <n v="285000"/>
    <x v="0"/>
    <s v="YES"/>
    <d v="2022-01-04T00:00:00"/>
  </r>
  <r>
    <x v="5"/>
    <s v="FC"/>
    <x v="9"/>
    <x v="23"/>
    <x v="0"/>
    <n v="5272970"/>
    <n v="315000"/>
    <x v="0"/>
    <s v="YES"/>
    <d v="2022-01-31T00:00:00"/>
  </r>
  <r>
    <x v="5"/>
    <s v="FC"/>
    <x v="10"/>
    <x v="18"/>
    <x v="0"/>
    <n v="5265342"/>
    <n v="950000"/>
    <x v="0"/>
    <s v="YES"/>
    <d v="2022-01-04T00:00:00"/>
  </r>
  <r>
    <x v="5"/>
    <s v="FC"/>
    <x v="5"/>
    <x v="16"/>
    <x v="0"/>
    <n v="5272985"/>
    <n v="520000"/>
    <x v="0"/>
    <s v="YES"/>
    <d v="2022-01-31T00:00:00"/>
  </r>
  <r>
    <x v="5"/>
    <s v="FC"/>
    <x v="9"/>
    <x v="25"/>
    <x v="0"/>
    <n v="5272993"/>
    <n v="1585000"/>
    <x v="0"/>
    <s v="YES"/>
    <d v="2022-01-31T00:00:00"/>
  </r>
  <r>
    <x v="5"/>
    <s v="FC"/>
    <x v="9"/>
    <x v="21"/>
    <x v="0"/>
    <n v="5273009"/>
    <n v="495000"/>
    <x v="0"/>
    <s v="YES"/>
    <d v="2022-01-31T00:00:00"/>
  </r>
  <r>
    <x v="5"/>
    <s v="FC"/>
    <x v="9"/>
    <x v="25"/>
    <x v="0"/>
    <n v="5265195"/>
    <n v="465000"/>
    <x v="0"/>
    <s v="YES"/>
    <d v="2022-01-03T00:00:00"/>
  </r>
  <r>
    <x v="5"/>
    <s v="FC"/>
    <x v="9"/>
    <x v="24"/>
    <x v="0"/>
    <n v="5273014"/>
    <n v="480429"/>
    <x v="1"/>
    <s v="YES"/>
    <d v="2022-01-31T00:00:00"/>
  </r>
  <r>
    <x v="5"/>
    <s v="FC"/>
    <x v="12"/>
    <x v="27"/>
    <x v="2"/>
    <n v="5265187"/>
    <n v="490000"/>
    <x v="0"/>
    <s v="YES"/>
    <d v="2022-01-03T00:00:00"/>
  </r>
  <r>
    <x v="5"/>
    <s v="FC"/>
    <x v="12"/>
    <x v="27"/>
    <x v="2"/>
    <n v="5272935"/>
    <n v="141300"/>
    <x v="0"/>
    <s v="YES"/>
    <d v="2022-01-31T00:00:00"/>
  </r>
  <r>
    <x v="5"/>
    <s v="FC"/>
    <x v="9"/>
    <x v="23"/>
    <x v="0"/>
    <n v="5273089"/>
    <n v="1300000"/>
    <x v="0"/>
    <s v="YES"/>
    <d v="2022-01-31T00:00:00"/>
  </r>
  <r>
    <x v="5"/>
    <s v="FC"/>
    <x v="10"/>
    <x v="18"/>
    <x v="0"/>
    <n v="5272294"/>
    <n v="835000"/>
    <x v="0"/>
    <s v="YES"/>
    <d v="2022-01-28T00:00:00"/>
  </r>
  <r>
    <x v="5"/>
    <s v="FC"/>
    <x v="9"/>
    <x v="25"/>
    <x v="3"/>
    <n v="5272622"/>
    <n v="265000"/>
    <x v="0"/>
    <s v="YES"/>
    <d v="2022-01-28T00:00:00"/>
  </r>
  <r>
    <x v="5"/>
    <s v="FC"/>
    <x v="10"/>
    <x v="18"/>
    <x v="0"/>
    <n v="5272630"/>
    <n v="1072500"/>
    <x v="0"/>
    <s v="YES"/>
    <d v="2022-01-28T00:00:00"/>
  </r>
  <r>
    <x v="5"/>
    <s v="FC"/>
    <x v="9"/>
    <x v="23"/>
    <x v="0"/>
    <n v="5273109"/>
    <n v="700000"/>
    <x v="0"/>
    <s v="YES"/>
    <d v="2022-01-31T00:00:00"/>
  </r>
  <r>
    <x v="5"/>
    <s v="FC"/>
    <x v="12"/>
    <x v="27"/>
    <x v="0"/>
    <n v="5273108"/>
    <n v="780000"/>
    <x v="0"/>
    <s v="YES"/>
    <d v="2022-01-31T00:00:00"/>
  </r>
  <r>
    <x v="5"/>
    <s v="FC"/>
    <x v="9"/>
    <x v="25"/>
    <x v="0"/>
    <n v="5265516"/>
    <n v="175000"/>
    <x v="0"/>
    <s v="YES"/>
    <d v="2022-01-04T00:00:00"/>
  </r>
  <r>
    <x v="5"/>
    <s v="FC"/>
    <x v="9"/>
    <x v="21"/>
    <x v="0"/>
    <n v="5265133"/>
    <n v="739000"/>
    <x v="0"/>
    <s v="YES"/>
    <d v="2022-01-03T00:00:00"/>
  </r>
  <r>
    <x v="5"/>
    <s v="FC"/>
    <x v="9"/>
    <x v="24"/>
    <x v="0"/>
    <n v="5265141"/>
    <n v="279000"/>
    <x v="0"/>
    <s v="YES"/>
    <d v="2022-01-03T00:00:00"/>
  </r>
  <r>
    <x v="5"/>
    <s v="FC"/>
    <x v="7"/>
    <x v="20"/>
    <x v="1"/>
    <n v="5272736"/>
    <n v="715000"/>
    <x v="0"/>
    <s v="YES"/>
    <d v="2022-01-28T00:00:00"/>
  </r>
  <r>
    <x v="5"/>
    <s v="FC"/>
    <x v="9"/>
    <x v="24"/>
    <x v="6"/>
    <n v="5272663"/>
    <n v="425000"/>
    <x v="0"/>
    <s v="YES"/>
    <d v="2022-01-28T00:00:00"/>
  </r>
  <r>
    <x v="5"/>
    <s v="FC"/>
    <x v="10"/>
    <x v="18"/>
    <x v="0"/>
    <n v="5265121"/>
    <n v="574900"/>
    <x v="0"/>
    <s v="YES"/>
    <d v="2022-01-03T00:00:00"/>
  </r>
  <r>
    <x v="5"/>
    <s v="FC"/>
    <x v="9"/>
    <x v="23"/>
    <x v="0"/>
    <n v="5273071"/>
    <n v="457616"/>
    <x v="1"/>
    <s v="YES"/>
    <d v="2022-01-31T00:00:00"/>
  </r>
  <r>
    <x v="5"/>
    <s v="FC"/>
    <x v="11"/>
    <x v="22"/>
    <x v="0"/>
    <n v="5265502"/>
    <n v="540000"/>
    <x v="0"/>
    <s v="YES"/>
    <d v="2022-01-04T00:00:00"/>
  </r>
  <r>
    <x v="5"/>
    <s v="FC"/>
    <x v="12"/>
    <x v="27"/>
    <x v="0"/>
    <n v="5265483"/>
    <n v="480000"/>
    <x v="0"/>
    <s v="YES"/>
    <d v="2022-01-04T00:00:00"/>
  </r>
  <r>
    <x v="5"/>
    <s v="FC"/>
    <x v="5"/>
    <x v="16"/>
    <x v="0"/>
    <n v="5265481"/>
    <n v="645000"/>
    <x v="0"/>
    <s v="YES"/>
    <d v="2022-01-04T00:00:00"/>
  </r>
  <r>
    <x v="5"/>
    <s v="FC"/>
    <x v="9"/>
    <x v="17"/>
    <x v="0"/>
    <n v="5272682"/>
    <n v="400000"/>
    <x v="0"/>
    <s v="YES"/>
    <d v="2022-01-28T00:00:00"/>
  </r>
  <r>
    <x v="5"/>
    <s v="FC"/>
    <x v="9"/>
    <x v="25"/>
    <x v="0"/>
    <n v="5265456"/>
    <n v="375000"/>
    <x v="0"/>
    <s v="YES"/>
    <d v="2022-01-04T00:00:00"/>
  </r>
  <r>
    <x v="5"/>
    <s v="FC"/>
    <x v="9"/>
    <x v="17"/>
    <x v="0"/>
    <n v="5265150"/>
    <n v="800000"/>
    <x v="0"/>
    <s v="YES"/>
    <d v="2022-01-03T00:00:00"/>
  </r>
  <r>
    <x v="5"/>
    <s v="FC"/>
    <x v="10"/>
    <x v="18"/>
    <x v="0"/>
    <n v="5272692"/>
    <n v="675000"/>
    <x v="0"/>
    <s v="YES"/>
    <d v="2022-01-28T00:00:00"/>
  </r>
  <r>
    <x v="5"/>
    <s v="FC"/>
    <x v="9"/>
    <x v="25"/>
    <x v="2"/>
    <n v="5272661"/>
    <n v="50000"/>
    <x v="0"/>
    <s v="YES"/>
    <d v="2022-01-28T00:00:00"/>
  </r>
  <r>
    <x v="5"/>
    <s v="FC"/>
    <x v="9"/>
    <x v="25"/>
    <x v="0"/>
    <n v="5271706"/>
    <n v="650000"/>
    <x v="0"/>
    <s v="YES"/>
    <d v="2022-01-26T00:00:00"/>
  </r>
  <r>
    <x v="5"/>
    <s v="FC"/>
    <x v="9"/>
    <x v="25"/>
    <x v="0"/>
    <n v="5266341"/>
    <n v="410000"/>
    <x v="0"/>
    <s v="YES"/>
    <d v="2022-01-07T00:00:00"/>
  </r>
  <r>
    <x v="5"/>
    <s v="FC"/>
    <x v="9"/>
    <x v="25"/>
    <x v="0"/>
    <n v="5271632"/>
    <n v="390000"/>
    <x v="0"/>
    <s v="YES"/>
    <d v="2022-01-26T00:00:00"/>
  </r>
  <r>
    <x v="5"/>
    <s v="FC"/>
    <x v="9"/>
    <x v="25"/>
    <x v="1"/>
    <n v="5271647"/>
    <n v="260000"/>
    <x v="0"/>
    <s v="YES"/>
    <d v="2022-01-26T00:00:00"/>
  </r>
  <r>
    <x v="5"/>
    <s v="FC"/>
    <x v="5"/>
    <x v="16"/>
    <x v="0"/>
    <n v="5273290"/>
    <n v="414000"/>
    <x v="0"/>
    <s v="YES"/>
    <d v="2022-01-31T00:00:00"/>
  </r>
  <r>
    <x v="5"/>
    <s v="FC"/>
    <x v="9"/>
    <x v="17"/>
    <x v="0"/>
    <n v="5271651"/>
    <n v="640000"/>
    <x v="0"/>
    <s v="YES"/>
    <d v="2022-01-26T00:00:00"/>
  </r>
  <r>
    <x v="5"/>
    <s v="FC"/>
    <x v="11"/>
    <x v="22"/>
    <x v="0"/>
    <n v="5265036"/>
    <n v="510000"/>
    <x v="0"/>
    <s v="YES"/>
    <d v="2022-01-03T00:00:00"/>
  </r>
  <r>
    <x v="5"/>
    <s v="FC"/>
    <x v="9"/>
    <x v="25"/>
    <x v="0"/>
    <n v="5271664"/>
    <n v="667000"/>
    <x v="0"/>
    <s v="YES"/>
    <d v="2022-01-26T00:00:00"/>
  </r>
  <r>
    <x v="5"/>
    <s v="FC"/>
    <x v="5"/>
    <x v="16"/>
    <x v="1"/>
    <n v="5271577"/>
    <n v="190000"/>
    <x v="0"/>
    <s v="YES"/>
    <d v="2022-01-26T00:00:00"/>
  </r>
  <r>
    <x v="5"/>
    <s v="FC"/>
    <x v="10"/>
    <x v="18"/>
    <x v="0"/>
    <n v="5266482"/>
    <n v="1300000"/>
    <x v="0"/>
    <s v="YES"/>
    <d v="2022-01-07T00:00:00"/>
  </r>
  <r>
    <x v="5"/>
    <s v="FC"/>
    <x v="9"/>
    <x v="21"/>
    <x v="1"/>
    <n v="5271575"/>
    <n v="595000"/>
    <x v="0"/>
    <s v="YES"/>
    <d v="2022-01-26T00:00:00"/>
  </r>
  <r>
    <x v="5"/>
    <s v="FC"/>
    <x v="7"/>
    <x v="20"/>
    <x v="0"/>
    <n v="5266480"/>
    <n v="2995000"/>
    <x v="0"/>
    <s v="YES"/>
    <d v="2022-01-07T00:00:00"/>
  </r>
  <r>
    <x v="5"/>
    <s v="FC"/>
    <x v="9"/>
    <x v="17"/>
    <x v="1"/>
    <n v="5265077"/>
    <n v="245000"/>
    <x v="0"/>
    <s v="YES"/>
    <d v="2022-01-03T00:00:00"/>
  </r>
  <r>
    <x v="5"/>
    <s v="FC"/>
    <x v="12"/>
    <x v="27"/>
    <x v="1"/>
    <n v="5266479"/>
    <n v="375000"/>
    <x v="0"/>
    <s v="YES"/>
    <d v="2022-01-07T00:00:00"/>
  </r>
  <r>
    <x v="5"/>
    <s v="FC"/>
    <x v="11"/>
    <x v="22"/>
    <x v="3"/>
    <n v="5266022"/>
    <n v="330000"/>
    <x v="0"/>
    <s v="YES"/>
    <d v="2022-01-06T00:00:00"/>
  </r>
  <r>
    <x v="5"/>
    <s v="FC"/>
    <x v="11"/>
    <x v="22"/>
    <x v="0"/>
    <n v="5265041"/>
    <n v="591000"/>
    <x v="0"/>
    <s v="YES"/>
    <d v="2022-01-03T00:00:00"/>
  </r>
  <r>
    <x v="5"/>
    <s v="FC"/>
    <x v="9"/>
    <x v="23"/>
    <x v="0"/>
    <n v="5265047"/>
    <n v="700000"/>
    <x v="0"/>
    <s v="YES"/>
    <d v="2022-01-03T00:00:00"/>
  </r>
  <r>
    <x v="5"/>
    <s v="FC"/>
    <x v="9"/>
    <x v="24"/>
    <x v="0"/>
    <n v="5271792"/>
    <n v="392284"/>
    <x v="1"/>
    <s v="YES"/>
    <d v="2022-01-26T00:00:00"/>
  </r>
  <r>
    <x v="5"/>
    <s v="FC"/>
    <x v="9"/>
    <x v="23"/>
    <x v="0"/>
    <n v="5266439"/>
    <n v="724200"/>
    <x v="1"/>
    <s v="YES"/>
    <d v="2022-01-07T00:00:00"/>
  </r>
  <r>
    <x v="5"/>
    <s v="FC"/>
    <x v="9"/>
    <x v="24"/>
    <x v="0"/>
    <n v="5273264"/>
    <n v="821251"/>
    <x v="1"/>
    <s v="YES"/>
    <d v="2022-01-31T00:00:00"/>
  </r>
  <r>
    <x v="5"/>
    <s v="FC"/>
    <x v="9"/>
    <x v="21"/>
    <x v="3"/>
    <n v="5268904"/>
    <n v="307000"/>
    <x v="0"/>
    <s v="YES"/>
    <d v="2022-01-14T00:00:00"/>
  </r>
  <r>
    <x v="5"/>
    <s v="FC"/>
    <x v="9"/>
    <x v="23"/>
    <x v="0"/>
    <n v="5271294"/>
    <n v="525000"/>
    <x v="0"/>
    <s v="YES"/>
    <d v="2022-01-25T00:00:00"/>
  </r>
  <r>
    <x v="5"/>
    <s v="FC"/>
    <x v="9"/>
    <x v="24"/>
    <x v="0"/>
    <n v="5271304"/>
    <n v="382834"/>
    <x v="1"/>
    <s v="YES"/>
    <d v="2022-01-25T00:00:00"/>
  </r>
  <r>
    <x v="5"/>
    <s v="FC"/>
    <x v="12"/>
    <x v="27"/>
    <x v="0"/>
    <n v="5264980"/>
    <n v="433000"/>
    <x v="0"/>
    <s v="YES"/>
    <d v="2022-01-03T00:00:00"/>
  </r>
  <r>
    <x v="5"/>
    <s v="FC"/>
    <x v="5"/>
    <x v="16"/>
    <x v="0"/>
    <n v="5271327"/>
    <n v="515000"/>
    <x v="0"/>
    <s v="YES"/>
    <d v="2022-01-25T00:00:00"/>
  </r>
  <r>
    <x v="5"/>
    <s v="FC"/>
    <x v="9"/>
    <x v="21"/>
    <x v="0"/>
    <n v="5264983"/>
    <n v="585000"/>
    <x v="0"/>
    <s v="YES"/>
    <d v="2022-01-03T00:00:00"/>
  </r>
  <r>
    <x v="5"/>
    <s v="FC"/>
    <x v="9"/>
    <x v="21"/>
    <x v="0"/>
    <n v="5264993"/>
    <n v="750000"/>
    <x v="0"/>
    <s v="YES"/>
    <d v="2022-01-03T00:00:00"/>
  </r>
  <r>
    <x v="5"/>
    <s v="FC"/>
    <x v="11"/>
    <x v="22"/>
    <x v="3"/>
    <n v="5266600"/>
    <n v="350000"/>
    <x v="0"/>
    <s v="YES"/>
    <d v="2022-01-07T00:00:00"/>
  </r>
  <r>
    <x v="5"/>
    <s v="FC"/>
    <x v="11"/>
    <x v="22"/>
    <x v="0"/>
    <n v="5273306"/>
    <n v="670000"/>
    <x v="0"/>
    <s v="YES"/>
    <d v="2022-01-31T00:00:00"/>
  </r>
  <r>
    <x v="5"/>
    <s v="FC"/>
    <x v="5"/>
    <x v="16"/>
    <x v="0"/>
    <n v="5271356"/>
    <n v="450000"/>
    <x v="0"/>
    <s v="YES"/>
    <d v="2022-01-25T00:00:00"/>
  </r>
  <r>
    <x v="5"/>
    <s v="FC"/>
    <x v="9"/>
    <x v="24"/>
    <x v="0"/>
    <n v="5266448"/>
    <n v="850000"/>
    <x v="0"/>
    <s v="YES"/>
    <d v="2022-01-07T00:00:00"/>
  </r>
  <r>
    <x v="5"/>
    <s v="FC"/>
    <x v="9"/>
    <x v="24"/>
    <x v="0"/>
    <n v="5266582"/>
    <n v="895103"/>
    <x v="1"/>
    <s v="YES"/>
    <d v="2022-01-07T00:00:00"/>
  </r>
  <r>
    <x v="5"/>
    <s v="FC"/>
    <x v="11"/>
    <x v="22"/>
    <x v="0"/>
    <n v="5269908"/>
    <n v="515000"/>
    <x v="0"/>
    <s v="YES"/>
    <d v="2022-01-19T00:00:00"/>
  </r>
  <r>
    <x v="5"/>
    <s v="FC"/>
    <x v="9"/>
    <x v="23"/>
    <x v="0"/>
    <n v="5271498"/>
    <n v="676364"/>
    <x v="1"/>
    <s v="YES"/>
    <d v="2022-01-26T00:00:00"/>
  </r>
  <r>
    <x v="5"/>
    <s v="FC"/>
    <x v="12"/>
    <x v="27"/>
    <x v="0"/>
    <n v="5266576"/>
    <n v="659999"/>
    <x v="0"/>
    <s v="YES"/>
    <d v="2022-01-07T00:00:00"/>
  </r>
  <r>
    <x v="5"/>
    <s v="FC"/>
    <x v="9"/>
    <x v="23"/>
    <x v="0"/>
    <n v="5271536"/>
    <n v="475498"/>
    <x v="1"/>
    <s v="YES"/>
    <d v="2022-01-26T00:00:00"/>
  </r>
  <r>
    <x v="5"/>
    <s v="FC"/>
    <x v="9"/>
    <x v="24"/>
    <x v="0"/>
    <n v="5266544"/>
    <n v="733150"/>
    <x v="1"/>
    <s v="YES"/>
    <d v="2022-01-07T00:00:00"/>
  </r>
  <r>
    <x v="5"/>
    <s v="FC"/>
    <x v="12"/>
    <x v="27"/>
    <x v="0"/>
    <n v="5266538"/>
    <n v="860000"/>
    <x v="0"/>
    <s v="YES"/>
    <d v="2022-01-07T00:00:00"/>
  </r>
  <r>
    <x v="5"/>
    <s v="FC"/>
    <x v="9"/>
    <x v="24"/>
    <x v="2"/>
    <n v="5266535"/>
    <n v="135000"/>
    <x v="0"/>
    <s v="YES"/>
    <d v="2022-01-07T00:00:00"/>
  </r>
  <r>
    <x v="5"/>
    <s v="FC"/>
    <x v="9"/>
    <x v="23"/>
    <x v="0"/>
    <n v="5266598"/>
    <n v="620000"/>
    <x v="0"/>
    <s v="YES"/>
    <d v="2022-01-07T00:00:00"/>
  </r>
  <r>
    <x v="5"/>
    <s v="FC"/>
    <x v="12"/>
    <x v="27"/>
    <x v="0"/>
    <n v="5272060"/>
    <n v="363000"/>
    <x v="0"/>
    <s v="YES"/>
    <d v="2022-01-27T00:00:00"/>
  </r>
  <r>
    <x v="5"/>
    <s v="FC"/>
    <x v="9"/>
    <x v="25"/>
    <x v="3"/>
    <n v="5266178"/>
    <n v="489900"/>
    <x v="0"/>
    <s v="YES"/>
    <d v="2022-01-06T00:00:00"/>
  </r>
  <r>
    <x v="5"/>
    <s v="FC"/>
    <x v="12"/>
    <x v="27"/>
    <x v="1"/>
    <n v="5272000"/>
    <n v="240000"/>
    <x v="0"/>
    <s v="YES"/>
    <d v="2022-01-27T00:00:00"/>
  </r>
  <r>
    <x v="5"/>
    <s v="FC"/>
    <x v="9"/>
    <x v="23"/>
    <x v="0"/>
    <n v="5266152"/>
    <n v="1000000"/>
    <x v="0"/>
    <s v="YES"/>
    <d v="2022-01-06T00:00:00"/>
  </r>
  <r>
    <x v="5"/>
    <s v="FC"/>
    <x v="9"/>
    <x v="25"/>
    <x v="0"/>
    <n v="5266146"/>
    <n v="480000"/>
    <x v="0"/>
    <s v="YES"/>
    <d v="2022-01-06T00:00:00"/>
  </r>
  <r>
    <x v="5"/>
    <s v="FC"/>
    <x v="9"/>
    <x v="24"/>
    <x v="0"/>
    <n v="5266132"/>
    <n v="369879"/>
    <x v="1"/>
    <s v="YES"/>
    <d v="2022-01-06T00:00:00"/>
  </r>
  <r>
    <x v="5"/>
    <s v="FC"/>
    <x v="9"/>
    <x v="25"/>
    <x v="0"/>
    <n v="5272027"/>
    <n v="855000"/>
    <x v="0"/>
    <s v="YES"/>
    <d v="2022-01-27T00:00:00"/>
  </r>
  <r>
    <x v="5"/>
    <s v="FC"/>
    <x v="13"/>
    <x v="30"/>
    <x v="0"/>
    <n v="5273206"/>
    <n v="630000"/>
    <x v="0"/>
    <s v="YES"/>
    <d v="2022-01-31T00:00:00"/>
  </r>
  <r>
    <x v="5"/>
    <s v="FC"/>
    <x v="12"/>
    <x v="27"/>
    <x v="0"/>
    <n v="5271984"/>
    <n v="910000"/>
    <x v="0"/>
    <s v="YES"/>
    <d v="2022-01-27T00:00:00"/>
  </r>
  <r>
    <x v="5"/>
    <s v="FC"/>
    <x v="9"/>
    <x v="24"/>
    <x v="0"/>
    <n v="5266114"/>
    <n v="580000"/>
    <x v="0"/>
    <s v="YES"/>
    <d v="2022-01-06T00:00:00"/>
  </r>
  <r>
    <x v="5"/>
    <s v="FC"/>
    <x v="9"/>
    <x v="23"/>
    <x v="0"/>
    <n v="5271995"/>
    <n v="595000"/>
    <x v="0"/>
    <s v="YES"/>
    <d v="2022-01-27T00:00:00"/>
  </r>
  <r>
    <x v="5"/>
    <s v="FC"/>
    <x v="9"/>
    <x v="25"/>
    <x v="0"/>
    <n v="5272072"/>
    <n v="535000"/>
    <x v="0"/>
    <s v="YES"/>
    <d v="2022-01-27T00:00:00"/>
  </r>
  <r>
    <x v="5"/>
    <s v="FC"/>
    <x v="12"/>
    <x v="27"/>
    <x v="2"/>
    <n v="5272143"/>
    <n v="285000"/>
    <x v="0"/>
    <s v="YES"/>
    <d v="2022-01-27T00:00:00"/>
  </r>
  <r>
    <x v="5"/>
    <s v="FC"/>
    <x v="12"/>
    <x v="27"/>
    <x v="0"/>
    <n v="5265074"/>
    <n v="521000"/>
    <x v="0"/>
    <s v="YES"/>
    <d v="2022-01-03T00:00:00"/>
  </r>
  <r>
    <x v="5"/>
    <s v="FC"/>
    <x v="12"/>
    <x v="27"/>
    <x v="0"/>
    <n v="5273186"/>
    <n v="1300000"/>
    <x v="0"/>
    <s v="YES"/>
    <d v="2022-01-31T00:00:00"/>
  </r>
  <r>
    <x v="5"/>
    <s v="FC"/>
    <x v="12"/>
    <x v="27"/>
    <x v="0"/>
    <n v="5266093"/>
    <n v="840000"/>
    <x v="0"/>
    <s v="YES"/>
    <d v="2022-01-06T00:00:00"/>
  </r>
  <r>
    <x v="5"/>
    <s v="FC"/>
    <x v="10"/>
    <x v="18"/>
    <x v="0"/>
    <n v="5266083"/>
    <n v="460000"/>
    <x v="0"/>
    <s v="YES"/>
    <d v="2022-01-06T00:00:00"/>
  </r>
  <r>
    <x v="5"/>
    <s v="FC"/>
    <x v="9"/>
    <x v="23"/>
    <x v="0"/>
    <n v="5272177"/>
    <n v="895000"/>
    <x v="0"/>
    <s v="YES"/>
    <d v="2022-01-27T00:00:00"/>
  </r>
  <r>
    <x v="5"/>
    <s v="FC"/>
    <x v="9"/>
    <x v="23"/>
    <x v="0"/>
    <n v="5266037"/>
    <n v="492000"/>
    <x v="0"/>
    <s v="YES"/>
    <d v="2022-01-06T00:00:00"/>
  </r>
  <r>
    <x v="5"/>
    <s v="FC"/>
    <x v="9"/>
    <x v="17"/>
    <x v="1"/>
    <n v="5272041"/>
    <n v="535000"/>
    <x v="0"/>
    <s v="YES"/>
    <d v="2022-01-27T00:00:00"/>
  </r>
  <r>
    <x v="5"/>
    <s v="FC"/>
    <x v="5"/>
    <x v="16"/>
    <x v="0"/>
    <n v="5271974"/>
    <n v="538500"/>
    <x v="0"/>
    <s v="YES"/>
    <d v="2022-01-27T00:00:00"/>
  </r>
  <r>
    <x v="5"/>
    <s v="FC"/>
    <x v="12"/>
    <x v="27"/>
    <x v="1"/>
    <n v="5271966"/>
    <n v="419000"/>
    <x v="0"/>
    <s v="YES"/>
    <d v="2022-01-27T00:00:00"/>
  </r>
  <r>
    <x v="5"/>
    <s v="FC"/>
    <x v="9"/>
    <x v="25"/>
    <x v="0"/>
    <n v="5273239"/>
    <n v="420000"/>
    <x v="0"/>
    <s v="YES"/>
    <d v="2022-01-31T00:00:00"/>
  </r>
  <r>
    <x v="5"/>
    <s v="FC"/>
    <x v="9"/>
    <x v="21"/>
    <x v="0"/>
    <n v="5265060"/>
    <n v="915000"/>
    <x v="0"/>
    <s v="YES"/>
    <d v="2022-01-03T00:00:00"/>
  </r>
  <r>
    <x v="5"/>
    <s v="FC"/>
    <x v="10"/>
    <x v="18"/>
    <x v="0"/>
    <n v="5271941"/>
    <n v="445000"/>
    <x v="0"/>
    <s v="YES"/>
    <d v="2022-01-27T00:00:00"/>
  </r>
  <r>
    <x v="5"/>
    <s v="FC"/>
    <x v="11"/>
    <x v="22"/>
    <x v="0"/>
    <n v="5273244"/>
    <n v="418000"/>
    <x v="0"/>
    <s v="YES"/>
    <d v="2022-01-31T00:00:00"/>
  </r>
  <r>
    <x v="5"/>
    <s v="FC"/>
    <x v="9"/>
    <x v="21"/>
    <x v="0"/>
    <n v="5271937"/>
    <n v="2600000"/>
    <x v="0"/>
    <s v="YES"/>
    <d v="2022-01-27T00:00:00"/>
  </r>
  <r>
    <x v="5"/>
    <s v="FC"/>
    <x v="10"/>
    <x v="18"/>
    <x v="0"/>
    <n v="5266172"/>
    <n v="539000"/>
    <x v="0"/>
    <s v="YES"/>
    <d v="2022-01-06T00:00:00"/>
  </r>
  <r>
    <x v="5"/>
    <s v="FC"/>
    <x v="9"/>
    <x v="21"/>
    <x v="0"/>
    <n v="5266176"/>
    <n v="200000"/>
    <x v="0"/>
    <s v="YES"/>
    <d v="2022-01-06T00:00:00"/>
  </r>
  <r>
    <x v="6"/>
    <s v="SIG"/>
    <x v="14"/>
    <x v="31"/>
    <x v="1"/>
    <n v="5267990"/>
    <n v="149000"/>
    <x v="0"/>
    <s v="YES"/>
    <d v="2022-01-12T00:00:00"/>
  </r>
  <r>
    <x v="6"/>
    <s v="SIG"/>
    <x v="14"/>
    <x v="31"/>
    <x v="0"/>
    <n v="5265412"/>
    <n v="555000"/>
    <x v="0"/>
    <s v="YES"/>
    <d v="2022-01-04T00:00:00"/>
  </r>
  <r>
    <x v="6"/>
    <s v="SIG"/>
    <x v="14"/>
    <x v="31"/>
    <x v="0"/>
    <n v="5271022"/>
    <n v="585000"/>
    <x v="0"/>
    <s v="YES"/>
    <d v="2022-01-24T00:00:00"/>
  </r>
  <r>
    <x v="6"/>
    <s v="SIG"/>
    <x v="14"/>
    <x v="31"/>
    <x v="0"/>
    <n v="5271809"/>
    <n v="460000"/>
    <x v="0"/>
    <s v="YES"/>
    <d v="2022-01-26T00:00:00"/>
  </r>
  <r>
    <x v="6"/>
    <s v="SIG"/>
    <x v="14"/>
    <x v="32"/>
    <x v="0"/>
    <n v="5269455"/>
    <n v="440000"/>
    <x v="0"/>
    <s v="YES"/>
    <d v="2022-01-18T00:00:00"/>
  </r>
  <r>
    <x v="6"/>
    <s v="SIG"/>
    <x v="14"/>
    <x v="31"/>
    <x v="0"/>
    <n v="5272174"/>
    <n v="1290000"/>
    <x v="0"/>
    <s v="YES"/>
    <d v="2022-01-27T00:00:00"/>
  </r>
  <r>
    <x v="6"/>
    <s v="SIG"/>
    <x v="14"/>
    <x v="31"/>
    <x v="0"/>
    <n v="5269071"/>
    <n v="515000"/>
    <x v="0"/>
    <s v="YES"/>
    <d v="2022-01-14T00:00:00"/>
  </r>
  <r>
    <x v="6"/>
    <s v="SIG"/>
    <x v="14"/>
    <x v="31"/>
    <x v="0"/>
    <n v="5266436"/>
    <n v="690000"/>
    <x v="0"/>
    <s v="YES"/>
    <d v="2022-01-07T00:00:00"/>
  </r>
  <r>
    <x v="6"/>
    <s v="SIG"/>
    <x v="14"/>
    <x v="31"/>
    <x v="0"/>
    <n v="5272635"/>
    <n v="1050000"/>
    <x v="0"/>
    <s v="YES"/>
    <d v="2022-01-28T00:00:00"/>
  </r>
  <r>
    <x v="6"/>
    <s v="SIG"/>
    <x v="14"/>
    <x v="31"/>
    <x v="0"/>
    <n v="5272612"/>
    <n v="525000"/>
    <x v="0"/>
    <s v="YES"/>
    <d v="2022-01-28T00:00:00"/>
  </r>
  <r>
    <x v="6"/>
    <s v="SIG"/>
    <x v="14"/>
    <x v="31"/>
    <x v="1"/>
    <n v="5273308"/>
    <n v="369900"/>
    <x v="0"/>
    <s v="YES"/>
    <d v="2022-01-31T00:00:00"/>
  </r>
  <r>
    <x v="6"/>
    <s v="SIG"/>
    <x v="14"/>
    <x v="31"/>
    <x v="0"/>
    <n v="5268867"/>
    <n v="500000"/>
    <x v="0"/>
    <s v="YES"/>
    <d v="2022-01-14T00:00:00"/>
  </r>
  <r>
    <x v="6"/>
    <s v="SIG"/>
    <x v="14"/>
    <x v="31"/>
    <x v="1"/>
    <n v="5270658"/>
    <n v="327000"/>
    <x v="0"/>
    <s v="YES"/>
    <d v="2022-01-21T00:00:00"/>
  </r>
  <r>
    <x v="6"/>
    <s v="SIG"/>
    <x v="14"/>
    <x v="31"/>
    <x v="0"/>
    <n v="5273304"/>
    <n v="592000"/>
    <x v="0"/>
    <s v="YES"/>
    <d v="2022-01-31T00:00:00"/>
  </r>
  <r>
    <x v="6"/>
    <s v="SIG"/>
    <x v="6"/>
    <x v="33"/>
    <x v="1"/>
    <n v="5267277"/>
    <n v="217500"/>
    <x v="0"/>
    <s v="YES"/>
    <d v="2022-01-11T00:00:00"/>
  </r>
  <r>
    <x v="6"/>
    <s v="SIG"/>
    <x v="14"/>
    <x v="32"/>
    <x v="0"/>
    <n v="5266565"/>
    <n v="326200"/>
    <x v="0"/>
    <s v="YES"/>
    <d v="2022-01-07T00:00:00"/>
  </r>
  <r>
    <x v="6"/>
    <s v="SIG"/>
    <x v="14"/>
    <x v="31"/>
    <x v="0"/>
    <n v="5265130"/>
    <n v="670000"/>
    <x v="0"/>
    <s v="YES"/>
    <d v="2022-01-03T00:00:00"/>
  </r>
  <r>
    <x v="6"/>
    <s v="SIG"/>
    <x v="14"/>
    <x v="31"/>
    <x v="0"/>
    <n v="5265002"/>
    <n v="1850000"/>
    <x v="0"/>
    <s v="YES"/>
    <d v="2022-01-03T00:00:00"/>
  </r>
  <r>
    <x v="6"/>
    <s v="SIG"/>
    <x v="6"/>
    <x v="33"/>
    <x v="0"/>
    <n v="5265116"/>
    <n v="439000"/>
    <x v="0"/>
    <s v="YES"/>
    <d v="2022-01-03T00:00:00"/>
  </r>
  <r>
    <x v="6"/>
    <s v="SIG"/>
    <x v="14"/>
    <x v="31"/>
    <x v="1"/>
    <n v="5265160"/>
    <n v="290000"/>
    <x v="0"/>
    <s v="YES"/>
    <d v="2022-01-03T00:00:00"/>
  </r>
  <r>
    <x v="6"/>
    <s v="SIG"/>
    <x v="14"/>
    <x v="31"/>
    <x v="0"/>
    <n v="5272643"/>
    <n v="575000"/>
    <x v="0"/>
    <s v="YES"/>
    <d v="2022-01-28T00:00:00"/>
  </r>
  <r>
    <x v="6"/>
    <s v="SIG"/>
    <x v="14"/>
    <x v="31"/>
    <x v="1"/>
    <n v="5269067"/>
    <n v="525000"/>
    <x v="0"/>
    <s v="YES"/>
    <d v="2022-01-14T00:00:00"/>
  </r>
  <r>
    <x v="7"/>
    <s v="ST"/>
    <x v="15"/>
    <x v="34"/>
    <x v="0"/>
    <n v="5268895"/>
    <n v="575000"/>
    <x v="0"/>
    <s v="YES"/>
    <d v="2022-01-14T00:00:00"/>
  </r>
  <r>
    <x v="7"/>
    <s v="ST"/>
    <x v="4"/>
    <x v="35"/>
    <x v="1"/>
    <n v="5268453"/>
    <n v="539900"/>
    <x v="0"/>
    <s v="YES"/>
    <d v="2022-01-13T00:00:00"/>
  </r>
  <r>
    <x v="7"/>
    <s v="ST"/>
    <x v="4"/>
    <x v="36"/>
    <x v="0"/>
    <n v="5268885"/>
    <n v="519000"/>
    <x v="0"/>
    <s v="YES"/>
    <d v="2022-01-14T00:00:00"/>
  </r>
  <r>
    <x v="7"/>
    <s v="ST"/>
    <x v="16"/>
    <x v="37"/>
    <x v="0"/>
    <n v="5268883"/>
    <n v="849000"/>
    <x v="0"/>
    <s v="YES"/>
    <d v="2022-01-14T00:00:00"/>
  </r>
  <r>
    <x v="7"/>
    <s v="ST"/>
    <x v="16"/>
    <x v="38"/>
    <x v="0"/>
    <n v="5268589"/>
    <n v="410000"/>
    <x v="0"/>
    <s v="YES"/>
    <d v="2022-01-13T00:00:00"/>
  </r>
  <r>
    <x v="7"/>
    <s v="ST"/>
    <x v="16"/>
    <x v="4"/>
    <x v="1"/>
    <n v="5268687"/>
    <n v="290000"/>
    <x v="0"/>
    <s v="YES"/>
    <d v="2022-01-14T00:00:00"/>
  </r>
  <r>
    <x v="7"/>
    <s v="ST"/>
    <x v="4"/>
    <x v="39"/>
    <x v="0"/>
    <n v="5265017"/>
    <n v="400000"/>
    <x v="0"/>
    <s v="YES"/>
    <d v="2022-01-03T00:00:00"/>
  </r>
  <r>
    <x v="7"/>
    <s v="ST"/>
    <x v="15"/>
    <x v="34"/>
    <x v="0"/>
    <n v="5266979"/>
    <n v="339000"/>
    <x v="0"/>
    <s v="YES"/>
    <d v="2022-01-10T00:00:00"/>
  </r>
  <r>
    <x v="7"/>
    <s v="ST"/>
    <x v="16"/>
    <x v="38"/>
    <x v="0"/>
    <n v="5267992"/>
    <n v="468000"/>
    <x v="0"/>
    <s v="YES"/>
    <d v="2022-01-12T00:00:00"/>
  </r>
  <r>
    <x v="7"/>
    <s v="ST"/>
    <x v="15"/>
    <x v="34"/>
    <x v="1"/>
    <n v="5267390"/>
    <n v="363289"/>
    <x v="1"/>
    <s v="YES"/>
    <d v="2022-01-11T00:00:00"/>
  </r>
  <r>
    <x v="7"/>
    <s v="ST"/>
    <x v="4"/>
    <x v="36"/>
    <x v="0"/>
    <n v="5266123"/>
    <n v="400000"/>
    <x v="0"/>
    <s v="YES"/>
    <d v="2022-01-06T00:00:00"/>
  </r>
  <r>
    <x v="7"/>
    <s v="ST"/>
    <x v="4"/>
    <x v="39"/>
    <x v="0"/>
    <n v="5266155"/>
    <n v="450000"/>
    <x v="0"/>
    <s v="YES"/>
    <d v="2022-01-06T00:00:00"/>
  </r>
  <r>
    <x v="7"/>
    <s v="ST"/>
    <x v="4"/>
    <x v="35"/>
    <x v="0"/>
    <n v="5266161"/>
    <n v="1475000"/>
    <x v="0"/>
    <s v="YES"/>
    <d v="2022-01-06T00:00:00"/>
  </r>
  <r>
    <x v="7"/>
    <s v="ST"/>
    <x v="16"/>
    <x v="38"/>
    <x v="1"/>
    <n v="5267221"/>
    <n v="419000"/>
    <x v="0"/>
    <s v="YES"/>
    <d v="2022-01-11T00:00:00"/>
  </r>
  <r>
    <x v="7"/>
    <s v="ST"/>
    <x v="16"/>
    <x v="38"/>
    <x v="1"/>
    <n v="5267063"/>
    <n v="429000"/>
    <x v="0"/>
    <s v="YES"/>
    <d v="2022-01-10T00:00:00"/>
  </r>
  <r>
    <x v="7"/>
    <s v="ST"/>
    <x v="4"/>
    <x v="40"/>
    <x v="1"/>
    <n v="5266163"/>
    <n v="400000"/>
    <x v="0"/>
    <s v="YES"/>
    <d v="2022-01-06T00:00:00"/>
  </r>
  <r>
    <x v="7"/>
    <s v="ST"/>
    <x v="4"/>
    <x v="35"/>
    <x v="0"/>
    <n v="5267054"/>
    <n v="569900"/>
    <x v="0"/>
    <s v="YES"/>
    <d v="2022-01-10T00:00:00"/>
  </r>
  <r>
    <x v="7"/>
    <s v="ST"/>
    <x v="16"/>
    <x v="4"/>
    <x v="1"/>
    <n v="5266996"/>
    <n v="330000"/>
    <x v="0"/>
    <s v="YES"/>
    <d v="2022-01-10T00:00:00"/>
  </r>
  <r>
    <x v="7"/>
    <s v="ST"/>
    <x v="15"/>
    <x v="34"/>
    <x v="0"/>
    <n v="5265895"/>
    <n v="437000"/>
    <x v="0"/>
    <s v="YES"/>
    <d v="2022-01-05T00:00:00"/>
  </r>
  <r>
    <x v="7"/>
    <s v="ST"/>
    <x v="4"/>
    <x v="39"/>
    <x v="0"/>
    <n v="5266486"/>
    <n v="1895000"/>
    <x v="0"/>
    <s v="YES"/>
    <d v="2022-01-07T00:00:00"/>
  </r>
  <r>
    <x v="7"/>
    <s v="ST"/>
    <x v="4"/>
    <x v="41"/>
    <x v="3"/>
    <n v="5265853"/>
    <n v="225000"/>
    <x v="0"/>
    <s v="YES"/>
    <d v="2022-01-05T00:00:00"/>
  </r>
  <r>
    <x v="7"/>
    <s v="ST"/>
    <x v="15"/>
    <x v="42"/>
    <x v="0"/>
    <n v="5266946"/>
    <n v="3248000"/>
    <x v="0"/>
    <s v="YES"/>
    <d v="2022-01-10T00:00:00"/>
  </r>
  <r>
    <x v="7"/>
    <s v="ST"/>
    <x v="4"/>
    <x v="39"/>
    <x v="0"/>
    <n v="5266493"/>
    <n v="542258"/>
    <x v="1"/>
    <s v="YES"/>
    <d v="2022-01-07T00:00:00"/>
  </r>
  <r>
    <x v="7"/>
    <s v="ST"/>
    <x v="4"/>
    <x v="36"/>
    <x v="2"/>
    <n v="5266933"/>
    <n v="65000"/>
    <x v="0"/>
    <s v="YES"/>
    <d v="2022-01-10T00:00:00"/>
  </r>
  <r>
    <x v="7"/>
    <s v="ST"/>
    <x v="15"/>
    <x v="34"/>
    <x v="1"/>
    <n v="5266891"/>
    <n v="350440"/>
    <x v="1"/>
    <s v="YES"/>
    <d v="2022-01-10T00:00:00"/>
  </r>
  <r>
    <x v="7"/>
    <s v="ST"/>
    <x v="4"/>
    <x v="40"/>
    <x v="0"/>
    <n v="5266866"/>
    <n v="625000"/>
    <x v="0"/>
    <s v="YES"/>
    <d v="2022-01-10T00:00:00"/>
  </r>
  <r>
    <x v="7"/>
    <s v="ST"/>
    <x v="16"/>
    <x v="38"/>
    <x v="0"/>
    <n v="5266547"/>
    <n v="525000"/>
    <x v="0"/>
    <s v="YES"/>
    <d v="2022-01-07T00:00:00"/>
  </r>
  <r>
    <x v="7"/>
    <s v="ST"/>
    <x v="4"/>
    <x v="4"/>
    <x v="1"/>
    <n v="5266660"/>
    <n v="380000"/>
    <x v="0"/>
    <s v="YES"/>
    <d v="2022-01-07T00:00:00"/>
  </r>
  <r>
    <x v="7"/>
    <s v="ST"/>
    <x v="15"/>
    <x v="43"/>
    <x v="0"/>
    <n v="5266633"/>
    <n v="655000"/>
    <x v="0"/>
    <s v="YES"/>
    <d v="2022-01-07T00:00:00"/>
  </r>
  <r>
    <x v="7"/>
    <s v="ST"/>
    <x v="16"/>
    <x v="38"/>
    <x v="0"/>
    <n v="5266629"/>
    <n v="750000"/>
    <x v="0"/>
    <s v="YES"/>
    <d v="2022-01-07T00:00:00"/>
  </r>
  <r>
    <x v="7"/>
    <s v="ST"/>
    <x v="16"/>
    <x v="38"/>
    <x v="0"/>
    <n v="5266602"/>
    <n v="703000"/>
    <x v="0"/>
    <s v="YES"/>
    <d v="2022-01-07T00:00:00"/>
  </r>
  <r>
    <x v="7"/>
    <s v="ST"/>
    <x v="16"/>
    <x v="37"/>
    <x v="0"/>
    <n v="5266441"/>
    <n v="450000"/>
    <x v="0"/>
    <s v="YES"/>
    <d v="2022-01-07T00:00:00"/>
  </r>
  <r>
    <x v="7"/>
    <s v="ST"/>
    <x v="4"/>
    <x v="35"/>
    <x v="0"/>
    <n v="5265539"/>
    <n v="384000"/>
    <x v="0"/>
    <s v="YES"/>
    <d v="2022-01-05T00:00:00"/>
  </r>
  <r>
    <x v="7"/>
    <s v="ST"/>
    <x v="4"/>
    <x v="44"/>
    <x v="0"/>
    <n v="5268335"/>
    <n v="639882"/>
    <x v="1"/>
    <s v="YES"/>
    <d v="2022-01-13T00:00:00"/>
  </r>
  <r>
    <x v="7"/>
    <s v="ST"/>
    <x v="4"/>
    <x v="39"/>
    <x v="0"/>
    <n v="5265437"/>
    <n v="720000"/>
    <x v="0"/>
    <s v="YES"/>
    <d v="2022-01-04T00:00:00"/>
  </r>
  <r>
    <x v="7"/>
    <s v="ST"/>
    <x v="16"/>
    <x v="38"/>
    <x v="0"/>
    <n v="5265453"/>
    <n v="460000"/>
    <x v="0"/>
    <s v="YES"/>
    <d v="2022-01-04T00:00:00"/>
  </r>
  <r>
    <x v="7"/>
    <s v="ST"/>
    <x v="4"/>
    <x v="39"/>
    <x v="2"/>
    <n v="5265495"/>
    <n v="160000"/>
    <x v="0"/>
    <s v="YES"/>
    <d v="2022-01-04T00:00:00"/>
  </r>
  <r>
    <x v="7"/>
    <s v="ST"/>
    <x v="4"/>
    <x v="36"/>
    <x v="0"/>
    <n v="5268300"/>
    <n v="1050000"/>
    <x v="0"/>
    <s v="YES"/>
    <d v="2022-01-13T00:00:00"/>
  </r>
  <r>
    <x v="7"/>
    <s v="ST"/>
    <x v="4"/>
    <x v="36"/>
    <x v="1"/>
    <n v="5268297"/>
    <n v="246990"/>
    <x v="0"/>
    <s v="YES"/>
    <d v="2022-01-13T00:00:00"/>
  </r>
  <r>
    <x v="7"/>
    <s v="ST"/>
    <x v="4"/>
    <x v="44"/>
    <x v="2"/>
    <n v="5268279"/>
    <n v="100000"/>
    <x v="0"/>
    <s v="YES"/>
    <d v="2022-01-13T00:00:00"/>
  </r>
  <r>
    <x v="7"/>
    <s v="ST"/>
    <x v="16"/>
    <x v="38"/>
    <x v="0"/>
    <n v="5265511"/>
    <n v="430000"/>
    <x v="0"/>
    <s v="YES"/>
    <d v="2022-01-04T00:00:00"/>
  </r>
  <r>
    <x v="7"/>
    <s v="ST"/>
    <x v="16"/>
    <x v="38"/>
    <x v="0"/>
    <n v="5265514"/>
    <n v="625000"/>
    <x v="0"/>
    <s v="YES"/>
    <d v="2022-01-04T00:00:00"/>
  </r>
  <r>
    <x v="7"/>
    <s v="ST"/>
    <x v="15"/>
    <x v="34"/>
    <x v="1"/>
    <n v="5268223"/>
    <n v="372256"/>
    <x v="1"/>
    <s v="YES"/>
    <d v="2022-01-13T00:00:00"/>
  </r>
  <r>
    <x v="7"/>
    <s v="ST"/>
    <x v="15"/>
    <x v="34"/>
    <x v="1"/>
    <n v="5266104"/>
    <n v="299900"/>
    <x v="0"/>
    <s v="YES"/>
    <d v="2022-01-06T00:00:00"/>
  </r>
  <r>
    <x v="7"/>
    <s v="ST"/>
    <x v="13"/>
    <x v="4"/>
    <x v="1"/>
    <n v="5265538"/>
    <n v="650000"/>
    <x v="0"/>
    <s v="YES"/>
    <d v="2022-01-04T00:00:00"/>
  </r>
  <r>
    <x v="7"/>
    <s v="ST"/>
    <x v="4"/>
    <x v="4"/>
    <x v="3"/>
    <n v="5268345"/>
    <n v="320000"/>
    <x v="0"/>
    <s v="YES"/>
    <d v="2022-01-13T00:00:00"/>
  </r>
  <r>
    <x v="7"/>
    <s v="ST"/>
    <x v="16"/>
    <x v="38"/>
    <x v="0"/>
    <n v="5265690"/>
    <n v="483900"/>
    <x v="0"/>
    <s v="YES"/>
    <d v="2022-01-05T00:00:00"/>
  </r>
  <r>
    <x v="7"/>
    <s v="ST"/>
    <x v="4"/>
    <x v="44"/>
    <x v="0"/>
    <n v="5268058"/>
    <n v="811000"/>
    <x v="0"/>
    <s v="YES"/>
    <d v="2022-01-12T00:00:00"/>
  </r>
  <r>
    <x v="7"/>
    <s v="ST"/>
    <x v="4"/>
    <x v="39"/>
    <x v="4"/>
    <n v="5268050"/>
    <n v="2138947.9500000002"/>
    <x v="0"/>
    <s v="YES"/>
    <d v="2022-01-12T00:00:00"/>
  </r>
  <r>
    <x v="7"/>
    <s v="ST"/>
    <x v="4"/>
    <x v="35"/>
    <x v="0"/>
    <n v="5266584"/>
    <n v="505000"/>
    <x v="0"/>
    <s v="YES"/>
    <d v="2022-01-07T00:00:00"/>
  </r>
  <r>
    <x v="7"/>
    <s v="ST"/>
    <x v="16"/>
    <x v="38"/>
    <x v="0"/>
    <n v="5265728"/>
    <n v="2300000"/>
    <x v="0"/>
    <s v="YES"/>
    <d v="2022-01-05T00:00:00"/>
  </r>
  <r>
    <x v="7"/>
    <s v="ST"/>
    <x v="16"/>
    <x v="38"/>
    <x v="0"/>
    <n v="5266610"/>
    <n v="390000"/>
    <x v="0"/>
    <s v="YES"/>
    <d v="2022-01-07T00:00:00"/>
  </r>
  <r>
    <x v="7"/>
    <s v="ST"/>
    <x v="4"/>
    <x v="4"/>
    <x v="0"/>
    <n v="5267962"/>
    <n v="575000"/>
    <x v="0"/>
    <s v="YES"/>
    <d v="2022-01-12T00:00:00"/>
  </r>
  <r>
    <x v="7"/>
    <s v="ST"/>
    <x v="4"/>
    <x v="36"/>
    <x v="0"/>
    <n v="5267956"/>
    <n v="610000"/>
    <x v="0"/>
    <s v="YES"/>
    <d v="2022-01-12T00:00:00"/>
  </r>
  <r>
    <x v="7"/>
    <s v="ST"/>
    <x v="4"/>
    <x v="39"/>
    <x v="0"/>
    <n v="5265807"/>
    <n v="749000"/>
    <x v="0"/>
    <s v="YES"/>
    <d v="2022-01-05T00:00:00"/>
  </r>
  <r>
    <x v="7"/>
    <s v="ST"/>
    <x v="4"/>
    <x v="39"/>
    <x v="2"/>
    <n v="5265838"/>
    <n v="70000"/>
    <x v="0"/>
    <s v="YES"/>
    <d v="2022-01-05T00:00:00"/>
  </r>
  <r>
    <x v="7"/>
    <s v="ST"/>
    <x v="16"/>
    <x v="38"/>
    <x v="3"/>
    <n v="5265519"/>
    <n v="389900"/>
    <x v="0"/>
    <s v="YES"/>
    <d v="2022-01-04T00:00:00"/>
  </r>
  <r>
    <x v="7"/>
    <s v="ST"/>
    <x v="4"/>
    <x v="39"/>
    <x v="2"/>
    <n v="5270374"/>
    <n v="412500"/>
    <x v="0"/>
    <s v="YES"/>
    <d v="2022-01-20T00:00:00"/>
  </r>
  <r>
    <x v="7"/>
    <s v="ST"/>
    <x v="4"/>
    <x v="45"/>
    <x v="0"/>
    <n v="5272021"/>
    <n v="699805"/>
    <x v="1"/>
    <s v="YES"/>
    <d v="2022-01-27T00:00:00"/>
  </r>
  <r>
    <x v="7"/>
    <s v="ST"/>
    <x v="4"/>
    <x v="4"/>
    <x v="0"/>
    <n v="5270549"/>
    <n v="286000"/>
    <x v="0"/>
    <s v="YES"/>
    <d v="2022-01-21T00:00:00"/>
  </r>
  <r>
    <x v="7"/>
    <s v="ST"/>
    <x v="4"/>
    <x v="4"/>
    <x v="0"/>
    <n v="5271249"/>
    <n v="1150000"/>
    <x v="0"/>
    <s v="YES"/>
    <d v="2022-01-25T00:00:00"/>
  </r>
  <r>
    <x v="7"/>
    <s v="ST"/>
    <x v="4"/>
    <x v="40"/>
    <x v="0"/>
    <n v="5271275"/>
    <n v="244000"/>
    <x v="0"/>
    <s v="YES"/>
    <d v="2022-01-25T00:00:00"/>
  </r>
  <r>
    <x v="7"/>
    <s v="ST"/>
    <x v="16"/>
    <x v="46"/>
    <x v="1"/>
    <n v="5271599"/>
    <n v="363600"/>
    <x v="0"/>
    <s v="YES"/>
    <d v="2022-01-26T00:00:00"/>
  </r>
  <r>
    <x v="7"/>
    <s v="ST"/>
    <x v="4"/>
    <x v="39"/>
    <x v="0"/>
    <n v="5271841"/>
    <n v="282000"/>
    <x v="0"/>
    <s v="YES"/>
    <d v="2022-01-26T00:00:00"/>
  </r>
  <r>
    <x v="7"/>
    <s v="ST"/>
    <x v="15"/>
    <x v="34"/>
    <x v="0"/>
    <n v="5272513"/>
    <n v="749000"/>
    <x v="1"/>
    <s v="YES"/>
    <d v="2022-01-28T00:00:00"/>
  </r>
  <r>
    <x v="7"/>
    <s v="ST"/>
    <x v="16"/>
    <x v="46"/>
    <x v="0"/>
    <n v="5270460"/>
    <n v="610000"/>
    <x v="0"/>
    <s v="YES"/>
    <d v="2022-01-21T00:00:00"/>
  </r>
  <r>
    <x v="7"/>
    <s v="ST"/>
    <x v="16"/>
    <x v="37"/>
    <x v="0"/>
    <n v="5272594"/>
    <n v="820000"/>
    <x v="0"/>
    <s v="YES"/>
    <d v="2022-01-28T00:00:00"/>
  </r>
  <r>
    <x v="7"/>
    <s v="ST"/>
    <x v="4"/>
    <x v="36"/>
    <x v="0"/>
    <n v="5272602"/>
    <n v="695000"/>
    <x v="0"/>
    <s v="YES"/>
    <d v="2022-01-28T00:00:00"/>
  </r>
  <r>
    <x v="7"/>
    <s v="ST"/>
    <x v="13"/>
    <x v="47"/>
    <x v="0"/>
    <n v="5270453"/>
    <n v="1850000"/>
    <x v="0"/>
    <s v="YES"/>
    <d v="2022-01-21T00:00:00"/>
  </r>
  <r>
    <x v="7"/>
    <s v="ST"/>
    <x v="15"/>
    <x v="42"/>
    <x v="1"/>
    <n v="5272674"/>
    <n v="268000"/>
    <x v="0"/>
    <s v="YES"/>
    <d v="2022-01-28T00:00:00"/>
  </r>
  <r>
    <x v="7"/>
    <s v="ST"/>
    <x v="4"/>
    <x v="4"/>
    <x v="1"/>
    <n v="5272628"/>
    <n v="226000"/>
    <x v="0"/>
    <s v="YES"/>
    <d v="2022-01-28T00:00:00"/>
  </r>
  <r>
    <x v="7"/>
    <s v="ST"/>
    <x v="16"/>
    <x v="37"/>
    <x v="0"/>
    <n v="5271126"/>
    <n v="594500"/>
    <x v="0"/>
    <s v="YES"/>
    <d v="2022-01-24T00:00:00"/>
  </r>
  <r>
    <x v="7"/>
    <s v="ST"/>
    <x v="4"/>
    <x v="4"/>
    <x v="0"/>
    <n v="5272639"/>
    <n v="127340"/>
    <x v="0"/>
    <s v="YES"/>
    <d v="2022-01-28T00:00:00"/>
  </r>
  <r>
    <x v="7"/>
    <s v="ST"/>
    <x v="16"/>
    <x v="48"/>
    <x v="6"/>
    <n v="5272642"/>
    <n v="1175000"/>
    <x v="0"/>
    <s v="YES"/>
    <d v="2022-01-28T00:00:00"/>
  </r>
  <r>
    <x v="7"/>
    <s v="ST"/>
    <x v="4"/>
    <x v="39"/>
    <x v="0"/>
    <n v="5270344"/>
    <n v="399000"/>
    <x v="0"/>
    <s v="YES"/>
    <d v="2022-01-20T00:00:00"/>
  </r>
  <r>
    <x v="7"/>
    <s v="ST"/>
    <x v="4"/>
    <x v="39"/>
    <x v="0"/>
    <n v="5270322"/>
    <n v="516584"/>
    <x v="1"/>
    <s v="YES"/>
    <d v="2022-01-20T00:00:00"/>
  </r>
  <r>
    <x v="7"/>
    <s v="ST"/>
    <x v="15"/>
    <x v="42"/>
    <x v="0"/>
    <n v="5272647"/>
    <n v="510000"/>
    <x v="0"/>
    <s v="YES"/>
    <d v="2022-01-28T00:00:00"/>
  </r>
  <r>
    <x v="7"/>
    <s v="ST"/>
    <x v="4"/>
    <x v="4"/>
    <x v="0"/>
    <n v="5270258"/>
    <n v="590000"/>
    <x v="0"/>
    <s v="YES"/>
    <d v="2022-01-20T00:00:00"/>
  </r>
  <r>
    <x v="7"/>
    <s v="ST"/>
    <x v="4"/>
    <x v="40"/>
    <x v="0"/>
    <n v="5271277"/>
    <n v="540000"/>
    <x v="0"/>
    <s v="YES"/>
    <d v="2022-01-25T00:00:00"/>
  </r>
  <r>
    <x v="7"/>
    <s v="ST"/>
    <x v="4"/>
    <x v="40"/>
    <x v="0"/>
    <n v="5270249"/>
    <n v="1100000"/>
    <x v="0"/>
    <s v="YES"/>
    <d v="2022-01-20T00:00:00"/>
  </r>
  <r>
    <x v="7"/>
    <s v="ST"/>
    <x v="16"/>
    <x v="48"/>
    <x v="0"/>
    <n v="5271051"/>
    <n v="650000"/>
    <x v="0"/>
    <s v="YES"/>
    <d v="2022-01-24T00:00:00"/>
  </r>
  <r>
    <x v="7"/>
    <s v="ST"/>
    <x v="4"/>
    <x v="49"/>
    <x v="0"/>
    <n v="5272659"/>
    <n v="690826.2"/>
    <x v="0"/>
    <s v="YES"/>
    <d v="2022-01-28T00:00:00"/>
  </r>
  <r>
    <x v="7"/>
    <s v="ST"/>
    <x v="15"/>
    <x v="34"/>
    <x v="2"/>
    <n v="5270476"/>
    <n v="650000"/>
    <x v="0"/>
    <s v="YES"/>
    <d v="2022-01-21T00:00:00"/>
  </r>
  <r>
    <x v="7"/>
    <s v="ST"/>
    <x v="15"/>
    <x v="34"/>
    <x v="0"/>
    <n v="5272604"/>
    <n v="500000"/>
    <x v="0"/>
    <s v="YES"/>
    <d v="2022-01-28T00:00:00"/>
  </r>
  <r>
    <x v="7"/>
    <s v="ST"/>
    <x v="15"/>
    <x v="42"/>
    <x v="0"/>
    <n v="5270768"/>
    <n v="630000"/>
    <x v="0"/>
    <s v="YES"/>
    <d v="2022-01-21T00:00:00"/>
  </r>
  <r>
    <x v="7"/>
    <s v="ST"/>
    <x v="4"/>
    <x v="39"/>
    <x v="0"/>
    <n v="5272162"/>
    <n v="540732"/>
    <x v="1"/>
    <s v="YES"/>
    <d v="2022-01-27T00:00:00"/>
  </r>
  <r>
    <x v="7"/>
    <s v="ST"/>
    <x v="15"/>
    <x v="42"/>
    <x v="0"/>
    <n v="5272172"/>
    <n v="1175000"/>
    <x v="0"/>
    <s v="YES"/>
    <d v="2022-01-27T00:00:00"/>
  </r>
  <r>
    <x v="7"/>
    <s v="ST"/>
    <x v="4"/>
    <x v="39"/>
    <x v="0"/>
    <n v="5270967"/>
    <n v="552000"/>
    <x v="0"/>
    <s v="YES"/>
    <d v="2022-01-24T00:00:00"/>
  </r>
  <r>
    <x v="7"/>
    <s v="ST"/>
    <x v="4"/>
    <x v="39"/>
    <x v="0"/>
    <n v="5270963"/>
    <n v="316000"/>
    <x v="0"/>
    <s v="YES"/>
    <d v="2022-01-24T00:00:00"/>
  </r>
  <r>
    <x v="7"/>
    <s v="ST"/>
    <x v="4"/>
    <x v="44"/>
    <x v="0"/>
    <n v="5270947"/>
    <n v="680379"/>
    <x v="1"/>
    <s v="YES"/>
    <d v="2022-01-24T00:00:00"/>
  </r>
  <r>
    <x v="7"/>
    <s v="ST"/>
    <x v="4"/>
    <x v="36"/>
    <x v="0"/>
    <n v="5270942"/>
    <n v="800000"/>
    <x v="0"/>
    <s v="YES"/>
    <d v="2022-01-24T00:00:00"/>
  </r>
  <r>
    <x v="7"/>
    <s v="ST"/>
    <x v="15"/>
    <x v="34"/>
    <x v="1"/>
    <n v="5271065"/>
    <n v="400186"/>
    <x v="1"/>
    <s v="YES"/>
    <d v="2022-01-24T00:00:00"/>
  </r>
  <r>
    <x v="7"/>
    <s v="ST"/>
    <x v="16"/>
    <x v="37"/>
    <x v="0"/>
    <n v="5271074"/>
    <n v="730000"/>
    <x v="0"/>
    <s v="YES"/>
    <d v="2022-01-24T00:00:00"/>
  </r>
  <r>
    <x v="7"/>
    <s v="ST"/>
    <x v="13"/>
    <x v="50"/>
    <x v="0"/>
    <n v="5270893"/>
    <n v="412500"/>
    <x v="0"/>
    <s v="YES"/>
    <d v="2022-01-24T00:00:00"/>
  </r>
  <r>
    <x v="7"/>
    <s v="ST"/>
    <x v="16"/>
    <x v="38"/>
    <x v="0"/>
    <n v="5272188"/>
    <n v="690000"/>
    <x v="0"/>
    <s v="YES"/>
    <d v="2022-01-27T00:00:00"/>
  </r>
  <r>
    <x v="7"/>
    <s v="ST"/>
    <x v="4"/>
    <x v="35"/>
    <x v="1"/>
    <n v="5272198"/>
    <n v="450000"/>
    <x v="0"/>
    <s v="YES"/>
    <d v="2022-01-27T00:00:00"/>
  </r>
  <r>
    <x v="7"/>
    <s v="ST"/>
    <x v="4"/>
    <x v="4"/>
    <x v="1"/>
    <n v="5270572"/>
    <n v="1100000"/>
    <x v="0"/>
    <s v="YES"/>
    <d v="2022-01-21T00:00:00"/>
  </r>
  <r>
    <x v="7"/>
    <s v="ST"/>
    <x v="4"/>
    <x v="39"/>
    <x v="3"/>
    <n v="5272217"/>
    <n v="100000"/>
    <x v="0"/>
    <s v="YES"/>
    <d v="2022-01-27T00:00:00"/>
  </r>
  <r>
    <x v="7"/>
    <s v="ST"/>
    <x v="4"/>
    <x v="44"/>
    <x v="0"/>
    <n v="5270599"/>
    <n v="565000"/>
    <x v="0"/>
    <s v="YES"/>
    <d v="2022-01-21T00:00:00"/>
  </r>
  <r>
    <x v="7"/>
    <s v="ST"/>
    <x v="4"/>
    <x v="40"/>
    <x v="0"/>
    <n v="5270761"/>
    <n v="840500"/>
    <x v="0"/>
    <s v="YES"/>
    <d v="2022-01-21T00:00:00"/>
  </r>
  <r>
    <x v="7"/>
    <s v="ST"/>
    <x v="4"/>
    <x v="39"/>
    <x v="6"/>
    <n v="5272156"/>
    <n v="486000"/>
    <x v="0"/>
    <s v="YES"/>
    <d v="2022-01-27T00:00:00"/>
  </r>
  <r>
    <x v="7"/>
    <s v="ST"/>
    <x v="4"/>
    <x v="39"/>
    <x v="3"/>
    <n v="5272218"/>
    <n v="120000"/>
    <x v="0"/>
    <s v="YES"/>
    <d v="2022-01-27T00:00:00"/>
  </r>
  <r>
    <x v="7"/>
    <s v="ST"/>
    <x v="16"/>
    <x v="38"/>
    <x v="3"/>
    <n v="5270729"/>
    <n v="296000"/>
    <x v="0"/>
    <s v="YES"/>
    <d v="2022-01-21T00:00:00"/>
  </r>
  <r>
    <x v="7"/>
    <s v="ST"/>
    <x v="13"/>
    <x v="50"/>
    <x v="0"/>
    <n v="5270701"/>
    <n v="510000"/>
    <x v="0"/>
    <s v="YES"/>
    <d v="2022-01-21T00:00:00"/>
  </r>
  <r>
    <x v="7"/>
    <s v="ST"/>
    <x v="4"/>
    <x v="39"/>
    <x v="5"/>
    <n v="5271100"/>
    <n v="1000000"/>
    <x v="0"/>
    <s v="YES"/>
    <d v="2022-01-24T00:00:00"/>
  </r>
  <r>
    <x v="7"/>
    <s v="ST"/>
    <x v="4"/>
    <x v="36"/>
    <x v="0"/>
    <n v="5270678"/>
    <n v="760000"/>
    <x v="0"/>
    <s v="YES"/>
    <d v="2022-01-21T00:00:00"/>
  </r>
  <r>
    <x v="7"/>
    <s v="ST"/>
    <x v="15"/>
    <x v="34"/>
    <x v="0"/>
    <n v="5270662"/>
    <n v="450000"/>
    <x v="0"/>
    <s v="YES"/>
    <d v="2022-01-21T00:00:00"/>
  </r>
  <r>
    <x v="7"/>
    <s v="ST"/>
    <x v="15"/>
    <x v="42"/>
    <x v="0"/>
    <n v="5271120"/>
    <n v="770000"/>
    <x v="0"/>
    <s v="YES"/>
    <d v="2022-01-24T00:00:00"/>
  </r>
  <r>
    <x v="7"/>
    <s v="ST"/>
    <x v="15"/>
    <x v="34"/>
    <x v="0"/>
    <n v="5270634"/>
    <n v="437000"/>
    <x v="0"/>
    <s v="YES"/>
    <d v="2022-01-21T00:00:00"/>
  </r>
  <r>
    <x v="7"/>
    <s v="ST"/>
    <x v="4"/>
    <x v="44"/>
    <x v="0"/>
    <n v="5271124"/>
    <n v="557924"/>
    <x v="1"/>
    <s v="YES"/>
    <d v="2022-01-24T00:00:00"/>
  </r>
  <r>
    <x v="7"/>
    <s v="ST"/>
    <x v="4"/>
    <x v="39"/>
    <x v="0"/>
    <n v="5272669"/>
    <n v="495286"/>
    <x v="1"/>
    <s v="YES"/>
    <d v="2022-01-28T00:00:00"/>
  </r>
  <r>
    <x v="7"/>
    <s v="ST"/>
    <x v="15"/>
    <x v="42"/>
    <x v="0"/>
    <n v="5270772"/>
    <n v="3650000"/>
    <x v="0"/>
    <s v="YES"/>
    <d v="2022-01-21T00:00:00"/>
  </r>
  <r>
    <x v="7"/>
    <s v="ST"/>
    <x v="15"/>
    <x v="34"/>
    <x v="1"/>
    <n v="5271776"/>
    <n v="371247"/>
    <x v="1"/>
    <s v="YES"/>
    <d v="2022-01-26T00:00:00"/>
  </r>
  <r>
    <x v="7"/>
    <s v="ST"/>
    <x v="16"/>
    <x v="38"/>
    <x v="0"/>
    <n v="5272677"/>
    <n v="370000"/>
    <x v="0"/>
    <s v="YES"/>
    <d v="2022-01-28T00:00:00"/>
  </r>
  <r>
    <x v="7"/>
    <s v="ST"/>
    <x v="4"/>
    <x v="35"/>
    <x v="0"/>
    <n v="5269132"/>
    <n v="625000"/>
    <x v="0"/>
    <s v="YES"/>
    <d v="2022-01-14T00:00:00"/>
  </r>
  <r>
    <x v="7"/>
    <s v="ST"/>
    <x v="4"/>
    <x v="35"/>
    <x v="0"/>
    <n v="5269126"/>
    <n v="430000"/>
    <x v="0"/>
    <s v="YES"/>
    <d v="2022-01-14T00:00:00"/>
  </r>
  <r>
    <x v="7"/>
    <s v="ST"/>
    <x v="16"/>
    <x v="48"/>
    <x v="0"/>
    <n v="5269121"/>
    <n v="349000"/>
    <x v="0"/>
    <s v="YES"/>
    <d v="2022-01-14T00:00:00"/>
  </r>
  <r>
    <x v="7"/>
    <s v="ST"/>
    <x v="13"/>
    <x v="50"/>
    <x v="0"/>
    <n v="5271832"/>
    <n v="499000"/>
    <x v="0"/>
    <s v="YES"/>
    <d v="2022-01-26T00:00:00"/>
  </r>
  <r>
    <x v="7"/>
    <s v="ST"/>
    <x v="4"/>
    <x v="4"/>
    <x v="1"/>
    <n v="5271826"/>
    <n v="335000"/>
    <x v="0"/>
    <s v="YES"/>
    <d v="2022-01-26T00:00:00"/>
  </r>
  <r>
    <x v="7"/>
    <s v="ST"/>
    <x v="4"/>
    <x v="36"/>
    <x v="1"/>
    <n v="5273126"/>
    <n v="580000"/>
    <x v="0"/>
    <s v="YES"/>
    <d v="2022-01-31T00:00:00"/>
  </r>
  <r>
    <x v="7"/>
    <s v="ST"/>
    <x v="16"/>
    <x v="38"/>
    <x v="3"/>
    <n v="5271824"/>
    <n v="180000"/>
    <x v="0"/>
    <s v="YES"/>
    <d v="2022-01-26T00:00:00"/>
  </r>
  <r>
    <x v="7"/>
    <s v="ST"/>
    <x v="4"/>
    <x v="39"/>
    <x v="0"/>
    <n v="5269107"/>
    <n v="230000"/>
    <x v="0"/>
    <s v="YES"/>
    <d v="2022-01-14T00:00:00"/>
  </r>
  <r>
    <x v="7"/>
    <s v="ST"/>
    <x v="4"/>
    <x v="35"/>
    <x v="0"/>
    <n v="5271785"/>
    <n v="330000"/>
    <x v="0"/>
    <s v="YES"/>
    <d v="2022-01-26T00:00:00"/>
  </r>
  <r>
    <x v="7"/>
    <s v="ST"/>
    <x v="4"/>
    <x v="36"/>
    <x v="0"/>
    <n v="5269142"/>
    <n v="594900"/>
    <x v="0"/>
    <s v="YES"/>
    <d v="2022-01-14T00:00:00"/>
  </r>
  <r>
    <x v="7"/>
    <s v="ST"/>
    <x v="16"/>
    <x v="48"/>
    <x v="0"/>
    <n v="5269863"/>
    <n v="475000"/>
    <x v="0"/>
    <s v="YES"/>
    <d v="2022-01-19T00:00:00"/>
  </r>
  <r>
    <x v="7"/>
    <s v="ST"/>
    <x v="4"/>
    <x v="40"/>
    <x v="0"/>
    <n v="5273034"/>
    <n v="425000"/>
    <x v="0"/>
    <s v="YES"/>
    <d v="2022-01-31T00:00:00"/>
  </r>
  <r>
    <x v="7"/>
    <s v="ST"/>
    <x v="17"/>
    <x v="51"/>
    <x v="2"/>
    <n v="5273246"/>
    <n v="140000"/>
    <x v="0"/>
    <s v="YES"/>
    <d v="2022-01-31T00:00:00"/>
  </r>
  <r>
    <x v="7"/>
    <s v="ST"/>
    <x v="4"/>
    <x v="39"/>
    <x v="0"/>
    <n v="5273247"/>
    <n v="649000"/>
    <x v="0"/>
    <s v="YES"/>
    <d v="2022-01-31T00:00:00"/>
  </r>
  <r>
    <x v="7"/>
    <s v="ST"/>
    <x v="16"/>
    <x v="37"/>
    <x v="0"/>
    <n v="5273271"/>
    <n v="600000"/>
    <x v="0"/>
    <s v="YES"/>
    <d v="2022-01-31T00:00:00"/>
  </r>
  <r>
    <x v="7"/>
    <s v="ST"/>
    <x v="4"/>
    <x v="45"/>
    <x v="0"/>
    <n v="5271678"/>
    <n v="666840"/>
    <x v="1"/>
    <s v="YES"/>
    <d v="2022-01-26T00:00:00"/>
  </r>
  <r>
    <x v="7"/>
    <s v="ST"/>
    <x v="15"/>
    <x v="34"/>
    <x v="1"/>
    <n v="5271686"/>
    <n v="359336"/>
    <x v="0"/>
    <s v="YES"/>
    <d v="2022-01-26T00:00:00"/>
  </r>
  <r>
    <x v="7"/>
    <s v="ST"/>
    <x v="15"/>
    <x v="42"/>
    <x v="0"/>
    <n v="5273314"/>
    <n v="341136"/>
    <x v="0"/>
    <s v="YES"/>
    <d v="2022-01-31T00:00:00"/>
  </r>
  <r>
    <x v="7"/>
    <s v="ST"/>
    <x v="16"/>
    <x v="38"/>
    <x v="0"/>
    <n v="5269034"/>
    <n v="440000"/>
    <x v="0"/>
    <s v="YES"/>
    <d v="2022-01-14T00:00:00"/>
  </r>
  <r>
    <x v="7"/>
    <s v="ST"/>
    <x v="4"/>
    <x v="36"/>
    <x v="0"/>
    <n v="5271741"/>
    <n v="592000"/>
    <x v="0"/>
    <s v="YES"/>
    <d v="2022-01-26T00:00:00"/>
  </r>
  <r>
    <x v="7"/>
    <s v="ST"/>
    <x v="4"/>
    <x v="39"/>
    <x v="0"/>
    <n v="5269028"/>
    <n v="640000"/>
    <x v="0"/>
    <s v="YES"/>
    <d v="2022-01-14T00:00:00"/>
  </r>
  <r>
    <x v="7"/>
    <s v="ST"/>
    <x v="16"/>
    <x v="38"/>
    <x v="0"/>
    <n v="5268971"/>
    <n v="492000"/>
    <x v="0"/>
    <s v="YES"/>
    <d v="2022-01-14T00:00:00"/>
  </r>
  <r>
    <x v="7"/>
    <s v="ST"/>
    <x v="4"/>
    <x v="36"/>
    <x v="0"/>
    <n v="5268966"/>
    <n v="700000"/>
    <x v="0"/>
    <s v="YES"/>
    <d v="2022-01-14T00:00:00"/>
  </r>
  <r>
    <x v="7"/>
    <s v="ST"/>
    <x v="4"/>
    <x v="40"/>
    <x v="1"/>
    <n v="5273236"/>
    <n v="200000"/>
    <x v="0"/>
    <s v="YES"/>
    <d v="2022-01-31T00:00:00"/>
  </r>
  <r>
    <x v="7"/>
    <s v="ST"/>
    <x v="4"/>
    <x v="39"/>
    <x v="0"/>
    <n v="5269515"/>
    <n v="550000"/>
    <x v="0"/>
    <s v="YES"/>
    <d v="2022-01-18T00:00:00"/>
  </r>
  <r>
    <x v="7"/>
    <s v="ST"/>
    <x v="16"/>
    <x v="48"/>
    <x v="2"/>
    <n v="5272678"/>
    <n v="280000"/>
    <x v="0"/>
    <s v="YES"/>
    <d v="2022-01-28T00:00:00"/>
  </r>
  <r>
    <x v="7"/>
    <s v="ST"/>
    <x v="16"/>
    <x v="48"/>
    <x v="4"/>
    <n v="5273356"/>
    <n v="6300000"/>
    <x v="0"/>
    <s v="YES"/>
    <d v="2022-01-31T00:00:00"/>
  </r>
  <r>
    <x v="7"/>
    <s v="ST"/>
    <x v="15"/>
    <x v="34"/>
    <x v="1"/>
    <n v="5269882"/>
    <n v="345860"/>
    <x v="1"/>
    <s v="YES"/>
    <d v="2022-01-19T00:00:00"/>
  </r>
  <r>
    <x v="7"/>
    <s v="ST"/>
    <x v="4"/>
    <x v="39"/>
    <x v="0"/>
    <n v="5272697"/>
    <n v="443323"/>
    <x v="1"/>
    <s v="YES"/>
    <d v="2022-01-28T00:00:00"/>
  </r>
  <r>
    <x v="7"/>
    <s v="ST"/>
    <x v="4"/>
    <x v="39"/>
    <x v="0"/>
    <n v="5271839"/>
    <n v="252000"/>
    <x v="0"/>
    <s v="YES"/>
    <d v="2022-01-26T00:00:00"/>
  </r>
  <r>
    <x v="7"/>
    <s v="ST"/>
    <x v="16"/>
    <x v="37"/>
    <x v="0"/>
    <n v="5269599"/>
    <n v="535000"/>
    <x v="0"/>
    <s v="YES"/>
    <d v="2022-01-18T00:00:00"/>
  </r>
  <r>
    <x v="7"/>
    <s v="ST"/>
    <x v="15"/>
    <x v="42"/>
    <x v="1"/>
    <n v="5269569"/>
    <n v="287500"/>
    <x v="0"/>
    <s v="YES"/>
    <d v="2022-01-18T00:00:00"/>
  </r>
  <r>
    <x v="7"/>
    <s v="ST"/>
    <x v="4"/>
    <x v="36"/>
    <x v="0"/>
    <n v="5272745"/>
    <n v="455000"/>
    <x v="0"/>
    <s v="YES"/>
    <d v="2022-01-28T00:00:00"/>
  </r>
  <r>
    <x v="7"/>
    <s v="ST"/>
    <x v="15"/>
    <x v="34"/>
    <x v="1"/>
    <n v="5271406"/>
    <n v="365029"/>
    <x v="1"/>
    <s v="YES"/>
    <d v="2022-01-25T00:00:00"/>
  </r>
  <r>
    <x v="7"/>
    <s v="ST"/>
    <x v="4"/>
    <x v="39"/>
    <x v="0"/>
    <n v="5269524"/>
    <n v="420000"/>
    <x v="0"/>
    <s v="YES"/>
    <d v="2022-01-18T00:00:00"/>
  </r>
  <r>
    <x v="7"/>
    <s v="ST"/>
    <x v="4"/>
    <x v="35"/>
    <x v="0"/>
    <n v="5269166"/>
    <n v="330000"/>
    <x v="0"/>
    <s v="YES"/>
    <d v="2022-01-14T00:00:00"/>
  </r>
  <r>
    <x v="7"/>
    <s v="ST"/>
    <x v="4"/>
    <x v="40"/>
    <x v="2"/>
    <n v="5272909"/>
    <n v="325000"/>
    <x v="0"/>
    <s v="YES"/>
    <d v="2022-01-31T00:00:00"/>
  </r>
  <r>
    <x v="7"/>
    <s v="ST"/>
    <x v="4"/>
    <x v="36"/>
    <x v="0"/>
    <n v="5273010"/>
    <n v="1188000"/>
    <x v="0"/>
    <s v="YES"/>
    <d v="2022-01-31T00:00:00"/>
  </r>
  <r>
    <x v="7"/>
    <s v="ST"/>
    <x v="4"/>
    <x v="40"/>
    <x v="3"/>
    <n v="5269481"/>
    <n v="338500"/>
    <x v="0"/>
    <s v="YES"/>
    <d v="2022-01-18T00:00:00"/>
  </r>
  <r>
    <x v="7"/>
    <s v="ST"/>
    <x v="15"/>
    <x v="34"/>
    <x v="0"/>
    <n v="5272940"/>
    <n v="680000"/>
    <x v="0"/>
    <s v="YES"/>
    <d v="2022-01-31T00:00:00"/>
  </r>
  <r>
    <x v="7"/>
    <s v="ST"/>
    <x v="16"/>
    <x v="38"/>
    <x v="0"/>
    <n v="5269375"/>
    <n v="265500"/>
    <x v="0"/>
    <s v="YES"/>
    <d v="2022-01-18T00:00:00"/>
  </r>
  <r>
    <x v="7"/>
    <s v="ST"/>
    <x v="16"/>
    <x v="38"/>
    <x v="1"/>
    <n v="5272928"/>
    <n v="274900"/>
    <x v="0"/>
    <s v="YES"/>
    <d v="2022-01-31T00:00:00"/>
  </r>
  <r>
    <x v="7"/>
    <s v="ST"/>
    <x v="15"/>
    <x v="34"/>
    <x v="0"/>
    <n v="5272905"/>
    <n v="585000"/>
    <x v="0"/>
    <s v="YES"/>
    <d v="2022-01-31T00:00:00"/>
  </r>
  <r>
    <x v="8"/>
    <s v="TI"/>
    <x v="4"/>
    <x v="26"/>
    <x v="2"/>
    <n v="5271747"/>
    <n v="1000000"/>
    <x v="0"/>
    <s v="YES"/>
    <d v="2022-01-26T00:00:00"/>
  </r>
  <r>
    <x v="8"/>
    <s v="TI"/>
    <x v="11"/>
    <x v="52"/>
    <x v="0"/>
    <n v="5266382"/>
    <n v="525000"/>
    <x v="0"/>
    <s v="YES"/>
    <d v="2022-01-07T00:00:00"/>
  </r>
  <r>
    <x v="8"/>
    <s v="TI"/>
    <x v="13"/>
    <x v="53"/>
    <x v="2"/>
    <n v="5266311"/>
    <n v="450000"/>
    <x v="0"/>
    <s v="YES"/>
    <d v="2022-01-07T00:00:00"/>
  </r>
  <r>
    <x v="8"/>
    <s v="TI"/>
    <x v="4"/>
    <x v="54"/>
    <x v="0"/>
    <n v="5266330"/>
    <n v="650000"/>
    <x v="0"/>
    <s v="YES"/>
    <d v="2022-01-07T00:00:00"/>
  </r>
  <r>
    <x v="8"/>
    <s v="TI"/>
    <x v="17"/>
    <x v="55"/>
    <x v="0"/>
    <n v="5266416"/>
    <n v="360000"/>
    <x v="0"/>
    <s v="YES"/>
    <d v="2022-01-07T00:00:00"/>
  </r>
  <r>
    <x v="8"/>
    <s v="TI"/>
    <x v="13"/>
    <x v="53"/>
    <x v="0"/>
    <n v="5271944"/>
    <n v="455000"/>
    <x v="0"/>
    <s v="YES"/>
    <d v="2022-01-27T00:00:00"/>
  </r>
  <r>
    <x v="8"/>
    <s v="TI"/>
    <x v="4"/>
    <x v="56"/>
    <x v="0"/>
    <n v="5266452"/>
    <n v="372000"/>
    <x v="0"/>
    <s v="YES"/>
    <d v="2022-01-07T00:00:00"/>
  </r>
  <r>
    <x v="8"/>
    <s v="TI"/>
    <x v="11"/>
    <x v="52"/>
    <x v="0"/>
    <n v="5271901"/>
    <n v="765000"/>
    <x v="0"/>
    <s v="YES"/>
    <d v="2022-01-27T00:00:00"/>
  </r>
  <r>
    <x v="8"/>
    <s v="TI"/>
    <x v="4"/>
    <x v="56"/>
    <x v="0"/>
    <n v="5266378"/>
    <n v="772807"/>
    <x v="1"/>
    <s v="YES"/>
    <d v="2022-01-07T00:00:00"/>
  </r>
  <r>
    <x v="8"/>
    <s v="TI"/>
    <x v="7"/>
    <x v="57"/>
    <x v="1"/>
    <n v="5266140"/>
    <n v="1053000"/>
    <x v="0"/>
    <s v="YES"/>
    <d v="2022-01-06T00:00:00"/>
  </r>
  <r>
    <x v="8"/>
    <s v="TI"/>
    <x v="4"/>
    <x v="58"/>
    <x v="4"/>
    <n v="5271837"/>
    <n v="300000"/>
    <x v="0"/>
    <s v="YES"/>
    <d v="2022-01-26T00:00:00"/>
  </r>
  <r>
    <x v="8"/>
    <s v="TI"/>
    <x v="11"/>
    <x v="52"/>
    <x v="0"/>
    <n v="5266430"/>
    <n v="3200000"/>
    <x v="0"/>
    <s v="YES"/>
    <d v="2022-01-07T00:00:00"/>
  </r>
  <r>
    <x v="8"/>
    <s v="TI"/>
    <x v="11"/>
    <x v="52"/>
    <x v="0"/>
    <n v="5266116"/>
    <n v="360000"/>
    <x v="0"/>
    <s v="YES"/>
    <d v="2022-01-06T00:00:00"/>
  </r>
  <r>
    <x v="8"/>
    <s v="TI"/>
    <x v="11"/>
    <x v="52"/>
    <x v="0"/>
    <n v="5272030"/>
    <n v="630000"/>
    <x v="0"/>
    <s v="YES"/>
    <d v="2022-01-27T00:00:00"/>
  </r>
  <r>
    <x v="8"/>
    <s v="TI"/>
    <x v="11"/>
    <x v="52"/>
    <x v="0"/>
    <n v="5266309"/>
    <n v="825000"/>
    <x v="0"/>
    <s v="YES"/>
    <d v="2022-01-07T00:00:00"/>
  </r>
  <r>
    <x v="8"/>
    <s v="TI"/>
    <x v="4"/>
    <x v="56"/>
    <x v="0"/>
    <n v="5273193"/>
    <n v="860939"/>
    <x v="1"/>
    <s v="YES"/>
    <d v="2022-01-31T00:00:00"/>
  </r>
  <r>
    <x v="8"/>
    <s v="TI"/>
    <x v="4"/>
    <x v="56"/>
    <x v="0"/>
    <n v="5272743"/>
    <n v="438000"/>
    <x v="0"/>
    <s v="YES"/>
    <d v="2022-01-28T00:00:00"/>
  </r>
  <r>
    <x v="8"/>
    <s v="TI"/>
    <x v="4"/>
    <x v="56"/>
    <x v="0"/>
    <n v="5272889"/>
    <n v="399000"/>
    <x v="0"/>
    <s v="YES"/>
    <d v="2022-01-31T00:00:00"/>
  </r>
  <r>
    <x v="8"/>
    <s v="TI"/>
    <x v="16"/>
    <x v="59"/>
    <x v="1"/>
    <n v="5265266"/>
    <n v="235000"/>
    <x v="0"/>
    <s v="YES"/>
    <d v="2022-01-04T00:00:00"/>
  </r>
  <r>
    <x v="8"/>
    <s v="TI"/>
    <x v="16"/>
    <x v="59"/>
    <x v="0"/>
    <n v="5273016"/>
    <n v="479900"/>
    <x v="0"/>
    <s v="YES"/>
    <d v="2022-01-31T00:00:00"/>
  </r>
  <r>
    <x v="8"/>
    <s v="TI"/>
    <x v="11"/>
    <x v="52"/>
    <x v="0"/>
    <n v="5273031"/>
    <n v="559900"/>
    <x v="0"/>
    <s v="YES"/>
    <d v="2022-01-31T00:00:00"/>
  </r>
  <r>
    <x v="8"/>
    <s v="TI"/>
    <x v="4"/>
    <x v="56"/>
    <x v="0"/>
    <n v="5265156"/>
    <n v="789450"/>
    <x v="1"/>
    <s v="YES"/>
    <d v="2022-01-03T00:00:00"/>
  </r>
  <r>
    <x v="8"/>
    <s v="TI"/>
    <x v="7"/>
    <x v="57"/>
    <x v="1"/>
    <n v="5265148"/>
    <n v="705000"/>
    <x v="0"/>
    <s v="YES"/>
    <d v="2022-01-03T00:00:00"/>
  </r>
  <r>
    <x v="8"/>
    <s v="TI"/>
    <x v="4"/>
    <x v="56"/>
    <x v="1"/>
    <n v="5265830"/>
    <n v="325000"/>
    <x v="0"/>
    <s v="YES"/>
    <d v="2022-01-05T00:00:00"/>
  </r>
  <r>
    <x v="8"/>
    <s v="TI"/>
    <x v="4"/>
    <x v="54"/>
    <x v="0"/>
    <n v="5273181"/>
    <n v="539000"/>
    <x v="0"/>
    <s v="YES"/>
    <d v="2022-01-31T00:00:00"/>
  </r>
  <r>
    <x v="8"/>
    <s v="TI"/>
    <x v="4"/>
    <x v="56"/>
    <x v="1"/>
    <n v="5272686"/>
    <n v="230000"/>
    <x v="0"/>
    <s v="YES"/>
    <d v="2022-01-28T00:00:00"/>
  </r>
  <r>
    <x v="8"/>
    <s v="TI"/>
    <x v="4"/>
    <x v="54"/>
    <x v="0"/>
    <n v="5265057"/>
    <n v="660000"/>
    <x v="0"/>
    <s v="YES"/>
    <d v="2022-01-03T00:00:00"/>
  </r>
  <r>
    <x v="8"/>
    <s v="TI"/>
    <x v="16"/>
    <x v="59"/>
    <x v="0"/>
    <n v="5265053"/>
    <n v="440000"/>
    <x v="0"/>
    <s v="YES"/>
    <d v="2022-01-03T00:00:00"/>
  </r>
  <r>
    <x v="8"/>
    <s v="TI"/>
    <x v="11"/>
    <x v="52"/>
    <x v="0"/>
    <n v="5273280"/>
    <n v="1075000"/>
    <x v="0"/>
    <s v="YES"/>
    <d v="2022-01-31T00:00:00"/>
  </r>
  <r>
    <x v="8"/>
    <s v="TI"/>
    <x v="4"/>
    <x v="54"/>
    <x v="0"/>
    <n v="5273282"/>
    <n v="325500"/>
    <x v="0"/>
    <s v="YES"/>
    <d v="2022-01-31T00:00:00"/>
  </r>
  <r>
    <x v="8"/>
    <s v="TI"/>
    <x v="11"/>
    <x v="52"/>
    <x v="0"/>
    <n v="5273318"/>
    <n v="832000"/>
    <x v="0"/>
    <s v="YES"/>
    <d v="2022-01-31T00:00:00"/>
  </r>
  <r>
    <x v="8"/>
    <s v="TI"/>
    <x v="4"/>
    <x v="54"/>
    <x v="0"/>
    <n v="5273320"/>
    <n v="400000"/>
    <x v="0"/>
    <s v="YES"/>
    <d v="2022-01-31T00:00:00"/>
  </r>
  <r>
    <x v="8"/>
    <s v="TI"/>
    <x v="16"/>
    <x v="59"/>
    <x v="6"/>
    <n v="5273323"/>
    <n v="580000"/>
    <x v="0"/>
    <s v="YES"/>
    <d v="2022-01-31T00:00:00"/>
  </r>
  <r>
    <x v="8"/>
    <s v="TI"/>
    <x v="16"/>
    <x v="59"/>
    <x v="0"/>
    <n v="5273095"/>
    <n v="499900"/>
    <x v="0"/>
    <s v="YES"/>
    <d v="2022-01-31T00:00:00"/>
  </r>
  <r>
    <x v="8"/>
    <s v="TI"/>
    <x v="11"/>
    <x v="52"/>
    <x v="0"/>
    <n v="5272332"/>
    <n v="530000"/>
    <x v="0"/>
    <s v="YES"/>
    <d v="2022-01-28T00:00:00"/>
  </r>
  <r>
    <x v="8"/>
    <s v="TI"/>
    <x v="4"/>
    <x v="60"/>
    <x v="0"/>
    <n v="5266040"/>
    <n v="535000"/>
    <x v="0"/>
    <s v="YES"/>
    <d v="2022-01-06T00:00:00"/>
  </r>
  <r>
    <x v="8"/>
    <s v="TI"/>
    <x v="4"/>
    <x v="56"/>
    <x v="0"/>
    <n v="5266006"/>
    <n v="350000"/>
    <x v="0"/>
    <s v="YES"/>
    <d v="2022-01-06T00:00:00"/>
  </r>
  <r>
    <x v="8"/>
    <s v="TI"/>
    <x v="11"/>
    <x v="52"/>
    <x v="0"/>
    <n v="5265975"/>
    <n v="870000"/>
    <x v="0"/>
    <s v="YES"/>
    <d v="2022-01-06T00:00:00"/>
  </r>
  <r>
    <x v="8"/>
    <s v="TI"/>
    <x v="4"/>
    <x v="54"/>
    <x v="0"/>
    <n v="5272227"/>
    <n v="325000"/>
    <x v="0"/>
    <s v="YES"/>
    <d v="2022-01-27T00:00:00"/>
  </r>
  <r>
    <x v="8"/>
    <s v="TI"/>
    <x v="4"/>
    <x v="26"/>
    <x v="2"/>
    <n v="5272289"/>
    <n v="7750000"/>
    <x v="0"/>
    <s v="YES"/>
    <d v="2022-01-28T00:00:00"/>
  </r>
  <r>
    <x v="8"/>
    <s v="TI"/>
    <x v="11"/>
    <x v="52"/>
    <x v="0"/>
    <n v="5265862"/>
    <n v="535000"/>
    <x v="0"/>
    <s v="YES"/>
    <d v="2022-01-05T00:00:00"/>
  </r>
  <r>
    <x v="8"/>
    <s v="TI"/>
    <x v="4"/>
    <x v="56"/>
    <x v="0"/>
    <n v="5272317"/>
    <n v="870110"/>
    <x v="1"/>
    <s v="YES"/>
    <d v="2022-01-28T00:00:00"/>
  </r>
  <r>
    <x v="8"/>
    <s v="TI"/>
    <x v="4"/>
    <x v="58"/>
    <x v="7"/>
    <n v="5272703"/>
    <n v="7000000"/>
    <x v="0"/>
    <s v="YES"/>
    <d v="2022-01-28T00:00:00"/>
  </r>
  <r>
    <x v="8"/>
    <s v="TI"/>
    <x v="17"/>
    <x v="55"/>
    <x v="0"/>
    <n v="5265847"/>
    <n v="482718"/>
    <x v="0"/>
    <s v="YES"/>
    <d v="2022-01-05T00:00:00"/>
  </r>
  <r>
    <x v="8"/>
    <s v="TI"/>
    <x v="11"/>
    <x v="52"/>
    <x v="2"/>
    <n v="5272690"/>
    <n v="70000"/>
    <x v="0"/>
    <s v="YES"/>
    <d v="2022-01-28T00:00:00"/>
  </r>
  <r>
    <x v="8"/>
    <s v="TI"/>
    <x v="16"/>
    <x v="59"/>
    <x v="0"/>
    <n v="5265836"/>
    <n v="560000"/>
    <x v="0"/>
    <s v="YES"/>
    <d v="2022-01-05T00:00:00"/>
  </r>
  <r>
    <x v="8"/>
    <s v="TI"/>
    <x v="4"/>
    <x v="56"/>
    <x v="6"/>
    <n v="5265832"/>
    <n v="350000"/>
    <x v="0"/>
    <s v="YES"/>
    <d v="2022-01-05T00:00:00"/>
  </r>
  <r>
    <x v="8"/>
    <s v="TI"/>
    <x v="4"/>
    <x v="56"/>
    <x v="0"/>
    <n v="5266468"/>
    <n v="530000"/>
    <x v="0"/>
    <s v="YES"/>
    <d v="2022-01-07T00:00:00"/>
  </r>
  <r>
    <x v="8"/>
    <s v="TI"/>
    <x v="18"/>
    <x v="61"/>
    <x v="1"/>
    <n v="5265819"/>
    <n v="208000"/>
    <x v="0"/>
    <s v="YES"/>
    <d v="2022-01-05T00:00:00"/>
  </r>
  <r>
    <x v="8"/>
    <s v="TI"/>
    <x v="13"/>
    <x v="53"/>
    <x v="0"/>
    <n v="5272416"/>
    <n v="665000"/>
    <x v="0"/>
    <s v="YES"/>
    <d v="2022-01-28T00:00:00"/>
  </r>
  <r>
    <x v="8"/>
    <s v="TI"/>
    <x v="4"/>
    <x v="60"/>
    <x v="0"/>
    <n v="5272658"/>
    <n v="416000"/>
    <x v="0"/>
    <s v="YES"/>
    <d v="2022-01-28T00:00:00"/>
  </r>
  <r>
    <x v="8"/>
    <s v="TI"/>
    <x v="11"/>
    <x v="52"/>
    <x v="0"/>
    <n v="5272672"/>
    <n v="480000"/>
    <x v="0"/>
    <s v="YES"/>
    <d v="2022-01-28T00:00:00"/>
  </r>
  <r>
    <x v="8"/>
    <s v="TI"/>
    <x v="16"/>
    <x v="59"/>
    <x v="0"/>
    <n v="5266066"/>
    <n v="521000"/>
    <x v="0"/>
    <s v="YES"/>
    <d v="2022-01-06T00:00:00"/>
  </r>
  <r>
    <x v="8"/>
    <s v="TI"/>
    <x v="11"/>
    <x v="52"/>
    <x v="0"/>
    <n v="5272324"/>
    <n v="1200000"/>
    <x v="0"/>
    <s v="YES"/>
    <d v="2022-01-28T00:00:00"/>
  </r>
  <r>
    <x v="8"/>
    <s v="TI"/>
    <x v="4"/>
    <x v="60"/>
    <x v="0"/>
    <n v="5267355"/>
    <n v="620000"/>
    <x v="0"/>
    <s v="YES"/>
    <d v="2022-01-11T00:00:00"/>
  </r>
  <r>
    <x v="8"/>
    <s v="TI"/>
    <x v="16"/>
    <x v="59"/>
    <x v="0"/>
    <n v="5270751"/>
    <n v="640000"/>
    <x v="0"/>
    <s v="YES"/>
    <d v="2022-01-21T00:00:00"/>
  </r>
  <r>
    <x v="8"/>
    <s v="TI"/>
    <x v="16"/>
    <x v="59"/>
    <x v="1"/>
    <n v="5266470"/>
    <n v="527000"/>
    <x v="0"/>
    <s v="YES"/>
    <d v="2022-01-07T00:00:00"/>
  </r>
  <r>
    <x v="8"/>
    <s v="TI"/>
    <x v="4"/>
    <x v="60"/>
    <x v="1"/>
    <n v="5267566"/>
    <n v="535000"/>
    <x v="0"/>
    <s v="YES"/>
    <d v="2022-01-12T00:00:00"/>
  </r>
  <r>
    <x v="8"/>
    <s v="TI"/>
    <x v="16"/>
    <x v="59"/>
    <x v="6"/>
    <n v="5270480"/>
    <n v="608500"/>
    <x v="0"/>
    <s v="YES"/>
    <d v="2022-01-21T00:00:00"/>
  </r>
  <r>
    <x v="8"/>
    <s v="TI"/>
    <x v="11"/>
    <x v="52"/>
    <x v="0"/>
    <n v="5267410"/>
    <n v="300000"/>
    <x v="0"/>
    <s v="YES"/>
    <d v="2022-01-11T00:00:00"/>
  </r>
  <r>
    <x v="8"/>
    <s v="TI"/>
    <x v="11"/>
    <x v="52"/>
    <x v="0"/>
    <n v="5270539"/>
    <n v="605000"/>
    <x v="0"/>
    <s v="YES"/>
    <d v="2022-01-21T00:00:00"/>
  </r>
  <r>
    <x v="8"/>
    <s v="TI"/>
    <x v="4"/>
    <x v="54"/>
    <x v="2"/>
    <n v="5267405"/>
    <n v="35000"/>
    <x v="0"/>
    <s v="YES"/>
    <d v="2022-01-11T00:00:00"/>
  </r>
  <r>
    <x v="8"/>
    <s v="TI"/>
    <x v="7"/>
    <x v="57"/>
    <x v="1"/>
    <n v="5269108"/>
    <n v="500000"/>
    <x v="0"/>
    <s v="YES"/>
    <d v="2022-01-14T00:00:00"/>
  </r>
  <r>
    <x v="8"/>
    <s v="TI"/>
    <x v="4"/>
    <x v="56"/>
    <x v="0"/>
    <n v="5270441"/>
    <n v="838511"/>
    <x v="1"/>
    <s v="YES"/>
    <d v="2022-01-21T00:00:00"/>
  </r>
  <r>
    <x v="8"/>
    <s v="TI"/>
    <x v="11"/>
    <x v="52"/>
    <x v="2"/>
    <n v="5269349"/>
    <n v="130000"/>
    <x v="0"/>
    <s v="YES"/>
    <d v="2022-01-18T00:00:00"/>
  </r>
  <r>
    <x v="8"/>
    <s v="TI"/>
    <x v="16"/>
    <x v="59"/>
    <x v="1"/>
    <n v="5270369"/>
    <n v="230000"/>
    <x v="0"/>
    <s v="YES"/>
    <d v="2022-01-20T00:00:00"/>
  </r>
  <r>
    <x v="8"/>
    <s v="TI"/>
    <x v="11"/>
    <x v="52"/>
    <x v="1"/>
    <n v="5270465"/>
    <n v="440000"/>
    <x v="0"/>
    <s v="YES"/>
    <d v="2022-01-21T00:00:00"/>
  </r>
  <r>
    <x v="8"/>
    <s v="TI"/>
    <x v="16"/>
    <x v="59"/>
    <x v="0"/>
    <n v="5270654"/>
    <n v="829000"/>
    <x v="0"/>
    <s v="YES"/>
    <d v="2022-01-21T00:00:00"/>
  </r>
  <r>
    <x v="8"/>
    <s v="TI"/>
    <x v="4"/>
    <x v="56"/>
    <x v="0"/>
    <n v="5268765"/>
    <n v="570000"/>
    <x v="0"/>
    <s v="YES"/>
    <d v="2022-01-14T00:00:00"/>
  </r>
  <r>
    <x v="8"/>
    <s v="TI"/>
    <x v="16"/>
    <x v="59"/>
    <x v="0"/>
    <n v="5267242"/>
    <n v="420000"/>
    <x v="0"/>
    <s v="YES"/>
    <d v="2022-01-11T00:00:00"/>
  </r>
  <r>
    <x v="8"/>
    <s v="TI"/>
    <x v="7"/>
    <x v="57"/>
    <x v="1"/>
    <n v="5269069"/>
    <n v="2500000"/>
    <x v="0"/>
    <s v="YES"/>
    <d v="2022-01-14T00:00:00"/>
  </r>
  <r>
    <x v="8"/>
    <s v="TI"/>
    <x v="4"/>
    <x v="62"/>
    <x v="0"/>
    <n v="5270686"/>
    <n v="1420000"/>
    <x v="0"/>
    <s v="YES"/>
    <d v="2022-01-21T00:00:00"/>
  </r>
  <r>
    <x v="8"/>
    <s v="TI"/>
    <x v="4"/>
    <x v="60"/>
    <x v="1"/>
    <n v="5267037"/>
    <n v="780000"/>
    <x v="0"/>
    <s v="YES"/>
    <d v="2022-01-10T00:00:00"/>
  </r>
  <r>
    <x v="8"/>
    <s v="TI"/>
    <x v="7"/>
    <x v="57"/>
    <x v="2"/>
    <n v="5267029"/>
    <n v="1745000"/>
    <x v="0"/>
    <s v="YES"/>
    <d v="2022-01-10T00:00:00"/>
  </r>
  <r>
    <x v="8"/>
    <s v="TI"/>
    <x v="7"/>
    <x v="57"/>
    <x v="0"/>
    <n v="5270552"/>
    <n v="5800000"/>
    <x v="0"/>
    <s v="YES"/>
    <d v="2022-01-21T00:00:00"/>
  </r>
  <r>
    <x v="8"/>
    <s v="TI"/>
    <x v="16"/>
    <x v="59"/>
    <x v="0"/>
    <n v="5268138"/>
    <n v="455000"/>
    <x v="0"/>
    <s v="YES"/>
    <d v="2022-01-13T00:00:00"/>
  </r>
  <r>
    <x v="8"/>
    <s v="TI"/>
    <x v="4"/>
    <x v="60"/>
    <x v="0"/>
    <n v="5268372"/>
    <n v="660000"/>
    <x v="0"/>
    <s v="YES"/>
    <d v="2022-01-13T00:00:00"/>
  </r>
  <r>
    <x v="8"/>
    <s v="TI"/>
    <x v="11"/>
    <x v="52"/>
    <x v="0"/>
    <n v="5269138"/>
    <n v="620000"/>
    <x v="0"/>
    <s v="YES"/>
    <d v="2022-01-14T00:00:00"/>
  </r>
  <r>
    <x v="8"/>
    <s v="TI"/>
    <x v="4"/>
    <x v="56"/>
    <x v="0"/>
    <n v="5268456"/>
    <n v="435000"/>
    <x v="0"/>
    <s v="YES"/>
    <d v="2022-01-13T00:00:00"/>
  </r>
  <r>
    <x v="8"/>
    <s v="TI"/>
    <x v="4"/>
    <x v="54"/>
    <x v="1"/>
    <n v="5269454"/>
    <n v="216500"/>
    <x v="0"/>
    <s v="YES"/>
    <d v="2022-01-18T00:00:00"/>
  </r>
  <r>
    <x v="8"/>
    <s v="TI"/>
    <x v="4"/>
    <x v="26"/>
    <x v="6"/>
    <n v="5269494"/>
    <n v="895000"/>
    <x v="0"/>
    <s v="YES"/>
    <d v="2022-01-18T00:00:00"/>
  </r>
  <r>
    <x v="8"/>
    <s v="TI"/>
    <x v="4"/>
    <x v="56"/>
    <x v="0"/>
    <n v="5269529"/>
    <n v="936187"/>
    <x v="1"/>
    <s v="YES"/>
    <d v="2022-01-18T00:00:00"/>
  </r>
  <r>
    <x v="8"/>
    <s v="TI"/>
    <x v="4"/>
    <x v="56"/>
    <x v="0"/>
    <n v="5269564"/>
    <n v="479900"/>
    <x v="0"/>
    <s v="YES"/>
    <d v="2022-01-18T00:00:00"/>
  </r>
  <r>
    <x v="8"/>
    <s v="TI"/>
    <x v="11"/>
    <x v="52"/>
    <x v="0"/>
    <n v="5269566"/>
    <n v="570000"/>
    <x v="0"/>
    <s v="YES"/>
    <d v="2022-01-18T00:00:00"/>
  </r>
  <r>
    <x v="8"/>
    <s v="TI"/>
    <x v="16"/>
    <x v="59"/>
    <x v="0"/>
    <n v="5267640"/>
    <n v="465000"/>
    <x v="0"/>
    <s v="YES"/>
    <d v="2022-01-12T00:00:00"/>
  </r>
  <r>
    <x v="8"/>
    <s v="TI"/>
    <x v="11"/>
    <x v="52"/>
    <x v="3"/>
    <n v="5268216"/>
    <n v="419500"/>
    <x v="0"/>
    <s v="YES"/>
    <d v="2022-01-13T00:00:00"/>
  </r>
  <r>
    <x v="8"/>
    <s v="TI"/>
    <x v="4"/>
    <x v="56"/>
    <x v="0"/>
    <n v="5268763"/>
    <n v="867884"/>
    <x v="1"/>
    <s v="YES"/>
    <d v="2022-01-14T00:00:00"/>
  </r>
  <r>
    <x v="8"/>
    <s v="TI"/>
    <x v="4"/>
    <x v="54"/>
    <x v="0"/>
    <n v="5269915"/>
    <n v="610000"/>
    <x v="0"/>
    <s v="YES"/>
    <d v="2022-01-19T00:00:00"/>
  </r>
  <r>
    <x v="8"/>
    <s v="TI"/>
    <x v="4"/>
    <x v="26"/>
    <x v="2"/>
    <n v="5270113"/>
    <n v="130000"/>
    <x v="0"/>
    <s v="YES"/>
    <d v="2022-01-20T00:00:00"/>
  </r>
  <r>
    <x v="8"/>
    <s v="TI"/>
    <x v="11"/>
    <x v="52"/>
    <x v="0"/>
    <n v="5270153"/>
    <n v="620000"/>
    <x v="0"/>
    <s v="YES"/>
    <d v="2022-01-20T00:00:00"/>
  </r>
  <r>
    <x v="8"/>
    <s v="TI"/>
    <x v="11"/>
    <x v="52"/>
    <x v="0"/>
    <n v="5269135"/>
    <n v="1100000"/>
    <x v="0"/>
    <s v="YES"/>
    <d v="2022-01-14T00:00:00"/>
  </r>
  <r>
    <x v="8"/>
    <s v="TI"/>
    <x v="16"/>
    <x v="59"/>
    <x v="1"/>
    <n v="5268023"/>
    <n v="525000"/>
    <x v="0"/>
    <s v="YES"/>
    <d v="2022-01-12T00:00:00"/>
  </r>
  <r>
    <x v="8"/>
    <s v="TI"/>
    <x v="11"/>
    <x v="52"/>
    <x v="0"/>
    <n v="5270220"/>
    <n v="478000"/>
    <x v="0"/>
    <s v="YES"/>
    <d v="2022-01-20T00:00:00"/>
  </r>
  <r>
    <x v="8"/>
    <s v="TI"/>
    <x v="11"/>
    <x v="52"/>
    <x v="2"/>
    <n v="5267975"/>
    <n v="65000"/>
    <x v="0"/>
    <s v="YES"/>
    <d v="2022-01-12T00:00:00"/>
  </r>
  <r>
    <x v="8"/>
    <s v="TI"/>
    <x v="11"/>
    <x v="52"/>
    <x v="0"/>
    <n v="5270349"/>
    <n v="528000"/>
    <x v="0"/>
    <s v="YES"/>
    <d v="2022-01-20T00:00:00"/>
  </r>
  <r>
    <x v="8"/>
    <s v="TI"/>
    <x v="4"/>
    <x v="60"/>
    <x v="0"/>
    <n v="5269609"/>
    <n v="703000"/>
    <x v="1"/>
    <s v="YES"/>
    <d v="2022-01-19T00:00:00"/>
  </r>
  <r>
    <x v="8"/>
    <s v="TI"/>
    <x v="4"/>
    <x v="56"/>
    <x v="1"/>
    <n v="5266608"/>
    <n v="330000"/>
    <x v="0"/>
    <s v="YES"/>
    <d v="2022-01-07T00:00:00"/>
  </r>
  <r>
    <x v="8"/>
    <s v="TI"/>
    <x v="18"/>
    <x v="61"/>
    <x v="0"/>
    <n v="5266614"/>
    <n v="350000"/>
    <x v="0"/>
    <s v="YES"/>
    <d v="2022-01-07T00:00:00"/>
  </r>
  <r>
    <x v="8"/>
    <s v="TI"/>
    <x v="11"/>
    <x v="52"/>
    <x v="0"/>
    <n v="5271559"/>
    <n v="560000"/>
    <x v="0"/>
    <s v="YES"/>
    <d v="2022-01-26T00:00:00"/>
  </r>
  <r>
    <x v="8"/>
    <s v="TI"/>
    <x v="11"/>
    <x v="52"/>
    <x v="0"/>
    <n v="5266625"/>
    <n v="625000"/>
    <x v="0"/>
    <s v="YES"/>
    <d v="2022-01-07T00:00:00"/>
  </r>
  <r>
    <x v="8"/>
    <s v="TI"/>
    <x v="11"/>
    <x v="52"/>
    <x v="0"/>
    <n v="5271345"/>
    <n v="394000"/>
    <x v="0"/>
    <s v="YES"/>
    <d v="2022-01-25T00:00:00"/>
  </r>
  <r>
    <x v="8"/>
    <s v="TI"/>
    <x v="11"/>
    <x v="52"/>
    <x v="0"/>
    <n v="5269039"/>
    <n v="440000"/>
    <x v="0"/>
    <s v="YES"/>
    <d v="2022-01-14T00:00:00"/>
  </r>
  <r>
    <x v="8"/>
    <s v="TI"/>
    <x v="16"/>
    <x v="59"/>
    <x v="3"/>
    <n v="5271316"/>
    <n v="225000"/>
    <x v="0"/>
    <s v="YES"/>
    <d v="2022-01-25T00:00:00"/>
  </r>
  <r>
    <x v="8"/>
    <s v="TI"/>
    <x v="11"/>
    <x v="52"/>
    <x v="0"/>
    <n v="5268796"/>
    <n v="800000"/>
    <x v="0"/>
    <s v="YES"/>
    <d v="2022-01-14T00:00:00"/>
  </r>
  <r>
    <x v="8"/>
    <s v="TI"/>
    <x v="16"/>
    <x v="59"/>
    <x v="0"/>
    <n v="5268940"/>
    <n v="590000"/>
    <x v="0"/>
    <s v="YES"/>
    <d v="2022-01-14T00:00:00"/>
  </r>
  <r>
    <x v="8"/>
    <s v="TI"/>
    <x v="4"/>
    <x v="56"/>
    <x v="0"/>
    <n v="5271349"/>
    <n v="749000"/>
    <x v="0"/>
    <s v="YES"/>
    <d v="2022-01-25T00:00:00"/>
  </r>
  <r>
    <x v="8"/>
    <s v="TI"/>
    <x v="11"/>
    <x v="52"/>
    <x v="2"/>
    <n v="5271515"/>
    <n v="449000"/>
    <x v="0"/>
    <s v="YES"/>
    <d v="2022-01-26T00:00:00"/>
  </r>
  <r>
    <x v="8"/>
    <s v="TI"/>
    <x v="7"/>
    <x v="57"/>
    <x v="1"/>
    <n v="5267002"/>
    <n v="1080000"/>
    <x v="0"/>
    <s v="YES"/>
    <d v="2022-01-10T00:00:00"/>
  </r>
  <r>
    <x v="8"/>
    <s v="TI"/>
    <x v="4"/>
    <x v="58"/>
    <x v="6"/>
    <n v="5266572"/>
    <n v="270000"/>
    <x v="0"/>
    <s v="YES"/>
    <d v="2022-01-07T00:00:00"/>
  </r>
  <r>
    <x v="8"/>
    <s v="TI"/>
    <x v="7"/>
    <x v="57"/>
    <x v="1"/>
    <n v="5269042"/>
    <n v="515000"/>
    <x v="0"/>
    <s v="YES"/>
    <d v="2022-01-14T00:00:00"/>
  </r>
  <r>
    <x v="8"/>
    <s v="TI"/>
    <x v="11"/>
    <x v="52"/>
    <x v="2"/>
    <n v="5269055"/>
    <n v="225000"/>
    <x v="0"/>
    <s v="YES"/>
    <d v="2022-01-14T00:00:00"/>
  </r>
  <r>
    <x v="8"/>
    <s v="TI"/>
    <x v="11"/>
    <x v="52"/>
    <x v="0"/>
    <n v="5266622"/>
    <n v="662500"/>
    <x v="0"/>
    <s v="YES"/>
    <d v="2022-01-07T00:00:00"/>
  </r>
  <r>
    <x v="8"/>
    <s v="TI"/>
    <x v="16"/>
    <x v="59"/>
    <x v="0"/>
    <n v="5268922"/>
    <n v="540000"/>
    <x v="0"/>
    <s v="YES"/>
    <d v="2022-01-14T00:00:00"/>
  </r>
  <r>
    <x v="8"/>
    <s v="TI"/>
    <x v="7"/>
    <x v="57"/>
    <x v="1"/>
    <n v="5269059"/>
    <n v="1900000"/>
    <x v="0"/>
    <s v="YES"/>
    <d v="2022-01-14T00:00:00"/>
  </r>
  <r>
    <x v="8"/>
    <s v="TI"/>
    <x v="4"/>
    <x v="56"/>
    <x v="0"/>
    <n v="5270773"/>
    <n v="465000"/>
    <x v="0"/>
    <s v="YES"/>
    <d v="2022-01-21T00:00:00"/>
  </r>
  <r>
    <x v="8"/>
    <s v="TI"/>
    <x v="4"/>
    <x v="26"/>
    <x v="4"/>
    <n v="5270775"/>
    <n v="650000"/>
    <x v="0"/>
    <s v="YES"/>
    <d v="2022-01-21T00:00:00"/>
  </r>
  <r>
    <x v="8"/>
    <s v="TI"/>
    <x v="17"/>
    <x v="55"/>
    <x v="2"/>
    <n v="5270940"/>
    <n v="8000"/>
    <x v="0"/>
    <s v="YES"/>
    <d v="2022-01-24T00:00:00"/>
  </r>
  <r>
    <x v="8"/>
    <s v="TI"/>
    <x v="4"/>
    <x v="60"/>
    <x v="0"/>
    <n v="5266968"/>
    <n v="490000"/>
    <x v="0"/>
    <s v="YES"/>
    <d v="2022-01-10T00:00:00"/>
  </r>
  <r>
    <x v="8"/>
    <s v="TI"/>
    <x v="7"/>
    <x v="57"/>
    <x v="1"/>
    <n v="5271006"/>
    <n v="945000"/>
    <x v="0"/>
    <s v="YES"/>
    <d v="2022-01-24T00:00:00"/>
  </r>
  <r>
    <x v="8"/>
    <s v="TI"/>
    <x v="11"/>
    <x v="52"/>
    <x v="0"/>
    <n v="5271036"/>
    <n v="339700"/>
    <x v="0"/>
    <s v="YES"/>
    <d v="2022-01-24T00:00:00"/>
  </r>
  <r>
    <x v="8"/>
    <s v="TI"/>
    <x v="16"/>
    <x v="59"/>
    <x v="0"/>
    <n v="5271648"/>
    <n v="310000"/>
    <x v="0"/>
    <s v="YES"/>
    <d v="2022-01-26T00:00:00"/>
  </r>
  <r>
    <x v="8"/>
    <s v="TI"/>
    <x v="16"/>
    <x v="59"/>
    <x v="0"/>
    <n v="5266473"/>
    <n v="1000000"/>
    <x v="0"/>
    <s v="YES"/>
    <d v="2022-01-07T00:00:00"/>
  </r>
  <r>
    <x v="8"/>
    <s v="TI"/>
    <x v="18"/>
    <x v="61"/>
    <x v="0"/>
    <n v="5269056"/>
    <n v="475000"/>
    <x v="0"/>
    <s v="YES"/>
    <d v="2022-01-14T00:00:00"/>
  </r>
  <r>
    <x v="8"/>
    <s v="TI"/>
    <x v="11"/>
    <x v="52"/>
    <x v="1"/>
    <n v="5271089"/>
    <n v="260000"/>
    <x v="0"/>
    <s v="YES"/>
    <d v="2022-01-24T00:00:00"/>
  </r>
  <r>
    <x v="8"/>
    <s v="TI"/>
    <x v="16"/>
    <x v="59"/>
    <x v="1"/>
    <n v="5271723"/>
    <n v="172000"/>
    <x v="0"/>
    <s v="YES"/>
    <d v="2022-01-26T00:00:00"/>
  </r>
  <r>
    <x v="8"/>
    <s v="TI"/>
    <x v="4"/>
    <x v="63"/>
    <x v="0"/>
    <n v="5266579"/>
    <n v="435000"/>
    <x v="0"/>
    <s v="YES"/>
    <d v="2022-01-07T00:00:00"/>
  </r>
  <r>
    <x v="8"/>
    <s v="TI"/>
    <x v="16"/>
    <x v="59"/>
    <x v="2"/>
    <n v="5266774"/>
    <n v="255000"/>
    <x v="0"/>
    <s v="YES"/>
    <d v="2022-01-10T00:00:00"/>
  </r>
  <r>
    <x v="8"/>
    <s v="TI"/>
    <x v="4"/>
    <x v="26"/>
    <x v="4"/>
    <n v="5271241"/>
    <n v="2250000"/>
    <x v="0"/>
    <s v="YES"/>
    <d v="2022-01-25T00:00:00"/>
  </r>
  <r>
    <x v="8"/>
    <s v="TI"/>
    <x v="11"/>
    <x v="52"/>
    <x v="0"/>
    <n v="5271369"/>
    <n v="815000"/>
    <x v="0"/>
    <s v="YES"/>
    <d v="2022-01-25T00:00:00"/>
  </r>
  <r>
    <x v="8"/>
    <s v="TI"/>
    <x v="4"/>
    <x v="60"/>
    <x v="0"/>
    <n v="5268780"/>
    <n v="405000"/>
    <x v="0"/>
    <s v="YES"/>
    <d v="2022-01-14T00:00:00"/>
  </r>
  <r>
    <x v="9"/>
    <s v="TT"/>
    <x v="1"/>
    <x v="64"/>
    <x v="0"/>
    <n v="5265022"/>
    <n v="464000"/>
    <x v="0"/>
    <s v="YES"/>
    <d v="2022-01-03T00:00:00"/>
  </r>
  <r>
    <x v="9"/>
    <s v="TT"/>
    <x v="1"/>
    <x v="64"/>
    <x v="0"/>
    <n v="5267987"/>
    <n v="370000"/>
    <x v="0"/>
    <s v="YES"/>
    <d v="2022-01-12T00:00:00"/>
  </r>
  <r>
    <x v="9"/>
    <s v="TT"/>
    <x v="1"/>
    <x v="64"/>
    <x v="0"/>
    <n v="5266414"/>
    <n v="780000"/>
    <x v="0"/>
    <s v="YES"/>
    <d v="2022-01-07T00:00:00"/>
  </r>
  <r>
    <x v="9"/>
    <s v="TT"/>
    <x v="1"/>
    <x v="64"/>
    <x v="0"/>
    <n v="5270631"/>
    <n v="500000"/>
    <x v="0"/>
    <s v="YES"/>
    <d v="2022-01-21T00:00:00"/>
  </r>
  <r>
    <x v="9"/>
    <s v="TT"/>
    <x v="1"/>
    <x v="64"/>
    <x v="3"/>
    <n v="5269030"/>
    <n v="373000"/>
    <x v="0"/>
    <s v="YES"/>
    <d v="2022-01-14T00:00:00"/>
  </r>
  <r>
    <x v="9"/>
    <s v="TT"/>
    <x v="1"/>
    <x v="64"/>
    <x v="0"/>
    <n v="5269493"/>
    <n v="555000"/>
    <x v="0"/>
    <s v="YES"/>
    <d v="2022-01-18T00:00:00"/>
  </r>
  <r>
    <x v="9"/>
    <s v="TT"/>
    <x v="1"/>
    <x v="64"/>
    <x v="0"/>
    <n v="5265127"/>
    <n v="360000"/>
    <x v="0"/>
    <s v="YES"/>
    <d v="2022-01-03T00:00:00"/>
  </r>
  <r>
    <x v="9"/>
    <s v="TT"/>
    <x v="1"/>
    <x v="64"/>
    <x v="3"/>
    <n v="5272377"/>
    <n v="150000"/>
    <x v="0"/>
    <s v="YES"/>
    <d v="2022-01-28T00:00:00"/>
  </r>
  <r>
    <x v="9"/>
    <s v="TT"/>
    <x v="1"/>
    <x v="64"/>
    <x v="0"/>
    <n v="5273272"/>
    <n v="405000"/>
    <x v="0"/>
    <s v="YES"/>
    <d v="2022-01-31T00:00:00"/>
  </r>
  <r>
    <x v="9"/>
    <s v="TT"/>
    <x v="1"/>
    <x v="64"/>
    <x v="0"/>
    <n v="5272373"/>
    <n v="480000"/>
    <x v="1"/>
    <s v="YES"/>
    <d v="2022-01-28T00:00:00"/>
  </r>
  <r>
    <x v="9"/>
    <s v="TT"/>
    <x v="1"/>
    <x v="64"/>
    <x v="0"/>
    <n v="5265128"/>
    <n v="700000"/>
    <x v="0"/>
    <s v="YES"/>
    <d v="2022-01-03T00:00:00"/>
  </r>
  <r>
    <x v="10"/>
    <s v="TTE"/>
    <x v="16"/>
    <x v="65"/>
    <x v="0"/>
    <n v="5267782"/>
    <n v="743700"/>
    <x v="0"/>
    <s v="YES"/>
    <d v="2022-01-12T00:00:00"/>
  </r>
  <r>
    <x v="10"/>
    <s v="TTE"/>
    <x v="16"/>
    <x v="65"/>
    <x v="0"/>
    <n v="5265135"/>
    <n v="399000"/>
    <x v="0"/>
    <s v="YES"/>
    <d v="2022-01-03T00:00:00"/>
  </r>
  <r>
    <x v="10"/>
    <s v="TTE"/>
    <x v="16"/>
    <x v="66"/>
    <x v="1"/>
    <n v="5271972"/>
    <n v="204000"/>
    <x v="0"/>
    <s v="YES"/>
    <d v="2022-01-27T00:00:00"/>
  </r>
  <r>
    <x v="10"/>
    <s v="TTE"/>
    <x v="16"/>
    <x v="66"/>
    <x v="6"/>
    <n v="5272124"/>
    <n v="760000"/>
    <x v="0"/>
    <s v="YES"/>
    <d v="2022-01-27T00:00:00"/>
  </r>
  <r>
    <x v="11"/>
    <s v="WTA"/>
    <x v="2"/>
    <x v="67"/>
    <x v="0"/>
    <n v="5273054"/>
    <n v="804788"/>
    <x v="1"/>
    <s v="YES"/>
    <d v="2022-01-31T00:00:00"/>
  </r>
  <r>
    <x v="11"/>
    <s v="WTA"/>
    <x v="2"/>
    <x v="67"/>
    <x v="0"/>
    <n v="5273064"/>
    <n v="1142180"/>
    <x v="1"/>
    <s v="YES"/>
    <d v="2022-01-31T00:00:00"/>
  </r>
  <r>
    <x v="11"/>
    <s v="WTA"/>
    <x v="2"/>
    <x v="67"/>
    <x v="0"/>
    <n v="5273050"/>
    <n v="805331"/>
    <x v="1"/>
    <s v="YES"/>
    <d v="2022-01-31T00:00:00"/>
  </r>
  <r>
    <x v="11"/>
    <s v="WTA"/>
    <x v="2"/>
    <x v="67"/>
    <x v="0"/>
    <n v="5268723"/>
    <n v="726978"/>
    <x v="1"/>
    <s v="YES"/>
    <d v="2022-01-14T00:00:00"/>
  </r>
  <r>
    <x v="11"/>
    <s v="WTA"/>
    <x v="2"/>
    <x v="67"/>
    <x v="0"/>
    <n v="5273037"/>
    <n v="767375"/>
    <x v="1"/>
    <s v="YES"/>
    <d v="2022-01-31T00:00:00"/>
  </r>
  <r>
    <x v="11"/>
    <s v="WTA"/>
    <x v="2"/>
    <x v="67"/>
    <x v="0"/>
    <n v="5273105"/>
    <n v="1221745"/>
    <x v="1"/>
    <s v="YES"/>
    <d v="2022-01-31T00:00:00"/>
  </r>
  <r>
    <x v="11"/>
    <s v="WTA"/>
    <x v="2"/>
    <x v="67"/>
    <x v="0"/>
    <n v="5273113"/>
    <n v="480030"/>
    <x v="1"/>
    <s v="YES"/>
    <d v="2022-01-31T00:00:00"/>
  </r>
  <r>
    <x v="11"/>
    <s v="WTA"/>
    <x v="2"/>
    <x v="67"/>
    <x v="0"/>
    <n v="5268728"/>
    <n v="772476"/>
    <x v="1"/>
    <s v="YES"/>
    <d v="2022-01-14T00:00:00"/>
  </r>
  <r>
    <x v="11"/>
    <s v="WTA"/>
    <x v="2"/>
    <x v="67"/>
    <x v="0"/>
    <n v="5273170"/>
    <n v="939995"/>
    <x v="1"/>
    <s v="YES"/>
    <d v="2022-01-31T00:00:00"/>
  </r>
  <r>
    <x v="11"/>
    <s v="WTA"/>
    <x v="2"/>
    <x v="67"/>
    <x v="0"/>
    <n v="5268792"/>
    <n v="1205024"/>
    <x v="1"/>
    <s v="YES"/>
    <d v="2022-01-14T00:00:00"/>
  </r>
  <r>
    <x v="11"/>
    <s v="WTA"/>
    <x v="2"/>
    <x v="67"/>
    <x v="0"/>
    <n v="5268717"/>
    <n v="731500"/>
    <x v="1"/>
    <s v="YES"/>
    <d v="2022-01-14T00:00:00"/>
  </r>
  <r>
    <x v="11"/>
    <s v="WTA"/>
    <x v="2"/>
    <x v="67"/>
    <x v="0"/>
    <n v="5272003"/>
    <n v="876793"/>
    <x v="1"/>
    <s v="YES"/>
    <d v="2022-01-27T00:00:00"/>
  </r>
  <r>
    <x v="11"/>
    <s v="WTA"/>
    <x v="2"/>
    <x v="67"/>
    <x v="0"/>
    <n v="5272539"/>
    <n v="806800"/>
    <x v="1"/>
    <s v="YES"/>
    <d v="2022-01-28T00:00:00"/>
  </r>
  <r>
    <x v="11"/>
    <s v="WTA"/>
    <x v="2"/>
    <x v="67"/>
    <x v="0"/>
    <n v="5272304"/>
    <n v="711960"/>
    <x v="1"/>
    <s v="YES"/>
    <d v="2022-01-28T00:00:00"/>
  </r>
  <r>
    <x v="11"/>
    <s v="WTA"/>
    <x v="2"/>
    <x v="67"/>
    <x v="0"/>
    <n v="5272286"/>
    <n v="711164"/>
    <x v="1"/>
    <s v="YES"/>
    <d v="2022-01-28T00:00:00"/>
  </r>
  <r>
    <x v="11"/>
    <s v="WTA"/>
    <x v="2"/>
    <x v="67"/>
    <x v="0"/>
    <n v="5266835"/>
    <n v="626653"/>
    <x v="1"/>
    <s v="YES"/>
    <d v="2022-01-10T00:00:00"/>
  </r>
  <r>
    <x v="11"/>
    <s v="WTA"/>
    <x v="2"/>
    <x v="67"/>
    <x v="0"/>
    <n v="5272045"/>
    <n v="1521398"/>
    <x v="1"/>
    <s v="YES"/>
    <d v="2022-01-27T00:00:00"/>
  </r>
  <r>
    <x v="11"/>
    <s v="WTA"/>
    <x v="2"/>
    <x v="67"/>
    <x v="0"/>
    <n v="5266830"/>
    <n v="695298"/>
    <x v="1"/>
    <s v="YES"/>
    <d v="2022-01-10T00:00:00"/>
  </r>
  <r>
    <x v="11"/>
    <s v="WTA"/>
    <x v="2"/>
    <x v="67"/>
    <x v="0"/>
    <n v="5272352"/>
    <n v="975994"/>
    <x v="1"/>
    <s v="YES"/>
    <d v="2022-01-28T00:00:00"/>
  </r>
  <r>
    <x v="11"/>
    <s v="WTA"/>
    <x v="2"/>
    <x v="67"/>
    <x v="0"/>
    <n v="5272014"/>
    <n v="647356"/>
    <x v="1"/>
    <s v="YES"/>
    <d v="2022-01-27T00:00:00"/>
  </r>
  <r>
    <x v="11"/>
    <s v="WTA"/>
    <x v="2"/>
    <x v="67"/>
    <x v="0"/>
    <n v="5272401"/>
    <n v="581355"/>
    <x v="1"/>
    <s v="YES"/>
    <d v="2022-01-28T00:00:00"/>
  </r>
  <r>
    <x v="11"/>
    <s v="WTA"/>
    <x v="2"/>
    <x v="67"/>
    <x v="0"/>
    <n v="5271988"/>
    <n v="538374"/>
    <x v="1"/>
    <s v="YES"/>
    <d v="2022-01-27T00:00:00"/>
  </r>
  <r>
    <x v="11"/>
    <s v="WTA"/>
    <x v="2"/>
    <x v="67"/>
    <x v="0"/>
    <n v="5271918"/>
    <n v="757500"/>
    <x v="1"/>
    <s v="YES"/>
    <d v="2022-01-27T00:00:00"/>
  </r>
  <r>
    <x v="11"/>
    <s v="WTA"/>
    <x v="2"/>
    <x v="67"/>
    <x v="0"/>
    <n v="5266253"/>
    <n v="528740"/>
    <x v="1"/>
    <s v="YES"/>
    <d v="2022-01-07T00:00:00"/>
  </r>
  <r>
    <x v="11"/>
    <s v="WTA"/>
    <x v="2"/>
    <x v="67"/>
    <x v="0"/>
    <n v="5271512"/>
    <n v="750839"/>
    <x v="1"/>
    <s v="YES"/>
    <d v="2022-01-26T00:00:00"/>
  </r>
  <r>
    <x v="11"/>
    <s v="WTA"/>
    <x v="2"/>
    <x v="67"/>
    <x v="0"/>
    <n v="5271518"/>
    <n v="617158"/>
    <x v="1"/>
    <s v="YES"/>
    <d v="2022-01-26T00:00:00"/>
  </r>
  <r>
    <x v="11"/>
    <s v="WTA"/>
    <x v="2"/>
    <x v="67"/>
    <x v="0"/>
    <n v="5271542"/>
    <n v="1222615"/>
    <x v="1"/>
    <s v="YES"/>
    <d v="2022-01-26T00:00:00"/>
  </r>
  <r>
    <x v="11"/>
    <s v="WTA"/>
    <x v="2"/>
    <x v="67"/>
    <x v="0"/>
    <n v="5272023"/>
    <n v="806614"/>
    <x v="1"/>
    <s v="YES"/>
    <d v="2022-01-27T00:00:00"/>
  </r>
  <r>
    <x v="11"/>
    <s v="WTA"/>
    <x v="2"/>
    <x v="67"/>
    <x v="0"/>
    <n v="5272555"/>
    <n v="941066"/>
    <x v="1"/>
    <s v="YES"/>
    <d v="2022-01-28T00:00:00"/>
  </r>
  <r>
    <x v="11"/>
    <s v="WTA"/>
    <x v="2"/>
    <x v="67"/>
    <x v="0"/>
    <n v="5272979"/>
    <n v="1001971"/>
    <x v="1"/>
    <s v="YES"/>
    <d v="2022-01-31T00:00:00"/>
  </r>
  <r>
    <x v="11"/>
    <s v="WTA"/>
    <x v="2"/>
    <x v="67"/>
    <x v="0"/>
    <n v="5272962"/>
    <n v="634735"/>
    <x v="1"/>
    <s v="YES"/>
    <d v="2022-01-31T00:00:00"/>
  </r>
  <r>
    <x v="11"/>
    <s v="WTA"/>
    <x v="2"/>
    <x v="67"/>
    <x v="0"/>
    <n v="5272896"/>
    <n v="517357"/>
    <x v="1"/>
    <s v="YES"/>
    <d v="2022-01-31T00:00:00"/>
  </r>
  <r>
    <x v="11"/>
    <s v="WTA"/>
    <x v="2"/>
    <x v="67"/>
    <x v="0"/>
    <n v="5269701"/>
    <n v="793594"/>
    <x v="1"/>
    <s v="YES"/>
    <d v="2022-01-19T00:00:00"/>
  </r>
  <r>
    <x v="11"/>
    <s v="WTA"/>
    <x v="2"/>
    <x v="67"/>
    <x v="0"/>
    <n v="5268145"/>
    <n v="550610"/>
    <x v="1"/>
    <s v="YES"/>
    <d v="2022-01-13T00:00:00"/>
  </r>
  <r>
    <x v="11"/>
    <s v="WTA"/>
    <x v="2"/>
    <x v="67"/>
    <x v="0"/>
    <n v="5270205"/>
    <n v="1170386"/>
    <x v="1"/>
    <s v="YES"/>
    <d v="2022-01-20T00:00:00"/>
  </r>
  <r>
    <x v="11"/>
    <s v="WTA"/>
    <x v="2"/>
    <x v="67"/>
    <x v="0"/>
    <n v="5270640"/>
    <n v="733597"/>
    <x v="1"/>
    <s v="YES"/>
    <d v="2022-01-21T00:00:00"/>
  </r>
  <r>
    <x v="11"/>
    <s v="WTA"/>
    <x v="2"/>
    <x v="67"/>
    <x v="0"/>
    <n v="5270450"/>
    <n v="1268816"/>
    <x v="1"/>
    <s v="YES"/>
    <d v="2022-01-21T00:00:00"/>
  </r>
  <r>
    <x v="11"/>
    <s v="WTA"/>
    <x v="2"/>
    <x v="67"/>
    <x v="0"/>
    <n v="5269304"/>
    <n v="1291995"/>
    <x v="1"/>
    <s v="YES"/>
    <d v="2022-01-18T00:00:00"/>
  </r>
  <r>
    <x v="11"/>
    <s v="WTA"/>
    <x v="2"/>
    <x v="67"/>
    <x v="0"/>
    <n v="5271565"/>
    <n v="851813"/>
    <x v="1"/>
    <s v="YES"/>
    <d v="2022-01-26T00:00:00"/>
  </r>
  <r>
    <x v="11"/>
    <s v="WTA"/>
    <x v="2"/>
    <x v="67"/>
    <x v="0"/>
    <n v="5272496"/>
    <n v="612769"/>
    <x v="1"/>
    <s v="YES"/>
    <d v="2022-01-28T00:00:00"/>
  </r>
  <r>
    <x v="11"/>
    <s v="WTA"/>
    <x v="2"/>
    <x v="67"/>
    <x v="0"/>
    <n v="5272444"/>
    <n v="962283"/>
    <x v="1"/>
    <s v="YES"/>
    <d v="2022-01-28T00:00:00"/>
  </r>
  <r>
    <x v="11"/>
    <s v="WTA"/>
    <x v="2"/>
    <x v="67"/>
    <x v="0"/>
    <n v="5272437"/>
    <n v="840140"/>
    <x v="1"/>
    <s v="YES"/>
    <d v="2022-01-28T00:00:00"/>
  </r>
  <r>
    <x v="11"/>
    <s v="WTA"/>
    <x v="2"/>
    <x v="67"/>
    <x v="0"/>
    <n v="5272421"/>
    <n v="638108"/>
    <x v="1"/>
    <s v="YES"/>
    <d v="2022-01-28T00:00:00"/>
  </r>
  <r>
    <x v="11"/>
    <s v="WTA"/>
    <x v="2"/>
    <x v="67"/>
    <x v="0"/>
    <n v="5272404"/>
    <n v="974315"/>
    <x v="1"/>
    <s v="YES"/>
    <d v="2022-01-28T00:00:00"/>
  </r>
  <r>
    <x v="11"/>
    <s v="WTA"/>
    <x v="2"/>
    <x v="67"/>
    <x v="0"/>
    <n v="5265625"/>
    <n v="1096995"/>
    <x v="1"/>
    <s v="YES"/>
    <d v="2022-01-0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Title Company">
  <location ref="A4:G158" firstHeaderRow="1" firstDataRow="2" firstDataCol="3" rowPageCount="2" colPageCount="1"/>
  <pivotFields count="10">
    <pivotField axis="axisRow" compact="0" showAll="0" insertBlankRow="1">
      <items count="20">
        <item x="0"/>
        <item x="1"/>
        <item x="2"/>
        <item m="1" x="15"/>
        <item x="3"/>
        <item m="1" x="13"/>
        <item m="1" x="14"/>
        <item x="4"/>
        <item x="5"/>
        <item m="1" x="18"/>
        <item m="1" x="17"/>
        <item m="1" x="16"/>
        <item x="6"/>
        <item x="7"/>
        <item x="8"/>
        <item x="9"/>
        <item x="10"/>
        <item m="1" x="12"/>
        <item x="11"/>
        <item t="default"/>
      </items>
    </pivotField>
    <pivotField showAll="0"/>
    <pivotField axis="axisRow" compact="0" showAll="0" insertBlankRow="1">
      <items count="30">
        <item x="13"/>
        <item x="8"/>
        <item x="10"/>
        <item x="17"/>
        <item x="18"/>
        <item m="1" x="21"/>
        <item m="1" x="25"/>
        <item x="7"/>
        <item x="4"/>
        <item x="11"/>
        <item m="1" x="27"/>
        <item x="12"/>
        <item x="0"/>
        <item x="2"/>
        <item x="1"/>
        <item x="6"/>
        <item m="1" x="19"/>
        <item x="3"/>
        <item m="1" x="22"/>
        <item m="1" x="20"/>
        <item x="16"/>
        <item m="1" x="24"/>
        <item x="14"/>
        <item x="9"/>
        <item m="1" x="23"/>
        <item m="1" x="26"/>
        <item x="15"/>
        <item x="5"/>
        <item m="1" x="28"/>
        <item t="default"/>
      </items>
    </pivotField>
    <pivotField axis="axisRow" compact="0" showAll="0" insertBlankRow="1">
      <items count="92">
        <item m="1" x="72"/>
        <item x="21"/>
        <item x="17"/>
        <item x="27"/>
        <item m="1" x="82"/>
        <item x="23"/>
        <item x="28"/>
        <item x="29"/>
        <item m="1" x="74"/>
        <item m="1" x="81"/>
        <item x="19"/>
        <item x="16"/>
        <item m="1" x="77"/>
        <item x="18"/>
        <item x="20"/>
        <item x="24"/>
        <item x="22"/>
        <item x="25"/>
        <item x="54"/>
        <item x="56"/>
        <item x="59"/>
        <item x="47"/>
        <item m="1" x="76"/>
        <item x="43"/>
        <item m="1" x="68"/>
        <item x="32"/>
        <item x="26"/>
        <item m="1" x="78"/>
        <item x="34"/>
        <item x="12"/>
        <item m="1" x="85"/>
        <item m="1" x="80"/>
        <item m="1" x="71"/>
        <item x="53"/>
        <item x="46"/>
        <item x="55"/>
        <item x="31"/>
        <item m="1" x="87"/>
        <item m="1" x="88"/>
        <item x="13"/>
        <item m="1" x="70"/>
        <item x="37"/>
        <item x="64"/>
        <item m="1" x="79"/>
        <item x="36"/>
        <item m="1" x="90"/>
        <item x="9"/>
        <item m="1" x="83"/>
        <item x="63"/>
        <item x="48"/>
        <item x="50"/>
        <item m="1" x="75"/>
        <item x="11"/>
        <item m="1" x="69"/>
        <item x="3"/>
        <item x="65"/>
        <item x="0"/>
        <item m="1" x="89"/>
        <item x="39"/>
        <item x="41"/>
        <item x="42"/>
        <item m="1" x="84"/>
        <item x="51"/>
        <item x="40"/>
        <item x="6"/>
        <item x="5"/>
        <item x="15"/>
        <item x="33"/>
        <item x="49"/>
        <item x="7"/>
        <item x="2"/>
        <item x="38"/>
        <item x="66"/>
        <item x="60"/>
        <item x="61"/>
        <item x="62"/>
        <item x="35"/>
        <item x="52"/>
        <item x="57"/>
        <item x="67"/>
        <item x="44"/>
        <item x="45"/>
        <item x="8"/>
        <item x="10"/>
        <item x="58"/>
        <item m="1" x="86"/>
        <item x="4"/>
        <item x="14"/>
        <item x="1"/>
        <item m="1" x="73"/>
        <item x="30"/>
        <item t="default"/>
      </items>
    </pivotField>
    <pivotField axis="axisPage" showAll="0">
      <items count="10">
        <item x="6"/>
        <item x="5"/>
        <item m="1" x="8"/>
        <item x="4"/>
        <item x="1"/>
        <item x="3"/>
        <item x="7"/>
        <item x="0"/>
        <item x="2"/>
        <item t="default"/>
      </items>
    </pivotField>
    <pivotField dataField="1" showAll="0"/>
    <pivotField dataField="1" numFmtId="165" showAll="0"/>
    <pivotField name="BUILDER/DEVELOPER DEAL?" axis="axisPage" showAll="0">
      <items count="3">
        <item x="0"/>
        <item x="1"/>
        <item t="default"/>
      </items>
    </pivotField>
    <pivotField showAll="0"/>
    <pivotField numFmtId="14" showAll="0"/>
  </pivotFields>
  <rowFields count="3">
    <field x="0"/>
    <field x="2"/>
    <field x="3"/>
  </rowFields>
  <rowItems count="153">
    <i>
      <x/>
    </i>
    <i r="1">
      <x v="12"/>
    </i>
    <i r="2">
      <x v="56"/>
    </i>
    <i r="2">
      <x v="88"/>
    </i>
    <i t="blank" r="1">
      <x v="12"/>
    </i>
    <i>
      <x v="1"/>
    </i>
    <i r="1">
      <x v="14"/>
    </i>
    <i r="2">
      <x v="70"/>
    </i>
    <i t="blank" r="1">
      <x v="14"/>
    </i>
    <i>
      <x v="2"/>
    </i>
    <i r="1">
      <x v="13"/>
    </i>
    <i r="2">
      <x v="86"/>
    </i>
    <i t="blank" r="1">
      <x v="13"/>
    </i>
    <i r="1">
      <x v="14"/>
    </i>
    <i r="2">
      <x v="54"/>
    </i>
    <i t="blank" r="1">
      <x v="14"/>
    </i>
    <i>
      <x v="4"/>
    </i>
    <i r="1">
      <x v="17"/>
    </i>
    <i r="2">
      <x v="65"/>
    </i>
    <i t="blank" r="1">
      <x v="17"/>
    </i>
    <i>
      <x v="7"/>
    </i>
    <i r="1">
      <x v="1"/>
    </i>
    <i r="2">
      <x v="66"/>
    </i>
    <i t="blank" r="1">
      <x v="1"/>
    </i>
    <i r="1">
      <x v="7"/>
    </i>
    <i r="2">
      <x v="87"/>
    </i>
    <i t="blank" r="1">
      <x v="7"/>
    </i>
    <i r="1">
      <x v="8"/>
    </i>
    <i r="2">
      <x v="52"/>
    </i>
    <i r="2">
      <x v="64"/>
    </i>
    <i r="2">
      <x v="69"/>
    </i>
    <i r="2">
      <x v="82"/>
    </i>
    <i r="2">
      <x v="83"/>
    </i>
    <i t="blank" r="1">
      <x v="8"/>
    </i>
    <i r="1">
      <x v="15"/>
    </i>
    <i r="2">
      <x v="39"/>
    </i>
    <i t="blank" r="1">
      <x v="15"/>
    </i>
    <i r="1">
      <x v="27"/>
    </i>
    <i r="2">
      <x v="29"/>
    </i>
    <i r="2">
      <x v="46"/>
    </i>
    <i t="blank" r="1">
      <x v="27"/>
    </i>
    <i>
      <x v="8"/>
    </i>
    <i r="1">
      <x/>
    </i>
    <i r="2">
      <x v="6"/>
    </i>
    <i r="2">
      <x v="7"/>
    </i>
    <i r="2">
      <x v="90"/>
    </i>
    <i t="blank" r="1">
      <x/>
    </i>
    <i r="1">
      <x v="2"/>
    </i>
    <i r="2">
      <x v="13"/>
    </i>
    <i t="blank" r="1">
      <x v="2"/>
    </i>
    <i r="1">
      <x v="7"/>
    </i>
    <i r="2">
      <x v="14"/>
    </i>
    <i t="blank" r="1">
      <x v="7"/>
    </i>
    <i r="1">
      <x v="9"/>
    </i>
    <i r="2">
      <x v="16"/>
    </i>
    <i t="blank" r="1">
      <x v="9"/>
    </i>
    <i r="1">
      <x v="11"/>
    </i>
    <i r="2">
      <x v="3"/>
    </i>
    <i r="2">
      <x v="26"/>
    </i>
    <i t="blank" r="1">
      <x v="11"/>
    </i>
    <i r="1">
      <x v="23"/>
    </i>
    <i r="2">
      <x v="1"/>
    </i>
    <i r="2">
      <x v="2"/>
    </i>
    <i r="2">
      <x v="5"/>
    </i>
    <i r="2">
      <x v="10"/>
    </i>
    <i r="2">
      <x v="15"/>
    </i>
    <i r="2">
      <x v="17"/>
    </i>
    <i t="blank" r="1">
      <x v="23"/>
    </i>
    <i r="1">
      <x v="27"/>
    </i>
    <i r="2">
      <x v="11"/>
    </i>
    <i t="blank" r="1">
      <x v="27"/>
    </i>
    <i>
      <x v="12"/>
    </i>
    <i r="1">
      <x v="15"/>
    </i>
    <i r="2">
      <x v="67"/>
    </i>
    <i t="blank" r="1">
      <x v="15"/>
    </i>
    <i r="1">
      <x v="22"/>
    </i>
    <i r="2">
      <x v="25"/>
    </i>
    <i r="2">
      <x v="36"/>
    </i>
    <i t="blank" r="1">
      <x v="22"/>
    </i>
    <i>
      <x v="13"/>
    </i>
    <i r="1">
      <x/>
    </i>
    <i r="2">
      <x v="21"/>
    </i>
    <i r="2">
      <x v="50"/>
    </i>
    <i r="2">
      <x v="86"/>
    </i>
    <i t="blank" r="1">
      <x/>
    </i>
    <i r="1">
      <x v="3"/>
    </i>
    <i r="2">
      <x v="62"/>
    </i>
    <i t="blank" r="1">
      <x v="3"/>
    </i>
    <i r="1">
      <x v="8"/>
    </i>
    <i r="2">
      <x v="44"/>
    </i>
    <i r="2">
      <x v="58"/>
    </i>
    <i r="2">
      <x v="59"/>
    </i>
    <i r="2">
      <x v="63"/>
    </i>
    <i r="2">
      <x v="68"/>
    </i>
    <i r="2">
      <x v="76"/>
    </i>
    <i r="2">
      <x v="80"/>
    </i>
    <i r="2">
      <x v="81"/>
    </i>
    <i r="2">
      <x v="86"/>
    </i>
    <i t="blank" r="1">
      <x v="8"/>
    </i>
    <i r="1">
      <x v="20"/>
    </i>
    <i r="2">
      <x v="34"/>
    </i>
    <i r="2">
      <x v="41"/>
    </i>
    <i r="2">
      <x v="49"/>
    </i>
    <i r="2">
      <x v="71"/>
    </i>
    <i r="2">
      <x v="86"/>
    </i>
    <i t="blank" r="1">
      <x v="20"/>
    </i>
    <i r="1">
      <x v="26"/>
    </i>
    <i r="2">
      <x v="23"/>
    </i>
    <i r="2">
      <x v="28"/>
    </i>
    <i r="2">
      <x v="60"/>
    </i>
    <i t="blank" r="1">
      <x v="26"/>
    </i>
    <i>
      <x v="14"/>
    </i>
    <i r="1">
      <x/>
    </i>
    <i r="2">
      <x v="33"/>
    </i>
    <i t="blank" r="1">
      <x/>
    </i>
    <i r="1">
      <x v="3"/>
    </i>
    <i r="2">
      <x v="35"/>
    </i>
    <i t="blank" r="1">
      <x v="3"/>
    </i>
    <i r="1">
      <x v="4"/>
    </i>
    <i r="2">
      <x v="74"/>
    </i>
    <i t="blank" r="1">
      <x v="4"/>
    </i>
    <i r="1">
      <x v="7"/>
    </i>
    <i r="2">
      <x v="78"/>
    </i>
    <i t="blank" r="1">
      <x v="7"/>
    </i>
    <i r="1">
      <x v="8"/>
    </i>
    <i r="2">
      <x v="18"/>
    </i>
    <i r="2">
      <x v="19"/>
    </i>
    <i r="2">
      <x v="26"/>
    </i>
    <i r="2">
      <x v="48"/>
    </i>
    <i r="2">
      <x v="73"/>
    </i>
    <i r="2">
      <x v="75"/>
    </i>
    <i r="2">
      <x v="84"/>
    </i>
    <i t="blank" r="1">
      <x v="8"/>
    </i>
    <i r="1">
      <x v="9"/>
    </i>
    <i r="2">
      <x v="77"/>
    </i>
    <i t="blank" r="1">
      <x v="9"/>
    </i>
    <i r="1">
      <x v="20"/>
    </i>
    <i r="2">
      <x v="20"/>
    </i>
    <i t="blank" r="1">
      <x v="20"/>
    </i>
    <i>
      <x v="15"/>
    </i>
    <i r="1">
      <x v="14"/>
    </i>
    <i r="2">
      <x v="42"/>
    </i>
    <i t="blank" r="1">
      <x v="14"/>
    </i>
    <i>
      <x v="16"/>
    </i>
    <i r="1">
      <x v="20"/>
    </i>
    <i r="2">
      <x v="55"/>
    </i>
    <i r="2">
      <x v="72"/>
    </i>
    <i t="blank" r="1">
      <x v="20"/>
    </i>
    <i>
      <x v="18"/>
    </i>
    <i r="1">
      <x v="13"/>
    </i>
    <i r="2">
      <x v="79"/>
    </i>
    <i t="blank" r="1">
      <x v="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" fld="6" baseField="0" baseItem="0" numFmtId="164"/>
    <dataField name="% OF CLOSINGS" fld="5" subtotal="count" showDataAs="percentOfTotal" baseField="0" baseItem="0" numFmtId="10"/>
    <dataField name="% OF DOLLAR VOL" fld="6" showDataAs="percentOfTotal" baseField="0" baseItem="0" numFmtId="10"/>
  </dataFields>
  <formats count="29">
    <format dxfId="47">
      <pivotArea outline="0" collapsedLevelsAreSubtotals="1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fieldPosition="0">
        <references count="2">
          <reference field="0" count="1" selected="0">
            <x v="0"/>
          </reference>
          <reference field="2" count="18">
            <x v="0"/>
            <x v="1"/>
            <x v="2"/>
            <x v="3"/>
            <x v="7"/>
            <x v="8"/>
            <x v="9"/>
            <x v="11"/>
            <x v="12"/>
            <x v="13"/>
            <x v="14"/>
            <x v="15"/>
            <x v="17"/>
            <x v="20"/>
            <x v="22"/>
            <x v="23"/>
            <x v="26"/>
            <x v="27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14"/>
          </reference>
          <reference field="2" count="8">
            <x v="3"/>
            <x v="4"/>
            <x v="7"/>
            <x v="8"/>
            <x v="9"/>
            <x v="13"/>
            <x v="14"/>
            <x v="20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12"/>
          </reference>
          <reference field="3" count="48">
            <x v="1"/>
            <x v="2"/>
            <x v="3"/>
            <x v="5"/>
            <x v="6"/>
            <x v="7"/>
            <x v="10"/>
            <x v="11"/>
            <x v="13"/>
            <x v="14"/>
            <x v="15"/>
            <x v="16"/>
            <x v="17"/>
            <x v="21"/>
            <x v="25"/>
            <x v="26"/>
            <x v="29"/>
            <x v="30"/>
            <x v="34"/>
            <x v="36"/>
            <x v="39"/>
            <x v="41"/>
            <x v="44"/>
            <x v="46"/>
            <x v="49"/>
            <x v="50"/>
            <x v="52"/>
            <x v="54"/>
            <x v="56"/>
            <x v="58"/>
            <x v="59"/>
            <x v="62"/>
            <x v="63"/>
            <x v="64"/>
            <x v="65"/>
            <x v="66"/>
            <x v="67"/>
            <x v="68"/>
            <x v="69"/>
            <x v="70"/>
            <x v="76"/>
            <x v="80"/>
            <x v="81"/>
            <x v="82"/>
            <x v="83"/>
            <x v="86"/>
            <x v="87"/>
            <x v="88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13"/>
          </reference>
          <reference field="2" count="1" selected="0">
            <x v="20"/>
          </reference>
          <reference field="3" count="22">
            <x v="18"/>
            <x v="19"/>
            <x v="20"/>
            <x v="23"/>
            <x v="26"/>
            <x v="28"/>
            <x v="33"/>
            <x v="35"/>
            <x v="42"/>
            <x v="48"/>
            <x v="55"/>
            <x v="60"/>
            <x v="71"/>
            <x v="72"/>
            <x v="73"/>
            <x v="74"/>
            <x v="75"/>
            <x v="77"/>
            <x v="78"/>
            <x v="79"/>
            <x v="84"/>
            <x v="86"/>
          </reference>
        </references>
      </pivotArea>
    </format>
    <format dxfId="40">
      <pivotArea outline="0" fieldPosition="0">
        <references count="1">
          <reference field="4294967294" count="1">
            <x v="1"/>
          </reference>
        </references>
      </pivotArea>
    </format>
    <format dxfId="39">
      <pivotArea type="origin" dataOnly="0" labelOnly="1" outline="0" fieldPosition="0"/>
    </format>
    <format dxfId="38">
      <pivotArea field="0" type="button" dataOnly="0" labelOnly="1" outline="0" axis="axisRow" fieldPosition="0"/>
    </format>
    <format dxfId="37">
      <pivotArea field="2" type="button" dataOnly="0" labelOnly="1" outline="0" axis="axisRow" fieldPosition="1"/>
    </format>
    <format dxfId="36">
      <pivotArea field="3" type="button" dataOnly="0" labelOnly="1" outline="0" axis="axisRow" fieldPosition="2"/>
    </format>
    <format dxfId="35">
      <pivotArea field="-2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">
      <pivotArea type="origin" dataOnly="0" labelOnly="1" outline="0" fieldPosition="0"/>
    </format>
    <format dxfId="31">
      <pivotArea field="0" type="button" dataOnly="0" labelOnly="1" outline="0" axis="axisRow" fieldPosition="0"/>
    </format>
    <format dxfId="30">
      <pivotArea field="2" type="button" dataOnly="0" labelOnly="1" outline="0" axis="axisRow" fieldPosition="1"/>
    </format>
    <format dxfId="29">
      <pivotArea field="3" type="button" dataOnly="0" labelOnly="1" outline="0" axis="axisRow" fieldPosition="2"/>
    </format>
    <format dxfId="28">
      <pivotArea field="-2" type="button" dataOnly="0" labelOnly="1" outline="0" axis="axisCol" fieldPosition="0"/>
    </format>
    <format dxfId="27">
      <pivotArea type="topRight" dataOnly="0" labelOnly="1" outline="0" fieldPosition="0"/>
    </format>
    <format dxfId="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">
      <pivotArea type="origin" dataOnly="0" labelOnly="1" outline="0" fieldPosition="0"/>
    </format>
    <format dxfId="24">
      <pivotArea field="0" type="button" dataOnly="0" labelOnly="1" outline="0" axis="axisRow" fieldPosition="0"/>
    </format>
    <format dxfId="23">
      <pivotArea field="2" type="button" dataOnly="0" labelOnly="1" outline="0" axis="axisRow" fieldPosition="1"/>
    </format>
    <format dxfId="22">
      <pivotArea field="3" type="button" dataOnly="0" labelOnly="1" outline="0" axis="axisRow" fieldPosition="2"/>
    </format>
    <format dxfId="21">
      <pivotArea field="-2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55" firstHeaderRow="1" firstDataRow="2" firstDataCol="2" rowPageCount="1" colPageCount="1"/>
  <pivotFields count="8">
    <pivotField name="TITLE COMPANY" axis="axisRow" compact="0" showAll="0" insertBlankRow="1">
      <items count="17">
        <item x="0"/>
        <item m="1" x="13"/>
        <item m="1" x="12"/>
        <item x="2"/>
        <item x="3"/>
        <item m="1" x="15"/>
        <item m="1" x="14"/>
        <item x="6"/>
        <item x="7"/>
        <item m="1" x="9"/>
        <item m="1" x="11"/>
        <item x="5"/>
        <item m="1" x="10"/>
        <item x="1"/>
        <item x="4"/>
        <item x="8"/>
        <item t="default"/>
      </items>
    </pivotField>
    <pivotField compact="0" showAll="0" insertBlankRow="1"/>
    <pivotField axis="axisPage" compact="0" showAll="0" insertBlankRow="1">
      <items count="11">
        <item x="3"/>
        <item x="5"/>
        <item x="0"/>
        <item x="4"/>
        <item x="1"/>
        <item x="6"/>
        <item x="8"/>
        <item x="7"/>
        <item x="2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77">
        <item x="100"/>
        <item x="8"/>
        <item m="1" x="175"/>
        <item m="1" x="123"/>
        <item m="1" x="149"/>
        <item m="1" x="131"/>
        <item x="94"/>
        <item x="51"/>
        <item m="1" x="128"/>
        <item m="1" x="143"/>
        <item x="2"/>
        <item m="1" x="127"/>
        <item m="1" x="135"/>
        <item m="1" x="122"/>
        <item m="1" x="118"/>
        <item x="35"/>
        <item x="55"/>
        <item m="1" x="148"/>
        <item m="1" x="142"/>
        <item m="1" x="165"/>
        <item m="1" x="158"/>
        <item x="63"/>
        <item m="1" x="130"/>
        <item m="1" x="162"/>
        <item x="90"/>
        <item x="74"/>
        <item x="73"/>
        <item m="1" x="133"/>
        <item m="1" x="132"/>
        <item m="1" x="173"/>
        <item x="77"/>
        <item x="89"/>
        <item x="20"/>
        <item x="18"/>
        <item x="12"/>
        <item m="1" x="125"/>
        <item x="19"/>
        <item m="1" x="169"/>
        <item x="40"/>
        <item x="91"/>
        <item x="49"/>
        <item m="1" x="136"/>
        <item m="1" x="164"/>
        <item m="1" x="119"/>
        <item m="1" x="155"/>
        <item x="97"/>
        <item x="61"/>
        <item x="42"/>
        <item m="1" x="147"/>
        <item m="1" x="174"/>
        <item m="1" x="157"/>
        <item x="53"/>
        <item m="1" x="134"/>
        <item x="34"/>
        <item x="82"/>
        <item x="80"/>
        <item x="41"/>
        <item x="101"/>
        <item m="1" x="126"/>
        <item m="1" x="167"/>
        <item m="1" x="154"/>
        <item m="1" x="166"/>
        <item x="83"/>
        <item x="13"/>
        <item m="1" x="172"/>
        <item m="1" x="153"/>
        <item m="1" x="159"/>
        <item m="1" x="139"/>
        <item m="1" x="171"/>
        <item x="99"/>
        <item x="60"/>
        <item m="1" x="168"/>
        <item m="1" x="138"/>
        <item m="1" x="129"/>
        <item m="1" x="141"/>
        <item m="1" x="124"/>
        <item m="1" x="121"/>
        <item m="1" x="152"/>
        <item x="14"/>
        <item x="46"/>
        <item m="1" x="161"/>
        <item x="25"/>
        <item x="6"/>
        <item m="1" x="151"/>
        <item x="10"/>
        <item m="1" x="156"/>
        <item x="9"/>
        <item x="21"/>
        <item m="1" x="120"/>
        <item m="1" x="170"/>
        <item m="1" x="160"/>
        <item m="1" x="163"/>
        <item m="1" x="137"/>
        <item x="15"/>
        <item m="1" x="150"/>
        <item m="1" x="146"/>
        <item m="1" x="144"/>
        <item m="1" x="140"/>
        <item m="1" x="145"/>
        <item m="1" x="117"/>
        <item x="0"/>
        <item x="1"/>
        <item x="3"/>
        <item x="4"/>
        <item x="5"/>
        <item x="7"/>
        <item x="11"/>
        <item x="16"/>
        <item x="17"/>
        <item x="22"/>
        <item x="23"/>
        <item x="24"/>
        <item x="26"/>
        <item x="27"/>
        <item x="28"/>
        <item x="29"/>
        <item x="30"/>
        <item x="31"/>
        <item x="32"/>
        <item x="33"/>
        <item x="36"/>
        <item x="37"/>
        <item x="38"/>
        <item x="39"/>
        <item x="43"/>
        <item x="44"/>
        <item x="45"/>
        <item x="47"/>
        <item x="48"/>
        <item x="50"/>
        <item x="52"/>
        <item x="54"/>
        <item x="56"/>
        <item x="57"/>
        <item x="58"/>
        <item x="59"/>
        <item x="62"/>
        <item x="64"/>
        <item x="65"/>
        <item x="66"/>
        <item x="67"/>
        <item x="68"/>
        <item x="69"/>
        <item x="70"/>
        <item x="71"/>
        <item x="72"/>
        <item x="75"/>
        <item x="76"/>
        <item x="78"/>
        <item x="79"/>
        <item x="81"/>
        <item x="84"/>
        <item x="85"/>
        <item x="86"/>
        <item x="87"/>
        <item x="88"/>
        <item x="92"/>
        <item x="93"/>
        <item x="95"/>
        <item x="96"/>
        <item x="98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t="default"/>
      </items>
    </pivotField>
  </pivotFields>
  <rowFields count="2">
    <field x="7"/>
    <field x="0"/>
  </rowFields>
  <rowItems count="451">
    <i>
      <x/>
    </i>
    <i r="1">
      <x v="11"/>
    </i>
    <i t="blank">
      <x/>
    </i>
    <i>
      <x v="1"/>
    </i>
    <i r="1">
      <x/>
    </i>
    <i r="1">
      <x v="3"/>
    </i>
    <i r="1">
      <x v="4"/>
    </i>
    <i r="1">
      <x v="7"/>
    </i>
    <i r="1">
      <x v="11"/>
    </i>
    <i t="blank">
      <x v="1"/>
    </i>
    <i>
      <x v="6"/>
    </i>
    <i r="1">
      <x v="7"/>
    </i>
    <i r="1">
      <x v="11"/>
    </i>
    <i t="blank">
      <x v="6"/>
    </i>
    <i>
      <x v="7"/>
    </i>
    <i r="1">
      <x v="4"/>
    </i>
    <i t="blank">
      <x v="7"/>
    </i>
    <i>
      <x v="10"/>
    </i>
    <i r="1">
      <x/>
    </i>
    <i r="1">
      <x v="3"/>
    </i>
    <i r="1">
      <x v="4"/>
    </i>
    <i r="1">
      <x v="7"/>
    </i>
    <i r="1">
      <x v="8"/>
    </i>
    <i t="blank">
      <x v="10"/>
    </i>
    <i>
      <x v="15"/>
    </i>
    <i r="1">
      <x v="3"/>
    </i>
    <i r="1">
      <x v="4"/>
    </i>
    <i r="1">
      <x v="11"/>
    </i>
    <i t="blank">
      <x v="15"/>
    </i>
    <i>
      <x v="16"/>
    </i>
    <i r="1">
      <x v="4"/>
    </i>
    <i r="1">
      <x v="7"/>
    </i>
    <i t="blank">
      <x v="16"/>
    </i>
    <i>
      <x v="21"/>
    </i>
    <i r="1">
      <x v="4"/>
    </i>
    <i t="blank">
      <x v="21"/>
    </i>
    <i>
      <x v="24"/>
    </i>
    <i r="1">
      <x v="11"/>
    </i>
    <i t="blank">
      <x v="24"/>
    </i>
    <i>
      <x v="25"/>
    </i>
    <i r="1">
      <x v="4"/>
    </i>
    <i r="1">
      <x v="11"/>
    </i>
    <i t="blank">
      <x v="25"/>
    </i>
    <i>
      <x v="26"/>
    </i>
    <i r="1">
      <x v="4"/>
    </i>
    <i r="1">
      <x v="7"/>
    </i>
    <i r="1">
      <x v="11"/>
    </i>
    <i t="blank">
      <x v="26"/>
    </i>
    <i>
      <x v="30"/>
    </i>
    <i r="1">
      <x v="4"/>
    </i>
    <i r="1">
      <x v="11"/>
    </i>
    <i t="blank">
      <x v="30"/>
    </i>
    <i>
      <x v="31"/>
    </i>
    <i r="1">
      <x v="11"/>
    </i>
    <i t="blank">
      <x v="31"/>
    </i>
    <i>
      <x v="32"/>
    </i>
    <i r="1">
      <x v="3"/>
    </i>
    <i r="1">
      <x v="4"/>
    </i>
    <i r="1">
      <x v="7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34"/>
    </i>
    <i r="1">
      <x/>
    </i>
    <i r="1">
      <x v="3"/>
    </i>
    <i t="blank">
      <x v="34"/>
    </i>
    <i>
      <x v="36"/>
    </i>
    <i r="1">
      <x v="3"/>
    </i>
    <i r="1">
      <x v="4"/>
    </i>
    <i r="1">
      <x v="7"/>
    </i>
    <i r="1">
      <x v="11"/>
    </i>
    <i t="blank">
      <x v="36"/>
    </i>
    <i>
      <x v="38"/>
    </i>
    <i r="1">
      <x v="3"/>
    </i>
    <i t="blank">
      <x v="38"/>
    </i>
    <i>
      <x v="39"/>
    </i>
    <i r="1">
      <x v="11"/>
    </i>
    <i t="blank">
      <x v="39"/>
    </i>
    <i>
      <x v="40"/>
    </i>
    <i r="1">
      <x v="4"/>
    </i>
    <i r="1">
      <x v="11"/>
    </i>
    <i t="blank">
      <x v="40"/>
    </i>
    <i>
      <x v="45"/>
    </i>
    <i r="1">
      <x v="7"/>
    </i>
    <i r="1">
      <x v="11"/>
    </i>
    <i t="blank">
      <x v="45"/>
    </i>
    <i>
      <x v="46"/>
    </i>
    <i r="1">
      <x v="4"/>
    </i>
    <i t="blank">
      <x v="46"/>
    </i>
    <i>
      <x v="47"/>
    </i>
    <i r="1">
      <x v="3"/>
    </i>
    <i r="1">
      <x v="4"/>
    </i>
    <i r="1">
      <x v="11"/>
    </i>
    <i t="blank">
      <x v="47"/>
    </i>
    <i>
      <x v="51"/>
    </i>
    <i r="1">
      <x v="4"/>
    </i>
    <i t="blank">
      <x v="51"/>
    </i>
    <i>
      <x v="53"/>
    </i>
    <i r="1">
      <x v="3"/>
    </i>
    <i r="1">
      <x v="7"/>
    </i>
    <i r="1">
      <x v="11"/>
    </i>
    <i t="blank">
      <x v="53"/>
    </i>
    <i>
      <x v="54"/>
    </i>
    <i r="1">
      <x v="4"/>
    </i>
    <i t="blank">
      <x v="54"/>
    </i>
    <i>
      <x v="55"/>
    </i>
    <i r="1">
      <x v="4"/>
    </i>
    <i r="1">
      <x v="8"/>
    </i>
    <i r="1">
      <x v="11"/>
    </i>
    <i t="blank">
      <x v="55"/>
    </i>
    <i>
      <x v="56"/>
    </i>
    <i r="1">
      <x v="3"/>
    </i>
    <i r="1">
      <x v="4"/>
    </i>
    <i t="blank">
      <x v="56"/>
    </i>
    <i>
      <x v="57"/>
    </i>
    <i r="1">
      <x v="11"/>
    </i>
    <i t="blank">
      <x v="57"/>
    </i>
    <i>
      <x v="62"/>
    </i>
    <i r="1">
      <x v="4"/>
    </i>
    <i r="1">
      <x v="7"/>
    </i>
    <i t="blank">
      <x v="62"/>
    </i>
    <i>
      <x v="63"/>
    </i>
    <i r="1">
      <x v="3"/>
    </i>
    <i r="1">
      <x v="4"/>
    </i>
    <i r="1">
      <x v="7"/>
    </i>
    <i r="1">
      <x v="11"/>
    </i>
    <i r="1">
      <x v="13"/>
    </i>
    <i t="blank">
      <x v="63"/>
    </i>
    <i>
      <x v="69"/>
    </i>
    <i r="1">
      <x v="11"/>
    </i>
    <i t="blank">
      <x v="69"/>
    </i>
    <i>
      <x v="70"/>
    </i>
    <i r="1">
      <x v="4"/>
    </i>
    <i t="blank">
      <x v="70"/>
    </i>
    <i>
      <x v="78"/>
    </i>
    <i r="1">
      <x v="3"/>
    </i>
    <i r="1">
      <x v="4"/>
    </i>
    <i r="1">
      <x v="11"/>
    </i>
    <i r="1">
      <x v="13"/>
    </i>
    <i t="blank">
      <x v="78"/>
    </i>
    <i>
      <x v="79"/>
    </i>
    <i r="1">
      <x v="4"/>
    </i>
    <i t="blank">
      <x v="79"/>
    </i>
    <i>
      <x v="81"/>
    </i>
    <i r="1">
      <x v="3"/>
    </i>
    <i r="1">
      <x v="11"/>
    </i>
    <i t="blank">
      <x v="81"/>
    </i>
    <i>
      <x v="82"/>
    </i>
    <i r="1">
      <x/>
    </i>
    <i r="1">
      <x v="4"/>
    </i>
    <i r="1">
      <x v="7"/>
    </i>
    <i r="1">
      <x v="11"/>
    </i>
    <i t="blank">
      <x v="82"/>
    </i>
    <i>
      <x v="84"/>
    </i>
    <i r="1">
      <x/>
    </i>
    <i r="1">
      <x v="3"/>
    </i>
    <i r="1">
      <x v="4"/>
    </i>
    <i r="1">
      <x v="7"/>
    </i>
    <i r="1">
      <x v="11"/>
    </i>
    <i t="blank">
      <x v="84"/>
    </i>
    <i>
      <x v="86"/>
    </i>
    <i r="1">
      <x/>
    </i>
    <i r="1">
      <x v="3"/>
    </i>
    <i r="1">
      <x v="4"/>
    </i>
    <i r="1">
      <x v="7"/>
    </i>
    <i r="1">
      <x v="11"/>
    </i>
    <i t="blank">
      <x v="86"/>
    </i>
    <i>
      <x v="87"/>
    </i>
    <i r="1">
      <x v="3"/>
    </i>
    <i r="1">
      <x v="4"/>
    </i>
    <i t="blank">
      <x v="87"/>
    </i>
    <i>
      <x v="93"/>
    </i>
    <i r="1">
      <x v="13"/>
    </i>
    <i t="blank">
      <x v="93"/>
    </i>
    <i>
      <x v="100"/>
    </i>
    <i r="1">
      <x/>
    </i>
    <i r="1">
      <x v="3"/>
    </i>
    <i r="1">
      <x v="11"/>
    </i>
    <i t="blank">
      <x v="100"/>
    </i>
    <i>
      <x v="101"/>
    </i>
    <i r="1">
      <x/>
    </i>
    <i r="1">
      <x v="3"/>
    </i>
    <i r="1">
      <x v="4"/>
    </i>
    <i r="1">
      <x v="7"/>
    </i>
    <i r="1">
      <x v="8"/>
    </i>
    <i r="1">
      <x v="11"/>
    </i>
    <i r="1">
      <x v="15"/>
    </i>
    <i t="blank">
      <x v="101"/>
    </i>
    <i>
      <x v="102"/>
    </i>
    <i r="1">
      <x/>
    </i>
    <i r="1">
      <x v="4"/>
    </i>
    <i r="1">
      <x v="7"/>
    </i>
    <i r="1">
      <x v="8"/>
    </i>
    <i r="1">
      <x v="11"/>
    </i>
    <i r="1">
      <x v="13"/>
    </i>
    <i r="1">
      <x v="14"/>
    </i>
    <i t="blank">
      <x v="102"/>
    </i>
    <i>
      <x v="103"/>
    </i>
    <i r="1">
      <x/>
    </i>
    <i r="1">
      <x v="3"/>
    </i>
    <i r="1">
      <x v="4"/>
    </i>
    <i r="1">
      <x v="7"/>
    </i>
    <i r="1">
      <x v="8"/>
    </i>
    <i r="1">
      <x v="11"/>
    </i>
    <i t="blank">
      <x v="103"/>
    </i>
    <i>
      <x v="104"/>
    </i>
    <i r="1">
      <x/>
    </i>
    <i r="1">
      <x v="3"/>
    </i>
    <i r="1">
      <x v="8"/>
    </i>
    <i t="blank">
      <x v="104"/>
    </i>
    <i>
      <x v="105"/>
    </i>
    <i r="1">
      <x/>
    </i>
    <i r="1">
      <x v="3"/>
    </i>
    <i r="1">
      <x v="4"/>
    </i>
    <i r="1">
      <x v="11"/>
    </i>
    <i t="blank">
      <x v="105"/>
    </i>
    <i>
      <x v="106"/>
    </i>
    <i r="1">
      <x/>
    </i>
    <i r="1">
      <x v="14"/>
    </i>
    <i t="blank">
      <x v="106"/>
    </i>
    <i>
      <x v="107"/>
    </i>
    <i r="1">
      <x v="3"/>
    </i>
    <i r="1">
      <x v="11"/>
    </i>
    <i t="blank">
      <x v="107"/>
    </i>
    <i>
      <x v="108"/>
    </i>
    <i r="1">
      <x v="3"/>
    </i>
    <i r="1">
      <x v="4"/>
    </i>
    <i r="1">
      <x v="11"/>
    </i>
    <i t="blank">
      <x v="108"/>
    </i>
    <i>
      <x v="109"/>
    </i>
    <i r="1">
      <x v="3"/>
    </i>
    <i t="blank">
      <x v="109"/>
    </i>
    <i>
      <x v="110"/>
    </i>
    <i r="1">
      <x v="3"/>
    </i>
    <i r="1">
      <x v="7"/>
    </i>
    <i r="1">
      <x v="11"/>
    </i>
    <i t="blank">
      <x v="110"/>
    </i>
    <i>
      <x v="111"/>
    </i>
    <i r="1">
      <x v="3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3"/>
    </i>
    <i t="blank">
      <x v="114"/>
    </i>
    <i>
      <x v="115"/>
    </i>
    <i r="1">
      <x v="3"/>
    </i>
    <i t="blank">
      <x v="115"/>
    </i>
    <i>
      <x v="116"/>
    </i>
    <i r="1">
      <x v="3"/>
    </i>
    <i t="blank">
      <x v="116"/>
    </i>
    <i>
      <x v="117"/>
    </i>
    <i r="1">
      <x v="3"/>
    </i>
    <i r="1">
      <x v="4"/>
    </i>
    <i r="1">
      <x v="7"/>
    </i>
    <i t="blank">
      <x v="117"/>
    </i>
    <i>
      <x v="118"/>
    </i>
    <i r="1">
      <x v="3"/>
    </i>
    <i t="blank">
      <x v="118"/>
    </i>
    <i>
      <x v="119"/>
    </i>
    <i r="1">
      <x v="3"/>
    </i>
    <i t="blank">
      <x v="119"/>
    </i>
    <i>
      <x v="120"/>
    </i>
    <i r="1">
      <x v="3"/>
    </i>
    <i r="1">
      <x v="4"/>
    </i>
    <i t="blank">
      <x v="120"/>
    </i>
    <i>
      <x v="121"/>
    </i>
    <i r="1">
      <x v="3"/>
    </i>
    <i r="1">
      <x v="4"/>
    </i>
    <i t="blank">
      <x v="121"/>
    </i>
    <i>
      <x v="122"/>
    </i>
    <i r="1">
      <x v="3"/>
    </i>
    <i r="1">
      <x v="4"/>
    </i>
    <i r="1">
      <x v="7"/>
    </i>
    <i r="1">
      <x v="11"/>
    </i>
    <i t="blank">
      <x v="122"/>
    </i>
    <i>
      <x v="123"/>
    </i>
    <i r="1">
      <x v="3"/>
    </i>
    <i t="blank">
      <x v="123"/>
    </i>
    <i>
      <x v="124"/>
    </i>
    <i r="1">
      <x v="3"/>
    </i>
    <i t="blank">
      <x v="124"/>
    </i>
    <i>
      <x v="125"/>
    </i>
    <i r="1">
      <x v="3"/>
    </i>
    <i r="1">
      <x v="7"/>
    </i>
    <i t="blank">
      <x v="125"/>
    </i>
    <i>
      <x v="126"/>
    </i>
    <i r="1">
      <x v="3"/>
    </i>
    <i r="1">
      <x v="11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r="1">
      <x v="7"/>
    </i>
    <i r="1">
      <x v="11"/>
    </i>
    <i t="blank">
      <x v="133"/>
    </i>
    <i>
      <x v="134"/>
    </i>
    <i r="1">
      <x v="4"/>
    </i>
    <i t="blank">
      <x v="134"/>
    </i>
    <i>
      <x v="135"/>
    </i>
    <i r="1">
      <x v="4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t="blank">
      <x v="138"/>
    </i>
    <i>
      <x v="139"/>
    </i>
    <i r="1">
      <x v="4"/>
    </i>
    <i t="blank">
      <x v="139"/>
    </i>
    <i>
      <x v="140"/>
    </i>
    <i r="1">
      <x v="4"/>
    </i>
    <i r="1">
      <x v="11"/>
    </i>
    <i t="blank">
      <x v="140"/>
    </i>
    <i>
      <x v="141"/>
    </i>
    <i r="1">
      <x v="4"/>
    </i>
    <i t="blank">
      <x v="141"/>
    </i>
    <i>
      <x v="142"/>
    </i>
    <i r="1">
      <x v="4"/>
    </i>
    <i t="blank">
      <x v="142"/>
    </i>
    <i>
      <x v="143"/>
    </i>
    <i r="1">
      <x v="4"/>
    </i>
    <i r="1">
      <x v="11"/>
    </i>
    <i t="blank">
      <x v="143"/>
    </i>
    <i>
      <x v="144"/>
    </i>
    <i r="1">
      <x v="4"/>
    </i>
    <i t="blank">
      <x v="144"/>
    </i>
    <i>
      <x v="145"/>
    </i>
    <i r="1">
      <x v="4"/>
    </i>
    <i t="blank">
      <x v="145"/>
    </i>
    <i>
      <x v="146"/>
    </i>
    <i r="1">
      <x v="4"/>
    </i>
    <i t="blank">
      <x v="146"/>
    </i>
    <i>
      <x v="147"/>
    </i>
    <i r="1">
      <x v="4"/>
    </i>
    <i t="blank">
      <x v="147"/>
    </i>
    <i>
      <x v="148"/>
    </i>
    <i r="1">
      <x v="4"/>
    </i>
    <i t="blank">
      <x v="148"/>
    </i>
    <i>
      <x v="149"/>
    </i>
    <i r="1">
      <x v="4"/>
    </i>
    <i t="blank">
      <x v="149"/>
    </i>
    <i>
      <x v="150"/>
    </i>
    <i r="1">
      <x v="4"/>
    </i>
    <i t="blank">
      <x v="150"/>
    </i>
    <i>
      <x v="151"/>
    </i>
    <i r="1">
      <x v="4"/>
    </i>
    <i r="1">
      <x v="7"/>
    </i>
    <i t="blank">
      <x v="151"/>
    </i>
    <i>
      <x v="152"/>
    </i>
    <i r="1">
      <x v="14"/>
    </i>
    <i t="blank">
      <x v="152"/>
    </i>
    <i>
      <x v="153"/>
    </i>
    <i r="1">
      <x v="11"/>
    </i>
    <i t="blank">
      <x v="153"/>
    </i>
    <i>
      <x v="154"/>
    </i>
    <i r="1">
      <x v="11"/>
    </i>
    <i t="blank">
      <x v="154"/>
    </i>
    <i>
      <x v="155"/>
    </i>
    <i r="1">
      <x v="11"/>
    </i>
    <i t="blank">
      <x v="155"/>
    </i>
    <i>
      <x v="156"/>
    </i>
    <i r="1">
      <x v="11"/>
    </i>
    <i t="blank">
      <x v="156"/>
    </i>
    <i>
      <x v="157"/>
    </i>
    <i r="1">
      <x v="11"/>
    </i>
    <i t="blank">
      <x v="157"/>
    </i>
    <i>
      <x v="158"/>
    </i>
    <i r="1">
      <x v="11"/>
    </i>
    <i t="blank">
      <x v="158"/>
    </i>
    <i>
      <x v="159"/>
    </i>
    <i r="1">
      <x v="11"/>
    </i>
    <i t="blank">
      <x v="159"/>
    </i>
    <i>
      <x v="160"/>
    </i>
    <i r="1">
      <x v="11"/>
    </i>
    <i t="blank">
      <x v="160"/>
    </i>
    <i>
      <x v="161"/>
    </i>
    <i r="1">
      <x v="7"/>
    </i>
    <i t="blank">
      <x v="161"/>
    </i>
    <i>
      <x v="162"/>
    </i>
    <i r="1">
      <x v="7"/>
    </i>
    <i t="blank">
      <x v="162"/>
    </i>
    <i>
      <x v="163"/>
    </i>
    <i r="1">
      <x v="7"/>
    </i>
    <i t="blank">
      <x v="163"/>
    </i>
    <i>
      <x v="164"/>
    </i>
    <i r="1">
      <x v="7"/>
    </i>
    <i t="blank">
      <x v="164"/>
    </i>
    <i>
      <x v="165"/>
    </i>
    <i r="1">
      <x v="7"/>
    </i>
    <i t="blank">
      <x v="165"/>
    </i>
    <i>
      <x v="166"/>
    </i>
    <i r="1">
      <x v="7"/>
    </i>
    <i t="blank">
      <x v="166"/>
    </i>
    <i>
      <x v="167"/>
    </i>
    <i r="1">
      <x v="7"/>
    </i>
    <i t="blank">
      <x v="167"/>
    </i>
    <i>
      <x v="168"/>
    </i>
    <i r="1">
      <x v="7"/>
    </i>
    <i t="blank">
      <x v="168"/>
    </i>
    <i>
      <x v="169"/>
    </i>
    <i r="1">
      <x v="7"/>
    </i>
    <i t="blank">
      <x v="169"/>
    </i>
    <i>
      <x v="170"/>
    </i>
    <i r="1">
      <x v="7"/>
    </i>
    <i t="blank">
      <x v="170"/>
    </i>
    <i>
      <x v="171"/>
    </i>
    <i r="1">
      <x v="7"/>
    </i>
    <i t="blank">
      <x v="171"/>
    </i>
    <i>
      <x v="172"/>
    </i>
    <i r="1">
      <x v="8"/>
    </i>
    <i t="blank">
      <x v="172"/>
    </i>
    <i>
      <x v="173"/>
    </i>
    <i r="1">
      <x v="8"/>
    </i>
    <i t="blank">
      <x v="173"/>
    </i>
    <i>
      <x v="174"/>
    </i>
    <i r="1">
      <x v="8"/>
    </i>
    <i t="blank">
      <x v="174"/>
    </i>
    <i>
      <x v="175"/>
    </i>
    <i r="1">
      <x v="15"/>
    </i>
    <i t="blank">
      <x v="17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34" totalsRowCount="1" headerRowDxfId="18" totalsRowDxfId="15" headerRowBorderDxfId="17" tableBorderDxfId="16" totalsRowBorderDxfId="14">
  <autoFilter ref="A4:F33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SUM(B5:B33)</totalsRowFormula>
    </tableColumn>
    <tableColumn id="3" name="DOLLARVOL" totalsRowFunction="custom" totalsRowDxfId="11">
      <totalsRowFormula>SUM(C5:C33)</totalsRowFormula>
    </tableColumn>
    <tableColumn id="4" name="AVERAGE" totalsRowDxfId="10"/>
    <tableColumn id="5" name="% OF CLOSINGS" totalsRowFunction="custom" dataDxfId="9" totalsRowDxfId="8">
      <calculatedColumnFormula>Table2[[#This Row],[CLOSINGS]]/$B$35</calculatedColumnFormula>
      <totalsRowFormula>SUM(E5:E33)</totalsRowFormula>
    </tableColumn>
    <tableColumn id="6" name="% OF $$$ VOLUME" totalsRowFunction="custom" dataDxfId="7" totalsRowDxfId="6">
      <calculatedColumnFormula>Table2[[#This Row],[DOLLARVOL]]/$C$35</calculatedColumnFormula>
      <totalsRowFormula>SUM(F5:F33)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74" totalsRowShown="0" headerRowDxfId="5">
  <autoFilter ref="A1:J77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517" totalsRowShown="0" headerRowDxfId="4">
  <autoFilter ref="A1:H51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290" totalsRowShown="0" headerRowDxfId="3" headerRowBorderDxfId="2" tableBorderDxfId="1" totalsRowBorderDxfId="0">
  <autoFilter ref="A1:E129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70</v>
      </c>
    </row>
    <row r="2" spans="1:7">
      <c r="A2" s="2" t="s">
        <v>76</v>
      </c>
    </row>
    <row r="3" spans="1:7">
      <c r="A3" s="2"/>
    </row>
    <row r="4" spans="1:7" ht="13.5" thickBot="1">
      <c r="A4" s="2"/>
    </row>
    <row r="5" spans="1:7" ht="16.5" thickBot="1">
      <c r="A5" s="169" t="s">
        <v>4</v>
      </c>
      <c r="B5" s="170"/>
      <c r="C5" s="170"/>
      <c r="D5" s="170"/>
      <c r="E5" s="170"/>
      <c r="F5" s="170"/>
      <c r="G5" s="171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271</v>
      </c>
      <c r="C7" s="147">
        <v>185125067.5</v>
      </c>
      <c r="D7" s="148">
        <f t="shared" ref="D7:D15" si="0">B7/$B$19</f>
        <v>0.35058214747736094</v>
      </c>
      <c r="E7" s="148">
        <f t="shared" ref="E7:E15" si="1">C7/$C$19</f>
        <v>0.32322726441141503</v>
      </c>
      <c r="F7" s="149">
        <v>1</v>
      </c>
      <c r="G7" s="149">
        <f>RANK(C7,$C$7:$C$18)</f>
        <v>1</v>
      </c>
    </row>
    <row r="8" spans="1:7">
      <c r="A8" s="71" t="s">
        <v>171</v>
      </c>
      <c r="B8" s="72">
        <v>157</v>
      </c>
      <c r="C8" s="73">
        <v>97606296.150000006</v>
      </c>
      <c r="D8" s="23">
        <f t="shared" si="0"/>
        <v>0.20310478654592498</v>
      </c>
      <c r="E8" s="23">
        <f t="shared" si="1"/>
        <v>0.17042001129260861</v>
      </c>
      <c r="F8" s="78">
        <v>2</v>
      </c>
      <c r="G8" s="110">
        <f t="shared" ref="G8:G18" si="2">RANK(C8,$C$7:$C$18)</f>
        <v>4</v>
      </c>
    </row>
    <row r="9" spans="1:7">
      <c r="A9" s="71" t="s">
        <v>40</v>
      </c>
      <c r="B9" s="72">
        <v>130</v>
      </c>
      <c r="C9" s="73">
        <v>98170406</v>
      </c>
      <c r="D9" s="23">
        <f t="shared" ref="D9" si="3">B9/$B$19</f>
        <v>0.16817593790426907</v>
      </c>
      <c r="E9" s="23">
        <f t="shared" ref="E9" si="4">C9/$C$19</f>
        <v>0.17140494372831472</v>
      </c>
      <c r="F9" s="78">
        <v>3</v>
      </c>
      <c r="G9" s="110">
        <f t="shared" si="2"/>
        <v>3</v>
      </c>
    </row>
    <row r="10" spans="1:7">
      <c r="A10" s="89" t="s">
        <v>41</v>
      </c>
      <c r="B10" s="85">
        <v>86</v>
      </c>
      <c r="C10" s="124">
        <v>107296805.72</v>
      </c>
      <c r="D10" s="23">
        <f t="shared" si="0"/>
        <v>0.11125485122897801</v>
      </c>
      <c r="E10" s="23">
        <f t="shared" si="1"/>
        <v>0.18733958324125211</v>
      </c>
      <c r="F10" s="78">
        <v>4</v>
      </c>
      <c r="G10" s="110">
        <f t="shared" si="2"/>
        <v>2</v>
      </c>
    </row>
    <row r="11" spans="1:7">
      <c r="A11" s="71" t="s">
        <v>216</v>
      </c>
      <c r="B11" s="72">
        <v>45</v>
      </c>
      <c r="C11" s="73">
        <v>37854583</v>
      </c>
      <c r="D11" s="23">
        <f t="shared" si="0"/>
        <v>5.8214747736093142E-2</v>
      </c>
      <c r="E11" s="23">
        <f t="shared" si="1"/>
        <v>6.6093876284608818E-2</v>
      </c>
      <c r="F11" s="78">
        <v>5</v>
      </c>
      <c r="G11" s="110">
        <f t="shared" si="2"/>
        <v>5</v>
      </c>
    </row>
    <row r="12" spans="1:7">
      <c r="A12" s="71" t="s">
        <v>118</v>
      </c>
      <c r="B12" s="72">
        <v>24</v>
      </c>
      <c r="C12" s="73">
        <v>15691221</v>
      </c>
      <c r="D12" s="23">
        <f t="shared" si="0"/>
        <v>3.1047865459249677E-2</v>
      </c>
      <c r="E12" s="23">
        <f t="shared" si="1"/>
        <v>2.7396778338000864E-2</v>
      </c>
      <c r="F12" s="78">
        <v>6</v>
      </c>
      <c r="G12" s="110">
        <f t="shared" si="2"/>
        <v>6</v>
      </c>
    </row>
    <row r="13" spans="1:7">
      <c r="A13" s="89" t="s">
        <v>165</v>
      </c>
      <c r="B13" s="85">
        <v>22</v>
      </c>
      <c r="C13" s="124">
        <v>12940600</v>
      </c>
      <c r="D13" s="23">
        <f t="shared" si="0"/>
        <v>2.8460543337645538E-2</v>
      </c>
      <c r="E13" s="23">
        <f t="shared" si="1"/>
        <v>2.2594210467160841E-2</v>
      </c>
      <c r="F13" s="78">
        <v>7</v>
      </c>
      <c r="G13" s="110">
        <f t="shared" si="2"/>
        <v>7</v>
      </c>
    </row>
    <row r="14" spans="1:7">
      <c r="A14" s="71" t="s">
        <v>123</v>
      </c>
      <c r="B14" s="72">
        <v>11</v>
      </c>
      <c r="C14" s="73">
        <v>5263135</v>
      </c>
      <c r="D14" s="23">
        <f t="shared" si="0"/>
        <v>1.4230271668822769E-2</v>
      </c>
      <c r="E14" s="23">
        <f t="shared" si="1"/>
        <v>9.1894023389240513E-3</v>
      </c>
      <c r="F14" s="78">
        <v>8</v>
      </c>
      <c r="G14" s="110">
        <f t="shared" si="2"/>
        <v>8</v>
      </c>
    </row>
    <row r="15" spans="1:7">
      <c r="A15" s="71" t="s">
        <v>57</v>
      </c>
      <c r="B15" s="72">
        <v>11</v>
      </c>
      <c r="C15" s="73">
        <v>5137000</v>
      </c>
      <c r="D15" s="23">
        <f t="shared" si="0"/>
        <v>1.4230271668822769E-2</v>
      </c>
      <c r="E15" s="23">
        <f t="shared" si="1"/>
        <v>8.9691713807555466E-3</v>
      </c>
      <c r="F15" s="78">
        <v>8</v>
      </c>
      <c r="G15" s="110">
        <f t="shared" si="2"/>
        <v>9</v>
      </c>
    </row>
    <row r="16" spans="1:7">
      <c r="A16" s="71" t="s">
        <v>116</v>
      </c>
      <c r="B16" s="72">
        <v>6</v>
      </c>
      <c r="C16" s="73">
        <v>2875427</v>
      </c>
      <c r="D16" s="23">
        <f t="shared" ref="D16:D17" si="5">B16/$B$19</f>
        <v>7.7619663648124193E-3</v>
      </c>
      <c r="E16" s="23">
        <f t="shared" ref="E16:E17" si="6">C16/$C$19</f>
        <v>5.0204784029300722E-3</v>
      </c>
      <c r="F16" s="78">
        <v>9</v>
      </c>
      <c r="G16" s="110">
        <f t="shared" si="2"/>
        <v>10</v>
      </c>
    </row>
    <row r="17" spans="1:7">
      <c r="A17" s="71" t="s">
        <v>106</v>
      </c>
      <c r="B17" s="72">
        <v>6</v>
      </c>
      <c r="C17" s="73">
        <v>2672400</v>
      </c>
      <c r="D17" s="23">
        <f t="shared" si="5"/>
        <v>7.7619663648124193E-3</v>
      </c>
      <c r="E17" s="23">
        <f t="shared" si="6"/>
        <v>4.6659944710786697E-3</v>
      </c>
      <c r="F17" s="78">
        <v>10</v>
      </c>
      <c r="G17" s="110">
        <f t="shared" si="2"/>
        <v>11</v>
      </c>
    </row>
    <row r="18" spans="1:7">
      <c r="A18" s="35" t="s">
        <v>214</v>
      </c>
      <c r="B18" s="125">
        <v>4</v>
      </c>
      <c r="C18" s="123">
        <v>2106700</v>
      </c>
      <c r="D18" s="23">
        <f>B18/$B$19</f>
        <v>5.1746442432082798E-3</v>
      </c>
      <c r="E18" s="23">
        <f>C18/$C$19</f>
        <v>3.6782856429506934E-3</v>
      </c>
      <c r="F18" s="78">
        <v>11</v>
      </c>
      <c r="G18" s="110">
        <f t="shared" si="2"/>
        <v>12</v>
      </c>
    </row>
    <row r="19" spans="1:7">
      <c r="A19" s="86" t="s">
        <v>23</v>
      </c>
      <c r="B19" s="87">
        <f>SUM(B7:B18)</f>
        <v>773</v>
      </c>
      <c r="C19" s="88">
        <f>SUM(C7:C18)</f>
        <v>572739641.37</v>
      </c>
      <c r="D19" s="30">
        <f>SUM(D7:D18)</f>
        <v>1</v>
      </c>
      <c r="E19" s="30">
        <f>SUM(E7:E18)</f>
        <v>1</v>
      </c>
      <c r="F19" s="31"/>
      <c r="G19" s="31"/>
    </row>
    <row r="20" spans="1:7" ht="13.5" thickBot="1">
      <c r="A20" s="82"/>
      <c r="B20" s="83"/>
      <c r="C20" s="84"/>
    </row>
    <row r="21" spans="1:7" ht="16.5" thickBot="1">
      <c r="A21" s="172" t="s">
        <v>10</v>
      </c>
      <c r="B21" s="173"/>
      <c r="C21" s="173"/>
      <c r="D21" s="173"/>
      <c r="E21" s="173"/>
      <c r="F21" s="173"/>
      <c r="G21" s="174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171</v>
      </c>
      <c r="B24" s="146">
        <v>157</v>
      </c>
      <c r="C24" s="73">
        <v>53901961</v>
      </c>
      <c r="D24" s="150">
        <f t="shared" ref="D24:D29" si="7">B24/$B$33</f>
        <v>0.30426356589147285</v>
      </c>
      <c r="E24" s="23">
        <f t="shared" ref="E24:E29" si="8">C24/$C$33</f>
        <v>0.19146144016836855</v>
      </c>
      <c r="F24" s="151">
        <v>1</v>
      </c>
      <c r="G24" s="78">
        <f>RANK(C24,$C$24:$C$32)</f>
        <v>2</v>
      </c>
    </row>
    <row r="25" spans="1:7">
      <c r="A25" s="145" t="s">
        <v>39</v>
      </c>
      <c r="B25" s="72">
        <v>149</v>
      </c>
      <c r="C25" s="147">
        <v>133685990</v>
      </c>
      <c r="D25" s="23">
        <f t="shared" si="7"/>
        <v>0.28875968992248063</v>
      </c>
      <c r="E25" s="150">
        <f t="shared" si="8"/>
        <v>0.47485679001055481</v>
      </c>
      <c r="F25" s="78">
        <v>2</v>
      </c>
      <c r="G25" s="151">
        <f t="shared" ref="G25:G32" si="9">RANK(C25,$C$24:$C$32)</f>
        <v>1</v>
      </c>
    </row>
    <row r="26" spans="1:7">
      <c r="A26" s="71" t="s">
        <v>41</v>
      </c>
      <c r="B26" s="72">
        <v>99</v>
      </c>
      <c r="C26" s="73">
        <v>43196235</v>
      </c>
      <c r="D26" s="23">
        <f t="shared" si="7"/>
        <v>0.19186046511627908</v>
      </c>
      <c r="E26" s="23">
        <f t="shared" si="8"/>
        <v>0.15343436879692166</v>
      </c>
      <c r="F26" s="78">
        <v>3</v>
      </c>
      <c r="G26" s="78">
        <f t="shared" si="9"/>
        <v>3</v>
      </c>
    </row>
    <row r="27" spans="1:7">
      <c r="A27" s="71" t="s">
        <v>40</v>
      </c>
      <c r="B27" s="72">
        <v>64</v>
      </c>
      <c r="C27" s="73">
        <v>35965356</v>
      </c>
      <c r="D27" s="23">
        <f t="shared" si="7"/>
        <v>0.12403100775193798</v>
      </c>
      <c r="E27" s="23">
        <f t="shared" si="8"/>
        <v>0.12775006193054969</v>
      </c>
      <c r="F27" s="78">
        <v>4</v>
      </c>
      <c r="G27" s="78">
        <f t="shared" si="9"/>
        <v>4</v>
      </c>
    </row>
    <row r="28" spans="1:7">
      <c r="A28" s="71" t="s">
        <v>106</v>
      </c>
      <c r="B28" s="72">
        <v>17</v>
      </c>
      <c r="C28" s="73">
        <v>4692713</v>
      </c>
      <c r="D28" s="23">
        <f t="shared" si="7"/>
        <v>3.294573643410853E-2</v>
      </c>
      <c r="E28" s="23">
        <f t="shared" si="8"/>
        <v>1.6668662375322954E-2</v>
      </c>
      <c r="F28" s="78">
        <v>5</v>
      </c>
      <c r="G28" s="78">
        <f t="shared" si="9"/>
        <v>5</v>
      </c>
    </row>
    <row r="29" spans="1:7">
      <c r="A29" s="71" t="s">
        <v>57</v>
      </c>
      <c r="B29" s="72">
        <v>14</v>
      </c>
      <c r="C29" s="73">
        <v>3746554</v>
      </c>
      <c r="D29" s="23">
        <f t="shared" si="7"/>
        <v>2.7131782945736434E-2</v>
      </c>
      <c r="E29" s="23">
        <f t="shared" si="8"/>
        <v>1.3307876210822123E-2</v>
      </c>
      <c r="F29" s="78">
        <v>6</v>
      </c>
      <c r="G29" s="78">
        <f t="shared" si="9"/>
        <v>6</v>
      </c>
    </row>
    <row r="30" spans="1:7">
      <c r="A30" s="71" t="s">
        <v>116</v>
      </c>
      <c r="B30" s="72">
        <v>7</v>
      </c>
      <c r="C30" s="73">
        <v>2950350</v>
      </c>
      <c r="D30" s="23">
        <f>B30/$B$33</f>
        <v>1.3565891472868217E-2</v>
      </c>
      <c r="E30" s="23">
        <f>C30/$C$33</f>
        <v>1.0479734865318651E-2</v>
      </c>
      <c r="F30" s="78">
        <v>7</v>
      </c>
      <c r="G30" s="78">
        <f t="shared" si="9"/>
        <v>7</v>
      </c>
    </row>
    <row r="31" spans="1:7">
      <c r="A31" s="71" t="s">
        <v>214</v>
      </c>
      <c r="B31" s="72">
        <v>6</v>
      </c>
      <c r="C31" s="73">
        <v>2328910</v>
      </c>
      <c r="D31" s="23">
        <f>B31/$B$33</f>
        <v>1.1627906976744186E-2</v>
      </c>
      <c r="E31" s="23">
        <f>C31/$C$33</f>
        <v>8.27236067761088E-3</v>
      </c>
      <c r="F31" s="78">
        <v>8</v>
      </c>
      <c r="G31" s="78">
        <f t="shared" si="9"/>
        <v>8</v>
      </c>
    </row>
    <row r="32" spans="1:7">
      <c r="A32" s="71" t="s">
        <v>165</v>
      </c>
      <c r="B32" s="72">
        <v>3</v>
      </c>
      <c r="C32" s="73">
        <v>1061000</v>
      </c>
      <c r="D32" s="23">
        <f>B32/$B$33</f>
        <v>5.8139534883720929E-3</v>
      </c>
      <c r="E32" s="23">
        <f>C32/$C$33</f>
        <v>3.7687049645306787E-3</v>
      </c>
      <c r="F32" s="78">
        <v>9</v>
      </c>
      <c r="G32" s="78">
        <f t="shared" si="9"/>
        <v>9</v>
      </c>
    </row>
    <row r="33" spans="1:7">
      <c r="A33" s="32" t="s">
        <v>23</v>
      </c>
      <c r="B33" s="47">
        <f>SUM(B24:B32)</f>
        <v>516</v>
      </c>
      <c r="C33" s="33">
        <f>SUM(C24:C32)</f>
        <v>281529069</v>
      </c>
      <c r="D33" s="30">
        <f>SUM(D24:D32)</f>
        <v>1</v>
      </c>
      <c r="E33" s="30">
        <f>SUM(E24:E32)</f>
        <v>0.99999999999999978</v>
      </c>
      <c r="F33" s="31"/>
      <c r="G33" s="31"/>
    </row>
    <row r="34" spans="1:7" ht="13.5" thickBot="1"/>
    <row r="35" spans="1:7" ht="16.5" thickBot="1">
      <c r="A35" s="169" t="s">
        <v>12</v>
      </c>
      <c r="B35" s="170"/>
      <c r="C35" s="170"/>
      <c r="D35" s="170"/>
      <c r="E35" s="170"/>
      <c r="F35" s="170"/>
      <c r="G35" s="171"/>
    </row>
    <row r="36" spans="1:7">
      <c r="A36" s="3"/>
      <c r="B36" s="45"/>
      <c r="C36" s="40"/>
      <c r="D36" s="4" t="s">
        <v>5</v>
      </c>
      <c r="E36" s="4" t="s">
        <v>5</v>
      </c>
      <c r="F36" s="5" t="s">
        <v>6</v>
      </c>
      <c r="G36" s="5" t="s">
        <v>6</v>
      </c>
    </row>
    <row r="37" spans="1:7">
      <c r="A37" s="6" t="s">
        <v>11</v>
      </c>
      <c r="B37" s="46" t="s">
        <v>8</v>
      </c>
      <c r="C37" s="26" t="s">
        <v>9</v>
      </c>
      <c r="D37" s="8" t="s">
        <v>8</v>
      </c>
      <c r="E37" s="8" t="s">
        <v>9</v>
      </c>
      <c r="F37" s="7" t="s">
        <v>8</v>
      </c>
      <c r="G37" s="7" t="s">
        <v>9</v>
      </c>
    </row>
    <row r="38" spans="1:7">
      <c r="A38" s="145" t="s">
        <v>39</v>
      </c>
      <c r="B38" s="146">
        <v>420</v>
      </c>
      <c r="C38" s="147">
        <v>318811057.5</v>
      </c>
      <c r="D38" s="150">
        <f t="shared" ref="D38:D45" si="10">B38/$B$50</f>
        <v>0.32583397982932505</v>
      </c>
      <c r="E38" s="150">
        <f t="shared" ref="E38:E45" si="11">C38/$C$50</f>
        <v>0.37319762930555761</v>
      </c>
      <c r="F38" s="151">
        <v>1</v>
      </c>
      <c r="G38" s="151">
        <f>RANK(C38,$C$38:$C$49)</f>
        <v>1</v>
      </c>
    </row>
    <row r="39" spans="1:7">
      <c r="A39" s="71" t="s">
        <v>171</v>
      </c>
      <c r="B39" s="72">
        <v>314</v>
      </c>
      <c r="C39" s="73">
        <v>151508257.15000001</v>
      </c>
      <c r="D39" s="23">
        <f t="shared" si="10"/>
        <v>0.24359968968192397</v>
      </c>
      <c r="E39" s="23">
        <f t="shared" si="11"/>
        <v>0.1773543327887766</v>
      </c>
      <c r="F39" s="78">
        <v>2</v>
      </c>
      <c r="G39" s="78">
        <f t="shared" ref="G39:G49" si="12">RANK(C39,$C$38:$C$49)</f>
        <v>2</v>
      </c>
    </row>
    <row r="40" spans="1:7">
      <c r="A40" s="71" t="s">
        <v>40</v>
      </c>
      <c r="B40" s="72">
        <v>194</v>
      </c>
      <c r="C40" s="73">
        <v>134135762</v>
      </c>
      <c r="D40" s="23">
        <f t="shared" si="10"/>
        <v>0.15050426687354537</v>
      </c>
      <c r="E40" s="23">
        <f t="shared" si="11"/>
        <v>0.15701823135006696</v>
      </c>
      <c r="F40" s="78">
        <v>3</v>
      </c>
      <c r="G40" s="78">
        <f t="shared" si="12"/>
        <v>4</v>
      </c>
    </row>
    <row r="41" spans="1:7">
      <c r="A41" s="71" t="s">
        <v>41</v>
      </c>
      <c r="B41" s="72">
        <v>185</v>
      </c>
      <c r="C41" s="73">
        <v>150493040.72</v>
      </c>
      <c r="D41" s="23">
        <f t="shared" ref="D41" si="13">B41/$B$50</f>
        <v>0.14352211016291699</v>
      </c>
      <c r="E41" s="23">
        <f t="shared" ref="E41" si="14">C41/$C$50</f>
        <v>0.17616592869803063</v>
      </c>
      <c r="F41" s="78">
        <v>4</v>
      </c>
      <c r="G41" s="78">
        <f t="shared" si="12"/>
        <v>3</v>
      </c>
    </row>
    <row r="42" spans="1:7">
      <c r="A42" s="71" t="s">
        <v>216</v>
      </c>
      <c r="B42" s="72">
        <v>45</v>
      </c>
      <c r="C42" s="73">
        <v>37854583</v>
      </c>
      <c r="D42" s="23">
        <f t="shared" si="10"/>
        <v>3.4910783553141971E-2</v>
      </c>
      <c r="E42" s="23">
        <f t="shared" si="11"/>
        <v>4.4312266785007798E-2</v>
      </c>
      <c r="F42" s="78">
        <v>5</v>
      </c>
      <c r="G42" s="78">
        <f t="shared" si="12"/>
        <v>5</v>
      </c>
    </row>
    <row r="43" spans="1:7">
      <c r="A43" s="71" t="s">
        <v>165</v>
      </c>
      <c r="B43" s="72">
        <v>25</v>
      </c>
      <c r="C43" s="73">
        <v>14001600</v>
      </c>
      <c r="D43" s="23">
        <f t="shared" si="10"/>
        <v>1.9394879751745538E-2</v>
      </c>
      <c r="E43" s="23">
        <f t="shared" si="11"/>
        <v>1.6390159009728497E-2</v>
      </c>
      <c r="F43" s="78">
        <v>6</v>
      </c>
      <c r="G43" s="78">
        <f t="shared" si="12"/>
        <v>7</v>
      </c>
    </row>
    <row r="44" spans="1:7">
      <c r="A44" s="71" t="s">
        <v>57</v>
      </c>
      <c r="B44" s="72">
        <v>25</v>
      </c>
      <c r="C44" s="73">
        <v>8883554</v>
      </c>
      <c r="D44" s="23">
        <f t="shared" si="10"/>
        <v>1.9394879751745538E-2</v>
      </c>
      <c r="E44" s="23">
        <f t="shared" si="11"/>
        <v>1.039901601470615E-2</v>
      </c>
      <c r="F44" s="78">
        <v>6</v>
      </c>
      <c r="G44" s="78">
        <f t="shared" si="12"/>
        <v>8</v>
      </c>
    </row>
    <row r="45" spans="1:7">
      <c r="A45" s="71" t="s">
        <v>118</v>
      </c>
      <c r="B45" s="72">
        <v>24</v>
      </c>
      <c r="C45" s="73">
        <v>15691221</v>
      </c>
      <c r="D45" s="23">
        <f t="shared" si="10"/>
        <v>1.8619084561675717E-2</v>
      </c>
      <c r="E45" s="23">
        <f t="shared" si="11"/>
        <v>1.8368015601559179E-2</v>
      </c>
      <c r="F45" s="78">
        <v>7</v>
      </c>
      <c r="G45" s="78">
        <f t="shared" si="12"/>
        <v>6</v>
      </c>
    </row>
    <row r="46" spans="1:7">
      <c r="A46" s="71" t="s">
        <v>106</v>
      </c>
      <c r="B46" s="72">
        <v>23</v>
      </c>
      <c r="C46" s="73">
        <v>7365113</v>
      </c>
      <c r="D46" s="23">
        <f>B46/$B$50</f>
        <v>1.7843289371605897E-2</v>
      </c>
      <c r="E46" s="23">
        <f>C46/$C$50</f>
        <v>8.621541337748435E-3</v>
      </c>
      <c r="F46" s="78">
        <v>8</v>
      </c>
      <c r="G46" s="78">
        <f t="shared" si="12"/>
        <v>9</v>
      </c>
    </row>
    <row r="47" spans="1:7">
      <c r="A47" s="71" t="s">
        <v>116</v>
      </c>
      <c r="B47" s="72">
        <v>13</v>
      </c>
      <c r="C47" s="73">
        <v>5825777</v>
      </c>
      <c r="D47" s="23">
        <f t="shared" ref="D47" si="15">B47/$B$50</f>
        <v>1.0085337470907681E-2</v>
      </c>
      <c r="E47" s="23">
        <f t="shared" ref="E47:E48" si="16">C47/$C$50</f>
        <v>6.8196071438420651E-3</v>
      </c>
      <c r="F47" s="78">
        <v>9</v>
      </c>
      <c r="G47" s="78">
        <f t="shared" si="12"/>
        <v>10</v>
      </c>
    </row>
    <row r="48" spans="1:7">
      <c r="A48" s="71" t="s">
        <v>123</v>
      </c>
      <c r="B48" s="72">
        <v>11</v>
      </c>
      <c r="C48" s="73">
        <v>5263135</v>
      </c>
      <c r="D48" s="23">
        <f>B48/$B$50</f>
        <v>8.5337470907680367E-3</v>
      </c>
      <c r="E48" s="23">
        <f t="shared" si="16"/>
        <v>6.160982997633656E-3</v>
      </c>
      <c r="F48" s="78">
        <v>10</v>
      </c>
      <c r="G48" s="78">
        <f t="shared" si="12"/>
        <v>11</v>
      </c>
    </row>
    <row r="49" spans="1:7">
      <c r="A49" s="71" t="s">
        <v>214</v>
      </c>
      <c r="B49" s="72">
        <v>10</v>
      </c>
      <c r="C49" s="73">
        <v>4435610</v>
      </c>
      <c r="D49" s="23">
        <f>B49/$B$50</f>
        <v>7.7579519006982156E-3</v>
      </c>
      <c r="E49" s="23">
        <f>C49/$C$50</f>
        <v>5.1922889673424342E-3</v>
      </c>
      <c r="F49" s="78">
        <v>11</v>
      </c>
      <c r="G49" s="78">
        <f t="shared" si="12"/>
        <v>12</v>
      </c>
    </row>
    <row r="50" spans="1:7">
      <c r="A50" s="32" t="s">
        <v>23</v>
      </c>
      <c r="B50" s="48">
        <f>SUM(B38:B49)</f>
        <v>1289</v>
      </c>
      <c r="C50" s="38">
        <f>SUM(C38:C49)</f>
        <v>854268710.37</v>
      </c>
      <c r="D50" s="30">
        <f>SUM(D38:D49)</f>
        <v>1</v>
      </c>
      <c r="E50" s="30">
        <f>SUM(E38:E49)</f>
        <v>1</v>
      </c>
      <c r="F50" s="31"/>
      <c r="G50" s="31"/>
    </row>
    <row r="52" spans="1:7">
      <c r="A52" s="175" t="s">
        <v>24</v>
      </c>
      <c r="B52" s="175"/>
      <c r="C52" s="175"/>
      <c r="D52" s="109" t="s">
        <v>58</v>
      </c>
    </row>
    <row r="53" spans="1:7">
      <c r="A5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5:G35"/>
    <mergeCell ref="A52:C52"/>
  </mergeCells>
  <phoneticPr fontId="2" type="noConversion"/>
  <hyperlinks>
    <hyperlink ref="A5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71</v>
      </c>
    </row>
    <row r="2" spans="1:7">
      <c r="A2" s="2" t="str">
        <f>'OVERALL STATS'!A2</f>
        <v>Reporting Period: JANUARY, 2022</v>
      </c>
    </row>
    <row r="3" spans="1:7" ht="13.5" thickBot="1"/>
    <row r="4" spans="1:7" ht="16.5" thickBot="1">
      <c r="A4" s="169" t="s">
        <v>13</v>
      </c>
      <c r="B4" s="170"/>
      <c r="C4" s="170"/>
      <c r="D4" s="170"/>
      <c r="E4" s="170"/>
      <c r="F4" s="170"/>
      <c r="G4" s="171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242</v>
      </c>
      <c r="C7" s="154">
        <v>168719863.5</v>
      </c>
      <c r="D7" s="155">
        <f>B7/$B$17</f>
        <v>0.39802631578947367</v>
      </c>
      <c r="E7" s="150">
        <f>C7/$C$17</f>
        <v>0.35954202706282923</v>
      </c>
      <c r="F7" s="151">
        <v>1</v>
      </c>
      <c r="G7" s="151">
        <f>RANK(C7,$C$7:$C$16)</f>
        <v>1</v>
      </c>
    </row>
    <row r="8" spans="1:7">
      <c r="A8" s="36" t="s">
        <v>171</v>
      </c>
      <c r="B8" s="37">
        <v>139</v>
      </c>
      <c r="C8" s="101">
        <v>88505976.150000006</v>
      </c>
      <c r="D8" s="27">
        <f>B8/$B$17</f>
        <v>0.22861842105263158</v>
      </c>
      <c r="E8" s="23">
        <f>C8/$C$17</f>
        <v>0.18860623409729951</v>
      </c>
      <c r="F8" s="78">
        <v>2</v>
      </c>
      <c r="G8" s="78">
        <f t="shared" ref="G8:G16" si="0">RANK(C8,$C$7:$C$16)</f>
        <v>4</v>
      </c>
    </row>
    <row r="9" spans="1:7">
      <c r="A9" s="36" t="s">
        <v>40</v>
      </c>
      <c r="B9" s="37">
        <v>122</v>
      </c>
      <c r="C9" s="101">
        <v>91531518</v>
      </c>
      <c r="D9" s="27">
        <f t="shared" ref="D9" si="1">B9/$B$17</f>
        <v>0.20065789473684212</v>
      </c>
      <c r="E9" s="23">
        <f t="shared" ref="E9" si="2">C9/$C$17</f>
        <v>0.19505366374278651</v>
      </c>
      <c r="F9" s="78">
        <v>3</v>
      </c>
      <c r="G9" s="78">
        <f t="shared" si="0"/>
        <v>3</v>
      </c>
    </row>
    <row r="10" spans="1:7">
      <c r="A10" s="36" t="s">
        <v>41</v>
      </c>
      <c r="B10" s="37">
        <v>56</v>
      </c>
      <c r="C10" s="101">
        <v>93379244.719999999</v>
      </c>
      <c r="D10" s="27">
        <f t="shared" ref="D10:D16" si="3">B10/$B$17</f>
        <v>9.2105263157894732E-2</v>
      </c>
      <c r="E10" s="23">
        <f t="shared" ref="E10:E16" si="4">C10/$C$17</f>
        <v>0.19899116936059397</v>
      </c>
      <c r="F10" s="78">
        <v>4</v>
      </c>
      <c r="G10" s="78">
        <f t="shared" si="0"/>
        <v>2</v>
      </c>
    </row>
    <row r="11" spans="1:7">
      <c r="A11" s="36" t="s">
        <v>165</v>
      </c>
      <c r="B11" s="37">
        <v>22</v>
      </c>
      <c r="C11" s="101">
        <v>12940600</v>
      </c>
      <c r="D11" s="27">
        <f t="shared" si="3"/>
        <v>3.6184210526315791E-2</v>
      </c>
      <c r="E11" s="23">
        <f t="shared" si="4"/>
        <v>2.7576418442332655E-2</v>
      </c>
      <c r="F11" s="78">
        <v>5</v>
      </c>
      <c r="G11" s="78">
        <f t="shared" si="0"/>
        <v>5</v>
      </c>
    </row>
    <row r="12" spans="1:7">
      <c r="A12" s="36" t="s">
        <v>57</v>
      </c>
      <c r="B12" s="37">
        <v>10</v>
      </c>
      <c r="C12" s="101">
        <v>4657000</v>
      </c>
      <c r="D12" s="27">
        <f t="shared" si="3"/>
        <v>1.6447368421052631E-2</v>
      </c>
      <c r="E12" s="23">
        <f t="shared" si="4"/>
        <v>9.924066943259445E-3</v>
      </c>
      <c r="F12" s="78">
        <v>6</v>
      </c>
      <c r="G12" s="78">
        <f t="shared" si="0"/>
        <v>6</v>
      </c>
    </row>
    <row r="13" spans="1:7">
      <c r="A13" s="36" t="s">
        <v>116</v>
      </c>
      <c r="B13" s="37">
        <v>6</v>
      </c>
      <c r="C13" s="101">
        <v>2875427</v>
      </c>
      <c r="D13" s="27">
        <f t="shared" si="3"/>
        <v>9.8684210526315784E-3</v>
      </c>
      <c r="E13" s="23">
        <f t="shared" si="4"/>
        <v>6.1275349019660032E-3</v>
      </c>
      <c r="F13" s="78">
        <v>7</v>
      </c>
      <c r="G13" s="78">
        <f t="shared" si="0"/>
        <v>7</v>
      </c>
    </row>
    <row r="14" spans="1:7">
      <c r="A14" s="36" t="s">
        <v>106</v>
      </c>
      <c r="B14" s="37">
        <v>6</v>
      </c>
      <c r="C14" s="101">
        <v>2672400</v>
      </c>
      <c r="D14" s="27">
        <f t="shared" si="3"/>
        <v>9.8684210526315784E-3</v>
      </c>
      <c r="E14" s="23">
        <f t="shared" si="4"/>
        <v>5.6948843674396697E-3</v>
      </c>
      <c r="F14" s="78">
        <v>7</v>
      </c>
      <c r="G14" s="78">
        <f t="shared" si="0"/>
        <v>8</v>
      </c>
    </row>
    <row r="15" spans="1:7">
      <c r="A15" s="36" t="s">
        <v>214</v>
      </c>
      <c r="B15" s="37">
        <v>4</v>
      </c>
      <c r="C15" s="101">
        <v>2106700</v>
      </c>
      <c r="D15" s="27">
        <f t="shared" si="3"/>
        <v>6.5789473684210523E-3</v>
      </c>
      <c r="E15" s="23">
        <f t="shared" si="4"/>
        <v>4.489377674332118E-3</v>
      </c>
      <c r="F15" s="78">
        <v>8</v>
      </c>
      <c r="G15" s="78">
        <f t="shared" si="0"/>
        <v>9</v>
      </c>
    </row>
    <row r="16" spans="1:7">
      <c r="A16" s="36" t="s">
        <v>118</v>
      </c>
      <c r="B16" s="37">
        <v>1</v>
      </c>
      <c r="C16" s="101">
        <v>1874530</v>
      </c>
      <c r="D16" s="27">
        <f t="shared" si="3"/>
        <v>1.6447368421052631E-3</v>
      </c>
      <c r="E16" s="23">
        <f t="shared" si="4"/>
        <v>3.9946234071608607E-3</v>
      </c>
      <c r="F16" s="78">
        <v>9</v>
      </c>
      <c r="G16" s="78">
        <f t="shared" si="0"/>
        <v>10</v>
      </c>
    </row>
    <row r="17" spans="1:7">
      <c r="A17" s="28" t="s">
        <v>23</v>
      </c>
      <c r="B17" s="29">
        <f>SUM(B7:B16)</f>
        <v>608</v>
      </c>
      <c r="C17" s="102">
        <f>SUM(C7:C16)</f>
        <v>469263259.37</v>
      </c>
      <c r="D17" s="30">
        <f>SUM(D7:D16)</f>
        <v>1</v>
      </c>
      <c r="E17" s="30">
        <f>SUM(E7:E16)</f>
        <v>1</v>
      </c>
      <c r="F17" s="31"/>
      <c r="G17" s="31"/>
    </row>
    <row r="18" spans="1:7" ht="13.5" thickBot="1"/>
    <row r="19" spans="1:7" ht="16.5" thickBot="1">
      <c r="A19" s="169" t="s">
        <v>14</v>
      </c>
      <c r="B19" s="170"/>
      <c r="C19" s="170"/>
      <c r="D19" s="170"/>
      <c r="E19" s="170"/>
      <c r="F19" s="170"/>
      <c r="G19" s="171"/>
    </row>
    <row r="20" spans="1:7">
      <c r="A20" s="3"/>
      <c r="B20" s="107"/>
      <c r="C20" s="99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100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56" t="s">
        <v>216</v>
      </c>
      <c r="B22" s="153">
        <v>45</v>
      </c>
      <c r="C22" s="154">
        <v>37854583</v>
      </c>
      <c r="D22" s="155">
        <f>B22/$B$30</f>
        <v>0.27272727272727271</v>
      </c>
      <c r="E22" s="150">
        <f>C22/$C$30</f>
        <v>0.36582824281583404</v>
      </c>
      <c r="F22" s="151">
        <v>1</v>
      </c>
      <c r="G22" s="151">
        <f>RANK(C22,$C$22:$C$29)</f>
        <v>1</v>
      </c>
    </row>
    <row r="23" spans="1:7">
      <c r="A23" s="49" t="s">
        <v>41</v>
      </c>
      <c r="B23" s="50">
        <v>30</v>
      </c>
      <c r="C23" s="103">
        <v>13917561</v>
      </c>
      <c r="D23" s="27">
        <f>B23/$B$30</f>
        <v>0.18181818181818182</v>
      </c>
      <c r="E23" s="23">
        <f>C23/$C$30</f>
        <v>0.13449988036883626</v>
      </c>
      <c r="F23" s="78">
        <v>2</v>
      </c>
      <c r="G23" s="78">
        <f t="shared" ref="G23:G29" si="5">RANK(C23,$C$22:$C$29)</f>
        <v>3</v>
      </c>
    </row>
    <row r="24" spans="1:7">
      <c r="A24" s="49" t="s">
        <v>39</v>
      </c>
      <c r="B24" s="50">
        <v>29</v>
      </c>
      <c r="C24" s="103">
        <v>16405204</v>
      </c>
      <c r="D24" s="27">
        <f>B24/$B$30</f>
        <v>0.17575757575757575</v>
      </c>
      <c r="E24" s="23">
        <f>C24/$C$30</f>
        <v>0.15854056435796141</v>
      </c>
      <c r="F24" s="78">
        <v>3</v>
      </c>
      <c r="G24" s="78">
        <f t="shared" si="5"/>
        <v>2</v>
      </c>
    </row>
    <row r="25" spans="1:7">
      <c r="A25" s="49" t="s">
        <v>118</v>
      </c>
      <c r="B25" s="50">
        <v>23</v>
      </c>
      <c r="C25" s="103">
        <v>13816691</v>
      </c>
      <c r="D25" s="27">
        <f t="shared" ref="D25" si="6">B25/$B$30</f>
        <v>0.1393939393939394</v>
      </c>
      <c r="E25" s="23">
        <f t="shared" ref="E25" si="7">C25/$C$30</f>
        <v>0.13352506855139176</v>
      </c>
      <c r="F25" s="78">
        <v>4</v>
      </c>
      <c r="G25" s="78">
        <f t="shared" si="5"/>
        <v>4</v>
      </c>
    </row>
    <row r="26" spans="1:7">
      <c r="A26" s="49" t="s">
        <v>171</v>
      </c>
      <c r="B26" s="50">
        <v>18</v>
      </c>
      <c r="C26" s="103">
        <v>9100320</v>
      </c>
      <c r="D26" s="27">
        <f>B26/$B$30</f>
        <v>0.10909090909090909</v>
      </c>
      <c r="E26" s="23">
        <f>C26/$C$30</f>
        <v>8.79458657532112E-2</v>
      </c>
      <c r="F26" s="78">
        <v>5</v>
      </c>
      <c r="G26" s="78">
        <f t="shared" si="5"/>
        <v>5</v>
      </c>
    </row>
    <row r="27" spans="1:7">
      <c r="A27" s="49" t="s">
        <v>123</v>
      </c>
      <c r="B27" s="50">
        <v>11</v>
      </c>
      <c r="C27" s="103">
        <v>5263135</v>
      </c>
      <c r="D27" s="27">
        <f>B27/$B$30</f>
        <v>6.6666666666666666E-2</v>
      </c>
      <c r="E27" s="23">
        <f>C27/$C$30</f>
        <v>5.0863152521123133E-2</v>
      </c>
      <c r="F27" s="78">
        <v>6</v>
      </c>
      <c r="G27" s="78">
        <f t="shared" si="5"/>
        <v>7</v>
      </c>
    </row>
    <row r="28" spans="1:7">
      <c r="A28" s="49" t="s">
        <v>40</v>
      </c>
      <c r="B28" s="50">
        <v>8</v>
      </c>
      <c r="C28" s="103">
        <v>6638888</v>
      </c>
      <c r="D28" s="27">
        <f>B28/$B$30</f>
        <v>4.8484848484848485E-2</v>
      </c>
      <c r="E28" s="23">
        <f>C28/$C$30</f>
        <v>6.4158485943198132E-2</v>
      </c>
      <c r="F28" s="78">
        <v>7</v>
      </c>
      <c r="G28" s="78">
        <f t="shared" si="5"/>
        <v>6</v>
      </c>
    </row>
    <row r="29" spans="1:7">
      <c r="A29" s="49" t="s">
        <v>57</v>
      </c>
      <c r="B29" s="50">
        <v>1</v>
      </c>
      <c r="C29" s="103">
        <v>480000</v>
      </c>
      <c r="D29" s="27">
        <f>B29/$B$30</f>
        <v>6.0606060606060606E-3</v>
      </c>
      <c r="E29" s="23">
        <f>C29/$C$30</f>
        <v>4.6387396884440745E-3</v>
      </c>
      <c r="F29" s="78">
        <v>8</v>
      </c>
      <c r="G29" s="78">
        <f t="shared" si="5"/>
        <v>8</v>
      </c>
    </row>
    <row r="30" spans="1:7">
      <c r="A30" s="28" t="s">
        <v>23</v>
      </c>
      <c r="B30" s="29">
        <f>SUM(B22:B29)</f>
        <v>165</v>
      </c>
      <c r="C30" s="102">
        <f>SUM(C22:C29)</f>
        <v>103476382</v>
      </c>
      <c r="D30" s="30">
        <f>SUM(D22:D29)</f>
        <v>1</v>
      </c>
      <c r="E30" s="30">
        <f>SUM(E22:E29)</f>
        <v>1</v>
      </c>
      <c r="F30" s="31"/>
      <c r="G30" s="31"/>
    </row>
    <row r="31" spans="1:7" ht="13.5" thickBot="1"/>
    <row r="32" spans="1:7" ht="16.5" thickBot="1">
      <c r="A32" s="169" t="s">
        <v>15</v>
      </c>
      <c r="B32" s="170"/>
      <c r="C32" s="170"/>
      <c r="D32" s="170"/>
      <c r="E32" s="170"/>
      <c r="F32" s="170"/>
      <c r="G32" s="171"/>
    </row>
    <row r="33" spans="1:7">
      <c r="A33" s="3"/>
      <c r="B33" s="107"/>
      <c r="C33" s="99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100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52" t="s">
        <v>39</v>
      </c>
      <c r="B35" s="153">
        <v>224</v>
      </c>
      <c r="C35" s="154">
        <v>158009563.5</v>
      </c>
      <c r="D35" s="155">
        <f t="shared" ref="D35:D40" si="8">B35/$B$44</f>
        <v>0.40727272727272729</v>
      </c>
      <c r="E35" s="150">
        <f t="shared" ref="E35:E40" si="9">C35/$C$44</f>
        <v>0.43598908162028882</v>
      </c>
      <c r="F35" s="151">
        <v>1</v>
      </c>
      <c r="G35" s="151">
        <f>RANK(C35,$C$35:$C$43)</f>
        <v>1</v>
      </c>
    </row>
    <row r="36" spans="1:7">
      <c r="A36" s="36" t="s">
        <v>171</v>
      </c>
      <c r="B36" s="37">
        <v>127</v>
      </c>
      <c r="C36" s="101">
        <v>76864528.200000003</v>
      </c>
      <c r="D36" s="27">
        <f t="shared" si="8"/>
        <v>0.2309090909090909</v>
      </c>
      <c r="E36" s="23">
        <f t="shared" si="9"/>
        <v>0.21208903003579774</v>
      </c>
      <c r="F36" s="111">
        <v>2</v>
      </c>
      <c r="G36" s="78">
        <f t="shared" ref="G36:G43" si="10">RANK(C36,$C$35:$C$43)</f>
        <v>2</v>
      </c>
    </row>
    <row r="37" spans="1:7">
      <c r="A37" s="36" t="s">
        <v>40</v>
      </c>
      <c r="B37" s="37">
        <v>105</v>
      </c>
      <c r="C37" s="101">
        <v>69019518</v>
      </c>
      <c r="D37" s="27">
        <f t="shared" si="8"/>
        <v>0.19090909090909092</v>
      </c>
      <c r="E37" s="23">
        <f t="shared" si="9"/>
        <v>0.19044262638378209</v>
      </c>
      <c r="F37" s="111">
        <v>3</v>
      </c>
      <c r="G37" s="78">
        <f t="shared" si="10"/>
        <v>3</v>
      </c>
    </row>
    <row r="38" spans="1:7">
      <c r="A38" s="36" t="s">
        <v>41</v>
      </c>
      <c r="B38" s="37">
        <v>48</v>
      </c>
      <c r="C38" s="101">
        <v>33690594.719999999</v>
      </c>
      <c r="D38" s="27">
        <f t="shared" si="8"/>
        <v>8.727272727272728E-2</v>
      </c>
      <c r="E38" s="23">
        <f t="shared" si="9"/>
        <v>9.296102796470386E-2</v>
      </c>
      <c r="F38" s="78">
        <v>4</v>
      </c>
      <c r="G38" s="78">
        <f t="shared" si="10"/>
        <v>4</v>
      </c>
    </row>
    <row r="39" spans="1:7">
      <c r="A39" s="36" t="s">
        <v>165</v>
      </c>
      <c r="B39" s="37">
        <v>22</v>
      </c>
      <c r="C39" s="101">
        <v>12940600</v>
      </c>
      <c r="D39" s="27">
        <f t="shared" si="8"/>
        <v>0.04</v>
      </c>
      <c r="E39" s="23">
        <f t="shared" si="9"/>
        <v>3.5706448297450739E-2</v>
      </c>
      <c r="F39" s="111">
        <v>5</v>
      </c>
      <c r="G39" s="78">
        <f t="shared" si="10"/>
        <v>5</v>
      </c>
    </row>
    <row r="40" spans="1:7">
      <c r="A40" s="36" t="s">
        <v>57</v>
      </c>
      <c r="B40" s="37">
        <v>10</v>
      </c>
      <c r="C40" s="101">
        <v>4657000</v>
      </c>
      <c r="D40" s="27">
        <f t="shared" si="8"/>
        <v>1.8181818181818181E-2</v>
      </c>
      <c r="E40" s="23">
        <f t="shared" si="9"/>
        <v>1.2849862426875731E-2</v>
      </c>
      <c r="F40" s="78">
        <v>6</v>
      </c>
      <c r="G40" s="78">
        <f t="shared" si="10"/>
        <v>6</v>
      </c>
    </row>
    <row r="41" spans="1:7">
      <c r="A41" s="36" t="s">
        <v>116</v>
      </c>
      <c r="B41" s="37">
        <v>6</v>
      </c>
      <c r="C41" s="101">
        <v>2875427</v>
      </c>
      <c r="D41" s="27">
        <f t="shared" ref="D41:D43" si="11">B41/$B$44</f>
        <v>1.090909090909091E-2</v>
      </c>
      <c r="E41" s="23">
        <f t="shared" ref="E41:E43" si="12">C41/$C$44</f>
        <v>7.934043669427529E-3</v>
      </c>
      <c r="F41" s="78">
        <v>7</v>
      </c>
      <c r="G41" s="78">
        <f t="shared" si="10"/>
        <v>7</v>
      </c>
    </row>
    <row r="42" spans="1:7">
      <c r="A42" s="36" t="s">
        <v>106</v>
      </c>
      <c r="B42" s="37">
        <v>4</v>
      </c>
      <c r="C42" s="101">
        <v>2252400</v>
      </c>
      <c r="D42" s="27">
        <f t="shared" si="11"/>
        <v>7.2727272727272727E-3</v>
      </c>
      <c r="E42" s="23">
        <f t="shared" si="12"/>
        <v>6.2149517136128188E-3</v>
      </c>
      <c r="F42" s="78">
        <v>8</v>
      </c>
      <c r="G42" s="78">
        <f t="shared" si="10"/>
        <v>8</v>
      </c>
    </row>
    <row r="43" spans="1:7">
      <c r="A43" s="36" t="s">
        <v>214</v>
      </c>
      <c r="B43" s="37">
        <v>4</v>
      </c>
      <c r="C43" s="101">
        <v>2106700</v>
      </c>
      <c r="D43" s="27">
        <f t="shared" si="11"/>
        <v>7.2727272727272727E-3</v>
      </c>
      <c r="E43" s="23">
        <f t="shared" si="12"/>
        <v>5.8129278880607906E-3</v>
      </c>
      <c r="F43" s="78">
        <v>8</v>
      </c>
      <c r="G43" s="78">
        <f t="shared" si="10"/>
        <v>9</v>
      </c>
    </row>
    <row r="44" spans="1:7">
      <c r="A44" s="28" t="s">
        <v>23</v>
      </c>
      <c r="B44" s="41">
        <f>SUM(B35:B43)</f>
        <v>550</v>
      </c>
      <c r="C44" s="104">
        <f>SUM(C35:C43)</f>
        <v>362416331.41999996</v>
      </c>
      <c r="D44" s="30">
        <f>SUM(D35:D43)</f>
        <v>1</v>
      </c>
      <c r="E44" s="30">
        <f>SUM(E35:E43)</f>
        <v>1</v>
      </c>
      <c r="F44" s="31"/>
      <c r="G44" s="31"/>
    </row>
    <row r="45" spans="1:7" ht="13.5" thickBot="1"/>
    <row r="46" spans="1:7" ht="16.5" thickBot="1">
      <c r="A46" s="169" t="s">
        <v>16</v>
      </c>
      <c r="B46" s="170"/>
      <c r="C46" s="170"/>
      <c r="D46" s="170"/>
      <c r="E46" s="170"/>
      <c r="F46" s="170"/>
      <c r="G46" s="171"/>
    </row>
    <row r="47" spans="1:7">
      <c r="A47" s="18"/>
      <c r="B47" s="108"/>
      <c r="C47" s="105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100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57" t="s">
        <v>39</v>
      </c>
      <c r="B49" s="158">
        <v>5</v>
      </c>
      <c r="C49" s="106">
        <v>4054000</v>
      </c>
      <c r="D49" s="150">
        <f>B49/$B$53</f>
        <v>0.35714285714285715</v>
      </c>
      <c r="E49" s="23">
        <f>C49/$C$53</f>
        <v>5.656899583709192E-2</v>
      </c>
      <c r="F49" s="151">
        <v>1</v>
      </c>
      <c r="G49" s="78">
        <f>RANK(C49,$C$49:$C$52)</f>
        <v>4</v>
      </c>
    </row>
    <row r="50" spans="1:7">
      <c r="A50" s="96" t="s">
        <v>40</v>
      </c>
      <c r="B50" s="97">
        <v>4</v>
      </c>
      <c r="C50" s="106">
        <v>10200000</v>
      </c>
      <c r="D50" s="23">
        <f>B50/$B$53</f>
        <v>0.2857142857142857</v>
      </c>
      <c r="E50" s="23">
        <f>C50/$C$53</f>
        <v>0.1423294912526733</v>
      </c>
      <c r="F50" s="78">
        <v>2</v>
      </c>
      <c r="G50" s="78">
        <f t="shared" ref="G50:G52" si="13">RANK(C50,$C$49:$C$52)</f>
        <v>2</v>
      </c>
    </row>
    <row r="51" spans="1:7">
      <c r="A51" s="96" t="s">
        <v>171</v>
      </c>
      <c r="B51" s="97">
        <v>3</v>
      </c>
      <c r="C51" s="106">
        <v>9438947.9499999993</v>
      </c>
      <c r="D51" s="23">
        <f>B51/$B$53</f>
        <v>0.21428571428571427</v>
      </c>
      <c r="E51" s="23">
        <f>C51/$C$53</f>
        <v>0.13170986859646702</v>
      </c>
      <c r="F51" s="78">
        <v>3</v>
      </c>
      <c r="G51" s="78">
        <f t="shared" si="13"/>
        <v>3</v>
      </c>
    </row>
    <row r="52" spans="1:7">
      <c r="A52" s="157" t="s">
        <v>41</v>
      </c>
      <c r="B52" s="97">
        <v>2</v>
      </c>
      <c r="C52" s="159">
        <v>47971750</v>
      </c>
      <c r="D52" s="23">
        <f t="shared" ref="D52" si="14">B52/$B$53</f>
        <v>0.14285714285714285</v>
      </c>
      <c r="E52" s="150">
        <f t="shared" ref="E52" si="15">C52/$C$53</f>
        <v>0.66939164431376774</v>
      </c>
      <c r="F52" s="78">
        <v>4</v>
      </c>
      <c r="G52" s="151">
        <f t="shared" si="13"/>
        <v>1</v>
      </c>
    </row>
    <row r="53" spans="1:7">
      <c r="A53" s="28" t="s">
        <v>23</v>
      </c>
      <c r="B53" s="41">
        <f>SUM(B49:B52)</f>
        <v>14</v>
      </c>
      <c r="C53" s="104">
        <f>SUM(C49:C52)</f>
        <v>71664697.950000003</v>
      </c>
      <c r="D53" s="30">
        <f>SUM(D49:D52)</f>
        <v>1</v>
      </c>
      <c r="E53" s="30">
        <f>SUM(E49:E52)</f>
        <v>1</v>
      </c>
      <c r="F53" s="31"/>
      <c r="G53" s="31"/>
    </row>
    <row r="54" spans="1:7" ht="13.5" thickBot="1"/>
    <row r="55" spans="1:7" ht="16.5" thickBot="1">
      <c r="A55" s="169" t="s">
        <v>17</v>
      </c>
      <c r="B55" s="170"/>
      <c r="C55" s="170"/>
      <c r="D55" s="170"/>
      <c r="E55" s="170"/>
      <c r="F55" s="170"/>
      <c r="G55" s="171"/>
    </row>
    <row r="56" spans="1:7">
      <c r="A56" s="18"/>
      <c r="B56" s="108"/>
      <c r="C56" s="105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0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52" t="s">
        <v>40</v>
      </c>
      <c r="B58" s="153">
        <v>13</v>
      </c>
      <c r="C58" s="154">
        <v>12312000</v>
      </c>
      <c r="D58" s="155">
        <f>B58/$B$64</f>
        <v>0.29545454545454547</v>
      </c>
      <c r="E58" s="150">
        <f>C58/$C$64</f>
        <v>0.34994939206525566</v>
      </c>
      <c r="F58" s="151">
        <v>1</v>
      </c>
      <c r="G58" s="151">
        <f t="shared" ref="G58:G63" si="16">RANK(C58,$C$58:$C$63)</f>
        <v>1</v>
      </c>
    </row>
    <row r="59" spans="1:7">
      <c r="A59" s="152" t="s">
        <v>39</v>
      </c>
      <c r="B59" s="153">
        <v>13</v>
      </c>
      <c r="C59" s="101">
        <v>6656300</v>
      </c>
      <c r="D59" s="155">
        <f>B59/$B$64</f>
        <v>0.29545454545454547</v>
      </c>
      <c r="E59" s="23">
        <f>C59/$C$64</f>
        <v>0.18919494301526651</v>
      </c>
      <c r="F59" s="151">
        <v>1</v>
      </c>
      <c r="G59" s="78">
        <f t="shared" si="16"/>
        <v>3</v>
      </c>
    </row>
    <row r="60" spans="1:7">
      <c r="A60" s="36" t="s">
        <v>171</v>
      </c>
      <c r="B60" s="37">
        <v>9</v>
      </c>
      <c r="C60" s="101">
        <v>2202500</v>
      </c>
      <c r="D60" s="27">
        <f t="shared" ref="D60" si="17">B60/$B$64</f>
        <v>0.20454545454545456</v>
      </c>
      <c r="E60" s="23">
        <f t="shared" ref="E60" si="18">C60/$C$64</f>
        <v>6.260262638269376E-2</v>
      </c>
      <c r="F60" s="78">
        <v>2</v>
      </c>
      <c r="G60" s="78">
        <f t="shared" si="16"/>
        <v>4</v>
      </c>
    </row>
    <row r="61" spans="1:7">
      <c r="A61" s="36" t="s">
        <v>41</v>
      </c>
      <c r="B61" s="37">
        <v>6</v>
      </c>
      <c r="C61" s="101">
        <v>11716900</v>
      </c>
      <c r="D61" s="27">
        <f>B61/$B$64</f>
        <v>0.13636363636363635</v>
      </c>
      <c r="E61" s="23">
        <f>C61/$C$64</f>
        <v>0.33303460297997028</v>
      </c>
      <c r="F61" s="78">
        <v>3</v>
      </c>
      <c r="G61" s="78">
        <f t="shared" si="16"/>
        <v>2</v>
      </c>
    </row>
    <row r="62" spans="1:7">
      <c r="A62" s="36" t="s">
        <v>106</v>
      </c>
      <c r="B62" s="37">
        <v>2</v>
      </c>
      <c r="C62" s="101">
        <v>420000</v>
      </c>
      <c r="D62" s="27">
        <f>B62/$B$64</f>
        <v>4.5454545454545456E-2</v>
      </c>
      <c r="E62" s="23">
        <f>C62/$C$64</f>
        <v>1.1937844758561354E-2</v>
      </c>
      <c r="F62" s="78">
        <v>4</v>
      </c>
      <c r="G62" s="78">
        <f t="shared" si="16"/>
        <v>6</v>
      </c>
    </row>
    <row r="63" spans="1:7">
      <c r="A63" s="36" t="s">
        <v>118</v>
      </c>
      <c r="B63" s="37">
        <v>1</v>
      </c>
      <c r="C63" s="101">
        <v>1874530</v>
      </c>
      <c r="D63" s="27">
        <f>B63/$B$64</f>
        <v>2.2727272727272728E-2</v>
      </c>
      <c r="E63" s="23">
        <f>C63/$C$64</f>
        <v>5.3280590798252411E-2</v>
      </c>
      <c r="F63" s="78">
        <v>5</v>
      </c>
      <c r="G63" s="78">
        <f t="shared" si="16"/>
        <v>5</v>
      </c>
    </row>
    <row r="64" spans="1:7">
      <c r="A64" s="28" t="s">
        <v>23</v>
      </c>
      <c r="B64" s="29">
        <f>SUM(B58:B63)</f>
        <v>44</v>
      </c>
      <c r="C64" s="102">
        <f>SUM(C58:C63)</f>
        <v>35182230</v>
      </c>
      <c r="D64" s="30">
        <f>SUM(D58:D63)</f>
        <v>1</v>
      </c>
      <c r="E64" s="30">
        <f>SUM(E58:E63)</f>
        <v>1</v>
      </c>
      <c r="F64" s="31"/>
      <c r="G64" s="31"/>
    </row>
    <row r="65" spans="1:7" ht="13.5" thickBot="1"/>
    <row r="66" spans="1:7" ht="16.5" thickBot="1">
      <c r="A66" s="169" t="s">
        <v>73</v>
      </c>
      <c r="B66" s="170"/>
      <c r="C66" s="170"/>
      <c r="D66" s="170"/>
      <c r="E66" s="170"/>
      <c r="F66" s="170"/>
      <c r="G66" s="171"/>
    </row>
    <row r="67" spans="1:7">
      <c r="A67" s="18"/>
      <c r="B67" s="108"/>
      <c r="C67" s="105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100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57" t="s">
        <v>40</v>
      </c>
      <c r="B69" s="158">
        <v>10</v>
      </c>
      <c r="C69" s="106">
        <v>16743000</v>
      </c>
      <c r="D69" s="150">
        <f>B69/$B$72</f>
        <v>0.43478260869565216</v>
      </c>
      <c r="E69" s="23">
        <f>C69/$C$72</f>
        <v>0.42239583431881006</v>
      </c>
      <c r="F69" s="151">
        <v>1</v>
      </c>
      <c r="G69" s="78">
        <v>2</v>
      </c>
    </row>
    <row r="70" spans="1:7">
      <c r="A70" s="156" t="s">
        <v>39</v>
      </c>
      <c r="B70" s="50">
        <v>8</v>
      </c>
      <c r="C70" s="154">
        <v>17245275</v>
      </c>
      <c r="D70" s="23">
        <f t="shared" ref="D70:D71" si="19">B70/$B$72</f>
        <v>0.34782608695652173</v>
      </c>
      <c r="E70" s="150">
        <f t="shared" ref="E70:E71" si="20">C70/$C$72</f>
        <v>0.4350673309253012</v>
      </c>
      <c r="F70" s="78">
        <v>2</v>
      </c>
      <c r="G70" s="151">
        <v>1</v>
      </c>
    </row>
    <row r="71" spans="1:7">
      <c r="A71" s="96" t="s">
        <v>41</v>
      </c>
      <c r="B71" s="97">
        <v>5</v>
      </c>
      <c r="C71" s="106">
        <v>5649900</v>
      </c>
      <c r="D71" s="23">
        <f t="shared" si="19"/>
        <v>0.21739130434782608</v>
      </c>
      <c r="E71" s="23">
        <f t="shared" si="20"/>
        <v>0.14253683475588874</v>
      </c>
      <c r="F71" s="78">
        <v>3</v>
      </c>
      <c r="G71" s="78">
        <v>3</v>
      </c>
    </row>
    <row r="72" spans="1:7">
      <c r="A72" s="28" t="s">
        <v>23</v>
      </c>
      <c r="B72" s="41">
        <f>SUM(B69:B71)</f>
        <v>23</v>
      </c>
      <c r="C72" s="104">
        <f>SUM(C69:C71)</f>
        <v>39638175</v>
      </c>
      <c r="D72" s="30">
        <f>SUM(D69:D71)</f>
        <v>0.99999999999999989</v>
      </c>
      <c r="E72" s="30">
        <f>SUM(E69:E71)</f>
        <v>1</v>
      </c>
      <c r="F72" s="31"/>
      <c r="G72" s="31"/>
    </row>
    <row r="73" spans="1:7" ht="13.5" thickBot="1"/>
    <row r="74" spans="1:7" ht="16.5" thickBot="1">
      <c r="A74" s="169" t="s">
        <v>74</v>
      </c>
      <c r="B74" s="170"/>
      <c r="C74" s="170"/>
      <c r="D74" s="170"/>
      <c r="E74" s="170"/>
      <c r="F74" s="170"/>
      <c r="G74" s="171"/>
    </row>
    <row r="75" spans="1:7">
      <c r="A75" s="18"/>
      <c r="B75" s="108"/>
      <c r="C75" s="105"/>
      <c r="D75" s="10" t="s">
        <v>5</v>
      </c>
      <c r="E75" s="10" t="s">
        <v>5</v>
      </c>
      <c r="F75" s="11" t="s">
        <v>6</v>
      </c>
      <c r="G75" s="15" t="s">
        <v>6</v>
      </c>
    </row>
    <row r="76" spans="1:7">
      <c r="A76" s="12" t="s">
        <v>7</v>
      </c>
      <c r="B76" s="12" t="s">
        <v>8</v>
      </c>
      <c r="C76" s="100" t="s">
        <v>9</v>
      </c>
      <c r="D76" s="13" t="s">
        <v>8</v>
      </c>
      <c r="E76" s="13" t="s">
        <v>9</v>
      </c>
      <c r="F76" s="14" t="s">
        <v>8</v>
      </c>
      <c r="G76" s="16" t="s">
        <v>9</v>
      </c>
    </row>
    <row r="77" spans="1:7">
      <c r="A77" s="152" t="s">
        <v>39</v>
      </c>
      <c r="B77" s="153">
        <v>216</v>
      </c>
      <c r="C77" s="154">
        <v>140764288.5</v>
      </c>
      <c r="D77" s="155">
        <f>B77/$B$86</f>
        <v>0.40909090909090912</v>
      </c>
      <c r="E77" s="150">
        <f>C77/$C$86</f>
        <v>0.43375730118260636</v>
      </c>
      <c r="F77" s="151">
        <v>1</v>
      </c>
      <c r="G77" s="151">
        <f>RANK(C77,$C$77:$C$85)</f>
        <v>1</v>
      </c>
    </row>
    <row r="78" spans="1:7">
      <c r="A78" s="36" t="s">
        <v>171</v>
      </c>
      <c r="B78" s="37">
        <v>127</v>
      </c>
      <c r="C78" s="101">
        <v>76864528.200000003</v>
      </c>
      <c r="D78" s="27">
        <f t="shared" ref="D78:D85" si="21">B78/$B$86</f>
        <v>0.24053030303030304</v>
      </c>
      <c r="E78" s="23">
        <f t="shared" ref="E78:E85" si="22">C78/$C$86</f>
        <v>0.23685375505383485</v>
      </c>
      <c r="F78" s="78">
        <v>2</v>
      </c>
      <c r="G78" s="78">
        <f t="shared" ref="G78:G85" si="23">RANK(C78,$C$77:$C$85)</f>
        <v>2</v>
      </c>
    </row>
    <row r="79" spans="1:7">
      <c r="A79" s="36" t="s">
        <v>40</v>
      </c>
      <c r="B79" s="37">
        <v>96</v>
      </c>
      <c r="C79" s="101">
        <v>54021518</v>
      </c>
      <c r="D79" s="27">
        <f t="shared" si="21"/>
        <v>0.18181818181818182</v>
      </c>
      <c r="E79" s="23">
        <f t="shared" si="22"/>
        <v>0.1664642936298974</v>
      </c>
      <c r="F79" s="78">
        <v>3</v>
      </c>
      <c r="G79" s="78">
        <f t="shared" si="23"/>
        <v>3</v>
      </c>
    </row>
    <row r="80" spans="1:7">
      <c r="A80" s="36" t="s">
        <v>41</v>
      </c>
      <c r="B80" s="37">
        <v>43</v>
      </c>
      <c r="C80" s="101">
        <v>28040694.719999999</v>
      </c>
      <c r="D80" s="27">
        <f t="shared" si="21"/>
        <v>8.1439393939393936E-2</v>
      </c>
      <c r="E80" s="23">
        <f t="shared" si="22"/>
        <v>8.6405836271694431E-2</v>
      </c>
      <c r="F80" s="78">
        <v>4</v>
      </c>
      <c r="G80" s="78">
        <f t="shared" si="23"/>
        <v>4</v>
      </c>
    </row>
    <row r="81" spans="1:7">
      <c r="A81" s="36" t="s">
        <v>165</v>
      </c>
      <c r="B81" s="37">
        <v>22</v>
      </c>
      <c r="C81" s="101">
        <v>12940600</v>
      </c>
      <c r="D81" s="27">
        <f t="shared" si="21"/>
        <v>4.1666666666666664E-2</v>
      </c>
      <c r="E81" s="23">
        <f t="shared" si="22"/>
        <v>3.9875736889641834E-2</v>
      </c>
      <c r="F81" s="78">
        <v>5</v>
      </c>
      <c r="G81" s="78">
        <f t="shared" si="23"/>
        <v>5</v>
      </c>
    </row>
    <row r="82" spans="1:7">
      <c r="A82" s="36" t="s">
        <v>57</v>
      </c>
      <c r="B82" s="37">
        <v>10</v>
      </c>
      <c r="C82" s="101">
        <v>4657000</v>
      </c>
      <c r="D82" s="27">
        <f t="shared" si="21"/>
        <v>1.893939393939394E-2</v>
      </c>
      <c r="E82" s="23">
        <f t="shared" si="22"/>
        <v>1.435028566643448E-2</v>
      </c>
      <c r="F82" s="78">
        <v>6</v>
      </c>
      <c r="G82" s="78">
        <f t="shared" si="23"/>
        <v>6</v>
      </c>
    </row>
    <row r="83" spans="1:7">
      <c r="A83" s="36" t="s">
        <v>116</v>
      </c>
      <c r="B83" s="37">
        <v>6</v>
      </c>
      <c r="C83" s="101">
        <v>2875427</v>
      </c>
      <c r="D83" s="27">
        <f t="shared" si="21"/>
        <v>1.1363636363636364E-2</v>
      </c>
      <c r="E83" s="23">
        <f t="shared" si="22"/>
        <v>8.8604678683656211E-3</v>
      </c>
      <c r="F83" s="78">
        <v>7</v>
      </c>
      <c r="G83" s="78">
        <f t="shared" si="23"/>
        <v>7</v>
      </c>
    </row>
    <row r="84" spans="1:7">
      <c r="A84" s="36" t="s">
        <v>106</v>
      </c>
      <c r="B84" s="37">
        <v>4</v>
      </c>
      <c r="C84" s="101">
        <v>2252400</v>
      </c>
      <c r="D84" s="27">
        <f t="shared" si="21"/>
        <v>7.575757575757576E-3</v>
      </c>
      <c r="E84" s="23">
        <f t="shared" si="22"/>
        <v>6.9406449291554697E-3</v>
      </c>
      <c r="F84" s="78">
        <v>8</v>
      </c>
      <c r="G84" s="78">
        <f t="shared" si="23"/>
        <v>8</v>
      </c>
    </row>
    <row r="85" spans="1:7">
      <c r="A85" s="36" t="s">
        <v>214</v>
      </c>
      <c r="B85" s="37">
        <v>4</v>
      </c>
      <c r="C85" s="101">
        <v>2106700</v>
      </c>
      <c r="D85" s="27">
        <f t="shared" si="21"/>
        <v>7.575757575757576E-3</v>
      </c>
      <c r="E85" s="23">
        <f t="shared" si="22"/>
        <v>6.4916785083696622E-3</v>
      </c>
      <c r="F85" s="78">
        <v>8</v>
      </c>
      <c r="G85" s="78">
        <f t="shared" si="23"/>
        <v>9</v>
      </c>
    </row>
    <row r="86" spans="1:7">
      <c r="A86" s="28" t="s">
        <v>23</v>
      </c>
      <c r="B86" s="29">
        <f>SUM(B77:B85)</f>
        <v>528</v>
      </c>
      <c r="C86" s="102">
        <f>SUM(C77:C85)</f>
        <v>324523156.41999996</v>
      </c>
      <c r="D86" s="30">
        <f>SUM(D77:D85)</f>
        <v>1</v>
      </c>
      <c r="E86" s="30">
        <f>SUM(E77:E85)</f>
        <v>1</v>
      </c>
      <c r="F86" s="31"/>
      <c r="G86" s="31"/>
    </row>
    <row r="88" spans="1:7">
      <c r="A88" s="175" t="s">
        <v>24</v>
      </c>
      <c r="B88" s="175"/>
      <c r="C88" s="175"/>
    </row>
    <row r="89" spans="1:7">
      <c r="A89" s="20" t="s">
        <v>25</v>
      </c>
    </row>
  </sheetData>
  <sortState ref="A157:C176">
    <sortCondition descending="1" ref="B157"/>
    <sortCondition descending="1" ref="C157"/>
  </sortState>
  <mergeCells count="8">
    <mergeCell ref="A74:G74"/>
    <mergeCell ref="A88:C88"/>
    <mergeCell ref="A4:G4"/>
    <mergeCell ref="A19:G19"/>
    <mergeCell ref="A32:G32"/>
    <mergeCell ref="A46:G46"/>
    <mergeCell ref="A55:G55"/>
    <mergeCell ref="A66:G66"/>
  </mergeCells>
  <phoneticPr fontId="2" type="noConversion"/>
  <hyperlinks>
    <hyperlink ref="A8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8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72</v>
      </c>
    </row>
    <row r="2" spans="1:7">
      <c r="A2" s="57" t="str">
        <f>'OVERALL STATS'!A2</f>
        <v>Reporting Period: JANUARY, 2022</v>
      </c>
    </row>
    <row r="3" spans="1:7" ht="13.5" thickBot="1"/>
    <row r="4" spans="1:7" ht="16.5" thickBot="1">
      <c r="A4" s="169" t="s">
        <v>18</v>
      </c>
      <c r="B4" s="170"/>
      <c r="C4" s="170"/>
      <c r="D4" s="170"/>
      <c r="E4" s="170"/>
      <c r="F4" s="170"/>
      <c r="G4" s="171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171</v>
      </c>
      <c r="B7" s="161">
        <v>153</v>
      </c>
      <c r="C7" s="162">
        <v>50116961</v>
      </c>
      <c r="D7" s="155">
        <f>B7/$B$16</f>
        <v>0.33626373626373629</v>
      </c>
      <c r="E7" s="163">
        <f>C7/$C$16</f>
        <v>0.3053012415548812</v>
      </c>
      <c r="F7" s="151">
        <v>1</v>
      </c>
      <c r="G7" s="151">
        <f>RANK(C7,$C$7:$C$15)</f>
        <v>1</v>
      </c>
    </row>
    <row r="8" spans="1:7">
      <c r="A8" s="61" t="s">
        <v>39</v>
      </c>
      <c r="B8" s="54">
        <v>117</v>
      </c>
      <c r="C8" s="55">
        <v>43835243</v>
      </c>
      <c r="D8" s="27">
        <f t="shared" ref="D8:D13" si="0">B8/$B$16</f>
        <v>0.25714285714285712</v>
      </c>
      <c r="E8" s="67">
        <f t="shared" ref="E8:E13" si="1">C8/$C$16</f>
        <v>0.26703442995595672</v>
      </c>
      <c r="F8" s="78">
        <v>2</v>
      </c>
      <c r="G8" s="78">
        <f t="shared" ref="G8:G15" si="2">RANK(C8,$C$7:$C$15)</f>
        <v>2</v>
      </c>
    </row>
    <row r="9" spans="1:7">
      <c r="A9" s="61" t="s">
        <v>41</v>
      </c>
      <c r="B9" s="54">
        <v>86</v>
      </c>
      <c r="C9" s="55">
        <v>31019735</v>
      </c>
      <c r="D9" s="27">
        <f t="shared" ref="D9" si="3">B9/$B$16</f>
        <v>0.18901098901098901</v>
      </c>
      <c r="E9" s="67">
        <f t="shared" ref="E9" si="4">C9/$C$16</f>
        <v>0.18896524089326569</v>
      </c>
      <c r="F9" s="78">
        <v>3</v>
      </c>
      <c r="G9" s="78">
        <f t="shared" si="2"/>
        <v>3</v>
      </c>
    </row>
    <row r="10" spans="1:7">
      <c r="A10" s="61" t="s">
        <v>40</v>
      </c>
      <c r="B10" s="54">
        <v>55</v>
      </c>
      <c r="C10" s="55">
        <v>25404306</v>
      </c>
      <c r="D10" s="27">
        <f t="shared" si="0"/>
        <v>0.12087912087912088</v>
      </c>
      <c r="E10" s="67">
        <f t="shared" si="1"/>
        <v>0.15475731185376779</v>
      </c>
      <c r="F10" s="78">
        <v>4</v>
      </c>
      <c r="G10" s="78">
        <f t="shared" si="2"/>
        <v>4</v>
      </c>
    </row>
    <row r="11" spans="1:7">
      <c r="A11" s="61" t="s">
        <v>106</v>
      </c>
      <c r="B11" s="54">
        <v>17</v>
      </c>
      <c r="C11" s="55">
        <v>4692713</v>
      </c>
      <c r="D11" s="27">
        <f t="shared" si="0"/>
        <v>3.7362637362637362E-2</v>
      </c>
      <c r="E11" s="67">
        <f t="shared" si="1"/>
        <v>2.8586950935846473E-2</v>
      </c>
      <c r="F11" s="78">
        <v>5</v>
      </c>
      <c r="G11" s="78">
        <f t="shared" si="2"/>
        <v>5</v>
      </c>
    </row>
    <row r="12" spans="1:7">
      <c r="A12" s="61" t="s">
        <v>57</v>
      </c>
      <c r="B12" s="54">
        <v>11</v>
      </c>
      <c r="C12" s="55">
        <v>2746554</v>
      </c>
      <c r="D12" s="27">
        <f t="shared" si="0"/>
        <v>2.4175824175824177E-2</v>
      </c>
      <c r="E12" s="67">
        <f t="shared" si="1"/>
        <v>1.6731388525284385E-2</v>
      </c>
      <c r="F12" s="78">
        <v>6</v>
      </c>
      <c r="G12" s="78">
        <f t="shared" si="2"/>
        <v>7</v>
      </c>
    </row>
    <row r="13" spans="1:7">
      <c r="A13" s="61" t="s">
        <v>116</v>
      </c>
      <c r="B13" s="54">
        <v>7</v>
      </c>
      <c r="C13" s="55">
        <v>2950350</v>
      </c>
      <c r="D13" s="27">
        <f t="shared" si="0"/>
        <v>1.5384615384615385E-2</v>
      </c>
      <c r="E13" s="67">
        <f t="shared" si="1"/>
        <v>1.7972867868453628E-2</v>
      </c>
      <c r="F13" s="78">
        <v>7</v>
      </c>
      <c r="G13" s="78">
        <f t="shared" si="2"/>
        <v>6</v>
      </c>
    </row>
    <row r="14" spans="1:7">
      <c r="A14" s="68" t="s">
        <v>214</v>
      </c>
      <c r="B14" s="69">
        <v>6</v>
      </c>
      <c r="C14" s="70">
        <v>2328910</v>
      </c>
      <c r="D14" s="27">
        <f>B14/$B$16</f>
        <v>1.3186813186813187E-2</v>
      </c>
      <c r="E14" s="23">
        <f>C14/$C$16</f>
        <v>1.4187195318358955E-2</v>
      </c>
      <c r="F14" s="78">
        <v>8</v>
      </c>
      <c r="G14" s="78">
        <f t="shared" si="2"/>
        <v>8</v>
      </c>
    </row>
    <row r="15" spans="1:7">
      <c r="A15" s="61" t="s">
        <v>165</v>
      </c>
      <c r="B15" s="54">
        <v>3</v>
      </c>
      <c r="C15" s="55">
        <v>1061000</v>
      </c>
      <c r="D15" s="27">
        <f>B15/$B$16</f>
        <v>6.5934065934065934E-3</v>
      </c>
      <c r="E15" s="23">
        <f>C15/$C$16</f>
        <v>6.4633730941851984E-3</v>
      </c>
      <c r="F15" s="78">
        <v>9</v>
      </c>
      <c r="G15" s="78">
        <f t="shared" si="2"/>
        <v>9</v>
      </c>
    </row>
    <row r="16" spans="1:7">
      <c r="A16" s="60" t="s">
        <v>23</v>
      </c>
      <c r="B16" s="34">
        <f>SUM(B7:B15)</f>
        <v>455</v>
      </c>
      <c r="C16" s="52">
        <f>SUM(C7:C15)</f>
        <v>164155772</v>
      </c>
      <c r="D16" s="30">
        <f>SUM(D7:D15)</f>
        <v>1</v>
      </c>
      <c r="E16" s="30">
        <f>SUM(E7:E15)</f>
        <v>1.0000000000000002</v>
      </c>
      <c r="F16" s="41"/>
      <c r="G16" s="41"/>
    </row>
    <row r="17" spans="1:7" ht="13.5" thickBot="1"/>
    <row r="18" spans="1:7" ht="16.5" thickBot="1">
      <c r="A18" s="169" t="s">
        <v>19</v>
      </c>
      <c r="B18" s="170"/>
      <c r="C18" s="170"/>
      <c r="D18" s="170"/>
      <c r="E18" s="170"/>
      <c r="F18" s="170"/>
      <c r="G18" s="171"/>
    </row>
    <row r="19" spans="1:7">
      <c r="A19" s="58"/>
      <c r="B19" s="66"/>
      <c r="C19" s="40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64" t="s">
        <v>41</v>
      </c>
      <c r="B21" s="151">
        <v>6</v>
      </c>
      <c r="C21" s="165">
        <v>10525500</v>
      </c>
      <c r="D21" s="155">
        <f>B21/$B$24</f>
        <v>0.5</v>
      </c>
      <c r="E21" s="163">
        <f>C21/$C$24</f>
        <v>0.42498940100539034</v>
      </c>
      <c r="F21" s="151">
        <v>1</v>
      </c>
      <c r="G21" s="151">
        <v>1</v>
      </c>
    </row>
    <row r="22" spans="1:7">
      <c r="A22" s="75" t="s">
        <v>39</v>
      </c>
      <c r="B22" s="78">
        <v>4</v>
      </c>
      <c r="C22" s="79">
        <v>10471000</v>
      </c>
      <c r="D22" s="27">
        <f>B22/$B$24</f>
        <v>0.33333333333333331</v>
      </c>
      <c r="E22" s="67">
        <f>C22/$C$24</f>
        <v>0.42278884783881454</v>
      </c>
      <c r="F22" s="78">
        <v>2</v>
      </c>
      <c r="G22" s="78">
        <v>2</v>
      </c>
    </row>
    <row r="23" spans="1:7">
      <c r="A23" s="75" t="s">
        <v>40</v>
      </c>
      <c r="B23" s="78">
        <v>2</v>
      </c>
      <c r="C23" s="79">
        <v>3770000</v>
      </c>
      <c r="D23" s="27">
        <f>B23/$B$24</f>
        <v>0.16666666666666666</v>
      </c>
      <c r="E23" s="67">
        <f>C23/$C$24</f>
        <v>0.15222175115579512</v>
      </c>
      <c r="F23" s="78">
        <v>3</v>
      </c>
      <c r="G23" s="78">
        <v>3</v>
      </c>
    </row>
    <row r="24" spans="1:7">
      <c r="A24" s="60" t="s">
        <v>23</v>
      </c>
      <c r="B24" s="41">
        <f>SUM(B21:B23)</f>
        <v>12</v>
      </c>
      <c r="C24" s="38">
        <f>SUM(C21:C23)</f>
        <v>24766500</v>
      </c>
      <c r="D24" s="30">
        <f>SUM(D21:D23)</f>
        <v>0.99999999999999989</v>
      </c>
      <c r="E24" s="30">
        <f>SUM(E21:E23)</f>
        <v>1</v>
      </c>
      <c r="F24" s="41"/>
      <c r="G24" s="41"/>
    </row>
    <row r="25" spans="1:7" ht="13.5" thickBot="1"/>
    <row r="26" spans="1:7" ht="16.5" thickBot="1">
      <c r="A26" s="169" t="s">
        <v>20</v>
      </c>
      <c r="B26" s="170"/>
      <c r="C26" s="170"/>
      <c r="D26" s="170"/>
      <c r="E26" s="170"/>
      <c r="F26" s="170"/>
      <c r="G26" s="171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66" t="s">
        <v>39</v>
      </c>
      <c r="B29" s="167">
        <v>13</v>
      </c>
      <c r="C29" s="168">
        <v>3746992</v>
      </c>
      <c r="D29" s="155">
        <f t="shared" ref="D29" si="5">B29/$B$33</f>
        <v>0.54166666666666663</v>
      </c>
      <c r="E29" s="163">
        <f t="shared" ref="E29" si="6">C29/$C$33</f>
        <v>0.72112427112790856</v>
      </c>
      <c r="F29" s="151">
        <v>1</v>
      </c>
      <c r="G29" s="151">
        <v>1</v>
      </c>
    </row>
    <row r="30" spans="1:7">
      <c r="A30" s="74" t="s">
        <v>41</v>
      </c>
      <c r="B30" s="76">
        <v>5</v>
      </c>
      <c r="C30" s="77">
        <v>638000</v>
      </c>
      <c r="D30" s="27">
        <f>B30/$B$33</f>
        <v>0.20833333333333334</v>
      </c>
      <c r="E30" s="67">
        <f>C30/$C$33</f>
        <v>0.12278576655077075</v>
      </c>
      <c r="F30" s="78">
        <v>2</v>
      </c>
      <c r="G30" s="78">
        <v>3</v>
      </c>
    </row>
    <row r="31" spans="1:7">
      <c r="A31" s="74" t="s">
        <v>40</v>
      </c>
      <c r="B31" s="76">
        <v>4</v>
      </c>
      <c r="C31" s="77">
        <v>756050</v>
      </c>
      <c r="D31" s="27">
        <f>B31/$B$33</f>
        <v>0.16666666666666666</v>
      </c>
      <c r="E31" s="67">
        <f>C31/$C$33</f>
        <v>0.14550498244625429</v>
      </c>
      <c r="F31" s="78">
        <v>3</v>
      </c>
      <c r="G31" s="78">
        <v>2</v>
      </c>
    </row>
    <row r="32" spans="1:7">
      <c r="A32" s="74" t="s">
        <v>171</v>
      </c>
      <c r="B32" s="76">
        <v>2</v>
      </c>
      <c r="C32" s="77">
        <v>55000</v>
      </c>
      <c r="D32" s="27">
        <f t="shared" ref="D32" si="7">B32/$B$33</f>
        <v>8.3333333333333329E-2</v>
      </c>
      <c r="E32" s="67">
        <f t="shared" ref="E32" si="8">C32/$C$33</f>
        <v>1.0584979875066444E-2</v>
      </c>
      <c r="F32" s="78">
        <v>4</v>
      </c>
      <c r="G32" s="78">
        <v>4</v>
      </c>
    </row>
    <row r="33" spans="1:7">
      <c r="A33" s="60" t="s">
        <v>23</v>
      </c>
      <c r="B33" s="41">
        <f>SUM(B29:B32)</f>
        <v>24</v>
      </c>
      <c r="C33" s="38">
        <f>SUM(C29:C32)</f>
        <v>5196042</v>
      </c>
      <c r="D33" s="30">
        <f>SUM(D29:D32)</f>
        <v>1</v>
      </c>
      <c r="E33" s="30">
        <f>SUM(E29:E32)</f>
        <v>1</v>
      </c>
      <c r="F33" s="41"/>
      <c r="G33" s="41"/>
    </row>
    <row r="34" spans="1:7" ht="13.5" thickBot="1"/>
    <row r="35" spans="1:7" ht="16.5" thickBot="1">
      <c r="A35" s="169" t="s">
        <v>21</v>
      </c>
      <c r="B35" s="170"/>
      <c r="C35" s="170"/>
      <c r="D35" s="170"/>
      <c r="E35" s="170"/>
      <c r="F35" s="170"/>
      <c r="G35" s="171"/>
    </row>
    <row r="36" spans="1:7">
      <c r="A36" s="58"/>
      <c r="B36" s="66"/>
      <c r="C36" s="40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64" t="s">
        <v>39</v>
      </c>
      <c r="B38" s="151">
        <v>6</v>
      </c>
      <c r="C38" s="165">
        <v>73895555</v>
      </c>
      <c r="D38" s="150">
        <f>B38/$B$42</f>
        <v>0.6</v>
      </c>
      <c r="E38" s="163">
        <f>C38/$C$42</f>
        <v>0.8785735886200875</v>
      </c>
      <c r="F38" s="151">
        <v>1</v>
      </c>
      <c r="G38" s="151">
        <v>1</v>
      </c>
    </row>
    <row r="39" spans="1:7">
      <c r="A39" s="75" t="s">
        <v>41</v>
      </c>
      <c r="B39" s="78">
        <v>2</v>
      </c>
      <c r="C39" s="79">
        <v>1013000</v>
      </c>
      <c r="D39" s="23">
        <f>B39/$B$42</f>
        <v>0.2</v>
      </c>
      <c r="E39" s="67">
        <f>C39/$C$42</f>
        <v>1.2043959143038423E-2</v>
      </c>
      <c r="F39" s="78">
        <v>2</v>
      </c>
      <c r="G39" s="78">
        <v>4</v>
      </c>
    </row>
    <row r="40" spans="1:7">
      <c r="A40" s="75" t="s">
        <v>40</v>
      </c>
      <c r="B40" s="78">
        <v>1</v>
      </c>
      <c r="C40" s="79">
        <v>5700000</v>
      </c>
      <c r="D40" s="23">
        <f>B40/$B$42</f>
        <v>0.1</v>
      </c>
      <c r="E40" s="67">
        <f>C40/$C$42</f>
        <v>6.7769562798932884E-2</v>
      </c>
      <c r="F40" s="78">
        <v>3</v>
      </c>
      <c r="G40" s="78">
        <v>2</v>
      </c>
    </row>
    <row r="41" spans="1:7">
      <c r="A41" s="74" t="s">
        <v>171</v>
      </c>
      <c r="B41" s="76">
        <v>1</v>
      </c>
      <c r="C41" s="77">
        <v>3500000</v>
      </c>
      <c r="D41" s="23">
        <f>B41/$B$42</f>
        <v>0.1</v>
      </c>
      <c r="E41" s="67">
        <f>C41/$C$42</f>
        <v>4.1612889437941239E-2</v>
      </c>
      <c r="F41" s="78">
        <v>3</v>
      </c>
      <c r="G41" s="78">
        <v>3</v>
      </c>
    </row>
    <row r="42" spans="1:7">
      <c r="A42" s="60" t="s">
        <v>23</v>
      </c>
      <c r="B42" s="34">
        <f>SUM(B38:B41)</f>
        <v>10</v>
      </c>
      <c r="C42" s="52">
        <f>SUM(C38:C41)</f>
        <v>84108555</v>
      </c>
      <c r="D42" s="30">
        <f>SUM(D38:D41)</f>
        <v>1</v>
      </c>
      <c r="E42" s="30">
        <f>SUM(E38:E41)</f>
        <v>1</v>
      </c>
      <c r="F42" s="41"/>
      <c r="G42" s="41"/>
    </row>
    <row r="43" spans="1:7" ht="13.5" thickBot="1"/>
    <row r="44" spans="1:7" ht="16.5" thickBot="1">
      <c r="A44" s="169" t="s">
        <v>22</v>
      </c>
      <c r="B44" s="170"/>
      <c r="C44" s="170"/>
      <c r="D44" s="170"/>
      <c r="E44" s="170"/>
      <c r="F44" s="170"/>
      <c r="G44" s="171"/>
    </row>
    <row r="45" spans="1:7">
      <c r="A45" s="58"/>
      <c r="B45" s="66"/>
      <c r="C45" s="40"/>
      <c r="D45" s="10" t="s">
        <v>5</v>
      </c>
      <c r="E45" s="10" t="s">
        <v>5</v>
      </c>
      <c r="F45" s="11" t="s">
        <v>6</v>
      </c>
      <c r="G45" s="11" t="s">
        <v>6</v>
      </c>
    </row>
    <row r="46" spans="1:7">
      <c r="A46" s="59" t="s">
        <v>11</v>
      </c>
      <c r="B46" s="19" t="s">
        <v>8</v>
      </c>
      <c r="C46" s="51" t="s">
        <v>9</v>
      </c>
      <c r="D46" s="13" t="s">
        <v>8</v>
      </c>
      <c r="E46" s="13" t="s">
        <v>9</v>
      </c>
      <c r="F46" s="14" t="s">
        <v>8</v>
      </c>
      <c r="G46" s="14" t="s">
        <v>9</v>
      </c>
    </row>
    <row r="47" spans="1:7">
      <c r="A47" s="166" t="s">
        <v>39</v>
      </c>
      <c r="B47" s="167">
        <v>9</v>
      </c>
      <c r="C47" s="168">
        <v>1737200</v>
      </c>
      <c r="D47" s="150">
        <f t="shared" ref="D47" si="9">B47/$B$51</f>
        <v>0.6</v>
      </c>
      <c r="E47" s="150">
        <f t="shared" ref="E47" si="10">C47/$C$51</f>
        <v>0.52607352673974928</v>
      </c>
      <c r="F47" s="151">
        <v>1</v>
      </c>
      <c r="G47" s="151">
        <v>1</v>
      </c>
    </row>
    <row r="48" spans="1:7">
      <c r="A48" s="74" t="s">
        <v>57</v>
      </c>
      <c r="B48" s="76">
        <v>3</v>
      </c>
      <c r="C48" s="77">
        <v>1000000</v>
      </c>
      <c r="D48" s="23">
        <f>B48/$B$51</f>
        <v>0.2</v>
      </c>
      <c r="E48" s="23">
        <f>C48/$C$51</f>
        <v>0.30282841741869054</v>
      </c>
      <c r="F48" s="78">
        <v>2</v>
      </c>
      <c r="G48" s="78">
        <v>2</v>
      </c>
    </row>
    <row r="49" spans="1:7">
      <c r="A49" s="74" t="s">
        <v>40</v>
      </c>
      <c r="B49" s="76">
        <v>2</v>
      </c>
      <c r="C49" s="77">
        <v>335000</v>
      </c>
      <c r="D49" s="23">
        <f>B49/$B$51</f>
        <v>0.13333333333333333</v>
      </c>
      <c r="E49" s="23">
        <f>C49/$C$51</f>
        <v>0.10144751983526135</v>
      </c>
      <c r="F49" s="78">
        <v>3</v>
      </c>
      <c r="G49" s="78">
        <v>3</v>
      </c>
    </row>
    <row r="50" spans="1:7">
      <c r="A50" s="74" t="s">
        <v>171</v>
      </c>
      <c r="B50" s="76">
        <v>1</v>
      </c>
      <c r="C50" s="77">
        <v>230000</v>
      </c>
      <c r="D50" s="23">
        <f>B50/$B$51</f>
        <v>6.6666666666666666E-2</v>
      </c>
      <c r="E50" s="23">
        <f>C50/$C$51</f>
        <v>6.9650536006298835E-2</v>
      </c>
      <c r="F50" s="78">
        <v>4</v>
      </c>
      <c r="G50" s="78">
        <v>4</v>
      </c>
    </row>
    <row r="51" spans="1:7">
      <c r="A51" s="60" t="s">
        <v>23</v>
      </c>
      <c r="B51" s="34">
        <f>SUM(B47:B50)</f>
        <v>15</v>
      </c>
      <c r="C51" s="52">
        <f>SUM(C47:C50)</f>
        <v>3302200</v>
      </c>
      <c r="D51" s="30">
        <f>SUM(D47:D50)</f>
        <v>1</v>
      </c>
      <c r="E51" s="30">
        <f>SUM(E47:E50)</f>
        <v>1</v>
      </c>
      <c r="F51" s="41"/>
      <c r="G51" s="41"/>
    </row>
    <row r="52" spans="1:7" ht="13.5" thickBot="1">
      <c r="A52" s="62"/>
      <c r="B52" s="24"/>
      <c r="C52" s="53"/>
      <c r="D52" s="43"/>
      <c r="E52" s="43"/>
      <c r="F52" s="65"/>
      <c r="G52" s="65"/>
    </row>
    <row r="53" spans="1:7" ht="16.5" thickBot="1">
      <c r="A53" s="169" t="s">
        <v>75</v>
      </c>
      <c r="B53" s="170"/>
      <c r="C53" s="170"/>
      <c r="D53" s="170"/>
      <c r="E53" s="170"/>
      <c r="F53" s="170"/>
      <c r="G53" s="171"/>
    </row>
    <row r="54" spans="1:7">
      <c r="A54" s="58"/>
      <c r="B54" s="66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59" t="s">
        <v>11</v>
      </c>
      <c r="B55" s="19" t="s">
        <v>8</v>
      </c>
      <c r="C55" s="51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66" t="s">
        <v>171</v>
      </c>
      <c r="B56" s="167">
        <v>152</v>
      </c>
      <c r="C56" s="168">
        <v>49481961</v>
      </c>
      <c r="D56" s="150">
        <f>B56/$B$65</f>
        <v>0.34389140271493213</v>
      </c>
      <c r="E56" s="150">
        <f>C56/$C$65</f>
        <v>0.32997513581176319</v>
      </c>
      <c r="F56" s="151">
        <v>1</v>
      </c>
      <c r="G56" s="151">
        <f>RANK(C56,$C$56:$C$64)</f>
        <v>1</v>
      </c>
    </row>
    <row r="57" spans="1:7">
      <c r="A57" s="74" t="s">
        <v>39</v>
      </c>
      <c r="B57" s="76">
        <v>113</v>
      </c>
      <c r="C57" s="77">
        <v>40670543</v>
      </c>
      <c r="D57" s="23">
        <f t="shared" ref="D57:D64" si="11">B57/$B$65</f>
        <v>0.25565610859728505</v>
      </c>
      <c r="E57" s="23">
        <f t="shared" ref="E57:E64" si="12">C57/$C$65</f>
        <v>0.27121536169439919</v>
      </c>
      <c r="F57" s="78">
        <v>2</v>
      </c>
      <c r="G57" s="78">
        <f t="shared" ref="G57:G64" si="13">RANK(C57,$C$56:$C$64)</f>
        <v>2</v>
      </c>
    </row>
    <row r="58" spans="1:7">
      <c r="A58" s="74" t="s">
        <v>41</v>
      </c>
      <c r="B58" s="76">
        <v>83</v>
      </c>
      <c r="C58" s="77">
        <v>28985735</v>
      </c>
      <c r="D58" s="23">
        <f t="shared" si="11"/>
        <v>0.18778280542986425</v>
      </c>
      <c r="E58" s="23">
        <f t="shared" si="12"/>
        <v>0.19329411466188209</v>
      </c>
      <c r="F58" s="78">
        <v>3</v>
      </c>
      <c r="G58" s="78">
        <f t="shared" si="13"/>
        <v>3</v>
      </c>
    </row>
    <row r="59" spans="1:7">
      <c r="A59" s="74" t="s">
        <v>40</v>
      </c>
      <c r="B59" s="76">
        <v>50</v>
      </c>
      <c r="C59" s="77">
        <v>17038869</v>
      </c>
      <c r="D59" s="23">
        <f t="shared" si="11"/>
        <v>0.11312217194570136</v>
      </c>
      <c r="E59" s="23">
        <f t="shared" si="12"/>
        <v>0.11362530907685411</v>
      </c>
      <c r="F59" s="78">
        <v>4</v>
      </c>
      <c r="G59" s="78">
        <f t="shared" si="13"/>
        <v>4</v>
      </c>
    </row>
    <row r="60" spans="1:7">
      <c r="A60" s="74" t="s">
        <v>106</v>
      </c>
      <c r="B60" s="76">
        <v>17</v>
      </c>
      <c r="C60" s="77">
        <v>4692713</v>
      </c>
      <c r="D60" s="23">
        <f t="shared" si="11"/>
        <v>3.8461538461538464E-2</v>
      </c>
      <c r="E60" s="23">
        <f t="shared" si="12"/>
        <v>3.1293800371020593E-2</v>
      </c>
      <c r="F60" s="78">
        <v>5</v>
      </c>
      <c r="G60" s="78">
        <f t="shared" si="13"/>
        <v>5</v>
      </c>
    </row>
    <row r="61" spans="1:7">
      <c r="A61" s="74" t="s">
        <v>57</v>
      </c>
      <c r="B61" s="76">
        <v>11</v>
      </c>
      <c r="C61" s="77">
        <v>2746554</v>
      </c>
      <c r="D61" s="23">
        <f t="shared" si="11"/>
        <v>2.4886877828054297E-2</v>
      </c>
      <c r="E61" s="23">
        <f t="shared" si="12"/>
        <v>1.8315655055876654E-2</v>
      </c>
      <c r="F61" s="78">
        <v>6</v>
      </c>
      <c r="G61" s="78">
        <f t="shared" si="13"/>
        <v>7</v>
      </c>
    </row>
    <row r="62" spans="1:7">
      <c r="A62" s="74" t="s">
        <v>116</v>
      </c>
      <c r="B62" s="76">
        <v>7</v>
      </c>
      <c r="C62" s="77">
        <v>2950350</v>
      </c>
      <c r="D62" s="23">
        <f t="shared" si="11"/>
        <v>1.5837104072398189E-2</v>
      </c>
      <c r="E62" s="23">
        <f t="shared" si="12"/>
        <v>1.9674687952287006E-2</v>
      </c>
      <c r="F62" s="78">
        <v>7</v>
      </c>
      <c r="G62" s="78">
        <f t="shared" si="13"/>
        <v>6</v>
      </c>
    </row>
    <row r="63" spans="1:7">
      <c r="A63" s="74" t="s">
        <v>214</v>
      </c>
      <c r="B63" s="76">
        <v>6</v>
      </c>
      <c r="C63" s="77">
        <v>2328910</v>
      </c>
      <c r="D63" s="23">
        <f t="shared" si="11"/>
        <v>1.3574660633484163E-2</v>
      </c>
      <c r="E63" s="23">
        <f t="shared" si="12"/>
        <v>1.5530556550565434E-2</v>
      </c>
      <c r="F63" s="78">
        <v>8</v>
      </c>
      <c r="G63" s="78">
        <f t="shared" si="13"/>
        <v>8</v>
      </c>
    </row>
    <row r="64" spans="1:7">
      <c r="A64" s="74" t="s">
        <v>165</v>
      </c>
      <c r="B64" s="76">
        <v>3</v>
      </c>
      <c r="C64" s="77">
        <v>1061000</v>
      </c>
      <c r="D64" s="23">
        <f t="shared" si="11"/>
        <v>6.7873303167420816E-3</v>
      </c>
      <c r="E64" s="23">
        <f t="shared" si="12"/>
        <v>7.0753788253517429E-3</v>
      </c>
      <c r="F64" s="78">
        <v>9</v>
      </c>
      <c r="G64" s="78">
        <f t="shared" si="13"/>
        <v>9</v>
      </c>
    </row>
    <row r="65" spans="1:7">
      <c r="A65" s="60" t="s">
        <v>23</v>
      </c>
      <c r="B65" s="34">
        <f>SUM(B56:B64)</f>
        <v>442</v>
      </c>
      <c r="C65" s="52">
        <f>SUM(C56:C64)</f>
        <v>149956635</v>
      </c>
      <c r="D65" s="30">
        <f>SUM(D56:D64)</f>
        <v>1</v>
      </c>
      <c r="E65" s="30">
        <f>SUM(E56:E64)</f>
        <v>0.99999999999999989</v>
      </c>
      <c r="F65" s="41"/>
      <c r="G65" s="41"/>
    </row>
    <row r="67" spans="1:7">
      <c r="A67" s="175" t="s">
        <v>24</v>
      </c>
      <c r="B67" s="175"/>
      <c r="C67" s="175"/>
    </row>
    <row r="68" spans="1:7">
      <c r="A68" s="63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7:C67"/>
    <mergeCell ref="A4:G4"/>
    <mergeCell ref="A18:G18"/>
    <mergeCell ref="A26:G26"/>
    <mergeCell ref="A35:G35"/>
    <mergeCell ref="A44:G44"/>
  </mergeCells>
  <phoneticPr fontId="2" type="noConversion"/>
  <hyperlinks>
    <hyperlink ref="A6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8"/>
  <sheetViews>
    <sheetView workbookViewId="0">
      <pane ySplit="5" topLeftCell="A6" activePane="bottomLeft" state="frozen"/>
      <selection pane="bottomLeft" activeCell="G1" sqref="G1"/>
    </sheetView>
  </sheetViews>
  <sheetFormatPr defaultRowHeight="12.75"/>
  <cols>
    <col min="1" max="1" width="30.28515625" bestFit="1" customWidth="1"/>
    <col min="2" max="2" width="20.5703125" bestFit="1" customWidth="1"/>
    <col min="3" max="3" width="5.85546875" bestFit="1" customWidth="1"/>
    <col min="4" max="4" width="10.7109375" bestFit="1" customWidth="1"/>
    <col min="5" max="5" width="13.140625" bestFit="1" customWidth="1"/>
    <col min="6" max="6" width="16" bestFit="1" customWidth="1"/>
    <col min="7" max="7" width="18.42578125" bestFit="1" customWidth="1"/>
    <col min="8" max="12" width="17" bestFit="1" customWidth="1"/>
    <col min="13" max="13" width="11.7109375" bestFit="1" customWidth="1"/>
  </cols>
  <sheetData>
    <row r="1" spans="1:7">
      <c r="A1" s="80" t="s">
        <v>847</v>
      </c>
      <c r="B1" t="s">
        <v>30</v>
      </c>
    </row>
    <row r="2" spans="1:7">
      <c r="A2" s="80" t="s">
        <v>29</v>
      </c>
      <c r="B2" t="s">
        <v>30</v>
      </c>
    </row>
    <row r="4" spans="1:7">
      <c r="A4" s="144"/>
      <c r="B4" s="144"/>
      <c r="C4" s="144"/>
      <c r="D4" s="144" t="s">
        <v>54</v>
      </c>
      <c r="E4" s="144"/>
      <c r="F4" s="144"/>
      <c r="G4" s="144"/>
    </row>
    <row r="5" spans="1:7">
      <c r="A5" s="144" t="s">
        <v>849</v>
      </c>
      <c r="B5" s="144" t="s">
        <v>26</v>
      </c>
      <c r="C5" s="144" t="s">
        <v>33</v>
      </c>
      <c r="D5" s="144" t="s">
        <v>8</v>
      </c>
      <c r="E5" s="144" t="s">
        <v>846</v>
      </c>
      <c r="F5" s="144" t="s">
        <v>32</v>
      </c>
      <c r="G5" s="144" t="s">
        <v>848</v>
      </c>
    </row>
    <row r="6" spans="1:7">
      <c r="A6" s="139" t="s">
        <v>106</v>
      </c>
      <c r="B6" s="140"/>
      <c r="C6" s="140"/>
      <c r="D6" s="141">
        <v>6</v>
      </c>
      <c r="E6" s="143">
        <v>2672400</v>
      </c>
      <c r="F6" s="142">
        <v>7.7619663648124193E-3</v>
      </c>
      <c r="G6" s="142">
        <v>4.6659944710786697E-3</v>
      </c>
    </row>
    <row r="7" spans="1:7">
      <c r="B7" s="139" t="s">
        <v>108</v>
      </c>
      <c r="D7" s="141">
        <v>6</v>
      </c>
      <c r="E7" s="143">
        <v>2672400</v>
      </c>
      <c r="F7" s="142">
        <v>7.7619663648124193E-3</v>
      </c>
      <c r="G7" s="142">
        <v>4.6659944710786697E-3</v>
      </c>
    </row>
    <row r="8" spans="1:7">
      <c r="B8" s="140"/>
      <c r="C8" s="139" t="s">
        <v>109</v>
      </c>
      <c r="D8" s="141">
        <v>4</v>
      </c>
      <c r="E8" s="143">
        <v>1722500</v>
      </c>
      <c r="F8" s="142">
        <v>5.1746442432082798E-3</v>
      </c>
      <c r="G8" s="142">
        <v>3.0074747329864571E-3</v>
      </c>
    </row>
    <row r="9" spans="1:7">
      <c r="B9" s="140"/>
      <c r="C9" s="139" t="s">
        <v>113</v>
      </c>
      <c r="D9" s="141">
        <v>2</v>
      </c>
      <c r="E9" s="143">
        <v>949900</v>
      </c>
      <c r="F9" s="142">
        <v>2.5873221216041399E-3</v>
      </c>
      <c r="G9" s="142">
        <v>1.6585197380922124E-3</v>
      </c>
    </row>
    <row r="10" spans="1:7">
      <c r="B10" s="135"/>
      <c r="D10" s="141"/>
      <c r="E10" s="143"/>
      <c r="F10" s="142"/>
      <c r="G10" s="142"/>
    </row>
    <row r="11" spans="1:7">
      <c r="A11" s="139" t="s">
        <v>116</v>
      </c>
      <c r="B11" s="140"/>
      <c r="C11" s="140"/>
      <c r="D11" s="141">
        <v>6</v>
      </c>
      <c r="E11" s="143">
        <v>2875427</v>
      </c>
      <c r="F11" s="142">
        <v>7.7619663648124193E-3</v>
      </c>
      <c r="G11" s="142">
        <v>5.0204784029300722E-3</v>
      </c>
    </row>
    <row r="12" spans="1:7">
      <c r="B12" s="135" t="s">
        <v>35</v>
      </c>
      <c r="D12" s="141">
        <v>6</v>
      </c>
      <c r="E12" s="143">
        <v>2875427</v>
      </c>
      <c r="F12" s="142">
        <v>7.7619663648124193E-3</v>
      </c>
      <c r="G12" s="142">
        <v>5.0204784029300722E-3</v>
      </c>
    </row>
    <row r="13" spans="1:7">
      <c r="C13" s="135" t="s">
        <v>117</v>
      </c>
      <c r="D13" s="141">
        <v>6</v>
      </c>
      <c r="E13" s="143">
        <v>2875427</v>
      </c>
      <c r="F13" s="142">
        <v>7.7619663648124193E-3</v>
      </c>
      <c r="G13" s="142">
        <v>5.0204784029300722E-3</v>
      </c>
    </row>
    <row r="14" spans="1:7">
      <c r="B14" s="135"/>
      <c r="D14" s="141"/>
      <c r="E14" s="143"/>
      <c r="F14" s="142"/>
      <c r="G14" s="142"/>
    </row>
    <row r="15" spans="1:7">
      <c r="A15" s="139" t="s">
        <v>118</v>
      </c>
      <c r="B15" s="140"/>
      <c r="C15" s="140"/>
      <c r="D15" s="141">
        <v>24</v>
      </c>
      <c r="E15" s="143">
        <v>15691221</v>
      </c>
      <c r="F15" s="142">
        <v>3.1047865459249677E-2</v>
      </c>
      <c r="G15" s="142">
        <v>2.7396778338000864E-2</v>
      </c>
    </row>
    <row r="16" spans="1:7">
      <c r="B16" s="135" t="s">
        <v>119</v>
      </c>
      <c r="D16" s="141">
        <v>1</v>
      </c>
      <c r="E16" s="143">
        <v>1874530</v>
      </c>
      <c r="F16" s="142">
        <v>1.29366106080207E-3</v>
      </c>
      <c r="G16" s="142">
        <v>3.2729182068070269E-3</v>
      </c>
    </row>
    <row r="17" spans="1:7">
      <c r="C17" s="135" t="s">
        <v>120</v>
      </c>
      <c r="D17" s="141">
        <v>1</v>
      </c>
      <c r="E17" s="143">
        <v>1874530</v>
      </c>
      <c r="F17" s="142">
        <v>1.29366106080207E-3</v>
      </c>
      <c r="G17" s="142">
        <v>3.2729182068070269E-3</v>
      </c>
    </row>
    <row r="18" spans="1:7">
      <c r="B18" s="135"/>
      <c r="D18" s="141"/>
      <c r="E18" s="143"/>
      <c r="F18" s="142"/>
      <c r="G18" s="142"/>
    </row>
    <row r="19" spans="1:7">
      <c r="B19" s="135" t="s">
        <v>35</v>
      </c>
      <c r="D19" s="141">
        <v>23</v>
      </c>
      <c r="E19" s="143">
        <v>13816691</v>
      </c>
      <c r="F19" s="142">
        <v>2.9754204398447608E-2</v>
      </c>
      <c r="G19" s="142">
        <v>2.4123860131193837E-2</v>
      </c>
    </row>
    <row r="20" spans="1:7">
      <c r="C20" s="135" t="s">
        <v>121</v>
      </c>
      <c r="D20" s="141">
        <v>23</v>
      </c>
      <c r="E20" s="143">
        <v>13816691</v>
      </c>
      <c r="F20" s="142">
        <v>2.9754204398447608E-2</v>
      </c>
      <c r="G20" s="142">
        <v>2.4123860131193837E-2</v>
      </c>
    </row>
    <row r="21" spans="1:7">
      <c r="B21" s="135"/>
      <c r="D21" s="141"/>
      <c r="E21" s="143"/>
      <c r="F21" s="142"/>
      <c r="G21" s="142"/>
    </row>
    <row r="22" spans="1:7">
      <c r="A22" s="139" t="s">
        <v>123</v>
      </c>
      <c r="B22" s="140"/>
      <c r="C22" s="140"/>
      <c r="D22" s="141">
        <v>11</v>
      </c>
      <c r="E22" s="143">
        <v>5263135</v>
      </c>
      <c r="F22" s="142">
        <v>1.4230271668822769E-2</v>
      </c>
      <c r="G22" s="142">
        <v>9.1894023389240513E-3</v>
      </c>
    </row>
    <row r="23" spans="1:7">
      <c r="B23" s="135" t="s">
        <v>124</v>
      </c>
      <c r="D23" s="141">
        <v>11</v>
      </c>
      <c r="E23" s="143">
        <v>5263135</v>
      </c>
      <c r="F23" s="142">
        <v>1.4230271668822769E-2</v>
      </c>
      <c r="G23" s="142">
        <v>9.1894023389240513E-3</v>
      </c>
    </row>
    <row r="24" spans="1:7">
      <c r="C24" s="135" t="s">
        <v>125</v>
      </c>
      <c r="D24" s="141">
        <v>11</v>
      </c>
      <c r="E24" s="143">
        <v>5263135</v>
      </c>
      <c r="F24" s="142">
        <v>1.4230271668822769E-2</v>
      </c>
      <c r="G24" s="142">
        <v>9.1894023389240513E-3</v>
      </c>
    </row>
    <row r="25" spans="1:7">
      <c r="B25" s="135"/>
      <c r="D25" s="141"/>
      <c r="E25" s="143"/>
      <c r="F25" s="142"/>
      <c r="G25" s="142"/>
    </row>
    <row r="26" spans="1:7">
      <c r="A26" s="139" t="s">
        <v>41</v>
      </c>
      <c r="B26" s="140"/>
      <c r="C26" s="140"/>
      <c r="D26" s="141">
        <v>86</v>
      </c>
      <c r="E26" s="143">
        <v>107296805.72</v>
      </c>
      <c r="F26" s="142">
        <v>0.11125485122897801</v>
      </c>
      <c r="G26" s="142">
        <v>0.18733958324125211</v>
      </c>
    </row>
    <row r="27" spans="1:7">
      <c r="B27" s="135" t="s">
        <v>127</v>
      </c>
      <c r="D27" s="141">
        <v>1</v>
      </c>
      <c r="E27" s="143">
        <v>47500000</v>
      </c>
      <c r="F27" s="142">
        <v>1.29366106080207E-3</v>
      </c>
      <c r="G27" s="142">
        <v>8.2934716874807968E-2</v>
      </c>
    </row>
    <row r="28" spans="1:7">
      <c r="C28" s="135" t="s">
        <v>128</v>
      </c>
      <c r="D28" s="141">
        <v>1</v>
      </c>
      <c r="E28" s="143">
        <v>47500000</v>
      </c>
      <c r="F28" s="142">
        <v>1.29366106080207E-3</v>
      </c>
      <c r="G28" s="142">
        <v>8.2934716874807968E-2</v>
      </c>
    </row>
    <row r="29" spans="1:7">
      <c r="B29" s="135"/>
      <c r="D29" s="141"/>
      <c r="E29" s="143"/>
      <c r="F29" s="142"/>
      <c r="G29" s="142"/>
    </row>
    <row r="30" spans="1:7">
      <c r="B30" s="135" t="s">
        <v>129</v>
      </c>
      <c r="D30" s="141">
        <v>5</v>
      </c>
      <c r="E30" s="143">
        <v>5649900</v>
      </c>
      <c r="F30" s="142">
        <v>6.4683053040103496E-3</v>
      </c>
      <c r="G30" s="142">
        <v>9.8646917235995259E-3</v>
      </c>
    </row>
    <row r="31" spans="1:7">
      <c r="C31" s="135" t="s">
        <v>130</v>
      </c>
      <c r="D31" s="141">
        <v>5</v>
      </c>
      <c r="E31" s="143">
        <v>5649900</v>
      </c>
      <c r="F31" s="142">
        <v>6.4683053040103496E-3</v>
      </c>
      <c r="G31" s="142">
        <v>9.8646917235995259E-3</v>
      </c>
    </row>
    <row r="32" spans="1:7">
      <c r="B32" s="135"/>
      <c r="D32" s="141"/>
      <c r="E32" s="143"/>
      <c r="F32" s="142"/>
      <c r="G32" s="142"/>
    </row>
    <row r="33" spans="1:7">
      <c r="B33" s="135" t="s">
        <v>27</v>
      </c>
      <c r="D33" s="141">
        <v>41</v>
      </c>
      <c r="E33" s="143">
        <v>35972976.719999999</v>
      </c>
      <c r="F33" s="142">
        <v>5.3040103492884863E-2</v>
      </c>
      <c r="G33" s="142">
        <v>6.2808602935100169E-2</v>
      </c>
    </row>
    <row r="34" spans="1:7">
      <c r="C34" s="135" t="s">
        <v>137</v>
      </c>
      <c r="D34" s="141">
        <v>4</v>
      </c>
      <c r="E34" s="143">
        <v>3027000</v>
      </c>
      <c r="F34" s="142">
        <v>5.1746442432082798E-3</v>
      </c>
      <c r="G34" s="142">
        <v>5.285123957474604E-3</v>
      </c>
    </row>
    <row r="35" spans="1:7">
      <c r="C35" s="135" t="s">
        <v>134</v>
      </c>
      <c r="D35" s="141">
        <v>4</v>
      </c>
      <c r="E35" s="143">
        <v>1540000</v>
      </c>
      <c r="F35" s="142">
        <v>5.1746442432082798E-3</v>
      </c>
      <c r="G35" s="142">
        <v>2.6888308207832475E-3</v>
      </c>
    </row>
    <row r="36" spans="1:7">
      <c r="C36" s="135" t="s">
        <v>135</v>
      </c>
      <c r="D36" s="141">
        <v>4</v>
      </c>
      <c r="E36" s="143">
        <v>13422345.720000001</v>
      </c>
      <c r="F36" s="142">
        <v>5.1746442432082798E-3</v>
      </c>
      <c r="G36" s="142">
        <v>2.3435335622820852E-2</v>
      </c>
    </row>
    <row r="37" spans="1:7">
      <c r="C37" s="135" t="s">
        <v>132</v>
      </c>
      <c r="D37" s="141">
        <v>19</v>
      </c>
      <c r="E37" s="143">
        <v>11291882</v>
      </c>
      <c r="F37" s="142">
        <v>2.4579560155239329E-2</v>
      </c>
      <c r="G37" s="142">
        <v>1.9715558666394531E-2</v>
      </c>
    </row>
    <row r="38" spans="1:7">
      <c r="C38" s="135" t="s">
        <v>131</v>
      </c>
      <c r="D38" s="141">
        <v>10</v>
      </c>
      <c r="E38" s="143">
        <v>6691749</v>
      </c>
      <c r="F38" s="142">
        <v>1.2936610608020699E-2</v>
      </c>
      <c r="G38" s="142">
        <v>1.1683753867626932E-2</v>
      </c>
    </row>
    <row r="39" spans="1:7">
      <c r="B39" s="135"/>
      <c r="D39" s="141"/>
      <c r="E39" s="143"/>
      <c r="F39" s="142"/>
      <c r="G39" s="142"/>
    </row>
    <row r="40" spans="1:7">
      <c r="B40" s="135" t="s">
        <v>59</v>
      </c>
      <c r="D40" s="141">
        <v>1</v>
      </c>
      <c r="E40" s="143">
        <v>415000</v>
      </c>
      <c r="F40" s="142">
        <v>1.29366106080207E-3</v>
      </c>
      <c r="G40" s="142">
        <v>7.245875263799011E-4</v>
      </c>
    </row>
    <row r="41" spans="1:7">
      <c r="C41" s="135" t="s">
        <v>138</v>
      </c>
      <c r="D41" s="141">
        <v>1</v>
      </c>
      <c r="E41" s="143">
        <v>415000</v>
      </c>
      <c r="F41" s="142">
        <v>1.29366106080207E-3</v>
      </c>
      <c r="G41" s="142">
        <v>7.245875263799011E-4</v>
      </c>
    </row>
    <row r="42" spans="1:7">
      <c r="B42" s="135"/>
      <c r="D42" s="141"/>
      <c r="E42" s="143"/>
      <c r="F42" s="142"/>
      <c r="G42" s="142"/>
    </row>
    <row r="43" spans="1:7">
      <c r="B43" s="135" t="s">
        <v>139</v>
      </c>
      <c r="D43" s="141">
        <v>38</v>
      </c>
      <c r="E43" s="143">
        <v>17758929</v>
      </c>
      <c r="F43" s="142">
        <v>4.9159120310478657E-2</v>
      </c>
      <c r="G43" s="142">
        <v>3.1006984181364557E-2</v>
      </c>
    </row>
    <row r="44" spans="1:7">
      <c r="C44" s="135" t="s">
        <v>141</v>
      </c>
      <c r="D44" s="141">
        <v>15</v>
      </c>
      <c r="E44" s="143">
        <v>7164761</v>
      </c>
      <c r="F44" s="142">
        <v>1.9404915912031046E-2</v>
      </c>
      <c r="G44" s="142">
        <v>1.2509630000224547E-2</v>
      </c>
    </row>
    <row r="45" spans="1:7">
      <c r="C45" s="135" t="s">
        <v>140</v>
      </c>
      <c r="D45" s="141">
        <v>23</v>
      </c>
      <c r="E45" s="143">
        <v>10594168</v>
      </c>
      <c r="F45" s="142">
        <v>2.9754204398447608E-2</v>
      </c>
      <c r="G45" s="142">
        <v>1.849735418114001E-2</v>
      </c>
    </row>
    <row r="46" spans="1:7">
      <c r="B46" s="135"/>
      <c r="D46" s="141"/>
      <c r="E46" s="143"/>
      <c r="F46" s="142"/>
      <c r="G46" s="142"/>
    </row>
    <row r="47" spans="1:7">
      <c r="A47" s="139" t="s">
        <v>39</v>
      </c>
      <c r="B47" s="140"/>
      <c r="C47" s="140"/>
      <c r="D47" s="141">
        <v>271</v>
      </c>
      <c r="E47" s="143">
        <v>185125067.5</v>
      </c>
      <c r="F47" s="142">
        <v>0.35058214747736094</v>
      </c>
      <c r="G47" s="142">
        <v>0.32322726441141503</v>
      </c>
    </row>
    <row r="48" spans="1:7">
      <c r="B48" s="135" t="s">
        <v>143</v>
      </c>
      <c r="D48" s="141">
        <v>3</v>
      </c>
      <c r="E48" s="143">
        <v>1565000</v>
      </c>
      <c r="F48" s="142">
        <v>3.8809831824062097E-3</v>
      </c>
      <c r="G48" s="142">
        <v>2.7324806717699888E-3</v>
      </c>
    </row>
    <row r="49" spans="2:7">
      <c r="C49" s="135" t="s">
        <v>144</v>
      </c>
      <c r="D49" s="141">
        <v>1</v>
      </c>
      <c r="E49" s="143">
        <v>415000</v>
      </c>
      <c r="F49" s="142">
        <v>1.29366106080207E-3</v>
      </c>
      <c r="G49" s="142">
        <v>7.245875263799011E-4</v>
      </c>
    </row>
    <row r="50" spans="2:7">
      <c r="C50" s="135" t="s">
        <v>60</v>
      </c>
      <c r="D50" s="141">
        <v>1</v>
      </c>
      <c r="E50" s="143">
        <v>520000</v>
      </c>
      <c r="F50" s="142">
        <v>1.29366106080207E-3</v>
      </c>
      <c r="G50" s="142">
        <v>9.0791690052421351E-4</v>
      </c>
    </row>
    <row r="51" spans="2:7">
      <c r="C51" s="135">
        <v>23</v>
      </c>
      <c r="D51" s="141">
        <v>1</v>
      </c>
      <c r="E51" s="143">
        <v>630000</v>
      </c>
      <c r="F51" s="142">
        <v>1.29366106080207E-3</v>
      </c>
      <c r="G51" s="142">
        <v>1.099976244865874E-3</v>
      </c>
    </row>
    <row r="52" spans="2:7">
      <c r="B52" s="135"/>
      <c r="D52" s="141"/>
      <c r="E52" s="143"/>
      <c r="F52" s="142"/>
      <c r="G52" s="142"/>
    </row>
    <row r="53" spans="2:7">
      <c r="B53" s="135" t="s">
        <v>145</v>
      </c>
      <c r="D53" s="141">
        <v>23</v>
      </c>
      <c r="E53" s="143">
        <v>15151400</v>
      </c>
      <c r="F53" s="142">
        <v>2.9754204398447608E-2</v>
      </c>
      <c r="G53" s="142">
        <v>2.6454254089620325E-2</v>
      </c>
    </row>
    <row r="54" spans="2:7">
      <c r="C54" s="135" t="s">
        <v>146</v>
      </c>
      <c r="D54" s="141">
        <v>23</v>
      </c>
      <c r="E54" s="143">
        <v>15151400</v>
      </c>
      <c r="F54" s="142">
        <v>2.9754204398447608E-2</v>
      </c>
      <c r="G54" s="142">
        <v>2.6454254089620325E-2</v>
      </c>
    </row>
    <row r="55" spans="2:7">
      <c r="B55" s="135"/>
      <c r="D55" s="141"/>
      <c r="E55" s="143"/>
      <c r="F55" s="142"/>
      <c r="G55" s="142"/>
    </row>
    <row r="56" spans="2:7">
      <c r="B56" s="135" t="s">
        <v>129</v>
      </c>
      <c r="D56" s="141">
        <v>8</v>
      </c>
      <c r="E56" s="143">
        <v>17245275</v>
      </c>
      <c r="F56" s="142">
        <v>1.034928848641656E-2</v>
      </c>
      <c r="G56" s="142">
        <v>3.0110147359014818E-2</v>
      </c>
    </row>
    <row r="57" spans="2:7">
      <c r="C57" s="135" t="s">
        <v>147</v>
      </c>
      <c r="D57" s="141">
        <v>8</v>
      </c>
      <c r="E57" s="143">
        <v>17245275</v>
      </c>
      <c r="F57" s="142">
        <v>1.034928848641656E-2</v>
      </c>
      <c r="G57" s="142">
        <v>3.0110147359014818E-2</v>
      </c>
    </row>
    <row r="58" spans="2:7">
      <c r="B58" s="135"/>
      <c r="D58" s="141"/>
      <c r="E58" s="143"/>
      <c r="F58" s="142"/>
      <c r="G58" s="142"/>
    </row>
    <row r="59" spans="2:7">
      <c r="B59" s="135" t="s">
        <v>148</v>
      </c>
      <c r="D59" s="141">
        <v>19</v>
      </c>
      <c r="E59" s="143">
        <v>12138600</v>
      </c>
      <c r="F59" s="142">
        <v>2.4579560155239329E-2</v>
      </c>
      <c r="G59" s="142">
        <v>2.1193923247506189E-2</v>
      </c>
    </row>
    <row r="60" spans="2:7">
      <c r="C60" s="135" t="s">
        <v>149</v>
      </c>
      <c r="D60" s="141">
        <v>19</v>
      </c>
      <c r="E60" s="143">
        <v>12138600</v>
      </c>
      <c r="F60" s="142">
        <v>2.4579560155239329E-2</v>
      </c>
      <c r="G60" s="142">
        <v>2.1193923247506189E-2</v>
      </c>
    </row>
    <row r="61" spans="2:7">
      <c r="B61" s="135"/>
      <c r="D61" s="141"/>
      <c r="E61" s="143"/>
      <c r="F61" s="142"/>
      <c r="G61" s="142"/>
    </row>
    <row r="62" spans="2:7">
      <c r="B62" s="135" t="s">
        <v>47</v>
      </c>
      <c r="D62" s="141">
        <v>40</v>
      </c>
      <c r="E62" s="143">
        <v>22083699</v>
      </c>
      <c r="F62" s="142">
        <v>5.1746442432082797E-2</v>
      </c>
      <c r="G62" s="142">
        <v>3.8558006823441682E-2</v>
      </c>
    </row>
    <row r="63" spans="2:7">
      <c r="C63" s="135" t="s">
        <v>48</v>
      </c>
      <c r="D63" s="141">
        <v>39</v>
      </c>
      <c r="E63" s="143">
        <v>21483699</v>
      </c>
      <c r="F63" s="142">
        <v>5.0452781371280724E-2</v>
      </c>
      <c r="G63" s="142">
        <v>3.7510410399759893E-2</v>
      </c>
    </row>
    <row r="64" spans="2:7">
      <c r="C64" s="135" t="s">
        <v>34</v>
      </c>
      <c r="D64" s="141">
        <v>1</v>
      </c>
      <c r="E64" s="143">
        <v>600000</v>
      </c>
      <c r="F64" s="142">
        <v>1.29366106080207E-3</v>
      </c>
      <c r="G64" s="142">
        <v>1.0475964236817848E-3</v>
      </c>
    </row>
    <row r="65" spans="1:7">
      <c r="B65" s="135"/>
      <c r="D65" s="141"/>
      <c r="E65" s="143"/>
      <c r="F65" s="142"/>
      <c r="G65" s="142"/>
    </row>
    <row r="66" spans="1:7">
      <c r="B66" s="135" t="s">
        <v>28</v>
      </c>
      <c r="D66" s="141">
        <v>149</v>
      </c>
      <c r="E66" s="143">
        <v>100991129.5</v>
      </c>
      <c r="F66" s="142">
        <v>0.1927554980595084</v>
      </c>
      <c r="G66" s="142">
        <v>0.17632991014630667</v>
      </c>
    </row>
    <row r="67" spans="1:7">
      <c r="C67" s="135" t="s">
        <v>46</v>
      </c>
      <c r="D67" s="141">
        <v>28</v>
      </c>
      <c r="E67" s="143">
        <v>19881582.5</v>
      </c>
      <c r="F67" s="142">
        <v>3.6222509702457953E-2</v>
      </c>
      <c r="G67" s="142">
        <v>3.4713124540223933E-2</v>
      </c>
    </row>
    <row r="68" spans="1:7">
      <c r="C68" s="135" t="s">
        <v>154</v>
      </c>
      <c r="D68" s="141">
        <v>24</v>
      </c>
      <c r="E68" s="143">
        <v>16611000</v>
      </c>
      <c r="F68" s="142">
        <v>3.1047865459249677E-2</v>
      </c>
      <c r="G68" s="142">
        <v>2.9002706989630211E-2</v>
      </c>
    </row>
    <row r="69" spans="1:7">
      <c r="C69" s="135" t="s">
        <v>153</v>
      </c>
      <c r="D69" s="141">
        <v>24</v>
      </c>
      <c r="E69" s="143">
        <v>14560739</v>
      </c>
      <c r="F69" s="142">
        <v>3.1047865459249677E-2</v>
      </c>
      <c r="G69" s="142">
        <v>2.5422963504273144E-2</v>
      </c>
    </row>
    <row r="70" spans="1:7">
      <c r="C70" s="135" t="s">
        <v>155</v>
      </c>
      <c r="D70" s="141">
        <v>5</v>
      </c>
      <c r="E70" s="143">
        <v>11499000</v>
      </c>
      <c r="F70" s="142">
        <v>6.4683053040103496E-3</v>
      </c>
      <c r="G70" s="142">
        <v>2.0077185459861407E-2</v>
      </c>
    </row>
    <row r="71" spans="1:7">
      <c r="C71" s="135" t="s">
        <v>152</v>
      </c>
      <c r="D71" s="141">
        <v>27</v>
      </c>
      <c r="E71" s="143">
        <v>13833171</v>
      </c>
      <c r="F71" s="142">
        <v>3.4928848641655887E-2</v>
      </c>
      <c r="G71" s="142">
        <v>2.4152634112964297E-2</v>
      </c>
    </row>
    <row r="72" spans="1:7">
      <c r="C72" s="135" t="s">
        <v>49</v>
      </c>
      <c r="D72" s="141">
        <v>41</v>
      </c>
      <c r="E72" s="143">
        <v>24605637</v>
      </c>
      <c r="F72" s="142">
        <v>5.3040103492884863E-2</v>
      </c>
      <c r="G72" s="142">
        <v>4.2961295539353669E-2</v>
      </c>
    </row>
    <row r="73" spans="1:7">
      <c r="B73" s="135"/>
      <c r="D73" s="141"/>
      <c r="E73" s="143"/>
      <c r="F73" s="142"/>
      <c r="G73" s="142"/>
    </row>
    <row r="74" spans="1:7">
      <c r="B74" s="135" t="s">
        <v>139</v>
      </c>
      <c r="D74" s="141">
        <v>29</v>
      </c>
      <c r="E74" s="143">
        <v>15949964</v>
      </c>
      <c r="F74" s="142">
        <v>3.7516170763260026E-2</v>
      </c>
      <c r="G74" s="142">
        <v>2.7848542073755356E-2</v>
      </c>
    </row>
    <row r="75" spans="1:7">
      <c r="C75" s="135" t="s">
        <v>160</v>
      </c>
      <c r="D75" s="141">
        <v>29</v>
      </c>
      <c r="E75" s="143">
        <v>15949964</v>
      </c>
      <c r="F75" s="142">
        <v>3.7516170763260026E-2</v>
      </c>
      <c r="G75" s="142">
        <v>2.7848542073755356E-2</v>
      </c>
    </row>
    <row r="76" spans="1:7">
      <c r="B76" s="135"/>
      <c r="D76" s="141"/>
      <c r="E76" s="143"/>
      <c r="F76" s="142"/>
      <c r="G76" s="142"/>
    </row>
    <row r="77" spans="1:7">
      <c r="A77" s="139" t="s">
        <v>165</v>
      </c>
      <c r="B77" s="140"/>
      <c r="C77" s="140"/>
      <c r="D77" s="141">
        <v>22</v>
      </c>
      <c r="E77" s="143">
        <v>12940600</v>
      </c>
      <c r="F77" s="142">
        <v>2.8460543337645538E-2</v>
      </c>
      <c r="G77" s="142">
        <v>2.2594210467160841E-2</v>
      </c>
    </row>
    <row r="78" spans="1:7">
      <c r="B78" s="135" t="s">
        <v>59</v>
      </c>
      <c r="D78" s="141">
        <v>2</v>
      </c>
      <c r="E78" s="143">
        <v>656500</v>
      </c>
      <c r="F78" s="142">
        <v>2.5873221216041399E-3</v>
      </c>
      <c r="G78" s="142">
        <v>1.1462450869118195E-3</v>
      </c>
    </row>
    <row r="79" spans="1:7">
      <c r="C79" s="135" t="s">
        <v>166</v>
      </c>
      <c r="D79" s="141">
        <v>2</v>
      </c>
      <c r="E79" s="143">
        <v>656500</v>
      </c>
      <c r="F79" s="142">
        <v>2.5873221216041399E-3</v>
      </c>
      <c r="G79" s="142">
        <v>1.1462450869118195E-3</v>
      </c>
    </row>
    <row r="80" spans="1:7">
      <c r="B80" s="135"/>
      <c r="D80" s="141"/>
      <c r="E80" s="143"/>
      <c r="F80" s="142"/>
      <c r="G80" s="142"/>
    </row>
    <row r="81" spans="1:7">
      <c r="B81" s="135" t="s">
        <v>167</v>
      </c>
      <c r="D81" s="141">
        <v>20</v>
      </c>
      <c r="E81" s="143">
        <v>12284100</v>
      </c>
      <c r="F81" s="142">
        <v>2.5873221216041398E-2</v>
      </c>
      <c r="G81" s="142">
        <v>2.1447965380249019E-2</v>
      </c>
    </row>
    <row r="82" spans="1:7">
      <c r="C82" s="135" t="s">
        <v>169</v>
      </c>
      <c r="D82" s="141">
        <v>2</v>
      </c>
      <c r="E82" s="143">
        <v>766200</v>
      </c>
      <c r="F82" s="142">
        <v>2.5873221216041399E-3</v>
      </c>
      <c r="G82" s="142">
        <v>1.3377806330416391E-3</v>
      </c>
    </row>
    <row r="83" spans="1:7">
      <c r="C83" s="135" t="s">
        <v>168</v>
      </c>
      <c r="D83" s="141">
        <v>18</v>
      </c>
      <c r="E83" s="143">
        <v>11517900</v>
      </c>
      <c r="F83" s="142">
        <v>2.3285899094437259E-2</v>
      </c>
      <c r="G83" s="142">
        <v>2.0110184747207382E-2</v>
      </c>
    </row>
    <row r="84" spans="1:7">
      <c r="B84" s="135"/>
      <c r="D84" s="141"/>
      <c r="E84" s="143"/>
      <c r="F84" s="142"/>
      <c r="G84" s="142"/>
    </row>
    <row r="85" spans="1:7">
      <c r="A85" s="139" t="s">
        <v>171</v>
      </c>
      <c r="B85" s="140"/>
      <c r="C85" s="140"/>
      <c r="D85" s="141">
        <v>157</v>
      </c>
      <c r="E85" s="143">
        <v>97606296.150000006</v>
      </c>
      <c r="F85" s="142">
        <v>0.20310478654592498</v>
      </c>
      <c r="G85" s="142">
        <v>0.17042001129260861</v>
      </c>
    </row>
    <row r="86" spans="1:7">
      <c r="B86" s="135" t="s">
        <v>143</v>
      </c>
      <c r="D86" s="141">
        <v>5</v>
      </c>
      <c r="E86" s="143">
        <v>3921500</v>
      </c>
      <c r="F86" s="142">
        <v>6.4683053040103496E-3</v>
      </c>
      <c r="G86" s="142">
        <v>6.8469156257801988E-3</v>
      </c>
    </row>
    <row r="87" spans="1:7">
      <c r="C87" s="135" t="s">
        <v>61</v>
      </c>
      <c r="D87" s="141">
        <v>1</v>
      </c>
      <c r="E87" s="143">
        <v>1850000</v>
      </c>
      <c r="F87" s="142">
        <v>1.29366106080207E-3</v>
      </c>
      <c r="G87" s="142">
        <v>3.2300889730188364E-3</v>
      </c>
    </row>
    <row r="88" spans="1:7">
      <c r="C88" s="135" t="s">
        <v>62</v>
      </c>
      <c r="D88" s="141">
        <v>3</v>
      </c>
      <c r="E88" s="143">
        <v>1421500</v>
      </c>
      <c r="F88" s="142">
        <v>3.8809831824062097E-3</v>
      </c>
      <c r="G88" s="142">
        <v>2.4819305271060951E-3</v>
      </c>
    </row>
    <row r="89" spans="1:7">
      <c r="C89" s="135" t="s">
        <v>120</v>
      </c>
      <c r="D89" s="141">
        <v>1</v>
      </c>
      <c r="E89" s="143">
        <v>650000</v>
      </c>
      <c r="F89" s="142">
        <v>1.29366106080207E-3</v>
      </c>
      <c r="G89" s="142">
        <v>1.1348961256552668E-3</v>
      </c>
    </row>
    <row r="90" spans="1:7">
      <c r="B90" s="135"/>
      <c r="D90" s="141"/>
      <c r="E90" s="143"/>
      <c r="F90" s="142"/>
      <c r="G90" s="142"/>
    </row>
    <row r="91" spans="1:7">
      <c r="B91" s="135" t="s">
        <v>63</v>
      </c>
      <c r="D91" s="141">
        <v>1</v>
      </c>
      <c r="E91" s="143">
        <v>140000</v>
      </c>
      <c r="F91" s="142">
        <v>1.29366106080207E-3</v>
      </c>
      <c r="G91" s="142">
        <v>2.4443916552574979E-4</v>
      </c>
    </row>
    <row r="92" spans="1:7">
      <c r="C92" s="135" t="s">
        <v>64</v>
      </c>
      <c r="D92" s="141">
        <v>1</v>
      </c>
      <c r="E92" s="143">
        <v>140000</v>
      </c>
      <c r="F92" s="142">
        <v>1.29366106080207E-3</v>
      </c>
      <c r="G92" s="142">
        <v>2.4443916552574979E-4</v>
      </c>
    </row>
    <row r="93" spans="1:7">
      <c r="B93" s="135"/>
      <c r="D93" s="141"/>
      <c r="E93" s="143"/>
      <c r="F93" s="142"/>
      <c r="G93" s="142"/>
    </row>
    <row r="94" spans="1:7">
      <c r="B94" s="135" t="s">
        <v>27</v>
      </c>
      <c r="D94" s="141">
        <v>83</v>
      </c>
      <c r="E94" s="143">
        <v>46188317.149999999</v>
      </c>
      <c r="F94" s="142">
        <v>0.1073738680465718</v>
      </c>
      <c r="G94" s="142">
        <v>8.0644526437033404E-2</v>
      </c>
    </row>
    <row r="95" spans="1:7">
      <c r="C95" s="135" t="s">
        <v>173</v>
      </c>
      <c r="D95" s="141">
        <v>15</v>
      </c>
      <c r="E95" s="143">
        <v>9255890</v>
      </c>
      <c r="F95" s="142">
        <v>1.9404915912031046E-2</v>
      </c>
      <c r="G95" s="142">
        <v>1.6160728769986657E-2</v>
      </c>
    </row>
    <row r="96" spans="1:7">
      <c r="C96" s="135" t="s">
        <v>172</v>
      </c>
      <c r="D96" s="141">
        <v>28</v>
      </c>
      <c r="E96" s="143">
        <v>15529630.949999999</v>
      </c>
      <c r="F96" s="142">
        <v>3.6222509702457953E-2</v>
      </c>
      <c r="G96" s="142">
        <v>2.7114643073863264E-2</v>
      </c>
    </row>
    <row r="97" spans="2:7">
      <c r="C97" s="135" t="s">
        <v>180</v>
      </c>
      <c r="D97" s="141">
        <v>1</v>
      </c>
      <c r="E97" s="143">
        <v>225000</v>
      </c>
      <c r="F97" s="142">
        <v>1.29366106080207E-3</v>
      </c>
      <c r="G97" s="142">
        <v>3.9284865888066932E-4</v>
      </c>
    </row>
    <row r="98" spans="2:7">
      <c r="C98" s="135" t="s">
        <v>176</v>
      </c>
      <c r="D98" s="141">
        <v>10</v>
      </c>
      <c r="E98" s="143">
        <v>5038000</v>
      </c>
      <c r="F98" s="142">
        <v>1.2936610608020699E-2</v>
      </c>
      <c r="G98" s="142">
        <v>8.7963179708480527E-3</v>
      </c>
    </row>
    <row r="99" spans="2:7">
      <c r="C99" s="135" t="s">
        <v>177</v>
      </c>
      <c r="D99" s="141">
        <v>1</v>
      </c>
      <c r="E99" s="143">
        <v>690826.2</v>
      </c>
      <c r="F99" s="142">
        <v>1.29366106080207E-3</v>
      </c>
      <c r="G99" s="142">
        <v>1.2061784275094623E-3</v>
      </c>
    </row>
    <row r="100" spans="2:7">
      <c r="C100" s="135" t="s">
        <v>51</v>
      </c>
      <c r="D100" s="141">
        <v>10</v>
      </c>
      <c r="E100" s="143">
        <v>5638800</v>
      </c>
      <c r="F100" s="142">
        <v>1.2936610608020699E-2</v>
      </c>
      <c r="G100" s="142">
        <v>9.8453111897614139E-3</v>
      </c>
    </row>
    <row r="101" spans="2:7">
      <c r="C101" s="135" t="s">
        <v>174</v>
      </c>
      <c r="D101" s="141">
        <v>6</v>
      </c>
      <c r="E101" s="143">
        <v>3354185</v>
      </c>
      <c r="F101" s="142">
        <v>7.7619663648124193E-3</v>
      </c>
      <c r="G101" s="142">
        <v>5.8563870172784792E-3</v>
      </c>
    </row>
    <row r="102" spans="2:7">
      <c r="C102" s="135" t="s">
        <v>179</v>
      </c>
      <c r="D102" s="141">
        <v>2</v>
      </c>
      <c r="E102" s="143">
        <v>1366645</v>
      </c>
      <c r="F102" s="142">
        <v>2.5873221216041399E-3</v>
      </c>
      <c r="G102" s="142">
        <v>2.386154024070988E-3</v>
      </c>
    </row>
    <row r="103" spans="2:7">
      <c r="C103" s="135" t="s">
        <v>120</v>
      </c>
      <c r="D103" s="141">
        <v>10</v>
      </c>
      <c r="E103" s="143">
        <v>5089340</v>
      </c>
      <c r="F103" s="142">
        <v>1.2936610608020699E-2</v>
      </c>
      <c r="G103" s="142">
        <v>8.8859573048344249E-3</v>
      </c>
    </row>
    <row r="104" spans="2:7">
      <c r="B104" s="135"/>
      <c r="D104" s="141"/>
      <c r="E104" s="143"/>
      <c r="F104" s="142"/>
      <c r="G104" s="142"/>
    </row>
    <row r="105" spans="2:7">
      <c r="B105" s="135" t="s">
        <v>183</v>
      </c>
      <c r="D105" s="141">
        <v>39</v>
      </c>
      <c r="E105" s="143">
        <v>27192300</v>
      </c>
      <c r="F105" s="142">
        <v>5.0452781371280724E-2</v>
      </c>
      <c r="G105" s="142">
        <v>4.7477593719470329E-2</v>
      </c>
    </row>
    <row r="106" spans="2:7">
      <c r="C106" s="135" t="s">
        <v>188</v>
      </c>
      <c r="D106" s="141">
        <v>2</v>
      </c>
      <c r="E106" s="143">
        <v>973600</v>
      </c>
      <c r="F106" s="142">
        <v>2.5873221216041399E-3</v>
      </c>
      <c r="G106" s="142">
        <v>1.6998997968276429E-3</v>
      </c>
    </row>
    <row r="107" spans="2:7">
      <c r="C107" s="135" t="s">
        <v>185</v>
      </c>
      <c r="D107" s="141">
        <v>7</v>
      </c>
      <c r="E107" s="143">
        <v>4578500</v>
      </c>
      <c r="F107" s="142">
        <v>9.0556274256144882E-3</v>
      </c>
      <c r="G107" s="142">
        <v>7.9940337097117523E-3</v>
      </c>
    </row>
    <row r="108" spans="2:7">
      <c r="C108" s="135" t="s">
        <v>187</v>
      </c>
      <c r="D108" s="141">
        <v>6</v>
      </c>
      <c r="E108" s="143">
        <v>9229000</v>
      </c>
      <c r="F108" s="142">
        <v>7.7619663648124193E-3</v>
      </c>
      <c r="G108" s="142">
        <v>1.611377899026532E-2</v>
      </c>
    </row>
    <row r="109" spans="2:7">
      <c r="C109" s="139" t="s">
        <v>184</v>
      </c>
      <c r="D109" s="141">
        <v>22</v>
      </c>
      <c r="E109" s="143">
        <v>11791200</v>
      </c>
      <c r="F109" s="142">
        <v>2.8460543337645538E-2</v>
      </c>
      <c r="G109" s="142">
        <v>2.0587364918194434E-2</v>
      </c>
    </row>
    <row r="110" spans="2:7">
      <c r="C110" s="139" t="s">
        <v>120</v>
      </c>
      <c r="D110" s="141">
        <v>2</v>
      </c>
      <c r="E110" s="143">
        <v>620000</v>
      </c>
      <c r="F110" s="142">
        <v>2.5873221216041399E-3</v>
      </c>
      <c r="G110" s="142">
        <v>1.0825163044711776E-3</v>
      </c>
    </row>
    <row r="111" spans="2:7">
      <c r="B111" s="135"/>
      <c r="D111" s="141"/>
      <c r="E111" s="143"/>
      <c r="F111" s="142"/>
      <c r="G111" s="142"/>
    </row>
    <row r="112" spans="2:7">
      <c r="B112" s="135" t="s">
        <v>189</v>
      </c>
      <c r="D112" s="141">
        <v>29</v>
      </c>
      <c r="E112" s="143">
        <v>20164179</v>
      </c>
      <c r="F112" s="142">
        <v>3.7516170763260026E-2</v>
      </c>
      <c r="G112" s="142">
        <v>3.5206536344798915E-2</v>
      </c>
    </row>
    <row r="113" spans="1:7">
      <c r="C113" s="135" t="s">
        <v>192</v>
      </c>
      <c r="D113" s="141">
        <v>1</v>
      </c>
      <c r="E113" s="143">
        <v>655000</v>
      </c>
      <c r="F113" s="142">
        <v>1.29366106080207E-3</v>
      </c>
      <c r="G113" s="142">
        <v>1.1436260958526151E-3</v>
      </c>
    </row>
    <row r="114" spans="1:7">
      <c r="C114" s="135" t="s">
        <v>190</v>
      </c>
      <c r="D114" s="141">
        <v>19</v>
      </c>
      <c r="E114" s="143">
        <v>8629543</v>
      </c>
      <c r="F114" s="142">
        <v>2.4579560155239329E-2</v>
      </c>
      <c r="G114" s="142">
        <v>1.5067130641346967E-2</v>
      </c>
    </row>
    <row r="115" spans="1:7">
      <c r="C115" s="135" t="s">
        <v>191</v>
      </c>
      <c r="D115" s="141">
        <v>9</v>
      </c>
      <c r="E115" s="143">
        <v>10879636</v>
      </c>
      <c r="F115" s="142">
        <v>1.1642949547218629E-2</v>
      </c>
      <c r="G115" s="142">
        <v>1.8995779607599329E-2</v>
      </c>
    </row>
    <row r="116" spans="1:7">
      <c r="B116" s="135"/>
      <c r="D116" s="141"/>
      <c r="E116" s="143"/>
      <c r="F116" s="142"/>
      <c r="G116" s="142"/>
    </row>
    <row r="117" spans="1:7">
      <c r="A117" s="139" t="s">
        <v>40</v>
      </c>
      <c r="B117" s="140"/>
      <c r="C117" s="140"/>
      <c r="D117" s="141">
        <v>130</v>
      </c>
      <c r="E117" s="143">
        <v>98170406</v>
      </c>
      <c r="F117" s="142">
        <v>0.16817593790426907</v>
      </c>
      <c r="G117" s="142">
        <v>0.17140494372831472</v>
      </c>
    </row>
    <row r="118" spans="1:7">
      <c r="B118" s="135" t="s">
        <v>143</v>
      </c>
      <c r="D118" s="141">
        <v>3</v>
      </c>
      <c r="E118" s="143">
        <v>1570000</v>
      </c>
      <c r="F118" s="142">
        <v>3.8809831824062097E-3</v>
      </c>
      <c r="G118" s="142">
        <v>2.7412106419673369E-3</v>
      </c>
    </row>
    <row r="119" spans="1:7">
      <c r="C119" s="135" t="s">
        <v>193</v>
      </c>
      <c r="D119" s="141">
        <v>3</v>
      </c>
      <c r="E119" s="143">
        <v>1570000</v>
      </c>
      <c r="F119" s="142">
        <v>3.8809831824062097E-3</v>
      </c>
      <c r="G119" s="142">
        <v>2.7412106419673369E-3</v>
      </c>
    </row>
    <row r="120" spans="1:7">
      <c r="B120" s="135"/>
      <c r="D120" s="141"/>
      <c r="E120" s="143"/>
      <c r="F120" s="142"/>
      <c r="G120" s="142"/>
    </row>
    <row r="121" spans="1:7">
      <c r="B121" s="139" t="s">
        <v>63</v>
      </c>
      <c r="D121" s="141">
        <v>3</v>
      </c>
      <c r="E121" s="143">
        <v>850718</v>
      </c>
      <c r="F121" s="142">
        <v>3.8809831824062097E-3</v>
      </c>
      <c r="G121" s="142">
        <v>1.4853485572695344E-3</v>
      </c>
    </row>
    <row r="122" spans="1:7">
      <c r="B122" s="140"/>
      <c r="C122" s="135" t="s">
        <v>194</v>
      </c>
      <c r="D122" s="141">
        <v>3</v>
      </c>
      <c r="E122" s="143">
        <v>850718</v>
      </c>
      <c r="F122" s="142">
        <v>3.8809831824062097E-3</v>
      </c>
      <c r="G122" s="142">
        <v>1.4853485572695344E-3</v>
      </c>
    </row>
    <row r="123" spans="1:7">
      <c r="B123" s="135"/>
      <c r="D123" s="141"/>
      <c r="E123" s="143"/>
      <c r="F123" s="142"/>
      <c r="G123" s="142"/>
    </row>
    <row r="124" spans="1:7">
      <c r="B124" s="139" t="s">
        <v>195</v>
      </c>
      <c r="D124" s="141">
        <v>3</v>
      </c>
      <c r="E124" s="143">
        <v>1033000</v>
      </c>
      <c r="F124" s="142">
        <v>3.8809831824062097E-3</v>
      </c>
      <c r="G124" s="142">
        <v>1.8036118427721395E-3</v>
      </c>
    </row>
    <row r="125" spans="1:7">
      <c r="B125" s="140"/>
      <c r="C125" s="135" t="s">
        <v>196</v>
      </c>
      <c r="D125" s="141">
        <v>3</v>
      </c>
      <c r="E125" s="143">
        <v>1033000</v>
      </c>
      <c r="F125" s="142">
        <v>3.8809831824062097E-3</v>
      </c>
      <c r="G125" s="142">
        <v>1.8036118427721395E-3</v>
      </c>
    </row>
    <row r="126" spans="1:7">
      <c r="B126" s="135"/>
      <c r="D126" s="141"/>
      <c r="E126" s="143"/>
      <c r="F126" s="142"/>
      <c r="G126" s="142"/>
    </row>
    <row r="127" spans="1:7">
      <c r="B127" s="139" t="s">
        <v>129</v>
      </c>
      <c r="D127" s="141">
        <v>10</v>
      </c>
      <c r="E127" s="143">
        <v>16743000</v>
      </c>
      <c r="F127" s="142">
        <v>1.2936610608020699E-2</v>
      </c>
      <c r="G127" s="142">
        <v>2.9233178202840205E-2</v>
      </c>
    </row>
    <row r="128" spans="1:7">
      <c r="B128" s="140"/>
      <c r="C128" s="135" t="s">
        <v>197</v>
      </c>
      <c r="D128" s="141">
        <v>10</v>
      </c>
      <c r="E128" s="143">
        <v>16743000</v>
      </c>
      <c r="F128" s="142">
        <v>1.2936610608020699E-2</v>
      </c>
      <c r="G128" s="142">
        <v>2.9233178202840205E-2</v>
      </c>
    </row>
    <row r="129" spans="2:7">
      <c r="B129" s="135"/>
      <c r="D129" s="141"/>
      <c r="E129" s="143"/>
      <c r="F129" s="142"/>
      <c r="G129" s="142"/>
    </row>
    <row r="130" spans="2:7">
      <c r="B130" s="139" t="s">
        <v>27</v>
      </c>
      <c r="D130" s="141">
        <v>50</v>
      </c>
      <c r="E130" s="143">
        <v>42963788</v>
      </c>
      <c r="F130" s="142">
        <v>6.4683053040103494E-2</v>
      </c>
      <c r="G130" s="142">
        <v>7.5014517761037305E-2</v>
      </c>
    </row>
    <row r="131" spans="2:7">
      <c r="B131" s="140"/>
      <c r="C131" s="135" t="s">
        <v>200</v>
      </c>
      <c r="D131" s="141">
        <v>9</v>
      </c>
      <c r="E131" s="143">
        <v>3761000</v>
      </c>
      <c r="F131" s="142">
        <v>1.1642949547218629E-2</v>
      </c>
      <c r="G131" s="142">
        <v>6.5666835824453214E-3</v>
      </c>
    </row>
    <row r="132" spans="2:7">
      <c r="B132" s="140"/>
      <c r="C132" s="135" t="s">
        <v>199</v>
      </c>
      <c r="D132" s="141">
        <v>21</v>
      </c>
      <c r="E132" s="143">
        <v>11958788</v>
      </c>
      <c r="F132" s="142">
        <v>2.7166882276843468E-2</v>
      </c>
      <c r="G132" s="142">
        <v>2.0879972567281073E-2</v>
      </c>
    </row>
    <row r="133" spans="2:7">
      <c r="B133" s="140"/>
      <c r="C133" s="135" t="s">
        <v>34</v>
      </c>
      <c r="D133" s="141">
        <v>6</v>
      </c>
      <c r="E133" s="143">
        <v>12675000</v>
      </c>
      <c r="F133" s="142">
        <v>7.7619663648124193E-3</v>
      </c>
      <c r="G133" s="142">
        <v>2.2130474450277705E-2</v>
      </c>
    </row>
    <row r="134" spans="2:7">
      <c r="B134" s="140"/>
      <c r="C134" s="135" t="s">
        <v>52</v>
      </c>
      <c r="D134" s="141">
        <v>1</v>
      </c>
      <c r="E134" s="143">
        <v>435000</v>
      </c>
      <c r="F134" s="142">
        <v>1.29366106080207E-3</v>
      </c>
      <c r="G134" s="142">
        <v>7.5950740716929392E-4</v>
      </c>
    </row>
    <row r="135" spans="2:7">
      <c r="B135" s="140"/>
      <c r="C135" s="135" t="s">
        <v>203</v>
      </c>
      <c r="D135" s="141">
        <v>9</v>
      </c>
      <c r="E135" s="143">
        <v>5144000</v>
      </c>
      <c r="F135" s="142">
        <v>1.1642949547218629E-2</v>
      </c>
      <c r="G135" s="142">
        <v>8.9813933390318346E-3</v>
      </c>
    </row>
    <row r="136" spans="2:7">
      <c r="B136" s="140"/>
      <c r="C136" s="135" t="s">
        <v>207</v>
      </c>
      <c r="D136" s="141">
        <v>1</v>
      </c>
      <c r="E136" s="143">
        <v>1420000</v>
      </c>
      <c r="F136" s="142">
        <v>1.29366106080207E-3</v>
      </c>
      <c r="G136" s="142">
        <v>2.4793115360468906E-3</v>
      </c>
    </row>
    <row r="137" spans="2:7">
      <c r="B137" s="140"/>
      <c r="C137" s="135" t="s">
        <v>202</v>
      </c>
      <c r="D137" s="141">
        <v>3</v>
      </c>
      <c r="E137" s="143">
        <v>7570000</v>
      </c>
      <c r="F137" s="142">
        <v>3.8809831824062097E-3</v>
      </c>
      <c r="G137" s="142">
        <v>1.3217174878785185E-2</v>
      </c>
    </row>
    <row r="138" spans="2:7">
      <c r="B138" s="135"/>
      <c r="D138" s="141"/>
      <c r="E138" s="143"/>
      <c r="F138" s="142"/>
      <c r="G138" s="142"/>
    </row>
    <row r="139" spans="2:7">
      <c r="B139" s="139" t="s">
        <v>148</v>
      </c>
      <c r="D139" s="141">
        <v>38</v>
      </c>
      <c r="E139" s="143">
        <v>23902600</v>
      </c>
      <c r="F139" s="142">
        <v>4.9159120310478657E-2</v>
      </c>
      <c r="G139" s="142">
        <v>4.1733797127827051E-2</v>
      </c>
    </row>
    <row r="140" spans="2:7">
      <c r="B140" s="140"/>
      <c r="C140" s="135" t="s">
        <v>208</v>
      </c>
      <c r="D140" s="141">
        <v>38</v>
      </c>
      <c r="E140" s="143">
        <v>23902600</v>
      </c>
      <c r="F140" s="142">
        <v>4.9159120310478657E-2</v>
      </c>
      <c r="G140" s="142">
        <v>4.1733797127827051E-2</v>
      </c>
    </row>
    <row r="141" spans="2:7">
      <c r="B141" s="135"/>
      <c r="D141" s="141"/>
      <c r="E141" s="143"/>
      <c r="F141" s="142"/>
      <c r="G141" s="142"/>
    </row>
    <row r="142" spans="2:7">
      <c r="B142" s="139" t="s">
        <v>183</v>
      </c>
      <c r="D142" s="141">
        <v>23</v>
      </c>
      <c r="E142" s="143">
        <v>11107300</v>
      </c>
      <c r="F142" s="142">
        <v>2.9754204398447608E-2</v>
      </c>
      <c r="G142" s="142">
        <v>1.9393279594601145E-2</v>
      </c>
    </row>
    <row r="143" spans="2:7">
      <c r="B143" s="140"/>
      <c r="C143" s="135" t="s">
        <v>209</v>
      </c>
      <c r="D143" s="141">
        <v>23</v>
      </c>
      <c r="E143" s="143">
        <v>11107300</v>
      </c>
      <c r="F143" s="142">
        <v>2.9754204398447608E-2</v>
      </c>
      <c r="G143" s="142">
        <v>1.9393279594601145E-2</v>
      </c>
    </row>
    <row r="144" spans="2:7">
      <c r="B144" s="135"/>
      <c r="D144" s="141"/>
      <c r="E144" s="143"/>
      <c r="F144" s="142"/>
      <c r="G144" s="142"/>
    </row>
    <row r="145" spans="1:7">
      <c r="A145" s="139" t="s">
        <v>57</v>
      </c>
      <c r="B145" s="140"/>
      <c r="C145" s="140"/>
      <c r="D145" s="141">
        <v>11</v>
      </c>
      <c r="E145" s="143">
        <v>5137000</v>
      </c>
      <c r="F145" s="142">
        <v>1.4230271668822769E-2</v>
      </c>
      <c r="G145" s="142">
        <v>8.9691713807555466E-3</v>
      </c>
    </row>
    <row r="146" spans="1:7">
      <c r="B146" s="135" t="s">
        <v>35</v>
      </c>
      <c r="D146" s="141">
        <v>11</v>
      </c>
      <c r="E146" s="143">
        <v>5137000</v>
      </c>
      <c r="F146" s="142">
        <v>1.4230271668822769E-2</v>
      </c>
      <c r="G146" s="142">
        <v>8.9691713807555466E-3</v>
      </c>
    </row>
    <row r="147" spans="1:7">
      <c r="C147" s="135" t="s">
        <v>212</v>
      </c>
      <c r="D147" s="141">
        <v>11</v>
      </c>
      <c r="E147" s="143">
        <v>5137000</v>
      </c>
      <c r="F147" s="142">
        <v>1.4230271668822769E-2</v>
      </c>
      <c r="G147" s="142">
        <v>8.9691713807555466E-3</v>
      </c>
    </row>
    <row r="148" spans="1:7">
      <c r="B148" s="135"/>
      <c r="D148" s="141"/>
      <c r="E148" s="143"/>
      <c r="F148" s="142"/>
      <c r="G148" s="142"/>
    </row>
    <row r="149" spans="1:7">
      <c r="A149" s="139" t="s">
        <v>214</v>
      </c>
      <c r="B149" s="140"/>
      <c r="C149" s="140"/>
      <c r="D149" s="141">
        <v>4</v>
      </c>
      <c r="E149" s="143">
        <v>2106700</v>
      </c>
      <c r="F149" s="142">
        <v>5.1746442432082798E-3</v>
      </c>
      <c r="G149" s="142">
        <v>3.6782856429506934E-3</v>
      </c>
    </row>
    <row r="150" spans="1:7">
      <c r="B150" s="135" t="s">
        <v>183</v>
      </c>
      <c r="D150" s="141">
        <v>4</v>
      </c>
      <c r="E150" s="143">
        <v>2106700</v>
      </c>
      <c r="F150" s="142">
        <v>5.1746442432082798E-3</v>
      </c>
      <c r="G150" s="142">
        <v>3.6782856429506934E-3</v>
      </c>
    </row>
    <row r="151" spans="1:7">
      <c r="C151" s="135" t="s">
        <v>50</v>
      </c>
      <c r="D151" s="141">
        <v>2</v>
      </c>
      <c r="E151" s="143">
        <v>1142700</v>
      </c>
      <c r="F151" s="142">
        <v>2.5873221216041399E-3</v>
      </c>
      <c r="G151" s="142">
        <v>1.9951473889019593E-3</v>
      </c>
    </row>
    <row r="152" spans="1:7">
      <c r="C152" s="135" t="s">
        <v>215</v>
      </c>
      <c r="D152" s="141">
        <v>2</v>
      </c>
      <c r="E152" s="143">
        <v>964000</v>
      </c>
      <c r="F152" s="142">
        <v>2.5873221216041399E-3</v>
      </c>
      <c r="G152" s="142">
        <v>1.6831382540487341E-3</v>
      </c>
    </row>
    <row r="153" spans="1:7">
      <c r="B153" s="135"/>
      <c r="D153" s="141"/>
      <c r="E153" s="143"/>
      <c r="F153" s="142"/>
      <c r="G153" s="142"/>
    </row>
    <row r="154" spans="1:7">
      <c r="A154" s="139" t="s">
        <v>216</v>
      </c>
      <c r="B154" s="140"/>
      <c r="C154" s="140"/>
      <c r="D154" s="141">
        <v>45</v>
      </c>
      <c r="E154" s="143">
        <v>37854583</v>
      </c>
      <c r="F154" s="142">
        <v>5.8214747736093142E-2</v>
      </c>
      <c r="G154" s="142">
        <v>6.6093876284608818E-2</v>
      </c>
    </row>
    <row r="155" spans="1:7">
      <c r="B155" s="135" t="s">
        <v>119</v>
      </c>
      <c r="D155" s="141">
        <v>45</v>
      </c>
      <c r="E155" s="143">
        <v>37854583</v>
      </c>
      <c r="F155" s="142">
        <v>5.8214747736093142E-2</v>
      </c>
      <c r="G155" s="142">
        <v>6.6093876284608818E-2</v>
      </c>
    </row>
    <row r="156" spans="1:7">
      <c r="C156" s="135" t="s">
        <v>217</v>
      </c>
      <c r="D156" s="141">
        <v>45</v>
      </c>
      <c r="E156" s="143">
        <v>37854583</v>
      </c>
      <c r="F156" s="142">
        <v>5.8214747736093142E-2</v>
      </c>
      <c r="G156" s="142">
        <v>6.6093876284608818E-2</v>
      </c>
    </row>
    <row r="157" spans="1:7">
      <c r="B157" s="135"/>
      <c r="D157" s="141"/>
      <c r="E157" s="143"/>
      <c r="F157" s="142"/>
      <c r="G157" s="142"/>
    </row>
    <row r="158" spans="1:7">
      <c r="A158" s="139" t="s">
        <v>31</v>
      </c>
      <c r="B158" s="140"/>
      <c r="C158" s="140"/>
      <c r="D158" s="141">
        <v>773</v>
      </c>
      <c r="E158" s="143">
        <v>572739641.37</v>
      </c>
      <c r="F158" s="142">
        <v>1</v>
      </c>
      <c r="G158" s="14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55"/>
  <sheetViews>
    <sheetView workbookViewId="0">
      <pane ySplit="4" topLeftCell="A5" activePane="bottomLeft" state="frozen"/>
      <selection pane="bottomLeft" activeCell="E22" sqref="E22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54</v>
      </c>
    </row>
    <row r="4" spans="1:6">
      <c r="A4" s="80" t="s">
        <v>53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574</v>
      </c>
      <c r="C5" s="81">
        <v>1</v>
      </c>
      <c r="D5" s="25">
        <v>297000</v>
      </c>
      <c r="E5" s="9">
        <v>1.937984496124031E-3</v>
      </c>
      <c r="F5" s="9">
        <v>1.0549532275830457E-3</v>
      </c>
    </row>
    <row r="6" spans="1:6">
      <c r="B6" t="s">
        <v>171</v>
      </c>
      <c r="C6" s="81">
        <v>1</v>
      </c>
      <c r="D6" s="25">
        <v>297000</v>
      </c>
      <c r="E6" s="9">
        <v>1.937984496124031E-3</v>
      </c>
      <c r="F6" s="9">
        <v>1.0549532275830457E-3</v>
      </c>
    </row>
    <row r="7" spans="1:6">
      <c r="C7" s="81"/>
      <c r="D7" s="25"/>
      <c r="E7" s="9"/>
      <c r="F7" s="9"/>
    </row>
    <row r="8" spans="1:6">
      <c r="A8" t="s">
        <v>220</v>
      </c>
      <c r="C8" s="81">
        <v>14</v>
      </c>
      <c r="D8" s="25">
        <v>4972005</v>
      </c>
      <c r="E8" s="9">
        <v>2.7131782945736434E-2</v>
      </c>
      <c r="F8" s="9">
        <v>1.7660716236730781E-2</v>
      </c>
    </row>
    <row r="9" spans="1:6">
      <c r="B9" t="s">
        <v>106</v>
      </c>
      <c r="C9" s="81">
        <v>1</v>
      </c>
      <c r="D9" s="25">
        <v>256000</v>
      </c>
      <c r="E9" s="9">
        <v>1.937984496124031E-3</v>
      </c>
      <c r="F9" s="9">
        <v>9.0931995374161521E-4</v>
      </c>
    </row>
    <row r="10" spans="1:6">
      <c r="B10" t="s">
        <v>41</v>
      </c>
      <c r="C10" s="81">
        <v>4</v>
      </c>
      <c r="D10" s="25">
        <v>1218900</v>
      </c>
      <c r="E10" s="9">
        <v>7.7519379844961239E-3</v>
      </c>
      <c r="F10" s="9">
        <v>4.3295706703736512E-3</v>
      </c>
    </row>
    <row r="11" spans="1:6">
      <c r="B11" t="s">
        <v>39</v>
      </c>
      <c r="C11" s="81">
        <v>2</v>
      </c>
      <c r="D11" s="25">
        <v>1294000</v>
      </c>
      <c r="E11" s="9">
        <v>3.875968992248062E-3</v>
      </c>
      <c r="F11" s="9">
        <v>4.596328203678321E-3</v>
      </c>
    </row>
    <row r="12" spans="1:6">
      <c r="B12" t="s">
        <v>40</v>
      </c>
      <c r="C12" s="81">
        <v>1</v>
      </c>
      <c r="D12" s="25">
        <v>301500</v>
      </c>
      <c r="E12" s="9">
        <v>1.937984496124031E-3</v>
      </c>
      <c r="F12" s="9">
        <v>1.0709373673949102E-3</v>
      </c>
    </row>
    <row r="13" spans="1:6">
      <c r="B13" t="s">
        <v>171</v>
      </c>
      <c r="C13" s="81">
        <v>6</v>
      </c>
      <c r="D13" s="25">
        <v>1901605</v>
      </c>
      <c r="E13" s="9">
        <v>1.1627906976744186E-2</v>
      </c>
      <c r="F13" s="9">
        <v>6.7545600415422824E-3</v>
      </c>
    </row>
    <row r="14" spans="1:6">
      <c r="C14" s="81"/>
      <c r="D14" s="25"/>
      <c r="E14" s="9"/>
      <c r="F14" s="9"/>
    </row>
    <row r="15" spans="1:6">
      <c r="A15" t="s">
        <v>584</v>
      </c>
      <c r="C15" s="81">
        <v>2</v>
      </c>
      <c r="D15" s="25">
        <v>566260</v>
      </c>
      <c r="E15" s="9">
        <v>3.875968992248062E-3</v>
      </c>
      <c r="F15" s="9">
        <v>2.0113731133036212E-3</v>
      </c>
    </row>
    <row r="16" spans="1:6">
      <c r="B16" t="s">
        <v>40</v>
      </c>
      <c r="C16" s="81">
        <v>1</v>
      </c>
      <c r="D16" s="25">
        <v>289500</v>
      </c>
      <c r="E16" s="9">
        <v>1.937984496124031E-3</v>
      </c>
      <c r="F16" s="9">
        <v>1.028312994563272E-3</v>
      </c>
    </row>
    <row r="17" spans="1:6">
      <c r="B17" t="s">
        <v>171</v>
      </c>
      <c r="C17" s="81">
        <v>1</v>
      </c>
      <c r="D17" s="25">
        <v>276760</v>
      </c>
      <c r="E17" s="9">
        <v>1.937984496124031E-3</v>
      </c>
      <c r="F17" s="9">
        <v>9.8306011874034938E-4</v>
      </c>
    </row>
    <row r="18" spans="1:6">
      <c r="C18" s="81"/>
      <c r="D18" s="25"/>
      <c r="E18" s="9"/>
      <c r="F18" s="9"/>
    </row>
    <row r="19" spans="1:6">
      <c r="A19" t="s">
        <v>398</v>
      </c>
      <c r="C19" s="81">
        <v>1</v>
      </c>
      <c r="D19" s="25">
        <v>233000</v>
      </c>
      <c r="E19" s="9">
        <v>1.937984496124031E-3</v>
      </c>
      <c r="F19" s="9">
        <v>8.27623239147642E-4</v>
      </c>
    </row>
    <row r="20" spans="1:6">
      <c r="B20" t="s">
        <v>39</v>
      </c>
      <c r="C20" s="81">
        <v>1</v>
      </c>
      <c r="D20" s="25">
        <v>233000</v>
      </c>
      <c r="E20" s="9">
        <v>1.937984496124031E-3</v>
      </c>
      <c r="F20" s="9">
        <v>8.27623239147642E-4</v>
      </c>
    </row>
    <row r="21" spans="1:6">
      <c r="C21" s="81"/>
      <c r="D21" s="25"/>
      <c r="E21" s="9"/>
      <c r="F21" s="9"/>
    </row>
    <row r="22" spans="1:6">
      <c r="A22" t="s">
        <v>224</v>
      </c>
      <c r="C22" s="81">
        <v>8</v>
      </c>
      <c r="D22" s="25">
        <v>2629000</v>
      </c>
      <c r="E22" s="9">
        <v>1.5503875968992248E-2</v>
      </c>
      <c r="F22" s="9">
        <v>9.3382896811980715E-3</v>
      </c>
    </row>
    <row r="23" spans="1:6">
      <c r="B23" t="s">
        <v>106</v>
      </c>
      <c r="C23" s="81">
        <v>3</v>
      </c>
      <c r="D23" s="25">
        <v>1006000</v>
      </c>
      <c r="E23" s="9">
        <v>5.8139534883720929E-3</v>
      </c>
      <c r="F23" s="9">
        <v>3.5733432557190034E-3</v>
      </c>
    </row>
    <row r="24" spans="1:6">
      <c r="B24" t="s">
        <v>41</v>
      </c>
      <c r="C24" s="81">
        <v>1</v>
      </c>
      <c r="D24" s="25">
        <v>135000</v>
      </c>
      <c r="E24" s="9">
        <v>1.937984496124031E-3</v>
      </c>
      <c r="F24" s="9">
        <v>4.7952419435592989E-4</v>
      </c>
    </row>
    <row r="25" spans="1:6">
      <c r="B25" t="s">
        <v>39</v>
      </c>
      <c r="C25" s="81">
        <v>1</v>
      </c>
      <c r="D25" s="25">
        <v>468000</v>
      </c>
      <c r="E25" s="9">
        <v>1.937984496124031E-3</v>
      </c>
      <c r="F25" s="9">
        <v>1.6623505404338903E-3</v>
      </c>
    </row>
    <row r="26" spans="1:6">
      <c r="B26" t="s">
        <v>40</v>
      </c>
      <c r="C26" s="81">
        <v>2</v>
      </c>
      <c r="D26" s="25">
        <v>851000</v>
      </c>
      <c r="E26" s="9">
        <v>3.875968992248062E-3</v>
      </c>
      <c r="F26" s="9">
        <v>3.02277843997701E-3</v>
      </c>
    </row>
    <row r="27" spans="1:6">
      <c r="B27" t="s">
        <v>57</v>
      </c>
      <c r="C27" s="81">
        <v>1</v>
      </c>
      <c r="D27" s="25">
        <v>169000</v>
      </c>
      <c r="E27" s="9">
        <v>1.937984496124031E-3</v>
      </c>
      <c r="F27" s="9">
        <v>6.002932507122382E-4</v>
      </c>
    </row>
    <row r="28" spans="1:6">
      <c r="C28" s="81"/>
      <c r="D28" s="25"/>
      <c r="E28" s="9"/>
      <c r="F28" s="9"/>
    </row>
    <row r="29" spans="1:6">
      <c r="A29" t="s">
        <v>269</v>
      </c>
      <c r="C29" s="81">
        <v>14</v>
      </c>
      <c r="D29" s="25">
        <v>5013000</v>
      </c>
      <c r="E29" s="9">
        <v>2.7131782945736434E-2</v>
      </c>
      <c r="F29" s="9">
        <v>1.7806331750416862E-2</v>
      </c>
    </row>
    <row r="30" spans="1:6">
      <c r="B30" t="s">
        <v>41</v>
      </c>
      <c r="C30" s="81">
        <v>2</v>
      </c>
      <c r="D30" s="25">
        <v>608200</v>
      </c>
      <c r="E30" s="9">
        <v>3.875968992248062E-3</v>
      </c>
      <c r="F30" s="9">
        <v>2.1603452963501967E-3</v>
      </c>
    </row>
    <row r="31" spans="1:6">
      <c r="B31" t="s">
        <v>39</v>
      </c>
      <c r="C31" s="81">
        <v>5</v>
      </c>
      <c r="D31" s="25">
        <v>1596250</v>
      </c>
      <c r="E31" s="9">
        <v>9.6899224806201549E-3</v>
      </c>
      <c r="F31" s="9">
        <v>5.6699295943752085E-3</v>
      </c>
    </row>
    <row r="32" spans="1:6">
      <c r="B32" t="s">
        <v>171</v>
      </c>
      <c r="C32" s="81">
        <v>7</v>
      </c>
      <c r="D32" s="25">
        <v>2808550</v>
      </c>
      <c r="E32" s="9">
        <v>1.3565891472868217E-2</v>
      </c>
      <c r="F32" s="9">
        <v>9.9760568596914592E-3</v>
      </c>
    </row>
    <row r="33" spans="1:6">
      <c r="C33" s="81"/>
      <c r="D33" s="25"/>
      <c r="E33" s="9"/>
      <c r="F33" s="9"/>
    </row>
    <row r="34" spans="1:6">
      <c r="A34" t="s">
        <v>412</v>
      </c>
      <c r="C34" s="81">
        <v>6</v>
      </c>
      <c r="D34" s="25">
        <v>2699060</v>
      </c>
      <c r="E34" s="9">
        <v>1.1627906976744186E-2</v>
      </c>
      <c r="F34" s="9">
        <v>9.5871449779134539E-3</v>
      </c>
    </row>
    <row r="35" spans="1:6">
      <c r="B35" t="s">
        <v>39</v>
      </c>
      <c r="C35" s="81">
        <v>2</v>
      </c>
      <c r="D35" s="25">
        <v>852400</v>
      </c>
      <c r="E35" s="9">
        <v>3.875968992248062E-3</v>
      </c>
      <c r="F35" s="9">
        <v>3.0277512834740346E-3</v>
      </c>
    </row>
    <row r="36" spans="1:6">
      <c r="B36" t="s">
        <v>40</v>
      </c>
      <c r="C36" s="81">
        <v>4</v>
      </c>
      <c r="D36" s="25">
        <v>1846660</v>
      </c>
      <c r="E36" s="9">
        <v>7.7519379844961239E-3</v>
      </c>
      <c r="F36" s="9">
        <v>6.5593936944394185E-3</v>
      </c>
    </row>
    <row r="37" spans="1:6">
      <c r="C37" s="81"/>
      <c r="D37" s="25"/>
      <c r="E37" s="9"/>
      <c r="F37" s="9"/>
    </row>
    <row r="38" spans="1:6">
      <c r="A38" t="s">
        <v>419</v>
      </c>
      <c r="C38" s="81">
        <v>2</v>
      </c>
      <c r="D38" s="25">
        <v>1215000</v>
      </c>
      <c r="E38" s="9">
        <v>3.875968992248062E-3</v>
      </c>
      <c r="F38" s="9">
        <v>4.3157177492033688E-3</v>
      </c>
    </row>
    <row r="39" spans="1:6">
      <c r="B39" t="s">
        <v>39</v>
      </c>
      <c r="C39" s="81">
        <v>2</v>
      </c>
      <c r="D39" s="25">
        <v>1215000</v>
      </c>
      <c r="E39" s="9">
        <v>3.875968992248062E-3</v>
      </c>
      <c r="F39" s="9">
        <v>4.3157177492033688E-3</v>
      </c>
    </row>
    <row r="40" spans="1:6">
      <c r="C40" s="81"/>
      <c r="D40" s="25"/>
      <c r="E40" s="9"/>
      <c r="F40" s="9"/>
    </row>
    <row r="41" spans="1:6">
      <c r="A41" t="s">
        <v>600</v>
      </c>
      <c r="C41" s="81">
        <v>3</v>
      </c>
      <c r="D41" s="25">
        <v>1013100</v>
      </c>
      <c r="E41" s="9">
        <v>5.8139534883720929E-3</v>
      </c>
      <c r="F41" s="9">
        <v>3.5985626763110562E-3</v>
      </c>
    </row>
    <row r="42" spans="1:6">
      <c r="B42" t="s">
        <v>171</v>
      </c>
      <c r="C42" s="81">
        <v>3</v>
      </c>
      <c r="D42" s="25">
        <v>1013100</v>
      </c>
      <c r="E42" s="9">
        <v>5.8139534883720929E-3</v>
      </c>
      <c r="F42" s="9">
        <v>3.5985626763110562E-3</v>
      </c>
    </row>
    <row r="43" spans="1:6">
      <c r="C43" s="81"/>
      <c r="D43" s="25"/>
      <c r="E43" s="9"/>
      <c r="F43" s="9"/>
    </row>
    <row r="44" spans="1:6">
      <c r="A44" t="s">
        <v>432</v>
      </c>
      <c r="C44" s="81">
        <v>2</v>
      </c>
      <c r="D44" s="25">
        <v>1241600</v>
      </c>
      <c r="E44" s="9">
        <v>3.875968992248062E-3</v>
      </c>
      <c r="F44" s="9">
        <v>4.410201775646834E-3</v>
      </c>
    </row>
    <row r="45" spans="1:6">
      <c r="B45" t="s">
        <v>39</v>
      </c>
      <c r="C45" s="81">
        <v>1</v>
      </c>
      <c r="D45" s="25">
        <v>1020000</v>
      </c>
      <c r="E45" s="9">
        <v>1.937984496124031E-3</v>
      </c>
      <c r="F45" s="9">
        <v>3.6230716906892483E-3</v>
      </c>
    </row>
    <row r="46" spans="1:6">
      <c r="B46" t="s">
        <v>171</v>
      </c>
      <c r="C46" s="81">
        <v>1</v>
      </c>
      <c r="D46" s="25">
        <v>221600</v>
      </c>
      <c r="E46" s="9">
        <v>1.937984496124031E-3</v>
      </c>
      <c r="F46" s="9">
        <v>7.8713008495758571E-4</v>
      </c>
    </row>
    <row r="47" spans="1:6">
      <c r="C47" s="81"/>
      <c r="D47" s="25"/>
      <c r="E47" s="9"/>
      <c r="F47" s="9"/>
    </row>
    <row r="48" spans="1:6">
      <c r="A48" t="s">
        <v>434</v>
      </c>
      <c r="C48" s="81">
        <v>6</v>
      </c>
      <c r="D48" s="25">
        <v>1952935</v>
      </c>
      <c r="E48" s="9">
        <v>1.1627906976744186E-2</v>
      </c>
      <c r="F48" s="9">
        <v>6.9368857963296145E-3</v>
      </c>
    </row>
    <row r="49" spans="1:6">
      <c r="B49" t="s">
        <v>39</v>
      </c>
      <c r="C49" s="81">
        <v>1</v>
      </c>
      <c r="D49" s="25">
        <v>135000</v>
      </c>
      <c r="E49" s="9">
        <v>1.937984496124031E-3</v>
      </c>
      <c r="F49" s="9">
        <v>4.7952419435592989E-4</v>
      </c>
    </row>
    <row r="50" spans="1:6">
      <c r="B50" t="s">
        <v>40</v>
      </c>
      <c r="C50" s="81">
        <v>2</v>
      </c>
      <c r="D50" s="25">
        <v>668935</v>
      </c>
      <c r="E50" s="9">
        <v>3.875968992248062E-3</v>
      </c>
      <c r="F50" s="9">
        <v>2.3760779033443259E-3</v>
      </c>
    </row>
    <row r="51" spans="1:6">
      <c r="B51" t="s">
        <v>171</v>
      </c>
      <c r="C51" s="81">
        <v>3</v>
      </c>
      <c r="D51" s="25">
        <v>1149000</v>
      </c>
      <c r="E51" s="9">
        <v>5.8139534883720929E-3</v>
      </c>
      <c r="F51" s="9">
        <v>4.081283698629359E-3</v>
      </c>
    </row>
    <row r="52" spans="1:6">
      <c r="C52" s="81"/>
      <c r="D52" s="25"/>
      <c r="E52" s="9"/>
      <c r="F52" s="9"/>
    </row>
    <row r="53" spans="1:6">
      <c r="A53" t="s">
        <v>436</v>
      </c>
      <c r="C53" s="81">
        <v>2</v>
      </c>
      <c r="D53" s="25">
        <v>449600</v>
      </c>
      <c r="E53" s="9">
        <v>3.875968992248062E-3</v>
      </c>
      <c r="F53" s="9">
        <v>1.5969931687587118E-3</v>
      </c>
    </row>
    <row r="54" spans="1:6">
      <c r="B54" t="s">
        <v>39</v>
      </c>
      <c r="C54" s="81">
        <v>1</v>
      </c>
      <c r="D54" s="25">
        <v>249600</v>
      </c>
      <c r="E54" s="9">
        <v>1.937984496124031E-3</v>
      </c>
      <c r="F54" s="9">
        <v>8.8658695489807486E-4</v>
      </c>
    </row>
    <row r="55" spans="1:6">
      <c r="B55" t="s">
        <v>171</v>
      </c>
      <c r="C55" s="81">
        <v>1</v>
      </c>
      <c r="D55" s="25">
        <v>200000</v>
      </c>
      <c r="E55" s="9">
        <v>1.937984496124031E-3</v>
      </c>
      <c r="F55" s="9">
        <v>7.104062138606369E-4</v>
      </c>
    </row>
    <row r="56" spans="1:6">
      <c r="C56" s="81"/>
      <c r="D56" s="25"/>
      <c r="E56" s="9"/>
      <c r="F56" s="9"/>
    </row>
    <row r="57" spans="1:6">
      <c r="A57" t="s">
        <v>609</v>
      </c>
      <c r="C57" s="81">
        <v>1</v>
      </c>
      <c r="D57" s="25">
        <v>226000</v>
      </c>
      <c r="E57" s="9">
        <v>1.937984496124031E-3</v>
      </c>
      <c r="F57" s="9">
        <v>8.0275902166251965E-4</v>
      </c>
    </row>
    <row r="58" spans="1:6">
      <c r="B58" t="s">
        <v>171</v>
      </c>
      <c r="C58" s="81">
        <v>1</v>
      </c>
      <c r="D58" s="25">
        <v>226000</v>
      </c>
      <c r="E58" s="9">
        <v>1.937984496124031E-3</v>
      </c>
      <c r="F58" s="9">
        <v>8.0275902166251965E-4</v>
      </c>
    </row>
    <row r="59" spans="1:6">
      <c r="C59" s="81"/>
      <c r="D59" s="25"/>
      <c r="E59" s="9"/>
      <c r="F59" s="9"/>
    </row>
    <row r="60" spans="1:6">
      <c r="A60" t="s">
        <v>288</v>
      </c>
      <c r="C60" s="81">
        <v>6</v>
      </c>
      <c r="D60" s="25">
        <v>655000</v>
      </c>
      <c r="E60" s="9">
        <v>1.1627906976744186E-2</v>
      </c>
      <c r="F60" s="9">
        <v>2.3265803503935856E-3</v>
      </c>
    </row>
    <row r="61" spans="1:6">
      <c r="B61" t="s">
        <v>41</v>
      </c>
      <c r="C61" s="81">
        <v>3</v>
      </c>
      <c r="D61" s="25">
        <v>405000</v>
      </c>
      <c r="E61" s="9">
        <v>5.8139534883720929E-3</v>
      </c>
      <c r="F61" s="9">
        <v>1.4385725830677897E-3</v>
      </c>
    </row>
    <row r="62" spans="1:6">
      <c r="B62" t="s">
        <v>39</v>
      </c>
      <c r="C62" s="81">
        <v>2</v>
      </c>
      <c r="D62" s="25">
        <v>150000</v>
      </c>
      <c r="E62" s="9">
        <v>3.875968992248062E-3</v>
      </c>
      <c r="F62" s="9">
        <v>5.3280466039547767E-4</v>
      </c>
    </row>
    <row r="63" spans="1:6">
      <c r="B63" t="s">
        <v>40</v>
      </c>
      <c r="C63" s="81">
        <v>1</v>
      </c>
      <c r="D63" s="25">
        <v>100000</v>
      </c>
      <c r="E63" s="9">
        <v>1.937984496124031E-3</v>
      </c>
      <c r="F63" s="9">
        <v>3.5520310693031845E-4</v>
      </c>
    </row>
    <row r="64" spans="1:6">
      <c r="C64" s="81"/>
      <c r="D64" s="25"/>
      <c r="E64" s="9"/>
      <c r="F64" s="9"/>
    </row>
    <row r="65" spans="1:6">
      <c r="A65" t="s">
        <v>292</v>
      </c>
      <c r="C65" s="81">
        <v>21</v>
      </c>
      <c r="D65" s="25">
        <v>5726200</v>
      </c>
      <c r="E65" s="9">
        <v>4.0697674418604654E-2</v>
      </c>
      <c r="F65" s="9">
        <v>2.0339640309043894E-2</v>
      </c>
    </row>
    <row r="66" spans="1:6">
      <c r="B66" t="s">
        <v>41</v>
      </c>
      <c r="C66" s="81">
        <v>8</v>
      </c>
      <c r="D66" s="25">
        <v>2274700</v>
      </c>
      <c r="E66" s="9">
        <v>1.5503875968992248E-2</v>
      </c>
      <c r="F66" s="9">
        <v>8.0798050733439531E-3</v>
      </c>
    </row>
    <row r="67" spans="1:6">
      <c r="B67" t="s">
        <v>39</v>
      </c>
      <c r="C67" s="81">
        <v>1</v>
      </c>
      <c r="D67" s="25">
        <v>598000</v>
      </c>
      <c r="E67" s="9">
        <v>1.937984496124031E-3</v>
      </c>
      <c r="F67" s="9">
        <v>2.1241145794433044E-3</v>
      </c>
    </row>
    <row r="68" spans="1:6">
      <c r="B68" t="s">
        <v>40</v>
      </c>
      <c r="C68" s="81">
        <v>8</v>
      </c>
      <c r="D68" s="25">
        <v>1965000</v>
      </c>
      <c r="E68" s="9">
        <v>1.5503875968992248E-2</v>
      </c>
      <c r="F68" s="9">
        <v>6.9797410511807578E-3</v>
      </c>
    </row>
    <row r="69" spans="1:6">
      <c r="B69" t="s">
        <v>171</v>
      </c>
      <c r="C69" s="81">
        <v>4</v>
      </c>
      <c r="D69" s="25">
        <v>888500</v>
      </c>
      <c r="E69" s="9">
        <v>7.7519379844961239E-3</v>
      </c>
      <c r="F69" s="9">
        <v>3.1559796050758793E-3</v>
      </c>
    </row>
    <row r="70" spans="1:6">
      <c r="C70" s="81"/>
      <c r="D70" s="25"/>
      <c r="E70" s="9"/>
      <c r="F70" s="9"/>
    </row>
    <row r="71" spans="1:6">
      <c r="A71" t="s">
        <v>230</v>
      </c>
      <c r="C71" s="81">
        <v>2</v>
      </c>
      <c r="D71" s="25">
        <v>524350</v>
      </c>
      <c r="E71" s="9">
        <v>3.875968992248062E-3</v>
      </c>
      <c r="F71" s="9">
        <v>1.8625074911891248E-3</v>
      </c>
    </row>
    <row r="72" spans="1:6">
      <c r="B72" t="s">
        <v>106</v>
      </c>
      <c r="C72" s="81">
        <v>1</v>
      </c>
      <c r="D72" s="25">
        <v>243750</v>
      </c>
      <c r="E72" s="9">
        <v>1.937984496124031E-3</v>
      </c>
      <c r="F72" s="9">
        <v>8.6580757314265119E-4</v>
      </c>
    </row>
    <row r="73" spans="1:6">
      <c r="B73" t="s">
        <v>41</v>
      </c>
      <c r="C73" s="81">
        <v>1</v>
      </c>
      <c r="D73" s="25">
        <v>280600</v>
      </c>
      <c r="E73" s="9">
        <v>1.937984496124031E-3</v>
      </c>
      <c r="F73" s="9">
        <v>9.9669991804647346E-4</v>
      </c>
    </row>
    <row r="74" spans="1:6">
      <c r="C74" s="81"/>
      <c r="D74" s="25"/>
      <c r="E74" s="9"/>
      <c r="F74" s="9"/>
    </row>
    <row r="75" spans="1:6">
      <c r="A75" t="s">
        <v>327</v>
      </c>
      <c r="C75" s="81">
        <v>12</v>
      </c>
      <c r="D75" s="25">
        <v>10166462</v>
      </c>
      <c r="E75" s="9">
        <v>2.3255813953488372E-2</v>
      </c>
      <c r="F75" s="9">
        <v>3.6111588888890191E-2</v>
      </c>
    </row>
    <row r="76" spans="1:6">
      <c r="B76" t="s">
        <v>41</v>
      </c>
      <c r="C76" s="81">
        <v>5</v>
      </c>
      <c r="D76" s="25">
        <v>7561500</v>
      </c>
      <c r="E76" s="9">
        <v>9.6899224806201549E-3</v>
      </c>
      <c r="F76" s="9">
        <v>2.6858682930536028E-2</v>
      </c>
    </row>
    <row r="77" spans="1:6">
      <c r="B77" t="s">
        <v>39</v>
      </c>
      <c r="C77" s="81">
        <v>5</v>
      </c>
      <c r="D77" s="25">
        <v>1870000</v>
      </c>
      <c r="E77" s="9">
        <v>9.6899224806201549E-3</v>
      </c>
      <c r="F77" s="9">
        <v>6.6422980995969553E-3</v>
      </c>
    </row>
    <row r="78" spans="1:6">
      <c r="B78" t="s">
        <v>40</v>
      </c>
      <c r="C78" s="81">
        <v>1</v>
      </c>
      <c r="D78" s="25">
        <v>450000</v>
      </c>
      <c r="E78" s="9">
        <v>1.937984496124031E-3</v>
      </c>
      <c r="F78" s="9">
        <v>1.598413981186433E-3</v>
      </c>
    </row>
    <row r="79" spans="1:6">
      <c r="B79" t="s">
        <v>171</v>
      </c>
      <c r="C79" s="81">
        <v>1</v>
      </c>
      <c r="D79" s="25">
        <v>284962</v>
      </c>
      <c r="E79" s="9">
        <v>1.937984496124031E-3</v>
      </c>
      <c r="F79" s="9">
        <v>1.0121938775707741E-3</v>
      </c>
    </row>
    <row r="80" spans="1:6">
      <c r="C80" s="81"/>
      <c r="D80" s="25"/>
      <c r="E80" s="9"/>
      <c r="F80" s="9"/>
    </row>
    <row r="81" spans="1:6">
      <c r="A81" t="s">
        <v>337</v>
      </c>
      <c r="C81" s="81">
        <v>1</v>
      </c>
      <c r="D81" s="25">
        <v>380000</v>
      </c>
      <c r="E81" s="9">
        <v>1.937984496124031E-3</v>
      </c>
      <c r="F81" s="9">
        <v>1.34977180633521E-3</v>
      </c>
    </row>
    <row r="82" spans="1:6">
      <c r="B82" t="s">
        <v>41</v>
      </c>
      <c r="C82" s="81">
        <v>1</v>
      </c>
      <c r="D82" s="25">
        <v>380000</v>
      </c>
      <c r="E82" s="9">
        <v>1.937984496124031E-3</v>
      </c>
      <c r="F82" s="9">
        <v>1.34977180633521E-3</v>
      </c>
    </row>
    <row r="83" spans="1:6">
      <c r="C83" s="81"/>
      <c r="D83" s="25"/>
      <c r="E83" s="9"/>
      <c r="F83" s="9"/>
    </row>
    <row r="84" spans="1:6">
      <c r="A84" t="s">
        <v>649</v>
      </c>
      <c r="C84" s="81">
        <v>1</v>
      </c>
      <c r="D84" s="25">
        <v>511860</v>
      </c>
      <c r="E84" s="9">
        <v>1.937984496124031E-3</v>
      </c>
      <c r="F84" s="9">
        <v>1.8181426231335281E-3</v>
      </c>
    </row>
    <row r="85" spans="1:6">
      <c r="B85" t="s">
        <v>171</v>
      </c>
      <c r="C85" s="81">
        <v>1</v>
      </c>
      <c r="D85" s="25">
        <v>511860</v>
      </c>
      <c r="E85" s="9">
        <v>1.937984496124031E-3</v>
      </c>
      <c r="F85" s="9">
        <v>1.8181426231335281E-3</v>
      </c>
    </row>
    <row r="86" spans="1:6">
      <c r="C86" s="81"/>
      <c r="D86" s="25"/>
      <c r="E86" s="9"/>
      <c r="F86" s="9"/>
    </row>
    <row r="87" spans="1:6">
      <c r="A87" t="s">
        <v>466</v>
      </c>
      <c r="C87" s="81">
        <v>5</v>
      </c>
      <c r="D87" s="25">
        <v>1579700</v>
      </c>
      <c r="E87" s="9">
        <v>9.6899224806201549E-3</v>
      </c>
      <c r="F87" s="9">
        <v>5.6111434801782408E-3</v>
      </c>
    </row>
    <row r="88" spans="1:6">
      <c r="B88" t="s">
        <v>39</v>
      </c>
      <c r="C88" s="81">
        <v>3</v>
      </c>
      <c r="D88" s="25">
        <v>713900</v>
      </c>
      <c r="E88" s="9">
        <v>5.8139534883720929E-3</v>
      </c>
      <c r="F88" s="9">
        <v>2.5357949803755434E-3</v>
      </c>
    </row>
    <row r="89" spans="1:6">
      <c r="B89" t="s">
        <v>171</v>
      </c>
      <c r="C89" s="81">
        <v>2</v>
      </c>
      <c r="D89" s="25">
        <v>865800</v>
      </c>
      <c r="E89" s="9">
        <v>3.875968992248062E-3</v>
      </c>
      <c r="F89" s="9">
        <v>3.0753484998026969E-3</v>
      </c>
    </row>
    <row r="90" spans="1:6">
      <c r="C90" s="81"/>
      <c r="D90" s="25"/>
      <c r="E90" s="9"/>
      <c r="F90" s="9"/>
    </row>
    <row r="91" spans="1:6">
      <c r="A91" t="s">
        <v>659</v>
      </c>
      <c r="C91" s="81">
        <v>3</v>
      </c>
      <c r="D91" s="25">
        <v>1184136</v>
      </c>
      <c r="E91" s="9">
        <v>5.8139534883720929E-3</v>
      </c>
      <c r="F91" s="9">
        <v>4.2060878622803954E-3</v>
      </c>
    </row>
    <row r="92" spans="1:6">
      <c r="B92" t="s">
        <v>40</v>
      </c>
      <c r="C92" s="81">
        <v>1</v>
      </c>
      <c r="D92" s="25">
        <v>314500</v>
      </c>
      <c r="E92" s="9">
        <v>1.937984496124031E-3</v>
      </c>
      <c r="F92" s="9">
        <v>1.1171137712958515E-3</v>
      </c>
    </row>
    <row r="93" spans="1:6">
      <c r="B93" t="s">
        <v>171</v>
      </c>
      <c r="C93" s="81">
        <v>2</v>
      </c>
      <c r="D93" s="25">
        <v>869636</v>
      </c>
      <c r="E93" s="9">
        <v>3.875968992248062E-3</v>
      </c>
      <c r="F93" s="9">
        <v>3.0889740909845441E-3</v>
      </c>
    </row>
    <row r="94" spans="1:6">
      <c r="C94" s="81"/>
      <c r="D94" s="25"/>
      <c r="E94" s="9"/>
      <c r="F94" s="9"/>
    </row>
    <row r="95" spans="1:6">
      <c r="A95" t="s">
        <v>476</v>
      </c>
      <c r="C95" s="81">
        <v>1</v>
      </c>
      <c r="D95" s="25">
        <v>170000</v>
      </c>
      <c r="E95" s="9">
        <v>1.937984496124031E-3</v>
      </c>
      <c r="F95" s="9">
        <v>6.0384528178154134E-4</v>
      </c>
    </row>
    <row r="96" spans="1:6">
      <c r="B96" t="s">
        <v>39</v>
      </c>
      <c r="C96" s="81">
        <v>1</v>
      </c>
      <c r="D96" s="25">
        <v>170000</v>
      </c>
      <c r="E96" s="9">
        <v>1.937984496124031E-3</v>
      </c>
      <c r="F96" s="9">
        <v>6.0384528178154134E-4</v>
      </c>
    </row>
    <row r="97" spans="1:6">
      <c r="C97" s="81"/>
      <c r="D97" s="25"/>
      <c r="E97" s="9"/>
      <c r="F97" s="9"/>
    </row>
    <row r="98" spans="1:6">
      <c r="A98" t="s">
        <v>346</v>
      </c>
      <c r="C98" s="81">
        <v>8</v>
      </c>
      <c r="D98" s="25">
        <v>3124296</v>
      </c>
      <c r="E98" s="9">
        <v>1.5503875968992248E-2</v>
      </c>
      <c r="F98" s="9">
        <v>1.1097596461699662E-2</v>
      </c>
    </row>
    <row r="99" spans="1:6">
      <c r="B99" t="s">
        <v>41</v>
      </c>
      <c r="C99" s="81">
        <v>1</v>
      </c>
      <c r="D99" s="25">
        <v>477596</v>
      </c>
      <c r="E99" s="9">
        <v>1.937984496124031E-3</v>
      </c>
      <c r="F99" s="9">
        <v>1.6964358305749238E-3</v>
      </c>
    </row>
    <row r="100" spans="1:6">
      <c r="B100" t="s">
        <v>39</v>
      </c>
      <c r="C100" s="81">
        <v>1</v>
      </c>
      <c r="D100" s="25">
        <v>606800</v>
      </c>
      <c r="E100" s="9">
        <v>1.937984496124031E-3</v>
      </c>
      <c r="F100" s="9">
        <v>2.1553724528531725E-3</v>
      </c>
    </row>
    <row r="101" spans="1:6">
      <c r="B101" t="s">
        <v>171</v>
      </c>
      <c r="C101" s="81">
        <v>6</v>
      </c>
      <c r="D101" s="25">
        <v>2039900</v>
      </c>
      <c r="E101" s="9">
        <v>1.1627906976744186E-2</v>
      </c>
      <c r="F101" s="9">
        <v>7.2457881782715663E-3</v>
      </c>
    </row>
    <row r="102" spans="1:6">
      <c r="C102" s="81"/>
      <c r="D102" s="25"/>
      <c r="E102" s="9"/>
      <c r="F102" s="9"/>
    </row>
    <row r="103" spans="1:6">
      <c r="A103" t="s">
        <v>483</v>
      </c>
      <c r="C103" s="81">
        <v>3</v>
      </c>
      <c r="D103" s="25">
        <v>837592</v>
      </c>
      <c r="E103" s="9">
        <v>5.8139534883720929E-3</v>
      </c>
      <c r="F103" s="9">
        <v>2.9751528073997929E-3</v>
      </c>
    </row>
    <row r="104" spans="1:6">
      <c r="B104" t="s">
        <v>39</v>
      </c>
      <c r="C104" s="81">
        <v>3</v>
      </c>
      <c r="D104" s="25">
        <v>837592</v>
      </c>
      <c r="E104" s="9">
        <v>5.8139534883720929E-3</v>
      </c>
      <c r="F104" s="9">
        <v>2.9751528073997929E-3</v>
      </c>
    </row>
    <row r="105" spans="1:6">
      <c r="C105" s="81"/>
      <c r="D105" s="25"/>
      <c r="E105" s="9"/>
      <c r="F105" s="9"/>
    </row>
    <row r="106" spans="1:6">
      <c r="A106" t="s">
        <v>352</v>
      </c>
      <c r="C106" s="81">
        <v>7</v>
      </c>
      <c r="D106" s="25">
        <v>3190000</v>
      </c>
      <c r="E106" s="9">
        <v>1.3565891472868217E-2</v>
      </c>
      <c r="F106" s="9">
        <v>1.1330979111077158E-2</v>
      </c>
    </row>
    <row r="107" spans="1:6">
      <c r="B107" t="s">
        <v>41</v>
      </c>
      <c r="C107" s="81">
        <v>2</v>
      </c>
      <c r="D107" s="25">
        <v>480000</v>
      </c>
      <c r="E107" s="9">
        <v>3.875968992248062E-3</v>
      </c>
      <c r="F107" s="9">
        <v>1.7049749132655285E-3</v>
      </c>
    </row>
    <row r="108" spans="1:6">
      <c r="B108" t="s">
        <v>40</v>
      </c>
      <c r="C108" s="81">
        <v>2</v>
      </c>
      <c r="D108" s="25">
        <v>1926000</v>
      </c>
      <c r="E108" s="9">
        <v>3.875968992248062E-3</v>
      </c>
      <c r="F108" s="9">
        <v>6.8412118394779332E-3</v>
      </c>
    </row>
    <row r="109" spans="1:6">
      <c r="B109" t="s">
        <v>171</v>
      </c>
      <c r="C109" s="81">
        <v>3</v>
      </c>
      <c r="D109" s="25">
        <v>784000</v>
      </c>
      <c r="E109" s="9">
        <v>5.8139534883720929E-3</v>
      </c>
      <c r="F109" s="9">
        <v>2.7847923583336968E-3</v>
      </c>
    </row>
    <row r="110" spans="1:6">
      <c r="C110" s="81"/>
      <c r="D110" s="25"/>
      <c r="E110" s="9"/>
      <c r="F110" s="9"/>
    </row>
    <row r="111" spans="1:6">
      <c r="A111" t="s">
        <v>491</v>
      </c>
      <c r="C111" s="81">
        <v>1</v>
      </c>
      <c r="D111" s="25">
        <v>671000</v>
      </c>
      <c r="E111" s="9">
        <v>1.937984496124031E-3</v>
      </c>
      <c r="F111" s="9">
        <v>2.3834128475024368E-3</v>
      </c>
    </row>
    <row r="112" spans="1:6">
      <c r="B112" t="s">
        <v>39</v>
      </c>
      <c r="C112" s="81">
        <v>1</v>
      </c>
      <c r="D112" s="25">
        <v>671000</v>
      </c>
      <c r="E112" s="9">
        <v>1.937984496124031E-3</v>
      </c>
      <c r="F112" s="9">
        <v>2.3834128475024368E-3</v>
      </c>
    </row>
    <row r="113" spans="1:6">
      <c r="C113" s="81"/>
      <c r="D113" s="25"/>
      <c r="E113" s="9"/>
      <c r="F113" s="9"/>
    </row>
    <row r="114" spans="1:6">
      <c r="A114" t="s">
        <v>492</v>
      </c>
      <c r="C114" s="81">
        <v>5</v>
      </c>
      <c r="D114" s="25">
        <v>1860271</v>
      </c>
      <c r="E114" s="9">
        <v>9.6899224806201549E-3</v>
      </c>
      <c r="F114" s="9">
        <v>6.6077403893237043E-3</v>
      </c>
    </row>
    <row r="115" spans="1:6">
      <c r="B115" t="s">
        <v>39</v>
      </c>
      <c r="C115" s="81">
        <v>1</v>
      </c>
      <c r="D115" s="25">
        <v>461487</v>
      </c>
      <c r="E115" s="9">
        <v>1.937984496124031E-3</v>
      </c>
      <c r="F115" s="9">
        <v>1.6392161620795186E-3</v>
      </c>
    </row>
    <row r="116" spans="1:6">
      <c r="B116" t="s">
        <v>57</v>
      </c>
      <c r="C116" s="81">
        <v>1</v>
      </c>
      <c r="D116" s="25">
        <v>249084</v>
      </c>
      <c r="E116" s="9">
        <v>1.937984496124031E-3</v>
      </c>
      <c r="F116" s="9">
        <v>8.8475410686631437E-4</v>
      </c>
    </row>
    <row r="117" spans="1:6">
      <c r="B117" t="s">
        <v>171</v>
      </c>
      <c r="C117" s="81">
        <v>3</v>
      </c>
      <c r="D117" s="25">
        <v>1149700</v>
      </c>
      <c r="E117" s="9">
        <v>5.8139534883720929E-3</v>
      </c>
      <c r="F117" s="9">
        <v>4.0837701203778713E-3</v>
      </c>
    </row>
    <row r="118" spans="1:6">
      <c r="C118" s="81"/>
      <c r="D118" s="25"/>
      <c r="E118" s="9"/>
      <c r="F118" s="9"/>
    </row>
    <row r="119" spans="1:6">
      <c r="A119" t="s">
        <v>360</v>
      </c>
      <c r="C119" s="81">
        <v>2</v>
      </c>
      <c r="D119" s="25">
        <v>285000</v>
      </c>
      <c r="E119" s="9">
        <v>3.875968992248062E-3</v>
      </c>
      <c r="F119" s="9">
        <v>1.0123288547514075E-3</v>
      </c>
    </row>
    <row r="120" spans="1:6">
      <c r="B120" t="s">
        <v>41</v>
      </c>
      <c r="C120" s="81">
        <v>1</v>
      </c>
      <c r="D120" s="25">
        <v>147000</v>
      </c>
      <c r="E120" s="9">
        <v>1.937984496124031E-3</v>
      </c>
      <c r="F120" s="9">
        <v>5.2214856718756813E-4</v>
      </c>
    </row>
    <row r="121" spans="1:6">
      <c r="B121" t="s">
        <v>39</v>
      </c>
      <c r="C121" s="81">
        <v>1</v>
      </c>
      <c r="D121" s="25">
        <v>138000</v>
      </c>
      <c r="E121" s="9">
        <v>1.937984496124031E-3</v>
      </c>
      <c r="F121" s="9">
        <v>4.9018028756383949E-4</v>
      </c>
    </row>
    <row r="122" spans="1:6">
      <c r="C122" s="81"/>
      <c r="D122" s="25"/>
      <c r="E122" s="9"/>
      <c r="F122" s="9"/>
    </row>
    <row r="123" spans="1:6">
      <c r="A123" t="s">
        <v>681</v>
      </c>
      <c r="C123" s="81">
        <v>1</v>
      </c>
      <c r="D123" s="25">
        <v>25000</v>
      </c>
      <c r="E123" s="9">
        <v>1.937984496124031E-3</v>
      </c>
      <c r="F123" s="9">
        <v>8.8800776732579612E-5</v>
      </c>
    </row>
    <row r="124" spans="1:6">
      <c r="B124" t="s">
        <v>171</v>
      </c>
      <c r="C124" s="81">
        <v>1</v>
      </c>
      <c r="D124" s="25">
        <v>25000</v>
      </c>
      <c r="E124" s="9">
        <v>1.937984496124031E-3</v>
      </c>
      <c r="F124" s="9">
        <v>8.8800776732579612E-5</v>
      </c>
    </row>
    <row r="125" spans="1:6">
      <c r="C125" s="81"/>
      <c r="D125" s="25"/>
      <c r="E125" s="9"/>
      <c r="F125" s="9"/>
    </row>
    <row r="126" spans="1:6">
      <c r="A126" t="s">
        <v>502</v>
      </c>
      <c r="C126" s="81">
        <v>2</v>
      </c>
      <c r="D126" s="25">
        <v>443800</v>
      </c>
      <c r="E126" s="9">
        <v>3.875968992248062E-3</v>
      </c>
      <c r="F126" s="9">
        <v>1.5763913885567533E-3</v>
      </c>
    </row>
    <row r="127" spans="1:6">
      <c r="B127" t="s">
        <v>39</v>
      </c>
      <c r="C127" s="81">
        <v>1</v>
      </c>
      <c r="D127" s="25">
        <v>250000</v>
      </c>
      <c r="E127" s="9">
        <v>1.937984496124031E-3</v>
      </c>
      <c r="F127" s="9">
        <v>8.8800776732579612E-4</v>
      </c>
    </row>
    <row r="128" spans="1:6">
      <c r="B128" t="s">
        <v>40</v>
      </c>
      <c r="C128" s="81">
        <v>1</v>
      </c>
      <c r="D128" s="25">
        <v>193800</v>
      </c>
      <c r="E128" s="9">
        <v>1.937984496124031E-3</v>
      </c>
      <c r="F128" s="9">
        <v>6.8838362123095718E-4</v>
      </c>
    </row>
    <row r="129" spans="1:6">
      <c r="C129" s="81"/>
      <c r="D129" s="25"/>
      <c r="E129" s="9"/>
      <c r="F129" s="9"/>
    </row>
    <row r="130" spans="1:6">
      <c r="A130" t="s">
        <v>253</v>
      </c>
      <c r="C130" s="81">
        <v>13</v>
      </c>
      <c r="D130" s="25">
        <v>5341600</v>
      </c>
      <c r="E130" s="9">
        <v>2.5193798449612403E-2</v>
      </c>
      <c r="F130" s="9">
        <v>1.8973529159789889E-2</v>
      </c>
    </row>
    <row r="131" spans="1:6">
      <c r="B131" t="s">
        <v>41</v>
      </c>
      <c r="C131" s="81">
        <v>1</v>
      </c>
      <c r="D131" s="25">
        <v>111000</v>
      </c>
      <c r="E131" s="9">
        <v>1.937984496124031E-3</v>
      </c>
      <c r="F131" s="9">
        <v>3.9427544869265348E-4</v>
      </c>
    </row>
    <row r="132" spans="1:6">
      <c r="B132" t="s">
        <v>39</v>
      </c>
      <c r="C132" s="81">
        <v>3</v>
      </c>
      <c r="D132" s="25">
        <v>1145000</v>
      </c>
      <c r="E132" s="9">
        <v>5.8139534883720929E-3</v>
      </c>
      <c r="F132" s="9">
        <v>4.0670755743521464E-3</v>
      </c>
    </row>
    <row r="133" spans="1:6">
      <c r="B133" t="s">
        <v>40</v>
      </c>
      <c r="C133" s="81">
        <v>3</v>
      </c>
      <c r="D133" s="25">
        <v>1503500</v>
      </c>
      <c r="E133" s="9">
        <v>5.8139534883720929E-3</v>
      </c>
      <c r="F133" s="9">
        <v>5.3404787126973378E-3</v>
      </c>
    </row>
    <row r="134" spans="1:6">
      <c r="B134" t="s">
        <v>171</v>
      </c>
      <c r="C134" s="81">
        <v>2</v>
      </c>
      <c r="D134" s="25">
        <v>744500</v>
      </c>
      <c r="E134" s="9">
        <v>3.875968992248062E-3</v>
      </c>
      <c r="F134" s="9">
        <v>2.6444871310962207E-3</v>
      </c>
    </row>
    <row r="135" spans="1:6">
      <c r="B135" t="s">
        <v>116</v>
      </c>
      <c r="C135" s="81">
        <v>4</v>
      </c>
      <c r="D135" s="25">
        <v>1837600</v>
      </c>
      <c r="E135" s="9">
        <v>7.7519379844961239E-3</v>
      </c>
      <c r="F135" s="9">
        <v>6.5272122929515321E-3</v>
      </c>
    </row>
    <row r="136" spans="1:6">
      <c r="C136" s="81"/>
      <c r="D136" s="25"/>
      <c r="E136" s="9"/>
      <c r="F136" s="9"/>
    </row>
    <row r="137" spans="1:6">
      <c r="A137" t="s">
        <v>692</v>
      </c>
      <c r="C137" s="81">
        <v>1</v>
      </c>
      <c r="D137" s="25">
        <v>30000</v>
      </c>
      <c r="E137" s="9">
        <v>1.937984496124031E-3</v>
      </c>
      <c r="F137" s="9">
        <v>1.0656093207909553E-4</v>
      </c>
    </row>
    <row r="138" spans="1:6">
      <c r="B138" t="s">
        <v>171</v>
      </c>
      <c r="C138" s="81">
        <v>1</v>
      </c>
      <c r="D138" s="25">
        <v>30000</v>
      </c>
      <c r="E138" s="9">
        <v>1.937984496124031E-3</v>
      </c>
      <c r="F138" s="9">
        <v>1.0656093207909553E-4</v>
      </c>
    </row>
    <row r="139" spans="1:6">
      <c r="C139" s="81"/>
      <c r="D139" s="25"/>
      <c r="E139" s="9"/>
      <c r="F139" s="9"/>
    </row>
    <row r="140" spans="1:6">
      <c r="A140" t="s">
        <v>509</v>
      </c>
      <c r="C140" s="81">
        <v>1</v>
      </c>
      <c r="D140" s="25">
        <v>463000</v>
      </c>
      <c r="E140" s="9">
        <v>1.937984496124031E-3</v>
      </c>
      <c r="F140" s="9">
        <v>1.6445903850873743E-3</v>
      </c>
    </row>
    <row r="141" spans="1:6">
      <c r="B141" t="s">
        <v>39</v>
      </c>
      <c r="C141" s="81">
        <v>1</v>
      </c>
      <c r="D141" s="25">
        <v>463000</v>
      </c>
      <c r="E141" s="9">
        <v>1.937984496124031E-3</v>
      </c>
      <c r="F141" s="9">
        <v>1.6445903850873743E-3</v>
      </c>
    </row>
    <row r="142" spans="1:6">
      <c r="C142" s="81"/>
      <c r="D142" s="25"/>
      <c r="E142" s="9"/>
      <c r="F142" s="9"/>
    </row>
    <row r="143" spans="1:6">
      <c r="A143" t="s">
        <v>258</v>
      </c>
      <c r="C143" s="81">
        <v>19</v>
      </c>
      <c r="D143" s="25">
        <v>5869300</v>
      </c>
      <c r="E143" s="9">
        <v>3.6821705426356592E-2</v>
      </c>
      <c r="F143" s="9">
        <v>2.0847935955061181E-2</v>
      </c>
    </row>
    <row r="144" spans="1:6">
      <c r="B144" t="s">
        <v>41</v>
      </c>
      <c r="C144" s="81">
        <v>5</v>
      </c>
      <c r="D144" s="25">
        <v>1129750</v>
      </c>
      <c r="E144" s="9">
        <v>9.6899224806201549E-3</v>
      </c>
      <c r="F144" s="9">
        <v>4.0129071005452722E-3</v>
      </c>
    </row>
    <row r="145" spans="1:6">
      <c r="B145" t="s">
        <v>39</v>
      </c>
      <c r="C145" s="81">
        <v>1</v>
      </c>
      <c r="D145" s="25">
        <v>300000</v>
      </c>
      <c r="E145" s="9">
        <v>1.937984496124031E-3</v>
      </c>
      <c r="F145" s="9">
        <v>1.0656093207909553E-3</v>
      </c>
    </row>
    <row r="146" spans="1:6">
      <c r="B146" t="s">
        <v>171</v>
      </c>
      <c r="C146" s="81">
        <v>12</v>
      </c>
      <c r="D146" s="25">
        <v>3956550</v>
      </c>
      <c r="E146" s="9">
        <v>2.3255813953488372E-2</v>
      </c>
      <c r="F146" s="9">
        <v>1.4053788527251514E-2</v>
      </c>
    </row>
    <row r="147" spans="1:6">
      <c r="B147" t="s">
        <v>116</v>
      </c>
      <c r="C147" s="81">
        <v>1</v>
      </c>
      <c r="D147" s="25">
        <v>483000</v>
      </c>
      <c r="E147" s="9">
        <v>1.937984496124031E-3</v>
      </c>
      <c r="F147" s="9">
        <v>1.7156310064734381E-3</v>
      </c>
    </row>
    <row r="148" spans="1:6">
      <c r="C148" s="81"/>
      <c r="D148" s="25"/>
      <c r="E148" s="9"/>
      <c r="F148" s="9"/>
    </row>
    <row r="149" spans="1:6">
      <c r="A149" t="s">
        <v>516</v>
      </c>
      <c r="C149" s="81">
        <v>5</v>
      </c>
      <c r="D149" s="25">
        <v>1502000</v>
      </c>
      <c r="E149" s="9">
        <v>9.6899224806201549E-3</v>
      </c>
      <c r="F149" s="9">
        <v>5.335150666093383E-3</v>
      </c>
    </row>
    <row r="150" spans="1:6">
      <c r="B150" t="s">
        <v>39</v>
      </c>
      <c r="C150" s="81">
        <v>5</v>
      </c>
      <c r="D150" s="25">
        <v>1502000</v>
      </c>
      <c r="E150" s="9">
        <v>9.6899224806201549E-3</v>
      </c>
      <c r="F150" s="9">
        <v>5.335150666093383E-3</v>
      </c>
    </row>
    <row r="151" spans="1:6">
      <c r="C151" s="81"/>
      <c r="D151" s="25"/>
      <c r="E151" s="9"/>
      <c r="F151" s="9"/>
    </row>
    <row r="152" spans="1:6">
      <c r="A152" t="s">
        <v>377</v>
      </c>
      <c r="C152" s="81">
        <v>2</v>
      </c>
      <c r="D152" s="25">
        <v>3332000</v>
      </c>
      <c r="E152" s="9">
        <v>3.875968992248062E-3</v>
      </c>
      <c r="F152" s="9">
        <v>1.183536752291821E-2</v>
      </c>
    </row>
    <row r="153" spans="1:6">
      <c r="B153" t="s">
        <v>41</v>
      </c>
      <c r="C153" s="81">
        <v>1</v>
      </c>
      <c r="D153" s="25">
        <v>2740000</v>
      </c>
      <c r="E153" s="9">
        <v>1.937984496124031E-3</v>
      </c>
      <c r="F153" s="9">
        <v>9.7325651298907252E-3</v>
      </c>
    </row>
    <row r="154" spans="1:6">
      <c r="B154" t="s">
        <v>171</v>
      </c>
      <c r="C154" s="81">
        <v>1</v>
      </c>
      <c r="D154" s="25">
        <v>592000</v>
      </c>
      <c r="E154" s="9">
        <v>1.937984496124031E-3</v>
      </c>
      <c r="F154" s="9">
        <v>2.1028023930274851E-3</v>
      </c>
    </row>
    <row r="155" spans="1:6">
      <c r="C155" s="81"/>
      <c r="D155" s="25"/>
      <c r="E155" s="9"/>
      <c r="F155" s="9"/>
    </row>
    <row r="156" spans="1:6">
      <c r="A156" t="s">
        <v>242</v>
      </c>
      <c r="C156" s="81">
        <v>24</v>
      </c>
      <c r="D156" s="25">
        <v>9131400</v>
      </c>
      <c r="E156" s="9">
        <v>4.6511627906976744E-2</v>
      </c>
      <c r="F156" s="9">
        <v>3.24350165062351E-2</v>
      </c>
    </row>
    <row r="157" spans="1:6">
      <c r="B157" t="s">
        <v>106</v>
      </c>
      <c r="C157" s="81">
        <v>2</v>
      </c>
      <c r="D157" s="25">
        <v>466000</v>
      </c>
      <c r="E157" s="9">
        <v>3.875968992248062E-3</v>
      </c>
      <c r="F157" s="9">
        <v>1.655246478295284E-3</v>
      </c>
    </row>
    <row r="158" spans="1:6">
      <c r="B158" t="s">
        <v>39</v>
      </c>
      <c r="C158" s="81">
        <v>19</v>
      </c>
      <c r="D158" s="25">
        <v>7739400</v>
      </c>
      <c r="E158" s="9">
        <v>3.6821705426356592E-2</v>
      </c>
      <c r="F158" s="9">
        <v>2.7490589257765066E-2</v>
      </c>
    </row>
    <row r="159" spans="1:6">
      <c r="B159" t="s">
        <v>40</v>
      </c>
      <c r="C159" s="81">
        <v>1</v>
      </c>
      <c r="D159" s="25">
        <v>236000</v>
      </c>
      <c r="E159" s="9">
        <v>1.937984496124031E-3</v>
      </c>
      <c r="F159" s="9">
        <v>8.3827933235555154E-4</v>
      </c>
    </row>
    <row r="160" spans="1:6">
      <c r="B160" t="s">
        <v>171</v>
      </c>
      <c r="C160" s="81">
        <v>2</v>
      </c>
      <c r="D160" s="25">
        <v>690000</v>
      </c>
      <c r="E160" s="9">
        <v>3.875968992248062E-3</v>
      </c>
      <c r="F160" s="9">
        <v>2.4509014378191973E-3</v>
      </c>
    </row>
    <row r="161" spans="1:6">
      <c r="C161" s="81"/>
      <c r="D161" s="25"/>
      <c r="E161" s="9"/>
      <c r="F161" s="9"/>
    </row>
    <row r="162" spans="1:6">
      <c r="A162" t="s">
        <v>246</v>
      </c>
      <c r="C162" s="81">
        <v>12</v>
      </c>
      <c r="D162" s="25">
        <v>12960800</v>
      </c>
      <c r="E162" s="9">
        <v>2.3255813953488372E-2</v>
      </c>
      <c r="F162" s="9">
        <v>4.6037164283024713E-2</v>
      </c>
    </row>
    <row r="163" spans="1:6">
      <c r="B163" t="s">
        <v>106</v>
      </c>
      <c r="C163" s="81">
        <v>1</v>
      </c>
      <c r="D163" s="25">
        <v>200000</v>
      </c>
      <c r="E163" s="9">
        <v>1.937984496124031E-3</v>
      </c>
      <c r="F163" s="9">
        <v>7.104062138606369E-4</v>
      </c>
    </row>
    <row r="164" spans="1:6">
      <c r="B164" t="s">
        <v>41</v>
      </c>
      <c r="C164" s="81">
        <v>1</v>
      </c>
      <c r="D164" s="25">
        <v>651000</v>
      </c>
      <c r="E164" s="9">
        <v>1.937984496124031E-3</v>
      </c>
      <c r="F164" s="9">
        <v>2.3123722261163731E-3</v>
      </c>
    </row>
    <row r="165" spans="1:6">
      <c r="B165" t="s">
        <v>39</v>
      </c>
      <c r="C165" s="81">
        <v>5</v>
      </c>
      <c r="D165" s="25">
        <v>5321000</v>
      </c>
      <c r="E165" s="9">
        <v>9.6899224806201549E-3</v>
      </c>
      <c r="F165" s="9">
        <v>1.8900357319762244E-2</v>
      </c>
    </row>
    <row r="166" spans="1:6">
      <c r="B166" t="s">
        <v>40</v>
      </c>
      <c r="C166" s="81">
        <v>1</v>
      </c>
      <c r="D166" s="25">
        <v>5700000</v>
      </c>
      <c r="E166" s="9">
        <v>1.937984496124031E-3</v>
      </c>
      <c r="F166" s="9">
        <v>2.024657709502815E-2</v>
      </c>
    </row>
    <row r="167" spans="1:6">
      <c r="B167" t="s">
        <v>171</v>
      </c>
      <c r="C167" s="81">
        <v>4</v>
      </c>
      <c r="D167" s="25">
        <v>1088800</v>
      </c>
      <c r="E167" s="9">
        <v>7.7519379844961239E-3</v>
      </c>
      <c r="F167" s="9">
        <v>3.8674514282573073E-3</v>
      </c>
    </row>
    <row r="168" spans="1:6">
      <c r="C168" s="81"/>
      <c r="D168" s="25"/>
      <c r="E168" s="9"/>
      <c r="F168" s="9"/>
    </row>
    <row r="169" spans="1:6">
      <c r="A169" t="s">
        <v>248</v>
      </c>
      <c r="C169" s="81">
        <v>39</v>
      </c>
      <c r="D169" s="25">
        <v>11708696</v>
      </c>
      <c r="E169" s="9">
        <v>7.5581395348837205E-2</v>
      </c>
      <c r="F169" s="9">
        <v>4.1589651973025922E-2</v>
      </c>
    </row>
    <row r="170" spans="1:6">
      <c r="B170" t="s">
        <v>106</v>
      </c>
      <c r="C170" s="81">
        <v>1</v>
      </c>
      <c r="D170" s="25">
        <v>133000</v>
      </c>
      <c r="E170" s="9">
        <v>1.937984496124031E-3</v>
      </c>
      <c r="F170" s="9">
        <v>4.7242013221732355E-4</v>
      </c>
    </row>
    <row r="171" spans="1:6">
      <c r="B171" t="s">
        <v>41</v>
      </c>
      <c r="C171" s="81">
        <v>6</v>
      </c>
      <c r="D171" s="25">
        <v>1987000</v>
      </c>
      <c r="E171" s="9">
        <v>1.1627906976744186E-2</v>
      </c>
      <c r="F171" s="9">
        <v>7.0578857347054274E-3</v>
      </c>
    </row>
    <row r="172" spans="1:6">
      <c r="B172" t="s">
        <v>39</v>
      </c>
      <c r="C172" s="81">
        <v>11</v>
      </c>
      <c r="D172" s="25">
        <v>3202450</v>
      </c>
      <c r="E172" s="9">
        <v>2.1317829457364341E-2</v>
      </c>
      <c r="F172" s="9">
        <v>1.1375201897889983E-2</v>
      </c>
    </row>
    <row r="173" spans="1:6">
      <c r="B173" t="s">
        <v>40</v>
      </c>
      <c r="C173" s="81">
        <v>3</v>
      </c>
      <c r="D173" s="25">
        <v>1324050</v>
      </c>
      <c r="E173" s="9">
        <v>5.8139534883720929E-3</v>
      </c>
      <c r="F173" s="9">
        <v>4.7030667373108813E-3</v>
      </c>
    </row>
    <row r="174" spans="1:6">
      <c r="B174" t="s">
        <v>171</v>
      </c>
      <c r="C174" s="81">
        <v>18</v>
      </c>
      <c r="D174" s="25">
        <v>5062196</v>
      </c>
      <c r="E174" s="9">
        <v>3.4883720930232558E-2</v>
      </c>
      <c r="F174" s="9">
        <v>1.7981077470902305E-2</v>
      </c>
    </row>
    <row r="175" spans="1:6">
      <c r="C175" s="81"/>
      <c r="D175" s="25"/>
      <c r="E175" s="9"/>
      <c r="F175" s="9"/>
    </row>
    <row r="176" spans="1:6">
      <c r="A176" t="s">
        <v>391</v>
      </c>
      <c r="C176" s="81">
        <v>2</v>
      </c>
      <c r="D176" s="25">
        <v>660000</v>
      </c>
      <c r="E176" s="9">
        <v>3.875968992248062E-3</v>
      </c>
      <c r="F176" s="9">
        <v>2.3443405057401016E-3</v>
      </c>
    </row>
    <row r="177" spans="1:6">
      <c r="B177" t="s">
        <v>41</v>
      </c>
      <c r="C177" s="81">
        <v>1</v>
      </c>
      <c r="D177" s="25">
        <v>560000</v>
      </c>
      <c r="E177" s="9">
        <v>1.937984496124031E-3</v>
      </c>
      <c r="F177" s="9">
        <v>1.9891373988097831E-3</v>
      </c>
    </row>
    <row r="178" spans="1:6">
      <c r="B178" t="s">
        <v>39</v>
      </c>
      <c r="C178" s="81">
        <v>1</v>
      </c>
      <c r="D178" s="25">
        <v>100000</v>
      </c>
      <c r="E178" s="9">
        <v>1.937984496124031E-3</v>
      </c>
      <c r="F178" s="9">
        <v>3.5520310693031845E-4</v>
      </c>
    </row>
    <row r="179" spans="1:6">
      <c r="C179" s="81"/>
      <c r="D179" s="25"/>
      <c r="E179" s="9"/>
      <c r="F179" s="9"/>
    </row>
    <row r="180" spans="1:6">
      <c r="A180" t="s">
        <v>251</v>
      </c>
      <c r="C180" s="81">
        <v>1</v>
      </c>
      <c r="D180" s="25">
        <v>311250</v>
      </c>
      <c r="E180" s="9">
        <v>1.937984496124031E-3</v>
      </c>
      <c r="F180" s="9">
        <v>1.1055696703206161E-3</v>
      </c>
    </row>
    <row r="181" spans="1:6">
      <c r="B181" t="s">
        <v>116</v>
      </c>
      <c r="C181" s="81">
        <v>1</v>
      </c>
      <c r="D181" s="25">
        <v>311250</v>
      </c>
      <c r="E181" s="9">
        <v>1.937984496124031E-3</v>
      </c>
      <c r="F181" s="9">
        <v>1.1055696703206161E-3</v>
      </c>
    </row>
    <row r="182" spans="1:6">
      <c r="C182" s="81"/>
      <c r="D182" s="25"/>
      <c r="E182" s="9"/>
      <c r="F182" s="9"/>
    </row>
    <row r="183" spans="1:6">
      <c r="A183" t="s">
        <v>237</v>
      </c>
      <c r="C183" s="81">
        <v>4</v>
      </c>
      <c r="D183" s="25">
        <v>1205658</v>
      </c>
      <c r="E183" s="9">
        <v>7.7519379844961239E-3</v>
      </c>
      <c r="F183" s="9">
        <v>4.2825346749539384E-3</v>
      </c>
    </row>
    <row r="184" spans="1:6">
      <c r="B184" t="s">
        <v>106</v>
      </c>
      <c r="C184" s="81">
        <v>2</v>
      </c>
      <c r="D184" s="25">
        <v>576158</v>
      </c>
      <c r="E184" s="9">
        <v>3.875968992248062E-3</v>
      </c>
      <c r="F184" s="9">
        <v>2.0465311168275839E-3</v>
      </c>
    </row>
    <row r="185" spans="1:6">
      <c r="B185" t="s">
        <v>41</v>
      </c>
      <c r="C185" s="81">
        <v>1</v>
      </c>
      <c r="D185" s="25">
        <v>304500</v>
      </c>
      <c r="E185" s="9">
        <v>1.937984496124031E-3</v>
      </c>
      <c r="F185" s="9">
        <v>1.0815934606028196E-3</v>
      </c>
    </row>
    <row r="186" spans="1:6">
      <c r="B186" t="s">
        <v>171</v>
      </c>
      <c r="C186" s="81">
        <v>1</v>
      </c>
      <c r="D186" s="25">
        <v>325000</v>
      </c>
      <c r="E186" s="9">
        <v>1.937984496124031E-3</v>
      </c>
      <c r="F186" s="9">
        <v>1.1544100975235348E-3</v>
      </c>
    </row>
    <row r="187" spans="1:6">
      <c r="C187" s="81"/>
      <c r="D187" s="25"/>
      <c r="E187" s="9"/>
      <c r="F187" s="9"/>
    </row>
    <row r="188" spans="1:6">
      <c r="A188" t="s">
        <v>244</v>
      </c>
      <c r="C188" s="81">
        <v>25</v>
      </c>
      <c r="D188" s="25">
        <v>8800810</v>
      </c>
      <c r="E188" s="9">
        <v>4.8449612403100778E-2</v>
      </c>
      <c r="F188" s="9">
        <v>3.1260750555034161E-2</v>
      </c>
    </row>
    <row r="189" spans="1:6">
      <c r="B189" t="s">
        <v>106</v>
      </c>
      <c r="C189" s="81">
        <v>1</v>
      </c>
      <c r="D189" s="25">
        <v>379905</v>
      </c>
      <c r="E189" s="9">
        <v>1.937984496124031E-3</v>
      </c>
      <c r="F189" s="9">
        <v>1.3494343633836262E-3</v>
      </c>
    </row>
    <row r="190" spans="1:6">
      <c r="B190" t="s">
        <v>41</v>
      </c>
      <c r="C190" s="81">
        <v>1</v>
      </c>
      <c r="D190" s="25">
        <v>322000</v>
      </c>
      <c r="E190" s="9">
        <v>1.937984496124031E-3</v>
      </c>
      <c r="F190" s="9">
        <v>1.1437540043156254E-3</v>
      </c>
    </row>
    <row r="191" spans="1:6">
      <c r="B191" t="s">
        <v>39</v>
      </c>
      <c r="C191" s="81">
        <v>9</v>
      </c>
      <c r="D191" s="25">
        <v>2788948</v>
      </c>
      <c r="E191" s="9">
        <v>1.7441860465116279E-2</v>
      </c>
      <c r="F191" s="9">
        <v>9.9064299466709773E-3</v>
      </c>
    </row>
    <row r="192" spans="1:6">
      <c r="B192" t="s">
        <v>40</v>
      </c>
      <c r="C192" s="81">
        <v>1</v>
      </c>
      <c r="D192" s="25">
        <v>369500</v>
      </c>
      <c r="E192" s="9">
        <v>1.937984496124031E-3</v>
      </c>
      <c r="F192" s="9">
        <v>1.3124754801075267E-3</v>
      </c>
    </row>
    <row r="193" spans="1:6">
      <c r="B193" t="s">
        <v>57</v>
      </c>
      <c r="C193" s="81">
        <v>2</v>
      </c>
      <c r="D193" s="25">
        <v>643870</v>
      </c>
      <c r="E193" s="9">
        <v>3.875968992248062E-3</v>
      </c>
      <c r="F193" s="9">
        <v>2.2870462445922415E-3</v>
      </c>
    </row>
    <row r="194" spans="1:6">
      <c r="B194" t="s">
        <v>171</v>
      </c>
      <c r="C194" s="81">
        <v>6</v>
      </c>
      <c r="D194" s="25">
        <v>2326427</v>
      </c>
      <c r="E194" s="9">
        <v>1.1627906976744186E-2</v>
      </c>
      <c r="F194" s="9">
        <v>8.2635409844658003E-3</v>
      </c>
    </row>
    <row r="195" spans="1:6">
      <c r="B195" t="s">
        <v>214</v>
      </c>
      <c r="C195" s="81">
        <v>5</v>
      </c>
      <c r="D195" s="25">
        <v>1970160</v>
      </c>
      <c r="E195" s="9">
        <v>9.6899224806201549E-3</v>
      </c>
      <c r="F195" s="9">
        <v>6.9980695314983618E-3</v>
      </c>
    </row>
    <row r="196" spans="1:6">
      <c r="C196" s="81"/>
      <c r="D196" s="25"/>
      <c r="E196" s="9"/>
      <c r="F196" s="9"/>
    </row>
    <row r="197" spans="1:6">
      <c r="A197" t="s">
        <v>234</v>
      </c>
      <c r="C197" s="81">
        <v>9</v>
      </c>
      <c r="D197" s="25">
        <v>2868250</v>
      </c>
      <c r="E197" s="9">
        <v>1.7441860465116279E-2</v>
      </c>
      <c r="F197" s="9">
        <v>1.0188113114528859E-2</v>
      </c>
    </row>
    <row r="198" spans="1:6">
      <c r="B198" t="s">
        <v>106</v>
      </c>
      <c r="C198" s="81">
        <v>1</v>
      </c>
      <c r="D198" s="25">
        <v>352000</v>
      </c>
      <c r="E198" s="9">
        <v>1.937984496124031E-3</v>
      </c>
      <c r="F198" s="9">
        <v>1.2503149363947209E-3</v>
      </c>
    </row>
    <row r="199" spans="1:6">
      <c r="B199" t="s">
        <v>39</v>
      </c>
      <c r="C199" s="81">
        <v>1</v>
      </c>
      <c r="D199" s="25">
        <v>371000</v>
      </c>
      <c r="E199" s="9">
        <v>1.937984496124031E-3</v>
      </c>
      <c r="F199" s="9">
        <v>1.3178035267114815E-3</v>
      </c>
    </row>
    <row r="200" spans="1:6">
      <c r="B200" t="s">
        <v>40</v>
      </c>
      <c r="C200" s="81">
        <v>1</v>
      </c>
      <c r="D200" s="25">
        <v>325000</v>
      </c>
      <c r="E200" s="9">
        <v>1.937984496124031E-3</v>
      </c>
      <c r="F200" s="9">
        <v>1.1544100975235348E-3</v>
      </c>
    </row>
    <row r="201" spans="1:6">
      <c r="B201" t="s">
        <v>57</v>
      </c>
      <c r="C201" s="81">
        <v>3</v>
      </c>
      <c r="D201" s="25">
        <v>793000</v>
      </c>
      <c r="E201" s="9">
        <v>5.8139534883720929E-3</v>
      </c>
      <c r="F201" s="9">
        <v>2.8167606379574254E-3</v>
      </c>
    </row>
    <row r="202" spans="1:6">
      <c r="B202" t="s">
        <v>171</v>
      </c>
      <c r="C202" s="81">
        <v>1</v>
      </c>
      <c r="D202" s="25">
        <v>438750</v>
      </c>
      <c r="E202" s="9">
        <v>1.937984496124031E-3</v>
      </c>
      <c r="F202" s="9">
        <v>1.5584536316567723E-3</v>
      </c>
    </row>
    <row r="203" spans="1:6">
      <c r="B203" t="s">
        <v>116</v>
      </c>
      <c r="C203" s="81">
        <v>1</v>
      </c>
      <c r="D203" s="25">
        <v>318500</v>
      </c>
      <c r="E203" s="9">
        <v>1.937984496124031E-3</v>
      </c>
      <c r="F203" s="9">
        <v>1.1313218955730643E-3</v>
      </c>
    </row>
    <row r="204" spans="1:6">
      <c r="B204" t="s">
        <v>165</v>
      </c>
      <c r="C204" s="81">
        <v>1</v>
      </c>
      <c r="D204" s="25">
        <v>270000</v>
      </c>
      <c r="E204" s="9">
        <v>1.937984496124031E-3</v>
      </c>
      <c r="F204" s="9">
        <v>9.5904838871185979E-4</v>
      </c>
    </row>
    <row r="205" spans="1:6">
      <c r="C205" s="81"/>
      <c r="D205" s="25"/>
      <c r="E205" s="9"/>
      <c r="F205" s="9"/>
    </row>
    <row r="206" spans="1:6">
      <c r="A206" t="s">
        <v>232</v>
      </c>
      <c r="C206" s="81">
        <v>81</v>
      </c>
      <c r="D206" s="25">
        <v>23803011</v>
      </c>
      <c r="E206" s="9">
        <v>0.15697674418604651</v>
      </c>
      <c r="F206" s="9">
        <v>8.4549034614965463E-2</v>
      </c>
    </row>
    <row r="207" spans="1:6">
      <c r="B207" t="s">
        <v>106</v>
      </c>
      <c r="C207" s="81">
        <v>1</v>
      </c>
      <c r="D207" s="25">
        <v>289500</v>
      </c>
      <c r="E207" s="9">
        <v>1.937984496124031E-3</v>
      </c>
      <c r="F207" s="9">
        <v>1.028312994563272E-3</v>
      </c>
    </row>
    <row r="208" spans="1:6">
      <c r="B208" t="s">
        <v>41</v>
      </c>
      <c r="C208" s="81">
        <v>22</v>
      </c>
      <c r="D208" s="25">
        <v>6646760</v>
      </c>
      <c r="E208" s="9">
        <v>4.2635658914728682E-2</v>
      </c>
      <c r="F208" s="9">
        <v>2.3609498030201636E-2</v>
      </c>
    </row>
    <row r="209" spans="1:6">
      <c r="B209" t="s">
        <v>39</v>
      </c>
      <c r="C209" s="81">
        <v>12</v>
      </c>
      <c r="D209" s="25">
        <v>3709274</v>
      </c>
      <c r="E209" s="9">
        <v>2.3255813953488372E-2</v>
      </c>
      <c r="F209" s="9">
        <v>1.31754564925585E-2</v>
      </c>
    </row>
    <row r="210" spans="1:6">
      <c r="B210" t="s">
        <v>40</v>
      </c>
      <c r="C210" s="81">
        <v>11</v>
      </c>
      <c r="D210" s="25">
        <v>3847592</v>
      </c>
      <c r="E210" s="9">
        <v>2.1317829457364341E-2</v>
      </c>
      <c r="F210" s="9">
        <v>1.3666766326002378E-2</v>
      </c>
    </row>
    <row r="211" spans="1:6">
      <c r="B211" t="s">
        <v>57</v>
      </c>
      <c r="C211" s="81">
        <v>2</v>
      </c>
      <c r="D211" s="25">
        <v>317500</v>
      </c>
      <c r="E211" s="9">
        <v>3.875968992248062E-3</v>
      </c>
      <c r="F211" s="9">
        <v>1.1277698645037611E-3</v>
      </c>
    </row>
    <row r="212" spans="1:6">
      <c r="B212" t="s">
        <v>171</v>
      </c>
      <c r="C212" s="81">
        <v>33</v>
      </c>
      <c r="D212" s="25">
        <v>8992385</v>
      </c>
      <c r="E212" s="9">
        <v>6.3953488372093026E-2</v>
      </c>
      <c r="F212" s="9">
        <v>3.1941230907135916E-2</v>
      </c>
    </row>
    <row r="213" spans="1:6">
      <c r="C213" s="81"/>
      <c r="D213" s="25"/>
      <c r="E213" s="9"/>
      <c r="F213" s="9"/>
    </row>
    <row r="214" spans="1:6">
      <c r="A214" t="s">
        <v>240</v>
      </c>
      <c r="C214" s="81">
        <v>4</v>
      </c>
      <c r="D214" s="25">
        <v>988650</v>
      </c>
      <c r="E214" s="9">
        <v>7.7519379844961239E-3</v>
      </c>
      <c r="F214" s="9">
        <v>3.5117155166665935E-3</v>
      </c>
    </row>
    <row r="215" spans="1:6">
      <c r="B215" t="s">
        <v>106</v>
      </c>
      <c r="C215" s="81">
        <v>1</v>
      </c>
      <c r="D215" s="25">
        <v>150000</v>
      </c>
      <c r="E215" s="9">
        <v>1.937984496124031E-3</v>
      </c>
      <c r="F215" s="9">
        <v>5.3280466039547767E-4</v>
      </c>
    </row>
    <row r="216" spans="1:6">
      <c r="B216" t="s">
        <v>41</v>
      </c>
      <c r="C216" s="81">
        <v>1</v>
      </c>
      <c r="D216" s="25">
        <v>264550</v>
      </c>
      <c r="E216" s="9">
        <v>1.937984496124031E-3</v>
      </c>
      <c r="F216" s="9">
        <v>9.3968981938415748E-4</v>
      </c>
    </row>
    <row r="217" spans="1:6">
      <c r="B217" t="s">
        <v>57</v>
      </c>
      <c r="C217" s="81">
        <v>2</v>
      </c>
      <c r="D217" s="25">
        <v>574100</v>
      </c>
      <c r="E217" s="9">
        <v>3.875968992248062E-3</v>
      </c>
      <c r="F217" s="9">
        <v>2.0392210368869582E-3</v>
      </c>
    </row>
    <row r="218" spans="1:6">
      <c r="C218" s="81"/>
      <c r="D218" s="25"/>
      <c r="E218" s="9"/>
      <c r="F218" s="9"/>
    </row>
    <row r="219" spans="1:6">
      <c r="A219" t="s">
        <v>228</v>
      </c>
      <c r="C219" s="81">
        <v>8</v>
      </c>
      <c r="D219" s="25">
        <v>3760240</v>
      </c>
      <c r="E219" s="9">
        <v>1.5503875968992248E-2</v>
      </c>
      <c r="F219" s="9">
        <v>1.3356489308036606E-2</v>
      </c>
    </row>
    <row r="220" spans="1:6">
      <c r="B220" t="s">
        <v>106</v>
      </c>
      <c r="C220" s="81">
        <v>1</v>
      </c>
      <c r="D220" s="25">
        <v>357000</v>
      </c>
      <c r="E220" s="9">
        <v>1.937984496124031E-3</v>
      </c>
      <c r="F220" s="9">
        <v>1.2680750917412368E-3</v>
      </c>
    </row>
    <row r="221" spans="1:6">
      <c r="B221" t="s">
        <v>41</v>
      </c>
      <c r="C221" s="81">
        <v>1</v>
      </c>
      <c r="D221" s="25">
        <v>223000</v>
      </c>
      <c r="E221" s="9">
        <v>1.937984496124031E-3</v>
      </c>
      <c r="F221" s="9">
        <v>7.9210292845461011E-4</v>
      </c>
    </row>
    <row r="222" spans="1:6">
      <c r="B222" t="s">
        <v>39</v>
      </c>
      <c r="C222" s="81">
        <v>2</v>
      </c>
      <c r="D222" s="25">
        <v>1031600</v>
      </c>
      <c r="E222" s="9">
        <v>3.875968992248062E-3</v>
      </c>
      <c r="F222" s="9">
        <v>3.6642752510931652E-3</v>
      </c>
    </row>
    <row r="223" spans="1:6">
      <c r="B223" t="s">
        <v>171</v>
      </c>
      <c r="C223" s="81">
        <v>4</v>
      </c>
      <c r="D223" s="25">
        <v>2148640</v>
      </c>
      <c r="E223" s="9">
        <v>7.7519379844961239E-3</v>
      </c>
      <c r="F223" s="9">
        <v>7.6320360367475946E-3</v>
      </c>
    </row>
    <row r="224" spans="1:6">
      <c r="C224" s="81"/>
      <c r="D224" s="25"/>
      <c r="E224" s="9"/>
      <c r="F224" s="9"/>
    </row>
    <row r="225" spans="1:6">
      <c r="A225" t="s">
        <v>222</v>
      </c>
      <c r="C225" s="81">
        <v>2</v>
      </c>
      <c r="D225" s="25">
        <v>585400</v>
      </c>
      <c r="E225" s="9">
        <v>3.875968992248062E-3</v>
      </c>
      <c r="F225" s="9">
        <v>2.0793589879700841E-3</v>
      </c>
    </row>
    <row r="226" spans="1:6">
      <c r="B226" t="s">
        <v>106</v>
      </c>
      <c r="C226" s="81">
        <v>1</v>
      </c>
      <c r="D226" s="25">
        <v>283400</v>
      </c>
      <c r="E226" s="9">
        <v>1.937984496124031E-3</v>
      </c>
      <c r="F226" s="9">
        <v>1.0066456050405225E-3</v>
      </c>
    </row>
    <row r="227" spans="1:6">
      <c r="B227" t="s">
        <v>165</v>
      </c>
      <c r="C227" s="81">
        <v>1</v>
      </c>
      <c r="D227" s="25">
        <v>302000</v>
      </c>
      <c r="E227" s="9">
        <v>1.937984496124031E-3</v>
      </c>
      <c r="F227" s="9">
        <v>1.0727133829295616E-3</v>
      </c>
    </row>
    <row r="228" spans="1:6">
      <c r="C228" s="81"/>
      <c r="D228" s="25"/>
      <c r="E228" s="9"/>
      <c r="F228" s="9"/>
    </row>
    <row r="229" spans="1:6">
      <c r="A229" t="s">
        <v>371</v>
      </c>
      <c r="C229" s="81">
        <v>5</v>
      </c>
      <c r="D229" s="25">
        <v>1985932</v>
      </c>
      <c r="E229" s="9">
        <v>9.6899224806201549E-3</v>
      </c>
      <c r="F229" s="9">
        <v>7.0540921655234115E-3</v>
      </c>
    </row>
    <row r="230" spans="1:6">
      <c r="B230" t="s">
        <v>41</v>
      </c>
      <c r="C230" s="81">
        <v>4</v>
      </c>
      <c r="D230" s="25">
        <v>1576732</v>
      </c>
      <c r="E230" s="9">
        <v>7.7519379844961239E-3</v>
      </c>
      <c r="F230" s="9">
        <v>5.6006010519645483E-3</v>
      </c>
    </row>
    <row r="231" spans="1:6">
      <c r="B231" t="s">
        <v>171</v>
      </c>
      <c r="C231" s="81">
        <v>1</v>
      </c>
      <c r="D231" s="25">
        <v>409200</v>
      </c>
      <c r="E231" s="9">
        <v>1.937984496124031E-3</v>
      </c>
      <c r="F231" s="9">
        <v>1.4534911135588632E-3</v>
      </c>
    </row>
    <row r="232" spans="1:6">
      <c r="C232" s="81"/>
      <c r="D232" s="25"/>
      <c r="E232" s="9"/>
      <c r="F232" s="9"/>
    </row>
    <row r="233" spans="1:6">
      <c r="A233" t="s">
        <v>355</v>
      </c>
      <c r="C233" s="81">
        <v>10</v>
      </c>
      <c r="D233" s="25">
        <v>3157717</v>
      </c>
      <c r="E233" s="9">
        <v>1.937984496124031E-2</v>
      </c>
      <c r="F233" s="9">
        <v>1.1216308892066843E-2</v>
      </c>
    </row>
    <row r="234" spans="1:6">
      <c r="B234" t="s">
        <v>41</v>
      </c>
      <c r="C234" s="81">
        <v>4</v>
      </c>
      <c r="D234" s="25">
        <v>1020826</v>
      </c>
      <c r="E234" s="9">
        <v>7.7519379844961239E-3</v>
      </c>
      <c r="F234" s="9">
        <v>3.6260056683524926E-3</v>
      </c>
    </row>
    <row r="235" spans="1:6">
      <c r="B235" t="s">
        <v>39</v>
      </c>
      <c r="C235" s="81">
        <v>1</v>
      </c>
      <c r="D235" s="25">
        <v>221000</v>
      </c>
      <c r="E235" s="9">
        <v>1.937984496124031E-3</v>
      </c>
      <c r="F235" s="9">
        <v>7.8499886631600382E-4</v>
      </c>
    </row>
    <row r="236" spans="1:6">
      <c r="B236" t="s">
        <v>171</v>
      </c>
      <c r="C236" s="81">
        <v>5</v>
      </c>
      <c r="D236" s="25">
        <v>1915891</v>
      </c>
      <c r="E236" s="9">
        <v>9.6899224806201549E-3</v>
      </c>
      <c r="F236" s="9">
        <v>6.8053043573983478E-3</v>
      </c>
    </row>
    <row r="237" spans="1:6">
      <c r="C237" s="81"/>
      <c r="D237" s="25"/>
      <c r="E237" s="9"/>
      <c r="F237" s="9"/>
    </row>
    <row r="238" spans="1:6">
      <c r="A238" t="s">
        <v>350</v>
      </c>
      <c r="C238" s="81">
        <v>1</v>
      </c>
      <c r="D238" s="25">
        <v>443202</v>
      </c>
      <c r="E238" s="9">
        <v>1.937984496124031E-3</v>
      </c>
      <c r="F238" s="9">
        <v>1.5742672739773099E-3</v>
      </c>
    </row>
    <row r="239" spans="1:6">
      <c r="B239" t="s">
        <v>41</v>
      </c>
      <c r="C239" s="81">
        <v>1</v>
      </c>
      <c r="D239" s="25">
        <v>443202</v>
      </c>
      <c r="E239" s="9">
        <v>1.937984496124031E-3</v>
      </c>
      <c r="F239" s="9">
        <v>1.5742672739773099E-3</v>
      </c>
    </row>
    <row r="240" spans="1:6">
      <c r="C240" s="81"/>
      <c r="D240" s="25"/>
      <c r="E240" s="9"/>
      <c r="F240" s="9"/>
    </row>
    <row r="241" spans="1:6">
      <c r="A241" t="s">
        <v>334</v>
      </c>
      <c r="C241" s="81">
        <v>5</v>
      </c>
      <c r="D241" s="25">
        <v>1760750</v>
      </c>
      <c r="E241" s="9">
        <v>9.6899224806201549E-3</v>
      </c>
      <c r="F241" s="9">
        <v>6.2542387052755824E-3</v>
      </c>
    </row>
    <row r="242" spans="1:6">
      <c r="B242" t="s">
        <v>41</v>
      </c>
      <c r="C242" s="81">
        <v>2</v>
      </c>
      <c r="D242" s="25">
        <v>1043000</v>
      </c>
      <c r="E242" s="9">
        <v>3.875968992248062E-3</v>
      </c>
      <c r="F242" s="9">
        <v>3.7047684052832213E-3</v>
      </c>
    </row>
    <row r="243" spans="1:6">
      <c r="B243" t="s">
        <v>40</v>
      </c>
      <c r="C243" s="81">
        <v>2</v>
      </c>
      <c r="D243" s="25">
        <v>462750</v>
      </c>
      <c r="E243" s="9">
        <v>3.875968992248062E-3</v>
      </c>
      <c r="F243" s="9">
        <v>1.6437023773200486E-3</v>
      </c>
    </row>
    <row r="244" spans="1:6">
      <c r="B244" t="s">
        <v>171</v>
      </c>
      <c r="C244" s="81">
        <v>1</v>
      </c>
      <c r="D244" s="25">
        <v>255000</v>
      </c>
      <c r="E244" s="9">
        <v>1.937984496124031E-3</v>
      </c>
      <c r="F244" s="9">
        <v>9.0576792267231207E-4</v>
      </c>
    </row>
    <row r="245" spans="1:6">
      <c r="C245" s="81"/>
      <c r="D245" s="25"/>
      <c r="E245" s="9"/>
      <c r="F245" s="9"/>
    </row>
    <row r="246" spans="1:6">
      <c r="A246" t="s">
        <v>383</v>
      </c>
      <c r="C246" s="81">
        <v>1</v>
      </c>
      <c r="D246" s="25">
        <v>182000</v>
      </c>
      <c r="E246" s="9">
        <v>1.937984496124031E-3</v>
      </c>
      <c r="F246" s="9">
        <v>6.4646965461317952E-4</v>
      </c>
    </row>
    <row r="247" spans="1:6">
      <c r="B247" t="s">
        <v>41</v>
      </c>
      <c r="C247" s="81">
        <v>1</v>
      </c>
      <c r="D247" s="25">
        <v>182000</v>
      </c>
      <c r="E247" s="9">
        <v>1.937984496124031E-3</v>
      </c>
      <c r="F247" s="9">
        <v>6.4646965461317952E-4</v>
      </c>
    </row>
    <row r="248" spans="1:6">
      <c r="C248" s="81"/>
      <c r="D248" s="25"/>
      <c r="E248" s="9"/>
      <c r="F248" s="9"/>
    </row>
    <row r="249" spans="1:6">
      <c r="A249" t="s">
        <v>274</v>
      </c>
      <c r="C249" s="81">
        <v>1</v>
      </c>
      <c r="D249" s="25">
        <v>89150</v>
      </c>
      <c r="E249" s="9">
        <v>1.937984496124031E-3</v>
      </c>
      <c r="F249" s="9">
        <v>3.1666356982837889E-4</v>
      </c>
    </row>
    <row r="250" spans="1:6">
      <c r="B250" t="s">
        <v>41</v>
      </c>
      <c r="C250" s="81">
        <v>1</v>
      </c>
      <c r="D250" s="25">
        <v>89150</v>
      </c>
      <c r="E250" s="9">
        <v>1.937984496124031E-3</v>
      </c>
      <c r="F250" s="9">
        <v>3.1666356982837889E-4</v>
      </c>
    </row>
    <row r="251" spans="1:6">
      <c r="C251" s="81"/>
      <c r="D251" s="25"/>
      <c r="E251" s="9"/>
      <c r="F251" s="9"/>
    </row>
    <row r="252" spans="1:6">
      <c r="A252" t="s">
        <v>286</v>
      </c>
      <c r="C252" s="81">
        <v>1</v>
      </c>
      <c r="D252" s="25">
        <v>450038</v>
      </c>
      <c r="E252" s="9">
        <v>1.937984496124031E-3</v>
      </c>
      <c r="F252" s="9">
        <v>1.5985489583670665E-3</v>
      </c>
    </row>
    <row r="253" spans="1:6">
      <c r="B253" t="s">
        <v>41</v>
      </c>
      <c r="C253" s="81">
        <v>1</v>
      </c>
      <c r="D253" s="25">
        <v>450038</v>
      </c>
      <c r="E253" s="9">
        <v>1.937984496124031E-3</v>
      </c>
      <c r="F253" s="9">
        <v>1.5985489583670665E-3</v>
      </c>
    </row>
    <row r="254" spans="1:6">
      <c r="C254" s="81"/>
      <c r="D254" s="25"/>
      <c r="E254" s="9"/>
      <c r="F254" s="9"/>
    </row>
    <row r="255" spans="1:6">
      <c r="A255" t="s">
        <v>279</v>
      </c>
      <c r="C255" s="81">
        <v>1</v>
      </c>
      <c r="D255" s="25">
        <v>460000</v>
      </c>
      <c r="E255" s="9">
        <v>1.937984496124031E-3</v>
      </c>
      <c r="F255" s="9">
        <v>1.6339342918794649E-3</v>
      </c>
    </row>
    <row r="256" spans="1:6">
      <c r="B256" t="s">
        <v>41</v>
      </c>
      <c r="C256" s="81">
        <v>1</v>
      </c>
      <c r="D256" s="25">
        <v>460000</v>
      </c>
      <c r="E256" s="9">
        <v>1.937984496124031E-3</v>
      </c>
      <c r="F256" s="9">
        <v>1.6339342918794649E-3</v>
      </c>
    </row>
    <row r="257" spans="1:6">
      <c r="C257" s="81"/>
      <c r="D257" s="25"/>
      <c r="E257" s="9"/>
      <c r="F257" s="9"/>
    </row>
    <row r="258" spans="1:6">
      <c r="A258" t="s">
        <v>362</v>
      </c>
      <c r="C258" s="81">
        <v>1</v>
      </c>
      <c r="D258" s="25">
        <v>622500</v>
      </c>
      <c r="E258" s="9">
        <v>1.937984496124031E-3</v>
      </c>
      <c r="F258" s="9">
        <v>2.2111393406412322E-3</v>
      </c>
    </row>
    <row r="259" spans="1:6">
      <c r="B259" t="s">
        <v>41</v>
      </c>
      <c r="C259" s="81">
        <v>1</v>
      </c>
      <c r="D259" s="25">
        <v>622500</v>
      </c>
      <c r="E259" s="9">
        <v>1.937984496124031E-3</v>
      </c>
      <c r="F259" s="9">
        <v>2.2111393406412322E-3</v>
      </c>
    </row>
    <row r="260" spans="1:6">
      <c r="C260" s="81"/>
      <c r="D260" s="25"/>
      <c r="E260" s="9"/>
      <c r="F260" s="9"/>
    </row>
    <row r="261" spans="1:6">
      <c r="A261" t="s">
        <v>344</v>
      </c>
      <c r="C261" s="81">
        <v>1</v>
      </c>
      <c r="D261" s="25">
        <v>677000</v>
      </c>
      <c r="E261" s="9">
        <v>1.937984496124031E-3</v>
      </c>
      <c r="F261" s="9">
        <v>2.4047250339182557E-3</v>
      </c>
    </row>
    <row r="262" spans="1:6">
      <c r="B262" t="s">
        <v>41</v>
      </c>
      <c r="C262" s="81">
        <v>1</v>
      </c>
      <c r="D262" s="25">
        <v>677000</v>
      </c>
      <c r="E262" s="9">
        <v>1.937984496124031E-3</v>
      </c>
      <c r="F262" s="9">
        <v>2.4047250339182557E-3</v>
      </c>
    </row>
    <row r="263" spans="1:6">
      <c r="C263" s="81"/>
      <c r="D263" s="25"/>
      <c r="E263" s="9"/>
      <c r="F263" s="9"/>
    </row>
    <row r="264" spans="1:6">
      <c r="A264" t="s">
        <v>339</v>
      </c>
      <c r="C264" s="81">
        <v>9</v>
      </c>
      <c r="D264" s="25">
        <v>2428500</v>
      </c>
      <c r="E264" s="9">
        <v>1.7441860465116279E-2</v>
      </c>
      <c r="F264" s="9">
        <v>8.6261074518027836E-3</v>
      </c>
    </row>
    <row r="265" spans="1:6">
      <c r="B265" t="s">
        <v>41</v>
      </c>
      <c r="C265" s="81">
        <v>2</v>
      </c>
      <c r="D265" s="25">
        <v>441000</v>
      </c>
      <c r="E265" s="9">
        <v>3.875968992248062E-3</v>
      </c>
      <c r="F265" s="9">
        <v>1.5664457015627043E-3</v>
      </c>
    </row>
    <row r="266" spans="1:6">
      <c r="B266" t="s">
        <v>39</v>
      </c>
      <c r="C266" s="81">
        <v>6</v>
      </c>
      <c r="D266" s="25">
        <v>1656500</v>
      </c>
      <c r="E266" s="9">
        <v>1.1627906976744186E-2</v>
      </c>
      <c r="F266" s="9">
        <v>5.883939466300725E-3</v>
      </c>
    </row>
    <row r="267" spans="1:6">
      <c r="B267" t="s">
        <v>40</v>
      </c>
      <c r="C267" s="81">
        <v>1</v>
      </c>
      <c r="D267" s="25">
        <v>331000</v>
      </c>
      <c r="E267" s="9">
        <v>1.937984496124031E-3</v>
      </c>
      <c r="F267" s="9">
        <v>1.1757222839393542E-3</v>
      </c>
    </row>
    <row r="268" spans="1:6">
      <c r="C268" s="81"/>
      <c r="D268" s="25"/>
      <c r="E268" s="9"/>
      <c r="F268" s="9"/>
    </row>
    <row r="269" spans="1:6">
      <c r="A269" t="s">
        <v>284</v>
      </c>
      <c r="C269" s="81">
        <v>1</v>
      </c>
      <c r="D269" s="25">
        <v>1925000</v>
      </c>
      <c r="E269" s="9">
        <v>1.937984496124031E-3</v>
      </c>
      <c r="F269" s="9">
        <v>6.8376598084086302E-3</v>
      </c>
    </row>
    <row r="270" spans="1:6">
      <c r="B270" t="s">
        <v>41</v>
      </c>
      <c r="C270" s="81">
        <v>1</v>
      </c>
      <c r="D270" s="25">
        <v>1925000</v>
      </c>
      <c r="E270" s="9">
        <v>1.937984496124031E-3</v>
      </c>
      <c r="F270" s="9">
        <v>6.8376598084086302E-3</v>
      </c>
    </row>
    <row r="271" spans="1:6">
      <c r="C271" s="81"/>
      <c r="D271" s="25"/>
      <c r="E271" s="9"/>
      <c r="F271" s="9"/>
    </row>
    <row r="272" spans="1:6">
      <c r="A272" t="s">
        <v>301</v>
      </c>
      <c r="C272" s="81">
        <v>1</v>
      </c>
      <c r="D272" s="25">
        <v>1644500</v>
      </c>
      <c r="E272" s="9">
        <v>1.937984496124031E-3</v>
      </c>
      <c r="F272" s="9">
        <v>5.8413150934690872E-3</v>
      </c>
    </row>
    <row r="273" spans="1:6">
      <c r="B273" t="s">
        <v>41</v>
      </c>
      <c r="C273" s="81">
        <v>1</v>
      </c>
      <c r="D273" s="25">
        <v>1644500</v>
      </c>
      <c r="E273" s="9">
        <v>1.937984496124031E-3</v>
      </c>
      <c r="F273" s="9">
        <v>5.8413150934690872E-3</v>
      </c>
    </row>
    <row r="274" spans="1:6">
      <c r="C274" s="81"/>
      <c r="D274" s="25"/>
      <c r="E274" s="9"/>
      <c r="F274" s="9"/>
    </row>
    <row r="275" spans="1:6">
      <c r="A275" t="s">
        <v>276</v>
      </c>
      <c r="C275" s="81">
        <v>5</v>
      </c>
      <c r="D275" s="25">
        <v>4524414</v>
      </c>
      <c r="E275" s="9">
        <v>9.6899224806201549E-3</v>
      </c>
      <c r="F275" s="9">
        <v>1.6070859098390299E-2</v>
      </c>
    </row>
    <row r="276" spans="1:6">
      <c r="B276" t="s">
        <v>41</v>
      </c>
      <c r="C276" s="81">
        <v>2</v>
      </c>
      <c r="D276" s="25">
        <v>972414</v>
      </c>
      <c r="E276" s="9">
        <v>3.875968992248062E-3</v>
      </c>
      <c r="F276" s="9">
        <v>3.4540447402253869E-3</v>
      </c>
    </row>
    <row r="277" spans="1:6">
      <c r="B277" t="s">
        <v>39</v>
      </c>
      <c r="C277" s="81">
        <v>3</v>
      </c>
      <c r="D277" s="25">
        <v>3552000</v>
      </c>
      <c r="E277" s="9">
        <v>5.8139534883720929E-3</v>
      </c>
      <c r="F277" s="9">
        <v>1.2616814358164911E-2</v>
      </c>
    </row>
    <row r="278" spans="1:6">
      <c r="C278" s="81"/>
      <c r="D278" s="25"/>
      <c r="E278" s="9"/>
      <c r="F278" s="9"/>
    </row>
    <row r="279" spans="1:6">
      <c r="A279" t="s">
        <v>282</v>
      </c>
      <c r="C279" s="81">
        <v>2</v>
      </c>
      <c r="D279" s="25">
        <v>233000</v>
      </c>
      <c r="E279" s="9">
        <v>3.875968992248062E-3</v>
      </c>
      <c r="F279" s="9">
        <v>8.27623239147642E-4</v>
      </c>
    </row>
    <row r="280" spans="1:6">
      <c r="B280" t="s">
        <v>41</v>
      </c>
      <c r="C280" s="81">
        <v>1</v>
      </c>
      <c r="D280" s="25">
        <v>133000</v>
      </c>
      <c r="E280" s="9">
        <v>1.937984496124031E-3</v>
      </c>
      <c r="F280" s="9">
        <v>4.7242013221732355E-4</v>
      </c>
    </row>
    <row r="281" spans="1:6">
      <c r="B281" t="s">
        <v>39</v>
      </c>
      <c r="C281" s="81">
        <v>1</v>
      </c>
      <c r="D281" s="25">
        <v>100000</v>
      </c>
      <c r="E281" s="9">
        <v>1.937984496124031E-3</v>
      </c>
      <c r="F281" s="9">
        <v>3.5520310693031845E-4</v>
      </c>
    </row>
    <row r="282" spans="1:6">
      <c r="C282" s="81"/>
      <c r="D282" s="25"/>
      <c r="E282" s="9"/>
      <c r="F282" s="9"/>
    </row>
    <row r="283" spans="1:6">
      <c r="A283" t="s">
        <v>348</v>
      </c>
      <c r="C283" s="81">
        <v>7</v>
      </c>
      <c r="D283" s="25">
        <v>2411750</v>
      </c>
      <c r="E283" s="9">
        <v>1.3565891472868217E-2</v>
      </c>
      <c r="F283" s="9">
        <v>8.5666109313919554E-3</v>
      </c>
    </row>
    <row r="284" spans="1:6">
      <c r="B284" t="s">
        <v>41</v>
      </c>
      <c r="C284" s="81">
        <v>1</v>
      </c>
      <c r="D284" s="25">
        <v>649500</v>
      </c>
      <c r="E284" s="9">
        <v>1.937984496124031E-3</v>
      </c>
      <c r="F284" s="9">
        <v>2.3070441795124182E-3</v>
      </c>
    </row>
    <row r="285" spans="1:6">
      <c r="B285" t="s">
        <v>39</v>
      </c>
      <c r="C285" s="81">
        <v>4</v>
      </c>
      <c r="D285" s="25">
        <v>1302000</v>
      </c>
      <c r="E285" s="9">
        <v>7.7519379844961239E-3</v>
      </c>
      <c r="F285" s="9">
        <v>4.6247444522327461E-3</v>
      </c>
    </row>
    <row r="286" spans="1:6">
      <c r="B286" t="s">
        <v>40</v>
      </c>
      <c r="C286" s="81">
        <v>1</v>
      </c>
      <c r="D286" s="25">
        <v>12250</v>
      </c>
      <c r="E286" s="9">
        <v>1.937984496124031E-3</v>
      </c>
      <c r="F286" s="9">
        <v>4.3512380598964013E-5</v>
      </c>
    </row>
    <row r="287" spans="1:6">
      <c r="B287" t="s">
        <v>171</v>
      </c>
      <c r="C287" s="81">
        <v>1</v>
      </c>
      <c r="D287" s="25">
        <v>448000</v>
      </c>
      <c r="E287" s="9">
        <v>1.937984496124031E-3</v>
      </c>
      <c r="F287" s="9">
        <v>1.5913099190478267E-3</v>
      </c>
    </row>
    <row r="288" spans="1:6">
      <c r="C288" s="81"/>
      <c r="D288" s="25"/>
      <c r="E288" s="9"/>
      <c r="F288" s="9"/>
    </row>
    <row r="289" spans="1:6">
      <c r="A289" t="s">
        <v>265</v>
      </c>
      <c r="C289" s="81">
        <v>1</v>
      </c>
      <c r="D289" s="25">
        <v>111842</v>
      </c>
      <c r="E289" s="9">
        <v>1.937984496124031E-3</v>
      </c>
      <c r="F289" s="9">
        <v>3.9726625885300675E-4</v>
      </c>
    </row>
    <row r="290" spans="1:6">
      <c r="B290" t="s">
        <v>41</v>
      </c>
      <c r="C290" s="81">
        <v>1</v>
      </c>
      <c r="D290" s="25">
        <v>111842</v>
      </c>
      <c r="E290" s="9">
        <v>1.937984496124031E-3</v>
      </c>
      <c r="F290" s="9">
        <v>3.9726625885300675E-4</v>
      </c>
    </row>
    <row r="291" spans="1:6">
      <c r="C291" s="81"/>
      <c r="D291" s="25"/>
      <c r="E291" s="9"/>
      <c r="F291" s="9"/>
    </row>
    <row r="292" spans="1:6">
      <c r="A292" t="s">
        <v>381</v>
      </c>
      <c r="C292" s="81">
        <v>1</v>
      </c>
      <c r="D292" s="25">
        <v>1200000</v>
      </c>
      <c r="E292" s="9">
        <v>1.937984496124031E-3</v>
      </c>
      <c r="F292" s="9">
        <v>4.2624372831638214E-3</v>
      </c>
    </row>
    <row r="293" spans="1:6">
      <c r="B293" t="s">
        <v>41</v>
      </c>
      <c r="C293" s="81">
        <v>1</v>
      </c>
      <c r="D293" s="25">
        <v>1200000</v>
      </c>
      <c r="E293" s="9">
        <v>1.937984496124031E-3</v>
      </c>
      <c r="F293" s="9">
        <v>4.2624372831638214E-3</v>
      </c>
    </row>
    <row r="294" spans="1:6">
      <c r="C294" s="81"/>
      <c r="D294" s="25"/>
      <c r="E294" s="9"/>
      <c r="F294" s="9"/>
    </row>
    <row r="295" spans="1:6">
      <c r="A295" t="s">
        <v>272</v>
      </c>
      <c r="C295" s="81">
        <v>2</v>
      </c>
      <c r="D295" s="25">
        <v>860475</v>
      </c>
      <c r="E295" s="9">
        <v>3.875968992248062E-3</v>
      </c>
      <c r="F295" s="9">
        <v>3.0564339343586576E-3</v>
      </c>
    </row>
    <row r="296" spans="1:6">
      <c r="B296" t="s">
        <v>41</v>
      </c>
      <c r="C296" s="81">
        <v>1</v>
      </c>
      <c r="D296" s="25">
        <v>376475</v>
      </c>
      <c r="E296" s="9">
        <v>1.937984496124031E-3</v>
      </c>
      <c r="F296" s="9">
        <v>1.3372508968159163E-3</v>
      </c>
    </row>
    <row r="297" spans="1:6">
      <c r="B297" t="s">
        <v>40</v>
      </c>
      <c r="C297" s="81">
        <v>1</v>
      </c>
      <c r="D297" s="25">
        <v>484000</v>
      </c>
      <c r="E297" s="9">
        <v>1.937984496124031E-3</v>
      </c>
      <c r="F297" s="9">
        <v>1.7191830375427413E-3</v>
      </c>
    </row>
    <row r="298" spans="1:6">
      <c r="C298" s="81"/>
      <c r="D298" s="25"/>
      <c r="E298" s="9"/>
      <c r="F298" s="9"/>
    </row>
    <row r="299" spans="1:6">
      <c r="A299" t="s">
        <v>342</v>
      </c>
      <c r="C299" s="81">
        <v>3</v>
      </c>
      <c r="D299" s="25">
        <v>1058500</v>
      </c>
      <c r="E299" s="9">
        <v>5.8139534883720929E-3</v>
      </c>
      <c r="F299" s="9">
        <v>3.7598248868574206E-3</v>
      </c>
    </row>
    <row r="300" spans="1:6">
      <c r="B300" t="s">
        <v>41</v>
      </c>
      <c r="C300" s="81">
        <v>1</v>
      </c>
      <c r="D300" s="25">
        <v>270000</v>
      </c>
      <c r="E300" s="9">
        <v>1.937984496124031E-3</v>
      </c>
      <c r="F300" s="9">
        <v>9.5904838871185979E-4</v>
      </c>
    </row>
    <row r="301" spans="1:6">
      <c r="B301" t="s">
        <v>171</v>
      </c>
      <c r="C301" s="81">
        <v>2</v>
      </c>
      <c r="D301" s="25">
        <v>788500</v>
      </c>
      <c r="E301" s="9">
        <v>3.875968992248062E-3</v>
      </c>
      <c r="F301" s="9">
        <v>2.8007764981455609E-3</v>
      </c>
    </row>
    <row r="302" spans="1:6">
      <c r="C302" s="81"/>
      <c r="D302" s="25"/>
      <c r="E302" s="9"/>
      <c r="F302" s="9"/>
    </row>
    <row r="303" spans="1:6">
      <c r="A303" t="s">
        <v>507</v>
      </c>
      <c r="C303" s="81">
        <v>1</v>
      </c>
      <c r="D303" s="25">
        <v>50000</v>
      </c>
      <c r="E303" s="9">
        <v>1.937984496124031E-3</v>
      </c>
      <c r="F303" s="9">
        <v>1.7760155346515922E-4</v>
      </c>
    </row>
    <row r="304" spans="1:6">
      <c r="B304" t="s">
        <v>39</v>
      </c>
      <c r="C304" s="81">
        <v>1</v>
      </c>
      <c r="D304" s="25">
        <v>50000</v>
      </c>
      <c r="E304" s="9">
        <v>1.937984496124031E-3</v>
      </c>
      <c r="F304" s="9">
        <v>1.7760155346515922E-4</v>
      </c>
    </row>
    <row r="305" spans="1:6">
      <c r="C305" s="81"/>
      <c r="D305" s="25"/>
      <c r="E305" s="9"/>
      <c r="F305" s="9"/>
    </row>
    <row r="306" spans="1:6">
      <c r="A306" t="s">
        <v>393</v>
      </c>
      <c r="C306" s="81">
        <v>1</v>
      </c>
      <c r="D306" s="25">
        <v>150000</v>
      </c>
      <c r="E306" s="9">
        <v>1.937984496124031E-3</v>
      </c>
      <c r="F306" s="9">
        <v>5.3280466039547767E-4</v>
      </c>
    </row>
    <row r="307" spans="1:6">
      <c r="B307" t="s">
        <v>39</v>
      </c>
      <c r="C307" s="81">
        <v>1</v>
      </c>
      <c r="D307" s="25">
        <v>150000</v>
      </c>
      <c r="E307" s="9">
        <v>1.937984496124031E-3</v>
      </c>
      <c r="F307" s="9">
        <v>5.3280466039547767E-4</v>
      </c>
    </row>
    <row r="308" spans="1:6">
      <c r="C308" s="81"/>
      <c r="D308" s="25"/>
      <c r="E308" s="9"/>
      <c r="F308" s="9"/>
    </row>
    <row r="309" spans="1:6">
      <c r="A309" t="s">
        <v>403</v>
      </c>
      <c r="C309" s="81">
        <v>1</v>
      </c>
      <c r="D309" s="25">
        <v>20000</v>
      </c>
      <c r="E309" s="9">
        <v>1.937984496124031E-3</v>
      </c>
      <c r="F309" s="9">
        <v>7.1040621386063695E-5</v>
      </c>
    </row>
    <row r="310" spans="1:6">
      <c r="B310" t="s">
        <v>39</v>
      </c>
      <c r="C310" s="81">
        <v>1</v>
      </c>
      <c r="D310" s="25">
        <v>20000</v>
      </c>
      <c r="E310" s="9">
        <v>1.937984496124031E-3</v>
      </c>
      <c r="F310" s="9">
        <v>7.1040621386063695E-5</v>
      </c>
    </row>
    <row r="311" spans="1:6">
      <c r="C311" s="81"/>
      <c r="D311" s="25"/>
      <c r="E311" s="9"/>
      <c r="F311" s="9"/>
    </row>
    <row r="312" spans="1:6">
      <c r="A312" t="s">
        <v>415</v>
      </c>
      <c r="C312" s="81">
        <v>1</v>
      </c>
      <c r="D312" s="25">
        <v>1050000</v>
      </c>
      <c r="E312" s="9">
        <v>1.937984496124031E-3</v>
      </c>
      <c r="F312" s="9">
        <v>3.7296326227683435E-3</v>
      </c>
    </row>
    <row r="313" spans="1:6">
      <c r="B313" t="s">
        <v>39</v>
      </c>
      <c r="C313" s="81">
        <v>1</v>
      </c>
      <c r="D313" s="25">
        <v>1050000</v>
      </c>
      <c r="E313" s="9">
        <v>1.937984496124031E-3</v>
      </c>
      <c r="F313" s="9">
        <v>3.7296326227683435E-3</v>
      </c>
    </row>
    <row r="314" spans="1:6">
      <c r="C314" s="81"/>
      <c r="D314" s="25"/>
      <c r="E314" s="9"/>
      <c r="F314" s="9"/>
    </row>
    <row r="315" spans="1:6">
      <c r="A315" t="s">
        <v>400</v>
      </c>
      <c r="C315" s="81">
        <v>1</v>
      </c>
      <c r="D315" s="25">
        <v>66557555</v>
      </c>
      <c r="E315" s="9">
        <v>1.937984496124031E-3</v>
      </c>
      <c r="F315" s="9">
        <v>0.23641450325685551</v>
      </c>
    </row>
    <row r="316" spans="1:6">
      <c r="B316" t="s">
        <v>39</v>
      </c>
      <c r="C316" s="81">
        <v>1</v>
      </c>
      <c r="D316" s="25">
        <v>66557555</v>
      </c>
      <c r="E316" s="9">
        <v>1.937984496124031E-3</v>
      </c>
      <c r="F316" s="9">
        <v>0.23641450325685551</v>
      </c>
    </row>
    <row r="317" spans="1:6">
      <c r="C317" s="81"/>
      <c r="D317" s="25"/>
      <c r="E317" s="9"/>
      <c r="F317" s="9"/>
    </row>
    <row r="318" spans="1:6">
      <c r="A318" t="s">
        <v>463</v>
      </c>
      <c r="C318" s="81">
        <v>3</v>
      </c>
      <c r="D318" s="25">
        <v>877600</v>
      </c>
      <c r="E318" s="9">
        <v>5.8139534883720929E-3</v>
      </c>
      <c r="F318" s="9">
        <v>3.1172624664204747E-3</v>
      </c>
    </row>
    <row r="319" spans="1:6">
      <c r="B319" t="s">
        <v>39</v>
      </c>
      <c r="C319" s="81">
        <v>3</v>
      </c>
      <c r="D319" s="25">
        <v>877600</v>
      </c>
      <c r="E319" s="9">
        <v>5.8139534883720929E-3</v>
      </c>
      <c r="F319" s="9">
        <v>3.1172624664204747E-3</v>
      </c>
    </row>
    <row r="320" spans="1:6">
      <c r="C320" s="81"/>
      <c r="D320" s="25"/>
      <c r="E320" s="9"/>
      <c r="F320" s="9"/>
    </row>
    <row r="321" spans="1:6">
      <c r="A321" t="s">
        <v>474</v>
      </c>
      <c r="C321" s="81">
        <v>3</v>
      </c>
      <c r="D321" s="25">
        <v>738750</v>
      </c>
      <c r="E321" s="9">
        <v>5.8139534883720929E-3</v>
      </c>
      <c r="F321" s="9">
        <v>2.6240629524477274E-3</v>
      </c>
    </row>
    <row r="322" spans="1:6">
      <c r="B322" t="s">
        <v>39</v>
      </c>
      <c r="C322" s="81">
        <v>1</v>
      </c>
      <c r="D322" s="25">
        <v>65000</v>
      </c>
      <c r="E322" s="9">
        <v>1.937984496124031E-3</v>
      </c>
      <c r="F322" s="9">
        <v>2.30882019504707E-4</v>
      </c>
    </row>
    <row r="323" spans="1:6">
      <c r="B323" t="s">
        <v>40</v>
      </c>
      <c r="C323" s="81">
        <v>1</v>
      </c>
      <c r="D323" s="25">
        <v>430000</v>
      </c>
      <c r="E323" s="9">
        <v>1.937984496124031E-3</v>
      </c>
      <c r="F323" s="9">
        <v>1.5273733598003692E-3</v>
      </c>
    </row>
    <row r="324" spans="1:6">
      <c r="B324" t="s">
        <v>171</v>
      </c>
      <c r="C324" s="81">
        <v>1</v>
      </c>
      <c r="D324" s="25">
        <v>243750</v>
      </c>
      <c r="E324" s="9">
        <v>1.937984496124031E-3</v>
      </c>
      <c r="F324" s="9">
        <v>8.6580757314265119E-4</v>
      </c>
    </row>
    <row r="325" spans="1:6">
      <c r="C325" s="81"/>
      <c r="D325" s="25"/>
      <c r="E325" s="9"/>
      <c r="F325" s="9"/>
    </row>
    <row r="326" spans="1:6">
      <c r="A326" t="s">
        <v>427</v>
      </c>
      <c r="C326" s="81">
        <v>1</v>
      </c>
      <c r="D326" s="25">
        <v>395000</v>
      </c>
      <c r="E326" s="9">
        <v>1.937984496124031E-3</v>
      </c>
      <c r="F326" s="9">
        <v>1.4030522723747578E-3</v>
      </c>
    </row>
    <row r="327" spans="1:6">
      <c r="B327" t="s">
        <v>39</v>
      </c>
      <c r="C327" s="81">
        <v>1</v>
      </c>
      <c r="D327" s="25">
        <v>395000</v>
      </c>
      <c r="E327" s="9">
        <v>1.937984496124031E-3</v>
      </c>
      <c r="F327" s="9">
        <v>1.4030522723747578E-3</v>
      </c>
    </row>
    <row r="328" spans="1:6">
      <c r="C328" s="81"/>
      <c r="D328" s="25"/>
      <c r="E328" s="9"/>
      <c r="F328" s="9"/>
    </row>
    <row r="329" spans="1:6">
      <c r="A329" t="s">
        <v>513</v>
      </c>
      <c r="C329" s="81">
        <v>1</v>
      </c>
      <c r="D329" s="25">
        <v>6200000</v>
      </c>
      <c r="E329" s="9">
        <v>1.937984496124031E-3</v>
      </c>
      <c r="F329" s="9">
        <v>2.2022592629679743E-2</v>
      </c>
    </row>
    <row r="330" spans="1:6">
      <c r="B330" t="s">
        <v>39</v>
      </c>
      <c r="C330" s="81">
        <v>1</v>
      </c>
      <c r="D330" s="25">
        <v>6200000</v>
      </c>
      <c r="E330" s="9">
        <v>1.937984496124031E-3</v>
      </c>
      <c r="F330" s="9">
        <v>2.2022592629679743E-2</v>
      </c>
    </row>
    <row r="331" spans="1:6">
      <c r="C331" s="81"/>
      <c r="D331" s="25"/>
      <c r="E331" s="9"/>
      <c r="F331" s="9"/>
    </row>
    <row r="332" spans="1:6">
      <c r="A332" t="s">
        <v>487</v>
      </c>
      <c r="C332" s="81">
        <v>2</v>
      </c>
      <c r="D332" s="25">
        <v>973584</v>
      </c>
      <c r="E332" s="9">
        <v>3.875968992248062E-3</v>
      </c>
      <c r="F332" s="9">
        <v>3.4582006165764716E-3</v>
      </c>
    </row>
    <row r="333" spans="1:6">
      <c r="B333" t="s">
        <v>39</v>
      </c>
      <c r="C333" s="81">
        <v>2</v>
      </c>
      <c r="D333" s="25">
        <v>973584</v>
      </c>
      <c r="E333" s="9">
        <v>3.875968992248062E-3</v>
      </c>
      <c r="F333" s="9">
        <v>3.4582006165764716E-3</v>
      </c>
    </row>
    <row r="334" spans="1:6">
      <c r="C334" s="81"/>
      <c r="D334" s="25"/>
      <c r="E334" s="9"/>
      <c r="F334" s="9"/>
    </row>
    <row r="335" spans="1:6">
      <c r="A335" t="s">
        <v>396</v>
      </c>
      <c r="C335" s="81">
        <v>1</v>
      </c>
      <c r="D335" s="25">
        <v>400000</v>
      </c>
      <c r="E335" s="9">
        <v>1.937984496124031E-3</v>
      </c>
      <c r="F335" s="9">
        <v>1.4208124277212738E-3</v>
      </c>
    </row>
    <row r="336" spans="1:6">
      <c r="B336" t="s">
        <v>39</v>
      </c>
      <c r="C336" s="81">
        <v>1</v>
      </c>
      <c r="D336" s="25">
        <v>400000</v>
      </c>
      <c r="E336" s="9">
        <v>1.937984496124031E-3</v>
      </c>
      <c r="F336" s="9">
        <v>1.4208124277212738E-3</v>
      </c>
    </row>
    <row r="337" spans="1:6">
      <c r="C337" s="81"/>
      <c r="D337" s="25"/>
      <c r="E337" s="9"/>
      <c r="F337" s="9"/>
    </row>
    <row r="338" spans="1:6">
      <c r="A338" t="s">
        <v>438</v>
      </c>
      <c r="C338" s="81">
        <v>1</v>
      </c>
      <c r="D338" s="25">
        <v>344000</v>
      </c>
      <c r="E338" s="9">
        <v>1.937984496124031E-3</v>
      </c>
      <c r="F338" s="9">
        <v>1.2218986878402955E-3</v>
      </c>
    </row>
    <row r="339" spans="1:6">
      <c r="B339" t="s">
        <v>39</v>
      </c>
      <c r="C339" s="81">
        <v>1</v>
      </c>
      <c r="D339" s="25">
        <v>344000</v>
      </c>
      <c r="E339" s="9">
        <v>1.937984496124031E-3</v>
      </c>
      <c r="F339" s="9">
        <v>1.2218986878402955E-3</v>
      </c>
    </row>
    <row r="340" spans="1:6">
      <c r="C340" s="81"/>
      <c r="D340" s="25"/>
      <c r="E340" s="9"/>
      <c r="F340" s="9"/>
    </row>
    <row r="341" spans="1:6">
      <c r="A341" t="s">
        <v>494</v>
      </c>
      <c r="C341" s="81">
        <v>1</v>
      </c>
      <c r="D341" s="25">
        <v>447000</v>
      </c>
      <c r="E341" s="9">
        <v>1.937984496124031E-3</v>
      </c>
      <c r="F341" s="9">
        <v>1.5877578879785234E-3</v>
      </c>
    </row>
    <row r="342" spans="1:6">
      <c r="B342" t="s">
        <v>39</v>
      </c>
      <c r="C342" s="81">
        <v>1</v>
      </c>
      <c r="D342" s="25">
        <v>447000</v>
      </c>
      <c r="E342" s="9">
        <v>1.937984496124031E-3</v>
      </c>
      <c r="F342" s="9">
        <v>1.5877578879785234E-3</v>
      </c>
    </row>
    <row r="343" spans="1:6">
      <c r="C343" s="81"/>
      <c r="D343" s="25"/>
      <c r="E343" s="9"/>
      <c r="F343" s="9"/>
    </row>
    <row r="344" spans="1:6">
      <c r="A344" t="s">
        <v>422</v>
      </c>
      <c r="C344" s="81">
        <v>4</v>
      </c>
      <c r="D344" s="25">
        <v>1436200</v>
      </c>
      <c r="E344" s="9">
        <v>7.7519379844961239E-3</v>
      </c>
      <c r="F344" s="9">
        <v>5.1014270217332337E-3</v>
      </c>
    </row>
    <row r="345" spans="1:6">
      <c r="B345" t="s">
        <v>39</v>
      </c>
      <c r="C345" s="81">
        <v>1</v>
      </c>
      <c r="D345" s="25">
        <v>255200</v>
      </c>
      <c r="E345" s="9">
        <v>1.937984496124031E-3</v>
      </c>
      <c r="F345" s="9">
        <v>9.0647832888617269E-4</v>
      </c>
    </row>
    <row r="346" spans="1:6">
      <c r="B346" t="s">
        <v>171</v>
      </c>
      <c r="C346" s="81">
        <v>3</v>
      </c>
      <c r="D346" s="25">
        <v>1181000</v>
      </c>
      <c r="E346" s="9">
        <v>5.8139534883720929E-3</v>
      </c>
      <c r="F346" s="9">
        <v>4.1949486928470605E-3</v>
      </c>
    </row>
    <row r="347" spans="1:6">
      <c r="C347" s="81"/>
      <c r="D347" s="25"/>
      <c r="E347" s="9"/>
      <c r="F347" s="9"/>
    </row>
    <row r="348" spans="1:6">
      <c r="A348" t="s">
        <v>511</v>
      </c>
      <c r="C348" s="81">
        <v>1</v>
      </c>
      <c r="D348" s="25">
        <v>3100000</v>
      </c>
      <c r="E348" s="9">
        <v>1.937984496124031E-3</v>
      </c>
      <c r="F348" s="9">
        <v>1.1011296314839871E-2</v>
      </c>
    </row>
    <row r="349" spans="1:6">
      <c r="B349" t="s">
        <v>39</v>
      </c>
      <c r="C349" s="81">
        <v>1</v>
      </c>
      <c r="D349" s="25">
        <v>3100000</v>
      </c>
      <c r="E349" s="9">
        <v>1.937984496124031E-3</v>
      </c>
      <c r="F349" s="9">
        <v>1.1011296314839871E-2</v>
      </c>
    </row>
    <row r="350" spans="1:6">
      <c r="C350" s="81"/>
      <c r="D350" s="25"/>
      <c r="E350" s="9"/>
      <c r="F350" s="9"/>
    </row>
    <row r="351" spans="1:6">
      <c r="A351" t="s">
        <v>461</v>
      </c>
      <c r="C351" s="81">
        <v>1</v>
      </c>
      <c r="D351" s="25">
        <v>954000</v>
      </c>
      <c r="E351" s="9">
        <v>1.937984496124031E-3</v>
      </c>
      <c r="F351" s="9">
        <v>3.3886376401152381E-3</v>
      </c>
    </row>
    <row r="352" spans="1:6">
      <c r="B352" t="s">
        <v>39</v>
      </c>
      <c r="C352" s="81">
        <v>1</v>
      </c>
      <c r="D352" s="25">
        <v>954000</v>
      </c>
      <c r="E352" s="9">
        <v>1.937984496124031E-3</v>
      </c>
      <c r="F352" s="9">
        <v>3.3886376401152381E-3</v>
      </c>
    </row>
    <row r="353" spans="1:6">
      <c r="C353" s="81"/>
      <c r="D353" s="25"/>
      <c r="E353" s="9"/>
      <c r="F353" s="9"/>
    </row>
    <row r="354" spans="1:6">
      <c r="A354" t="s">
        <v>524</v>
      </c>
      <c r="C354" s="81">
        <v>4</v>
      </c>
      <c r="D354" s="25">
        <v>2056249</v>
      </c>
      <c r="E354" s="9">
        <v>7.7519379844961239E-3</v>
      </c>
      <c r="F354" s="9">
        <v>7.3038603342236033E-3</v>
      </c>
    </row>
    <row r="355" spans="1:6">
      <c r="B355" t="s">
        <v>39</v>
      </c>
      <c r="C355" s="81">
        <v>1</v>
      </c>
      <c r="D355" s="25">
        <v>498750</v>
      </c>
      <c r="E355" s="9">
        <v>1.937984496124031E-3</v>
      </c>
      <c r="F355" s="9">
        <v>1.7715754958149631E-3</v>
      </c>
    </row>
    <row r="356" spans="1:6">
      <c r="B356" t="s">
        <v>171</v>
      </c>
      <c r="C356" s="81">
        <v>3</v>
      </c>
      <c r="D356" s="25">
        <v>1557499</v>
      </c>
      <c r="E356" s="9">
        <v>5.8139534883720929E-3</v>
      </c>
      <c r="F356" s="9">
        <v>5.5322848384086404E-3</v>
      </c>
    </row>
    <row r="357" spans="1:6">
      <c r="C357" s="81"/>
      <c r="D357" s="25"/>
      <c r="E357" s="9"/>
      <c r="F357" s="9"/>
    </row>
    <row r="358" spans="1:6">
      <c r="A358" t="s">
        <v>499</v>
      </c>
      <c r="C358" s="81">
        <v>1</v>
      </c>
      <c r="D358" s="25">
        <v>50000</v>
      </c>
      <c r="E358" s="9">
        <v>1.937984496124031E-3</v>
      </c>
      <c r="F358" s="9">
        <v>1.7760155346515922E-4</v>
      </c>
    </row>
    <row r="359" spans="1:6">
      <c r="B359" t="s">
        <v>39</v>
      </c>
      <c r="C359" s="81">
        <v>1</v>
      </c>
      <c r="D359" s="25">
        <v>50000</v>
      </c>
      <c r="E359" s="9">
        <v>1.937984496124031E-3</v>
      </c>
      <c r="F359" s="9">
        <v>1.7760155346515922E-4</v>
      </c>
    </row>
    <row r="360" spans="1:6">
      <c r="C360" s="81"/>
      <c r="D360" s="25"/>
      <c r="E360" s="9"/>
      <c r="F360" s="9"/>
    </row>
    <row r="361" spans="1:6">
      <c r="A361" t="s">
        <v>497</v>
      </c>
      <c r="C361" s="81">
        <v>1</v>
      </c>
      <c r="D361" s="25">
        <v>20000</v>
      </c>
      <c r="E361" s="9">
        <v>1.937984496124031E-3</v>
      </c>
      <c r="F361" s="9">
        <v>7.1040621386063695E-5</v>
      </c>
    </row>
    <row r="362" spans="1:6">
      <c r="B362" t="s">
        <v>39</v>
      </c>
      <c r="C362" s="81">
        <v>1</v>
      </c>
      <c r="D362" s="25">
        <v>20000</v>
      </c>
      <c r="E362" s="9">
        <v>1.937984496124031E-3</v>
      </c>
      <c r="F362" s="9">
        <v>7.1040621386063695E-5</v>
      </c>
    </row>
    <row r="363" spans="1:6">
      <c r="C363" s="81"/>
      <c r="D363" s="25"/>
      <c r="E363" s="9"/>
      <c r="F363" s="9"/>
    </row>
    <row r="364" spans="1:6">
      <c r="A364" t="s">
        <v>430</v>
      </c>
      <c r="C364" s="81">
        <v>1</v>
      </c>
      <c r="D364" s="25">
        <v>128400</v>
      </c>
      <c r="E364" s="9">
        <v>1.937984496124031E-3</v>
      </c>
      <c r="F364" s="9">
        <v>4.5608078929852886E-4</v>
      </c>
    </row>
    <row r="365" spans="1:6">
      <c r="B365" t="s">
        <v>39</v>
      </c>
      <c r="C365" s="81">
        <v>1</v>
      </c>
      <c r="D365" s="25">
        <v>128400</v>
      </c>
      <c r="E365" s="9">
        <v>1.937984496124031E-3</v>
      </c>
      <c r="F365" s="9">
        <v>4.5608078929852886E-4</v>
      </c>
    </row>
    <row r="366" spans="1:6">
      <c r="C366" s="81"/>
      <c r="D366" s="25"/>
      <c r="E366" s="9"/>
      <c r="F366" s="9"/>
    </row>
    <row r="367" spans="1:6">
      <c r="A367" t="s">
        <v>570</v>
      </c>
      <c r="C367" s="81">
        <v>1</v>
      </c>
      <c r="D367" s="25">
        <v>127200</v>
      </c>
      <c r="E367" s="9">
        <v>1.937984496124031E-3</v>
      </c>
      <c r="F367" s="9">
        <v>4.5181835201536509E-4</v>
      </c>
    </row>
    <row r="368" spans="1:6">
      <c r="B368" t="s">
        <v>39</v>
      </c>
      <c r="C368" s="81">
        <v>1</v>
      </c>
      <c r="D368" s="25">
        <v>127200</v>
      </c>
      <c r="E368" s="9">
        <v>1.937984496124031E-3</v>
      </c>
      <c r="F368" s="9">
        <v>4.5181835201536509E-4</v>
      </c>
    </row>
    <row r="369" spans="1:6">
      <c r="C369" s="81"/>
      <c r="D369" s="25"/>
      <c r="E369" s="9"/>
      <c r="F369" s="9"/>
    </row>
    <row r="370" spans="1:6">
      <c r="A370" t="s">
        <v>470</v>
      </c>
      <c r="C370" s="81">
        <v>1</v>
      </c>
      <c r="D370" s="25">
        <v>150000</v>
      </c>
      <c r="E370" s="9">
        <v>1.937984496124031E-3</v>
      </c>
      <c r="F370" s="9">
        <v>5.3280466039547767E-4</v>
      </c>
    </row>
    <row r="371" spans="1:6">
      <c r="B371" t="s">
        <v>39</v>
      </c>
      <c r="C371" s="81">
        <v>1</v>
      </c>
      <c r="D371" s="25">
        <v>150000</v>
      </c>
      <c r="E371" s="9">
        <v>1.937984496124031E-3</v>
      </c>
      <c r="F371" s="9">
        <v>5.3280466039547767E-4</v>
      </c>
    </row>
    <row r="372" spans="1:6">
      <c r="C372" s="81"/>
      <c r="D372" s="25"/>
      <c r="E372" s="9"/>
      <c r="F372" s="9"/>
    </row>
    <row r="373" spans="1:6">
      <c r="A373" t="s">
        <v>417</v>
      </c>
      <c r="C373" s="81">
        <v>1</v>
      </c>
      <c r="D373" s="25">
        <v>120000</v>
      </c>
      <c r="E373" s="9">
        <v>1.937984496124031E-3</v>
      </c>
      <c r="F373" s="9">
        <v>4.2624372831638212E-4</v>
      </c>
    </row>
    <row r="374" spans="1:6">
      <c r="B374" t="s">
        <v>39</v>
      </c>
      <c r="C374" s="81">
        <v>1</v>
      </c>
      <c r="D374" s="25">
        <v>120000</v>
      </c>
      <c r="E374" s="9">
        <v>1.937984496124031E-3</v>
      </c>
      <c r="F374" s="9">
        <v>4.2624372831638212E-4</v>
      </c>
    </row>
    <row r="375" spans="1:6">
      <c r="C375" s="81"/>
      <c r="D375" s="25"/>
      <c r="E375" s="9"/>
      <c r="F375" s="9"/>
    </row>
    <row r="376" spans="1:6">
      <c r="A376" t="s">
        <v>472</v>
      </c>
      <c r="C376" s="81">
        <v>1</v>
      </c>
      <c r="D376" s="25">
        <v>800000</v>
      </c>
      <c r="E376" s="9">
        <v>1.937984496124031E-3</v>
      </c>
      <c r="F376" s="9">
        <v>2.8416248554425476E-3</v>
      </c>
    </row>
    <row r="377" spans="1:6">
      <c r="B377" t="s">
        <v>39</v>
      </c>
      <c r="C377" s="81">
        <v>1</v>
      </c>
      <c r="D377" s="25">
        <v>800000</v>
      </c>
      <c r="E377" s="9">
        <v>1.937984496124031E-3</v>
      </c>
      <c r="F377" s="9">
        <v>2.8416248554425476E-3</v>
      </c>
    </row>
    <row r="378" spans="1:6">
      <c r="C378" s="81"/>
      <c r="D378" s="25"/>
      <c r="E378" s="9"/>
      <c r="F378" s="9"/>
    </row>
    <row r="379" spans="1:6">
      <c r="A379" t="s">
        <v>522</v>
      </c>
      <c r="C379" s="81">
        <v>2</v>
      </c>
      <c r="D379" s="25">
        <v>2917500</v>
      </c>
      <c r="E379" s="9">
        <v>3.875968992248062E-3</v>
      </c>
      <c r="F379" s="9">
        <v>1.0363050644692041E-2</v>
      </c>
    </row>
    <row r="380" spans="1:6">
      <c r="B380" t="s">
        <v>39</v>
      </c>
      <c r="C380" s="81">
        <v>1</v>
      </c>
      <c r="D380" s="25">
        <v>1917500</v>
      </c>
      <c r="E380" s="9">
        <v>1.937984496124031E-3</v>
      </c>
      <c r="F380" s="9">
        <v>6.8110195753888561E-3</v>
      </c>
    </row>
    <row r="381" spans="1:6">
      <c r="B381" t="s">
        <v>40</v>
      </c>
      <c r="C381" s="81">
        <v>1</v>
      </c>
      <c r="D381" s="25">
        <v>1000000</v>
      </c>
      <c r="E381" s="9">
        <v>1.937984496124031E-3</v>
      </c>
      <c r="F381" s="9">
        <v>3.5520310693031845E-3</v>
      </c>
    </row>
    <row r="382" spans="1:6">
      <c r="C382" s="81"/>
      <c r="D382" s="25"/>
      <c r="E382" s="9"/>
      <c r="F382" s="9"/>
    </row>
    <row r="383" spans="1:6">
      <c r="A383" t="s">
        <v>573</v>
      </c>
      <c r="C383" s="81">
        <v>1</v>
      </c>
      <c r="D383" s="25">
        <v>489000</v>
      </c>
      <c r="E383" s="9">
        <v>1.937984496124031E-3</v>
      </c>
      <c r="F383" s="9">
        <v>1.7369431928892572E-3</v>
      </c>
    </row>
    <row r="384" spans="1:6">
      <c r="B384" t="s">
        <v>165</v>
      </c>
      <c r="C384" s="81">
        <v>1</v>
      </c>
      <c r="D384" s="25">
        <v>489000</v>
      </c>
      <c r="E384" s="9">
        <v>1.937984496124031E-3</v>
      </c>
      <c r="F384" s="9">
        <v>1.7369431928892572E-3</v>
      </c>
    </row>
    <row r="385" spans="1:6">
      <c r="C385" s="81"/>
      <c r="D385" s="25"/>
      <c r="E385" s="9"/>
      <c r="F385" s="9"/>
    </row>
    <row r="386" spans="1:6">
      <c r="A386" t="s">
        <v>741</v>
      </c>
      <c r="C386" s="81">
        <v>1</v>
      </c>
      <c r="D386" s="25">
        <v>230000</v>
      </c>
      <c r="E386" s="9">
        <v>1.937984496124031E-3</v>
      </c>
      <c r="F386" s="9">
        <v>8.1696714593973245E-4</v>
      </c>
    </row>
    <row r="387" spans="1:6">
      <c r="B387" t="s">
        <v>171</v>
      </c>
      <c r="C387" s="81">
        <v>1</v>
      </c>
      <c r="D387" s="25">
        <v>230000</v>
      </c>
      <c r="E387" s="9">
        <v>1.937984496124031E-3</v>
      </c>
      <c r="F387" s="9">
        <v>8.1696714593973245E-4</v>
      </c>
    </row>
    <row r="388" spans="1:6">
      <c r="C388" s="81"/>
      <c r="D388" s="25"/>
      <c r="E388" s="9"/>
      <c r="F388" s="9"/>
    </row>
    <row r="389" spans="1:6">
      <c r="A389" t="s">
        <v>582</v>
      </c>
      <c r="C389" s="81">
        <v>1</v>
      </c>
      <c r="D389" s="25">
        <v>252000</v>
      </c>
      <c r="E389" s="9">
        <v>1.937984496124031E-3</v>
      </c>
      <c r="F389" s="9">
        <v>8.9511182946440252E-4</v>
      </c>
    </row>
    <row r="390" spans="1:6">
      <c r="B390" t="s">
        <v>171</v>
      </c>
      <c r="C390" s="81">
        <v>1</v>
      </c>
      <c r="D390" s="25">
        <v>252000</v>
      </c>
      <c r="E390" s="9">
        <v>1.937984496124031E-3</v>
      </c>
      <c r="F390" s="9">
        <v>8.9511182946440252E-4</v>
      </c>
    </row>
    <row r="391" spans="1:6">
      <c r="C391" s="81"/>
      <c r="D391" s="25"/>
      <c r="E391" s="9"/>
      <c r="F391" s="9"/>
    </row>
    <row r="392" spans="1:6">
      <c r="A392" t="s">
        <v>683</v>
      </c>
      <c r="C392" s="81">
        <v>1</v>
      </c>
      <c r="D392" s="25">
        <v>320000</v>
      </c>
      <c r="E392" s="9">
        <v>1.937984496124031E-3</v>
      </c>
      <c r="F392" s="9">
        <v>1.1366499421770191E-3</v>
      </c>
    </row>
    <row r="393" spans="1:6">
      <c r="B393" t="s">
        <v>171</v>
      </c>
      <c r="C393" s="81">
        <v>1</v>
      </c>
      <c r="D393" s="25">
        <v>320000</v>
      </c>
      <c r="E393" s="9">
        <v>1.937984496124031E-3</v>
      </c>
      <c r="F393" s="9">
        <v>1.1366499421770191E-3</v>
      </c>
    </row>
    <row r="394" spans="1:6">
      <c r="C394" s="81"/>
      <c r="D394" s="25"/>
      <c r="E394" s="9"/>
      <c r="F394" s="9"/>
    </row>
    <row r="395" spans="1:6">
      <c r="A395" t="s">
        <v>694</v>
      </c>
      <c r="C395" s="81">
        <v>1</v>
      </c>
      <c r="D395" s="25">
        <v>3500000</v>
      </c>
      <c r="E395" s="9">
        <v>1.937984496124031E-3</v>
      </c>
      <c r="F395" s="9">
        <v>1.2432108742561145E-2</v>
      </c>
    </row>
    <row r="396" spans="1:6">
      <c r="B396" t="s">
        <v>171</v>
      </c>
      <c r="C396" s="81">
        <v>1</v>
      </c>
      <c r="D396" s="25">
        <v>3500000</v>
      </c>
      <c r="E396" s="9">
        <v>1.937984496124031E-3</v>
      </c>
      <c r="F396" s="9">
        <v>1.2432108742561145E-2</v>
      </c>
    </row>
    <row r="397" spans="1:6">
      <c r="C397" s="81"/>
      <c r="D397" s="25"/>
      <c r="E397" s="9"/>
      <c r="F397" s="9"/>
    </row>
    <row r="398" spans="1:6">
      <c r="A398" t="s">
        <v>652</v>
      </c>
      <c r="C398" s="81">
        <v>1</v>
      </c>
      <c r="D398" s="25">
        <v>176900</v>
      </c>
      <c r="E398" s="9">
        <v>1.937984496124031E-3</v>
      </c>
      <c r="F398" s="9">
        <v>6.2835429615973337E-4</v>
      </c>
    </row>
    <row r="399" spans="1:6">
      <c r="B399" t="s">
        <v>171</v>
      </c>
      <c r="C399" s="81">
        <v>1</v>
      </c>
      <c r="D399" s="25">
        <v>176900</v>
      </c>
      <c r="E399" s="9">
        <v>1.937984496124031E-3</v>
      </c>
      <c r="F399" s="9">
        <v>6.2835429615973337E-4</v>
      </c>
    </row>
    <row r="400" spans="1:6">
      <c r="C400" s="81"/>
      <c r="D400" s="25"/>
      <c r="E400" s="9"/>
      <c r="F400" s="9"/>
    </row>
    <row r="401" spans="1:6">
      <c r="A401" t="s">
        <v>656</v>
      </c>
      <c r="C401" s="81">
        <v>1</v>
      </c>
      <c r="D401" s="25">
        <v>265000</v>
      </c>
      <c r="E401" s="9">
        <v>1.937984496124031E-3</v>
      </c>
      <c r="F401" s="9">
        <v>9.4128823336534384E-4</v>
      </c>
    </row>
    <row r="402" spans="1:6">
      <c r="B402" t="s">
        <v>171</v>
      </c>
      <c r="C402" s="81">
        <v>1</v>
      </c>
      <c r="D402" s="25">
        <v>265000</v>
      </c>
      <c r="E402" s="9">
        <v>1.937984496124031E-3</v>
      </c>
      <c r="F402" s="9">
        <v>9.4128823336534384E-4</v>
      </c>
    </row>
    <row r="403" spans="1:6">
      <c r="C403" s="81"/>
      <c r="D403" s="25"/>
      <c r="E403" s="9"/>
      <c r="F403" s="9"/>
    </row>
    <row r="404" spans="1:6">
      <c r="A404" t="s">
        <v>690</v>
      </c>
      <c r="C404" s="81">
        <v>1</v>
      </c>
      <c r="D404" s="25">
        <v>191000</v>
      </c>
      <c r="E404" s="9">
        <v>1.937984496124031E-3</v>
      </c>
      <c r="F404" s="9">
        <v>6.7843793423690826E-4</v>
      </c>
    </row>
    <row r="405" spans="1:6">
      <c r="B405" t="s">
        <v>171</v>
      </c>
      <c r="C405" s="81">
        <v>1</v>
      </c>
      <c r="D405" s="25">
        <v>191000</v>
      </c>
      <c r="E405" s="9">
        <v>1.937984496124031E-3</v>
      </c>
      <c r="F405" s="9">
        <v>6.7843793423690826E-4</v>
      </c>
    </row>
    <row r="406" spans="1:6">
      <c r="C406" s="81"/>
      <c r="D406" s="25"/>
      <c r="E406" s="9"/>
      <c r="F406" s="9"/>
    </row>
    <row r="407" spans="1:6">
      <c r="A407" t="s">
        <v>685</v>
      </c>
      <c r="C407" s="81">
        <v>1</v>
      </c>
      <c r="D407" s="25">
        <v>260000</v>
      </c>
      <c r="E407" s="9">
        <v>1.937984496124031E-3</v>
      </c>
      <c r="F407" s="9">
        <v>9.2352807801882801E-4</v>
      </c>
    </row>
    <row r="408" spans="1:6">
      <c r="B408" t="s">
        <v>171</v>
      </c>
      <c r="C408" s="81">
        <v>1</v>
      </c>
      <c r="D408" s="25">
        <v>260000</v>
      </c>
      <c r="E408" s="9">
        <v>1.937984496124031E-3</v>
      </c>
      <c r="F408" s="9">
        <v>9.2352807801882801E-4</v>
      </c>
    </row>
    <row r="409" spans="1:6">
      <c r="C409" s="81"/>
      <c r="D409" s="25"/>
      <c r="E409" s="9"/>
      <c r="F409" s="9"/>
    </row>
    <row r="410" spans="1:6">
      <c r="A410" t="s">
        <v>802</v>
      </c>
      <c r="C410" s="81">
        <v>1</v>
      </c>
      <c r="D410" s="25">
        <v>615950</v>
      </c>
      <c r="E410" s="9">
        <v>1.937984496124031E-3</v>
      </c>
      <c r="F410" s="9">
        <v>2.1878735371372963E-3</v>
      </c>
    </row>
    <row r="411" spans="1:6">
      <c r="B411" t="s">
        <v>40</v>
      </c>
      <c r="C411" s="81">
        <v>1</v>
      </c>
      <c r="D411" s="25">
        <v>615950</v>
      </c>
      <c r="E411" s="9">
        <v>1.937984496124031E-3</v>
      </c>
      <c r="F411" s="9">
        <v>2.1878735371372963E-3</v>
      </c>
    </row>
    <row r="412" spans="1:6">
      <c r="C412" s="81"/>
      <c r="D412" s="25"/>
      <c r="E412" s="9"/>
      <c r="F412" s="9"/>
    </row>
    <row r="413" spans="1:6">
      <c r="A413" t="s">
        <v>786</v>
      </c>
      <c r="C413" s="81">
        <v>2</v>
      </c>
      <c r="D413" s="25">
        <v>950000</v>
      </c>
      <c r="E413" s="9">
        <v>3.875968992248062E-3</v>
      </c>
      <c r="F413" s="9">
        <v>3.374429515838025E-3</v>
      </c>
    </row>
    <row r="414" spans="1:6">
      <c r="B414" t="s">
        <v>40</v>
      </c>
      <c r="C414" s="81">
        <v>2</v>
      </c>
      <c r="D414" s="25">
        <v>950000</v>
      </c>
      <c r="E414" s="9">
        <v>3.875968992248062E-3</v>
      </c>
      <c r="F414" s="9">
        <v>3.374429515838025E-3</v>
      </c>
    </row>
    <row r="415" spans="1:6">
      <c r="C415" s="81"/>
      <c r="D415" s="25"/>
      <c r="E415" s="9"/>
      <c r="F415" s="9"/>
    </row>
    <row r="416" spans="1:6">
      <c r="A416" t="s">
        <v>749</v>
      </c>
      <c r="C416" s="81">
        <v>1</v>
      </c>
      <c r="D416" s="25">
        <v>110700</v>
      </c>
      <c r="E416" s="9">
        <v>1.937984496124031E-3</v>
      </c>
      <c r="F416" s="9">
        <v>3.9320983937186254E-4</v>
      </c>
    </row>
    <row r="417" spans="1:6">
      <c r="B417" t="s">
        <v>40</v>
      </c>
      <c r="C417" s="81">
        <v>1</v>
      </c>
      <c r="D417" s="25">
        <v>110700</v>
      </c>
      <c r="E417" s="9">
        <v>1.937984496124031E-3</v>
      </c>
      <c r="F417" s="9">
        <v>3.9320983937186254E-4</v>
      </c>
    </row>
    <row r="418" spans="1:6">
      <c r="C418" s="81"/>
      <c r="D418" s="25"/>
      <c r="E418" s="9"/>
      <c r="F418" s="9"/>
    </row>
    <row r="419" spans="1:6">
      <c r="A419" t="s">
        <v>211</v>
      </c>
      <c r="C419" s="81">
        <v>1</v>
      </c>
      <c r="D419" s="25">
        <v>35000</v>
      </c>
      <c r="E419" s="9">
        <v>1.937984496124031E-3</v>
      </c>
      <c r="F419" s="9">
        <v>1.2432108742561145E-4</v>
      </c>
    </row>
    <row r="420" spans="1:6">
      <c r="B420" t="s">
        <v>40</v>
      </c>
      <c r="C420" s="81">
        <v>1</v>
      </c>
      <c r="D420" s="25">
        <v>35000</v>
      </c>
      <c r="E420" s="9">
        <v>1.937984496124031E-3</v>
      </c>
      <c r="F420" s="9">
        <v>1.2432108742561145E-4</v>
      </c>
    </row>
    <row r="421" spans="1:6">
      <c r="C421" s="81"/>
      <c r="D421" s="25"/>
      <c r="E421" s="9"/>
      <c r="F421" s="9"/>
    </row>
    <row r="422" spans="1:6">
      <c r="A422" t="s">
        <v>755</v>
      </c>
      <c r="C422" s="81">
        <v>1</v>
      </c>
      <c r="D422" s="25">
        <v>5746037</v>
      </c>
      <c r="E422" s="9">
        <v>1.937984496124031E-3</v>
      </c>
      <c r="F422" s="9">
        <v>2.0410101949365662E-2</v>
      </c>
    </row>
    <row r="423" spans="1:6">
      <c r="B423" t="s">
        <v>40</v>
      </c>
      <c r="C423" s="81">
        <v>1</v>
      </c>
      <c r="D423" s="25">
        <v>5746037</v>
      </c>
      <c r="E423" s="9">
        <v>1.937984496124031E-3</v>
      </c>
      <c r="F423" s="9">
        <v>2.0410101949365662E-2</v>
      </c>
    </row>
    <row r="424" spans="1:6">
      <c r="C424" s="81"/>
      <c r="D424" s="25"/>
      <c r="E424" s="9"/>
      <c r="F424" s="9"/>
    </row>
    <row r="425" spans="1:6">
      <c r="A425" t="s">
        <v>757</v>
      </c>
      <c r="C425" s="81">
        <v>1</v>
      </c>
      <c r="D425" s="25">
        <v>114000</v>
      </c>
      <c r="E425" s="9">
        <v>1.937984496124031E-3</v>
      </c>
      <c r="F425" s="9">
        <v>4.0493154190056303E-4</v>
      </c>
    </row>
    <row r="426" spans="1:6">
      <c r="B426" t="s">
        <v>40</v>
      </c>
      <c r="C426" s="81">
        <v>1</v>
      </c>
      <c r="D426" s="25">
        <v>114000</v>
      </c>
      <c r="E426" s="9">
        <v>1.937984496124031E-3</v>
      </c>
      <c r="F426" s="9">
        <v>4.0493154190056303E-4</v>
      </c>
    </row>
    <row r="427" spans="1:6">
      <c r="C427" s="81"/>
      <c r="D427" s="25"/>
      <c r="E427" s="9"/>
      <c r="F427" s="9"/>
    </row>
    <row r="428" spans="1:6">
      <c r="A428" t="s">
        <v>780</v>
      </c>
      <c r="C428" s="81">
        <v>1</v>
      </c>
      <c r="D428" s="25">
        <v>300000</v>
      </c>
      <c r="E428" s="9">
        <v>1.937984496124031E-3</v>
      </c>
      <c r="F428" s="9">
        <v>1.0656093207909553E-3</v>
      </c>
    </row>
    <row r="429" spans="1:6">
      <c r="B429" t="s">
        <v>40</v>
      </c>
      <c r="C429" s="81">
        <v>1</v>
      </c>
      <c r="D429" s="25">
        <v>300000</v>
      </c>
      <c r="E429" s="9">
        <v>1.937984496124031E-3</v>
      </c>
      <c r="F429" s="9">
        <v>1.0656093207909553E-3</v>
      </c>
    </row>
    <row r="430" spans="1:6">
      <c r="C430" s="81"/>
      <c r="D430" s="25"/>
      <c r="E430" s="9"/>
      <c r="F430" s="9"/>
    </row>
    <row r="431" spans="1:6">
      <c r="A431" t="s">
        <v>797</v>
      </c>
      <c r="C431" s="81">
        <v>1</v>
      </c>
      <c r="D431" s="25">
        <v>316000</v>
      </c>
      <c r="E431" s="9">
        <v>1.937984496124031E-3</v>
      </c>
      <c r="F431" s="9">
        <v>1.1224418178998063E-3</v>
      </c>
    </row>
    <row r="432" spans="1:6">
      <c r="B432" t="s">
        <v>40</v>
      </c>
      <c r="C432" s="81">
        <v>1</v>
      </c>
      <c r="D432" s="25">
        <v>316000</v>
      </c>
      <c r="E432" s="9">
        <v>1.937984496124031E-3</v>
      </c>
      <c r="F432" s="9">
        <v>1.1224418178998063E-3</v>
      </c>
    </row>
    <row r="433" spans="1:6">
      <c r="C433" s="81"/>
      <c r="D433" s="25"/>
      <c r="E433" s="9"/>
      <c r="F433" s="9"/>
    </row>
    <row r="434" spans="1:6">
      <c r="A434" t="s">
        <v>791</v>
      </c>
      <c r="C434" s="81">
        <v>1</v>
      </c>
      <c r="D434" s="25">
        <v>2200000</v>
      </c>
      <c r="E434" s="9">
        <v>1.937984496124031E-3</v>
      </c>
      <c r="F434" s="9">
        <v>7.814468352467005E-3</v>
      </c>
    </row>
    <row r="435" spans="1:6">
      <c r="B435" t="s">
        <v>40</v>
      </c>
      <c r="C435" s="81">
        <v>1</v>
      </c>
      <c r="D435" s="25">
        <v>2200000</v>
      </c>
      <c r="E435" s="9">
        <v>1.937984496124031E-3</v>
      </c>
      <c r="F435" s="9">
        <v>7.814468352467005E-3</v>
      </c>
    </row>
    <row r="436" spans="1:6">
      <c r="C436" s="81"/>
      <c r="D436" s="25"/>
      <c r="E436" s="9"/>
      <c r="F436" s="9"/>
    </row>
    <row r="437" spans="1:6">
      <c r="A437" t="s">
        <v>807</v>
      </c>
      <c r="C437" s="81">
        <v>1</v>
      </c>
      <c r="D437" s="25">
        <v>275132</v>
      </c>
      <c r="E437" s="9">
        <v>1.937984496124031E-3</v>
      </c>
      <c r="F437" s="9">
        <v>9.7727741215952366E-4</v>
      </c>
    </row>
    <row r="438" spans="1:6">
      <c r="B438" t="s">
        <v>40</v>
      </c>
      <c r="C438" s="81">
        <v>1</v>
      </c>
      <c r="D438" s="25">
        <v>275132</v>
      </c>
      <c r="E438" s="9">
        <v>1.937984496124031E-3</v>
      </c>
      <c r="F438" s="9">
        <v>9.7727741215952366E-4</v>
      </c>
    </row>
    <row r="439" spans="1:6">
      <c r="C439" s="81"/>
      <c r="D439" s="25"/>
      <c r="E439" s="9"/>
      <c r="F439" s="9"/>
    </row>
    <row r="440" spans="1:6">
      <c r="A440" t="s">
        <v>747</v>
      </c>
      <c r="C440" s="81">
        <v>1</v>
      </c>
      <c r="D440" s="25">
        <v>370000</v>
      </c>
      <c r="E440" s="9">
        <v>1.937984496124031E-3</v>
      </c>
      <c r="F440" s="9">
        <v>1.3142514956421783E-3</v>
      </c>
    </row>
    <row r="441" spans="1:6">
      <c r="B441" t="s">
        <v>40</v>
      </c>
      <c r="C441" s="81">
        <v>1</v>
      </c>
      <c r="D441" s="25">
        <v>370000</v>
      </c>
      <c r="E441" s="9">
        <v>1.937984496124031E-3</v>
      </c>
      <c r="F441" s="9">
        <v>1.3142514956421783E-3</v>
      </c>
    </row>
    <row r="442" spans="1:6">
      <c r="C442" s="81"/>
      <c r="D442" s="25"/>
      <c r="E442" s="9"/>
      <c r="F442" s="9"/>
    </row>
    <row r="443" spans="1:6">
      <c r="A443" t="s">
        <v>812</v>
      </c>
      <c r="C443" s="81">
        <v>1</v>
      </c>
      <c r="D443" s="25">
        <v>400000</v>
      </c>
      <c r="E443" s="9">
        <v>1.937984496124031E-3</v>
      </c>
      <c r="F443" s="9">
        <v>1.4208124277212738E-3</v>
      </c>
    </row>
    <row r="444" spans="1:6">
      <c r="B444" t="s">
        <v>57</v>
      </c>
      <c r="C444" s="81">
        <v>1</v>
      </c>
      <c r="D444" s="25">
        <v>400000</v>
      </c>
      <c r="E444" s="9">
        <v>1.937984496124031E-3</v>
      </c>
      <c r="F444" s="9">
        <v>1.4208124277212738E-3</v>
      </c>
    </row>
    <row r="445" spans="1:6">
      <c r="C445" s="81"/>
      <c r="D445" s="25"/>
      <c r="E445" s="9"/>
      <c r="F445" s="9"/>
    </row>
    <row r="446" spans="1:6">
      <c r="A446" t="s">
        <v>816</v>
      </c>
      <c r="C446" s="81">
        <v>1</v>
      </c>
      <c r="D446" s="25">
        <v>300000</v>
      </c>
      <c r="E446" s="9">
        <v>1.937984496124031E-3</v>
      </c>
      <c r="F446" s="9">
        <v>1.0656093207909553E-3</v>
      </c>
    </row>
    <row r="447" spans="1:6">
      <c r="B447" t="s">
        <v>57</v>
      </c>
      <c r="C447" s="81">
        <v>1</v>
      </c>
      <c r="D447" s="25">
        <v>300000</v>
      </c>
      <c r="E447" s="9">
        <v>1.937984496124031E-3</v>
      </c>
      <c r="F447" s="9">
        <v>1.0656093207909553E-3</v>
      </c>
    </row>
    <row r="448" spans="1:6">
      <c r="C448" s="81"/>
      <c r="D448" s="25"/>
      <c r="E448" s="9"/>
      <c r="F448" s="9"/>
    </row>
    <row r="449" spans="1:6">
      <c r="A449" t="s">
        <v>821</v>
      </c>
      <c r="C449" s="81">
        <v>1</v>
      </c>
      <c r="D449" s="25">
        <v>300000</v>
      </c>
      <c r="E449" s="9">
        <v>1.937984496124031E-3</v>
      </c>
      <c r="F449" s="9">
        <v>1.0656093207909553E-3</v>
      </c>
    </row>
    <row r="450" spans="1:6">
      <c r="B450" t="s">
        <v>57</v>
      </c>
      <c r="C450" s="81">
        <v>1</v>
      </c>
      <c r="D450" s="25">
        <v>300000</v>
      </c>
      <c r="E450" s="9">
        <v>1.937984496124031E-3</v>
      </c>
      <c r="F450" s="9">
        <v>1.0656093207909553E-3</v>
      </c>
    </row>
    <row r="451" spans="1:6">
      <c r="C451" s="81"/>
      <c r="D451" s="25"/>
      <c r="E451" s="9"/>
      <c r="F451" s="9"/>
    </row>
    <row r="452" spans="1:6">
      <c r="A452" t="s">
        <v>827</v>
      </c>
      <c r="C452" s="81">
        <v>1</v>
      </c>
      <c r="D452" s="25">
        <v>358750</v>
      </c>
      <c r="E452" s="9">
        <v>1.937984496124031E-3</v>
      </c>
      <c r="F452" s="9">
        <v>1.2742911461125174E-3</v>
      </c>
    </row>
    <row r="453" spans="1:6">
      <c r="B453" t="s">
        <v>214</v>
      </c>
      <c r="C453" s="81">
        <v>1</v>
      </c>
      <c r="D453" s="25">
        <v>358750</v>
      </c>
      <c r="E453" s="9">
        <v>1.937984496124031E-3</v>
      </c>
      <c r="F453" s="9">
        <v>1.2742911461125174E-3</v>
      </c>
    </row>
    <row r="454" spans="1:6">
      <c r="C454" s="81"/>
      <c r="D454" s="25"/>
      <c r="E454" s="9"/>
      <c r="F454" s="9"/>
    </row>
    <row r="455" spans="1:6">
      <c r="A455" t="s">
        <v>31</v>
      </c>
      <c r="C455" s="81">
        <v>516</v>
      </c>
      <c r="D455" s="25">
        <v>281529069</v>
      </c>
      <c r="E455" s="9">
        <v>1</v>
      </c>
      <c r="F45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34"/>
  <sheetViews>
    <sheetView workbookViewId="0">
      <pane ySplit="4" topLeftCell="A5" activePane="bottomLeft" state="frozen"/>
      <selection pane="bottomLeft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65</v>
      </c>
    </row>
    <row r="2" spans="1:6">
      <c r="A2" s="128" t="str">
        <f>'OVERALL STATS'!A2</f>
        <v>Reporting Period: JANUARY, 2022</v>
      </c>
    </row>
    <row r="4" spans="1:6">
      <c r="A4" s="129" t="s">
        <v>66</v>
      </c>
      <c r="B4" s="129" t="s">
        <v>8</v>
      </c>
      <c r="C4" s="129" t="s">
        <v>67</v>
      </c>
      <c r="D4" s="129" t="s">
        <v>68</v>
      </c>
      <c r="E4" s="129" t="s">
        <v>32</v>
      </c>
      <c r="F4" s="129" t="s">
        <v>69</v>
      </c>
    </row>
    <row r="5" spans="1:6" ht="15">
      <c r="A5" s="136" t="s">
        <v>77</v>
      </c>
      <c r="B5" s="137">
        <v>34</v>
      </c>
      <c r="C5" s="138">
        <v>25982364</v>
      </c>
      <c r="D5" s="138">
        <v>764187.17649999994</v>
      </c>
      <c r="E5" s="130">
        <f>Table2[[#This Row],[CLOSINGS]]/$B$34</f>
        <v>0.20606060606060606</v>
      </c>
      <c r="F5" s="130">
        <f>Table2[[#This Row],[DOLLARVOL]]/$C$34</f>
        <v>0.2510946314300011</v>
      </c>
    </row>
    <row r="6" spans="1:6" ht="15">
      <c r="A6" s="136" t="s">
        <v>78</v>
      </c>
      <c r="B6" s="137">
        <v>29</v>
      </c>
      <c r="C6" s="138">
        <v>13231535</v>
      </c>
      <c r="D6" s="138">
        <v>456259.82760000002</v>
      </c>
      <c r="E6" s="130">
        <f>Table2[[#This Row],[CLOSINGS]]/$B$34</f>
        <v>0.17575757575757575</v>
      </c>
      <c r="F6" s="130">
        <f>Table2[[#This Row],[DOLLARVOL]]/$C$34</f>
        <v>0.12787009696570178</v>
      </c>
    </row>
    <row r="7" spans="1:6" ht="15">
      <c r="A7" s="136" t="s">
        <v>79</v>
      </c>
      <c r="B7" s="137">
        <v>23</v>
      </c>
      <c r="C7" s="138">
        <v>13816691</v>
      </c>
      <c r="D7" s="138">
        <v>600725.69570000004</v>
      </c>
      <c r="E7" s="130">
        <f>Table2[[#This Row],[CLOSINGS]]/$B$34</f>
        <v>0.1393939393939394</v>
      </c>
      <c r="F7" s="130">
        <f>Table2[[#This Row],[DOLLARVOL]]/$C$34</f>
        <v>0.13352506855139176</v>
      </c>
    </row>
    <row r="8" spans="1:6" ht="15">
      <c r="A8" s="136" t="s">
        <v>80</v>
      </c>
      <c r="B8" s="137">
        <v>8</v>
      </c>
      <c r="C8" s="138">
        <v>3086983</v>
      </c>
      <c r="D8" s="138">
        <v>385872.875</v>
      </c>
      <c r="E8" s="130">
        <f>Table2[[#This Row],[CLOSINGS]]/$B$34</f>
        <v>4.8484848484848485E-2</v>
      </c>
      <c r="F8" s="130">
        <f>Table2[[#This Row],[DOLLARVOL]]/$C$34</f>
        <v>2.9832730332608654E-2</v>
      </c>
    </row>
    <row r="9" spans="1:6" ht="15">
      <c r="A9" s="136" t="s">
        <v>81</v>
      </c>
      <c r="B9" s="137">
        <v>7</v>
      </c>
      <c r="C9" s="138">
        <v>2568307</v>
      </c>
      <c r="D9" s="138">
        <v>366901</v>
      </c>
      <c r="E9" s="130">
        <f>Table2[[#This Row],[CLOSINGS]]/$B$34</f>
        <v>4.2424242424242427E-2</v>
      </c>
      <c r="F9" s="130">
        <f>Table2[[#This Row],[DOLLARVOL]]/$C$34</f>
        <v>2.4820224193768198E-2</v>
      </c>
    </row>
    <row r="10" spans="1:6" ht="15">
      <c r="A10" s="136" t="s">
        <v>82</v>
      </c>
      <c r="B10" s="137">
        <v>6</v>
      </c>
      <c r="C10" s="138">
        <v>6142457</v>
      </c>
      <c r="D10" s="138">
        <v>1023742.8333000001</v>
      </c>
      <c r="E10" s="130">
        <f>Table2[[#This Row],[CLOSINGS]]/$B$34</f>
        <v>3.6363636363636362E-2</v>
      </c>
      <c r="F10" s="130">
        <f>Table2[[#This Row],[DOLLARVOL]]/$C$34</f>
        <v>5.9360956396794007E-2</v>
      </c>
    </row>
    <row r="11" spans="1:6" ht="15">
      <c r="A11" s="136" t="s">
        <v>83</v>
      </c>
      <c r="B11" s="137">
        <v>6</v>
      </c>
      <c r="C11" s="138">
        <v>3349261</v>
      </c>
      <c r="D11" s="138">
        <v>558210.16669999994</v>
      </c>
      <c r="E11" s="130">
        <f>Table2[[#This Row],[CLOSINGS]]/$B$34</f>
        <v>3.6363636363636362E-2</v>
      </c>
      <c r="F11" s="130">
        <f>Table2[[#This Row],[DOLLARVOL]]/$C$34</f>
        <v>3.2367395682620599E-2</v>
      </c>
    </row>
    <row r="12" spans="1:6" ht="15">
      <c r="A12" s="136" t="s">
        <v>84</v>
      </c>
      <c r="B12" s="137">
        <v>5</v>
      </c>
      <c r="C12" s="138">
        <v>5729762</v>
      </c>
      <c r="D12" s="138">
        <v>1145952.3999999999</v>
      </c>
      <c r="E12" s="130">
        <f>Table2[[#This Row],[CLOSINGS]]/$B$34</f>
        <v>3.0303030303030304E-2</v>
      </c>
      <c r="F12" s="130">
        <f>Table2[[#This Row],[DOLLARVOL]]/$C$34</f>
        <v>5.5372654989038948E-2</v>
      </c>
    </row>
    <row r="13" spans="1:6" ht="15">
      <c r="A13" s="136" t="s">
        <v>85</v>
      </c>
      <c r="B13" s="137">
        <v>5</v>
      </c>
      <c r="C13" s="138">
        <v>2538183</v>
      </c>
      <c r="D13" s="138">
        <v>507636.6</v>
      </c>
      <c r="E13" s="130">
        <f>Table2[[#This Row],[CLOSINGS]]/$B$34</f>
        <v>3.0303030303030304E-2</v>
      </c>
      <c r="F13" s="130">
        <f>Table2[[#This Row],[DOLLARVOL]]/$C$34</f>
        <v>2.4529104622154262E-2</v>
      </c>
    </row>
    <row r="14" spans="1:6" ht="15">
      <c r="A14" s="136" t="s">
        <v>86</v>
      </c>
      <c r="B14" s="137">
        <v>5</v>
      </c>
      <c r="C14" s="138">
        <v>2193882</v>
      </c>
      <c r="D14" s="138">
        <v>438776.4</v>
      </c>
      <c r="E14" s="130">
        <f>Table2[[#This Row],[CLOSINGS]]/$B$34</f>
        <v>3.0303030303030304E-2</v>
      </c>
      <c r="F14" s="130">
        <f>Table2[[#This Row],[DOLLARVOL]]/$C$34</f>
        <v>2.1201765635756379E-2</v>
      </c>
    </row>
    <row r="15" spans="1:6" ht="15">
      <c r="A15" s="136" t="s">
        <v>87</v>
      </c>
      <c r="B15" s="137">
        <v>4</v>
      </c>
      <c r="C15" s="138">
        <v>2389614</v>
      </c>
      <c r="D15" s="138">
        <v>597403.5</v>
      </c>
      <c r="E15" s="130">
        <f>Table2[[#This Row],[CLOSINGS]]/$B$34</f>
        <v>2.4242424242424242E-2</v>
      </c>
      <c r="F15" s="130">
        <f>Table2[[#This Row],[DOLLARVOL]]/$C$34</f>
        <v>2.3093327712211661E-2</v>
      </c>
    </row>
    <row r="16" spans="1:6" ht="15">
      <c r="A16" s="136" t="s">
        <v>88</v>
      </c>
      <c r="B16" s="137">
        <v>3</v>
      </c>
      <c r="C16" s="138">
        <v>2586576</v>
      </c>
      <c r="D16" s="138">
        <v>862192</v>
      </c>
      <c r="E16" s="130">
        <f>Table2[[#This Row],[CLOSINGS]]/$B$34</f>
        <v>1.8181818181818181E-2</v>
      </c>
      <c r="F16" s="130">
        <f>Table2[[#This Row],[DOLLARVOL]]/$C$34</f>
        <v>2.4996776559118583E-2</v>
      </c>
    </row>
    <row r="17" spans="1:6" ht="15">
      <c r="A17" s="136" t="s">
        <v>89</v>
      </c>
      <c r="B17" s="137">
        <v>3</v>
      </c>
      <c r="C17" s="138">
        <v>2479202</v>
      </c>
      <c r="D17" s="138">
        <v>826400.66669999994</v>
      </c>
      <c r="E17" s="130">
        <f>Table2[[#This Row],[CLOSINGS]]/$B$34</f>
        <v>1.8181818181818181E-2</v>
      </c>
      <c r="F17" s="130">
        <f>Table2[[#This Row],[DOLLARVOL]]/$C$34</f>
        <v>2.395910981889568E-2</v>
      </c>
    </row>
    <row r="18" spans="1:6" ht="15">
      <c r="A18" s="136" t="s">
        <v>90</v>
      </c>
      <c r="B18" s="137">
        <v>3</v>
      </c>
      <c r="C18" s="138">
        <v>1918776</v>
      </c>
      <c r="D18" s="138">
        <v>639592</v>
      </c>
      <c r="E18" s="130">
        <f>Table2[[#This Row],[CLOSINGS]]/$B$34</f>
        <v>1.8181818181818181E-2</v>
      </c>
      <c r="F18" s="130">
        <f>Table2[[#This Row],[DOLLARVOL]]/$C$34</f>
        <v>1.8543129967570765E-2</v>
      </c>
    </row>
    <row r="19" spans="1:6" ht="15">
      <c r="A19" s="136" t="s">
        <v>91</v>
      </c>
      <c r="B19" s="137">
        <v>3</v>
      </c>
      <c r="C19" s="138">
        <v>1897611</v>
      </c>
      <c r="D19" s="138">
        <v>632537</v>
      </c>
      <c r="E19" s="130">
        <f>Table2[[#This Row],[CLOSINGS]]/$B$34</f>
        <v>1.8181818181818181E-2</v>
      </c>
      <c r="F19" s="130">
        <f>Table2[[#This Row],[DOLLARVOL]]/$C$34</f>
        <v>1.8338590539433434E-2</v>
      </c>
    </row>
    <row r="20" spans="1:6" ht="15">
      <c r="A20" s="136" t="s">
        <v>92</v>
      </c>
      <c r="B20" s="137">
        <v>3</v>
      </c>
      <c r="C20" s="138">
        <v>1378242</v>
      </c>
      <c r="D20" s="138">
        <v>459414</v>
      </c>
      <c r="E20" s="130">
        <f>Table2[[#This Row],[CLOSINGS]]/$B$34</f>
        <v>1.8181818181818181E-2</v>
      </c>
      <c r="F20" s="130">
        <f>Table2[[#This Row],[DOLLARVOL]]/$C$34</f>
        <v>1.3319387220167787E-2</v>
      </c>
    </row>
    <row r="21" spans="1:6" ht="15">
      <c r="A21" s="136" t="s">
        <v>93</v>
      </c>
      <c r="B21" s="137">
        <v>2</v>
      </c>
      <c r="C21" s="138">
        <v>1716354</v>
      </c>
      <c r="D21" s="138">
        <v>858177</v>
      </c>
      <c r="E21" s="130">
        <f>Table2[[#This Row],[CLOSINGS]]/$B$34</f>
        <v>1.2121212121212121E-2</v>
      </c>
      <c r="F21" s="130">
        <f>Table2[[#This Row],[DOLLARVOL]]/$C$34</f>
        <v>1.6586915456707794E-2</v>
      </c>
    </row>
    <row r="22" spans="1:6" ht="15">
      <c r="A22" s="136" t="s">
        <v>94</v>
      </c>
      <c r="B22" s="137">
        <v>2</v>
      </c>
      <c r="C22" s="138">
        <v>1590253</v>
      </c>
      <c r="D22" s="138">
        <v>795126.5</v>
      </c>
      <c r="E22" s="130">
        <f>Table2[[#This Row],[CLOSINGS]]/$B$34</f>
        <v>1.2121212121212121E-2</v>
      </c>
      <c r="F22" s="130">
        <f>Table2[[#This Row],[DOLLARVOL]]/$C$34</f>
        <v>1.5368270220348446E-2</v>
      </c>
    </row>
    <row r="23" spans="1:6" ht="15">
      <c r="A23" s="136" t="s">
        <v>95</v>
      </c>
      <c r="B23" s="137">
        <v>2</v>
      </c>
      <c r="C23" s="138">
        <v>1347219</v>
      </c>
      <c r="D23" s="138">
        <v>673609.5</v>
      </c>
      <c r="E23" s="130">
        <f>Table2[[#This Row],[CLOSINGS]]/$B$34</f>
        <v>1.2121212121212121E-2</v>
      </c>
      <c r="F23" s="130">
        <f>Table2[[#This Row],[DOLLARVOL]]/$C$34</f>
        <v>1.3019579675679035E-2</v>
      </c>
    </row>
    <row r="24" spans="1:6" ht="15">
      <c r="A24" s="136" t="s">
        <v>96</v>
      </c>
      <c r="B24" s="137">
        <v>2</v>
      </c>
      <c r="C24" s="138">
        <v>1165490</v>
      </c>
      <c r="D24" s="138">
        <v>582745</v>
      </c>
      <c r="E24" s="130">
        <f>Table2[[#This Row],[CLOSINGS]]/$B$34</f>
        <v>1.2121212121212121E-2</v>
      </c>
      <c r="F24" s="130">
        <f>Table2[[#This Row],[DOLLARVOL]]/$C$34</f>
        <v>1.1263343165593092E-2</v>
      </c>
    </row>
    <row r="25" spans="1:6" ht="15">
      <c r="A25" s="136" t="s">
        <v>97</v>
      </c>
      <c r="B25" s="137">
        <v>2</v>
      </c>
      <c r="C25" s="138">
        <v>933114</v>
      </c>
      <c r="D25" s="138">
        <v>466557</v>
      </c>
      <c r="E25" s="130">
        <f>Table2[[#This Row],[CLOSINGS]]/$B$34</f>
        <v>1.2121212121212121E-2</v>
      </c>
      <c r="F25" s="130">
        <f>Table2[[#This Row],[DOLLARVOL]]/$C$34</f>
        <v>9.0176519700891737E-3</v>
      </c>
    </row>
    <row r="26" spans="1:6" ht="15">
      <c r="A26" s="136" t="s">
        <v>98</v>
      </c>
      <c r="B26" s="137">
        <v>1</v>
      </c>
      <c r="C26" s="138">
        <v>1100000</v>
      </c>
      <c r="D26" s="138">
        <v>1100000</v>
      </c>
      <c r="E26" s="130">
        <f>Table2[[#This Row],[CLOSINGS]]/$B$34</f>
        <v>6.0606060606060606E-3</v>
      </c>
      <c r="F26" s="130">
        <f>Table2[[#This Row],[DOLLARVOL]]/$C$34</f>
        <v>1.0630445119351004E-2</v>
      </c>
    </row>
    <row r="27" spans="1:6" ht="15">
      <c r="A27" s="136" t="s">
        <v>99</v>
      </c>
      <c r="B27" s="137">
        <v>1</v>
      </c>
      <c r="C27" s="138">
        <v>870110</v>
      </c>
      <c r="D27" s="138">
        <v>870110</v>
      </c>
      <c r="E27" s="130">
        <f>Table2[[#This Row],[CLOSINGS]]/$B$34</f>
        <v>6.0606060606060606E-3</v>
      </c>
      <c r="F27" s="130">
        <f>Table2[[#This Row],[DOLLARVOL]]/$C$34</f>
        <v>8.4087787298168203E-3</v>
      </c>
    </row>
    <row r="28" spans="1:6" ht="15">
      <c r="A28" s="136" t="s">
        <v>100</v>
      </c>
      <c r="B28" s="137">
        <v>1</v>
      </c>
      <c r="C28" s="138">
        <v>749000</v>
      </c>
      <c r="D28" s="138">
        <v>749000</v>
      </c>
      <c r="E28" s="130">
        <f>Table2[[#This Row],[CLOSINGS]]/$B$34</f>
        <v>6.0606060606060606E-3</v>
      </c>
      <c r="F28" s="130">
        <f>Table2[[#This Row],[DOLLARVOL]]/$C$34</f>
        <v>7.2383667221762741E-3</v>
      </c>
    </row>
    <row r="29" spans="1:6" ht="15">
      <c r="A29" s="136" t="s">
        <v>101</v>
      </c>
      <c r="B29" s="137">
        <v>1</v>
      </c>
      <c r="C29" s="138">
        <v>703000</v>
      </c>
      <c r="D29" s="138">
        <v>703000</v>
      </c>
      <c r="E29" s="130">
        <f>Table2[[#This Row],[CLOSINGS]]/$B$34</f>
        <v>6.0606060606060606E-3</v>
      </c>
      <c r="F29" s="130">
        <f>Table2[[#This Row],[DOLLARVOL]]/$C$34</f>
        <v>6.7938208353670506E-3</v>
      </c>
    </row>
    <row r="30" spans="1:6" ht="15">
      <c r="A30" s="136" t="s">
        <v>102</v>
      </c>
      <c r="B30" s="137">
        <v>1</v>
      </c>
      <c r="C30" s="138">
        <v>681064</v>
      </c>
      <c r="D30" s="138">
        <v>681064</v>
      </c>
      <c r="E30" s="130">
        <f>Table2[[#This Row],[CLOSINGS]]/$B$34</f>
        <v>6.0606060606060606E-3</v>
      </c>
      <c r="F30" s="130">
        <f>Table2[[#This Row],[DOLLARVOL]]/$C$34</f>
        <v>6.5818304316051564E-3</v>
      </c>
    </row>
    <row r="31" spans="1:6" ht="15">
      <c r="A31" s="136" t="s">
        <v>103</v>
      </c>
      <c r="B31" s="137">
        <v>1</v>
      </c>
      <c r="C31" s="138">
        <v>480000</v>
      </c>
      <c r="D31" s="138">
        <v>480000</v>
      </c>
      <c r="E31" s="130">
        <f>Table2[[#This Row],[CLOSINGS]]/$B$34</f>
        <v>6.0606060606060606E-3</v>
      </c>
      <c r="F31" s="130">
        <f>Table2[[#This Row],[DOLLARVOL]]/$C$34</f>
        <v>4.6387396884440745E-3</v>
      </c>
    </row>
    <row r="32" spans="1:6" ht="15">
      <c r="A32" s="136" t="s">
        <v>104</v>
      </c>
      <c r="B32" s="137">
        <v>1</v>
      </c>
      <c r="C32" s="138">
        <v>445314</v>
      </c>
      <c r="D32" s="138">
        <v>445314</v>
      </c>
      <c r="E32" s="130">
        <f>Table2[[#This Row],[CLOSINGS]]/$B$34</f>
        <v>6.0606060606060606E-3</v>
      </c>
      <c r="F32" s="130">
        <f>Table2[[#This Row],[DOLLARVOL]]/$C$34</f>
        <v>4.3035327617078839E-3</v>
      </c>
    </row>
    <row r="33" spans="1:6" ht="15">
      <c r="A33" s="136" t="s">
        <v>105</v>
      </c>
      <c r="B33" s="137">
        <v>1</v>
      </c>
      <c r="C33" s="138">
        <v>406018</v>
      </c>
      <c r="D33" s="138">
        <v>406018</v>
      </c>
      <c r="E33" s="130">
        <f>Table2[[#This Row],[CLOSINGS]]/$B$34</f>
        <v>6.0606060606060606E-3</v>
      </c>
      <c r="F33" s="130">
        <f>Table2[[#This Row],[DOLLARVOL]]/$C$34</f>
        <v>3.9237746058805962E-3</v>
      </c>
    </row>
    <row r="34" spans="1:6">
      <c r="A34" s="131" t="s">
        <v>23</v>
      </c>
      <c r="B34" s="132">
        <f>SUM(B5:B33)</f>
        <v>165</v>
      </c>
      <c r="C34" s="133">
        <f>SUM(C5:C33)</f>
        <v>103476382</v>
      </c>
      <c r="D34" s="133"/>
      <c r="E34" s="134">
        <f>SUM(E5:E33)</f>
        <v>1.0000000000000002</v>
      </c>
      <c r="F34" s="134">
        <f>SUM(F5:F33)</f>
        <v>1.0000000000000002</v>
      </c>
    </row>
  </sheetData>
  <pageMargins left="0.7" right="0.7" top="0.75" bottom="0.75" header="0.3" footer="0.3"/>
  <ignoredErrors>
    <ignoredError sqref="E5:F33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74"/>
  <sheetViews>
    <sheetView topLeftCell="A379" workbookViewId="0">
      <selection activeCell="C394" sqref="C394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56</v>
      </c>
      <c r="L1">
        <v>774</v>
      </c>
    </row>
    <row r="2" spans="1:12" ht="15">
      <c r="A2" s="112" t="s">
        <v>106</v>
      </c>
      <c r="B2" s="112" t="s">
        <v>833</v>
      </c>
      <c r="C2" s="112" t="s">
        <v>108</v>
      </c>
      <c r="D2" s="112" t="s">
        <v>109</v>
      </c>
      <c r="E2" s="112" t="s">
        <v>107</v>
      </c>
      <c r="F2" s="113">
        <v>5269535</v>
      </c>
      <c r="G2" s="114">
        <v>775000</v>
      </c>
      <c r="H2" s="112" t="s">
        <v>110</v>
      </c>
      <c r="I2" s="112" t="s">
        <v>122</v>
      </c>
      <c r="J2" s="115">
        <v>44579</v>
      </c>
    </row>
    <row r="3" spans="1:12" ht="15">
      <c r="A3" s="112" t="s">
        <v>106</v>
      </c>
      <c r="B3" s="112" t="s">
        <v>833</v>
      </c>
      <c r="C3" s="112" t="s">
        <v>108</v>
      </c>
      <c r="D3" s="112" t="s">
        <v>113</v>
      </c>
      <c r="E3" s="112" t="s">
        <v>107</v>
      </c>
      <c r="F3" s="113">
        <v>5268783</v>
      </c>
      <c r="G3" s="114">
        <v>399900</v>
      </c>
      <c r="H3" s="112" t="s">
        <v>110</v>
      </c>
      <c r="I3" s="112" t="s">
        <v>122</v>
      </c>
      <c r="J3" s="115">
        <v>44575</v>
      </c>
    </row>
    <row r="4" spans="1:12" ht="15">
      <c r="A4" s="112" t="s">
        <v>106</v>
      </c>
      <c r="B4" s="112" t="s">
        <v>833</v>
      </c>
      <c r="C4" s="112" t="s">
        <v>108</v>
      </c>
      <c r="D4" s="112" t="s">
        <v>113</v>
      </c>
      <c r="E4" s="112" t="s">
        <v>112</v>
      </c>
      <c r="F4" s="113">
        <v>5272434</v>
      </c>
      <c r="G4" s="114">
        <v>550000</v>
      </c>
      <c r="H4" s="112" t="s">
        <v>110</v>
      </c>
      <c r="I4" s="112" t="s">
        <v>122</v>
      </c>
      <c r="J4" s="115">
        <v>44589</v>
      </c>
    </row>
    <row r="5" spans="1:12" ht="15">
      <c r="A5" s="112" t="s">
        <v>106</v>
      </c>
      <c r="B5" s="112" t="s">
        <v>833</v>
      </c>
      <c r="C5" s="112" t="s">
        <v>108</v>
      </c>
      <c r="D5" s="112" t="s">
        <v>109</v>
      </c>
      <c r="E5" s="112" t="s">
        <v>114</v>
      </c>
      <c r="F5" s="113">
        <v>5266432</v>
      </c>
      <c r="G5" s="114">
        <v>275000</v>
      </c>
      <c r="H5" s="112" t="s">
        <v>110</v>
      </c>
      <c r="I5" s="112" t="s">
        <v>122</v>
      </c>
      <c r="J5" s="115">
        <v>44568</v>
      </c>
    </row>
    <row r="6" spans="1:12" ht="15">
      <c r="A6" s="112" t="s">
        <v>106</v>
      </c>
      <c r="B6" s="112" t="s">
        <v>833</v>
      </c>
      <c r="C6" s="112" t="s">
        <v>108</v>
      </c>
      <c r="D6" s="112" t="s">
        <v>109</v>
      </c>
      <c r="E6" s="112" t="s">
        <v>107</v>
      </c>
      <c r="F6" s="113">
        <v>5269128</v>
      </c>
      <c r="G6" s="114">
        <v>527500</v>
      </c>
      <c r="H6" s="112" t="s">
        <v>110</v>
      </c>
      <c r="I6" s="112" t="s">
        <v>122</v>
      </c>
      <c r="J6" s="115">
        <v>44575</v>
      </c>
    </row>
    <row r="7" spans="1:12" ht="15">
      <c r="A7" s="112" t="s">
        <v>106</v>
      </c>
      <c r="B7" s="112" t="s">
        <v>833</v>
      </c>
      <c r="C7" s="112" t="s">
        <v>108</v>
      </c>
      <c r="D7" s="112" t="s">
        <v>109</v>
      </c>
      <c r="E7" s="112" t="s">
        <v>114</v>
      </c>
      <c r="F7" s="113">
        <v>5270763</v>
      </c>
      <c r="G7" s="114">
        <v>145000</v>
      </c>
      <c r="H7" s="112" t="s">
        <v>110</v>
      </c>
      <c r="I7" s="112" t="s">
        <v>122</v>
      </c>
      <c r="J7" s="115">
        <v>44582</v>
      </c>
    </row>
    <row r="8" spans="1:12" ht="15">
      <c r="A8" s="112" t="s">
        <v>116</v>
      </c>
      <c r="B8" s="112" t="s">
        <v>834</v>
      </c>
      <c r="C8" s="112" t="s">
        <v>35</v>
      </c>
      <c r="D8" s="112" t="s">
        <v>117</v>
      </c>
      <c r="E8" s="112" t="s">
        <v>112</v>
      </c>
      <c r="F8" s="113">
        <v>5268306</v>
      </c>
      <c r="G8" s="114">
        <v>395000</v>
      </c>
      <c r="H8" s="112" t="s">
        <v>110</v>
      </c>
      <c r="I8" s="112" t="s">
        <v>122</v>
      </c>
      <c r="J8" s="115">
        <v>44574</v>
      </c>
    </row>
    <row r="9" spans="1:12" ht="15">
      <c r="A9" s="112" t="s">
        <v>116</v>
      </c>
      <c r="B9" s="112" t="s">
        <v>834</v>
      </c>
      <c r="C9" s="112" t="s">
        <v>35</v>
      </c>
      <c r="D9" s="112" t="s">
        <v>117</v>
      </c>
      <c r="E9" s="112" t="s">
        <v>107</v>
      </c>
      <c r="F9" s="113">
        <v>5268995</v>
      </c>
      <c r="G9" s="114">
        <v>444000</v>
      </c>
      <c r="H9" s="112" t="s">
        <v>110</v>
      </c>
      <c r="I9" s="112" t="s">
        <v>122</v>
      </c>
      <c r="J9" s="115">
        <v>44575</v>
      </c>
    </row>
    <row r="10" spans="1:12" ht="15">
      <c r="A10" s="112" t="s">
        <v>116</v>
      </c>
      <c r="B10" s="112" t="s">
        <v>834</v>
      </c>
      <c r="C10" s="112" t="s">
        <v>35</v>
      </c>
      <c r="D10" s="112" t="s">
        <v>117</v>
      </c>
      <c r="E10" s="112" t="s">
        <v>107</v>
      </c>
      <c r="F10" s="113">
        <v>5271366</v>
      </c>
      <c r="G10" s="114">
        <v>365000</v>
      </c>
      <c r="H10" s="112" t="s">
        <v>110</v>
      </c>
      <c r="I10" s="112" t="s">
        <v>122</v>
      </c>
      <c r="J10" s="115">
        <v>44586</v>
      </c>
    </row>
    <row r="11" spans="1:12" ht="15">
      <c r="A11" s="112" t="s">
        <v>116</v>
      </c>
      <c r="B11" s="112" t="s">
        <v>834</v>
      </c>
      <c r="C11" s="112" t="s">
        <v>35</v>
      </c>
      <c r="D11" s="112" t="s">
        <v>117</v>
      </c>
      <c r="E11" s="112" t="s">
        <v>107</v>
      </c>
      <c r="F11" s="113">
        <v>5269533</v>
      </c>
      <c r="G11" s="114">
        <v>446000</v>
      </c>
      <c r="H11" s="112" t="s">
        <v>110</v>
      </c>
      <c r="I11" s="112" t="s">
        <v>122</v>
      </c>
      <c r="J11" s="115">
        <v>44579</v>
      </c>
    </row>
    <row r="12" spans="1:12" ht="15">
      <c r="A12" s="112" t="s">
        <v>116</v>
      </c>
      <c r="B12" s="112" t="s">
        <v>834</v>
      </c>
      <c r="C12" s="112" t="s">
        <v>35</v>
      </c>
      <c r="D12" s="112" t="s">
        <v>117</v>
      </c>
      <c r="E12" s="112" t="s">
        <v>107</v>
      </c>
      <c r="F12" s="113">
        <v>5268811</v>
      </c>
      <c r="G12" s="114">
        <v>450427</v>
      </c>
      <c r="H12" s="112" t="s">
        <v>110</v>
      </c>
      <c r="I12" s="112" t="s">
        <v>122</v>
      </c>
      <c r="J12" s="115">
        <v>44575</v>
      </c>
    </row>
    <row r="13" spans="1:12" ht="15">
      <c r="A13" s="112" t="s">
        <v>116</v>
      </c>
      <c r="B13" s="112" t="s">
        <v>834</v>
      </c>
      <c r="C13" s="112" t="s">
        <v>35</v>
      </c>
      <c r="D13" s="112" t="s">
        <v>117</v>
      </c>
      <c r="E13" s="112" t="s">
        <v>107</v>
      </c>
      <c r="F13" s="113">
        <v>5270716</v>
      </c>
      <c r="G13" s="114">
        <v>775000</v>
      </c>
      <c r="H13" s="112" t="s">
        <v>110</v>
      </c>
      <c r="I13" s="112" t="s">
        <v>122</v>
      </c>
      <c r="J13" s="115">
        <v>44582</v>
      </c>
    </row>
    <row r="14" spans="1:12" ht="15">
      <c r="A14" s="112" t="s">
        <v>118</v>
      </c>
      <c r="B14" s="112" t="s">
        <v>835</v>
      </c>
      <c r="C14" s="112" t="s">
        <v>35</v>
      </c>
      <c r="D14" s="112" t="s">
        <v>121</v>
      </c>
      <c r="E14" s="112" t="s">
        <v>107</v>
      </c>
      <c r="F14" s="113">
        <v>5269489</v>
      </c>
      <c r="G14" s="114">
        <v>629950</v>
      </c>
      <c r="H14" s="112" t="s">
        <v>122</v>
      </c>
      <c r="I14" s="112" t="s">
        <v>122</v>
      </c>
      <c r="J14" s="115">
        <v>44579</v>
      </c>
    </row>
    <row r="15" spans="1:12" ht="15">
      <c r="A15" s="112" t="s">
        <v>118</v>
      </c>
      <c r="B15" s="112" t="s">
        <v>835</v>
      </c>
      <c r="C15" s="112" t="s">
        <v>35</v>
      </c>
      <c r="D15" s="112" t="s">
        <v>121</v>
      </c>
      <c r="E15" s="112" t="s">
        <v>107</v>
      </c>
      <c r="F15" s="113">
        <v>5269053</v>
      </c>
      <c r="G15" s="114">
        <v>557131</v>
      </c>
      <c r="H15" s="112" t="s">
        <v>122</v>
      </c>
      <c r="I15" s="112" t="s">
        <v>122</v>
      </c>
      <c r="J15" s="115">
        <v>44575</v>
      </c>
    </row>
    <row r="16" spans="1:12" ht="15">
      <c r="A16" s="112" t="s">
        <v>118</v>
      </c>
      <c r="B16" s="112" t="s">
        <v>835</v>
      </c>
      <c r="C16" s="112" t="s">
        <v>35</v>
      </c>
      <c r="D16" s="112" t="s">
        <v>121</v>
      </c>
      <c r="E16" s="112" t="s">
        <v>107</v>
      </c>
      <c r="F16" s="113">
        <v>5269519</v>
      </c>
      <c r="G16" s="114">
        <v>514665</v>
      </c>
      <c r="H16" s="112" t="s">
        <v>122</v>
      </c>
      <c r="I16" s="112" t="s">
        <v>122</v>
      </c>
      <c r="J16" s="115">
        <v>44579</v>
      </c>
    </row>
    <row r="17" spans="1:10" ht="15">
      <c r="A17" s="112" t="s">
        <v>118</v>
      </c>
      <c r="B17" s="112" t="s">
        <v>835</v>
      </c>
      <c r="C17" s="112" t="s">
        <v>35</v>
      </c>
      <c r="D17" s="112" t="s">
        <v>121</v>
      </c>
      <c r="E17" s="112" t="s">
        <v>107</v>
      </c>
      <c r="F17" s="113">
        <v>5267979</v>
      </c>
      <c r="G17" s="114">
        <v>534950</v>
      </c>
      <c r="H17" s="112" t="s">
        <v>122</v>
      </c>
      <c r="I17" s="112" t="s">
        <v>122</v>
      </c>
      <c r="J17" s="115">
        <v>44573</v>
      </c>
    </row>
    <row r="18" spans="1:10" ht="15">
      <c r="A18" s="112" t="s">
        <v>118</v>
      </c>
      <c r="B18" s="112" t="s">
        <v>835</v>
      </c>
      <c r="C18" s="112" t="s">
        <v>35</v>
      </c>
      <c r="D18" s="112" t="s">
        <v>121</v>
      </c>
      <c r="E18" s="112" t="s">
        <v>107</v>
      </c>
      <c r="F18" s="113">
        <v>5270337</v>
      </c>
      <c r="G18" s="114">
        <v>550508</v>
      </c>
      <c r="H18" s="112" t="s">
        <v>122</v>
      </c>
      <c r="I18" s="112" t="s">
        <v>122</v>
      </c>
      <c r="J18" s="115">
        <v>44581</v>
      </c>
    </row>
    <row r="19" spans="1:10" ht="15">
      <c r="A19" s="112" t="s">
        <v>118</v>
      </c>
      <c r="B19" s="112" t="s">
        <v>835</v>
      </c>
      <c r="C19" s="112" t="s">
        <v>35</v>
      </c>
      <c r="D19" s="112" t="s">
        <v>121</v>
      </c>
      <c r="E19" s="112" t="s">
        <v>107</v>
      </c>
      <c r="F19" s="113">
        <v>5270009</v>
      </c>
      <c r="G19" s="114">
        <v>571359</v>
      </c>
      <c r="H19" s="112" t="s">
        <v>122</v>
      </c>
      <c r="I19" s="112" t="s">
        <v>122</v>
      </c>
      <c r="J19" s="115">
        <v>44580</v>
      </c>
    </row>
    <row r="20" spans="1:10" ht="15">
      <c r="A20" s="112" t="s">
        <v>118</v>
      </c>
      <c r="B20" s="112" t="s">
        <v>835</v>
      </c>
      <c r="C20" s="112" t="s">
        <v>35</v>
      </c>
      <c r="D20" s="112" t="s">
        <v>121</v>
      </c>
      <c r="E20" s="112" t="s">
        <v>107</v>
      </c>
      <c r="F20" s="113">
        <v>5272490</v>
      </c>
      <c r="G20" s="114">
        <v>1115665</v>
      </c>
      <c r="H20" s="112" t="s">
        <v>122</v>
      </c>
      <c r="I20" s="112" t="s">
        <v>122</v>
      </c>
      <c r="J20" s="115">
        <v>44589</v>
      </c>
    </row>
    <row r="21" spans="1:10" ht="15">
      <c r="A21" s="112" t="s">
        <v>118</v>
      </c>
      <c r="B21" s="112" t="s">
        <v>835</v>
      </c>
      <c r="C21" s="112" t="s">
        <v>35</v>
      </c>
      <c r="D21" s="112" t="s">
        <v>121</v>
      </c>
      <c r="E21" s="112" t="s">
        <v>107</v>
      </c>
      <c r="F21" s="113">
        <v>5272650</v>
      </c>
      <c r="G21" s="114">
        <v>522134</v>
      </c>
      <c r="H21" s="112" t="s">
        <v>122</v>
      </c>
      <c r="I21" s="112" t="s">
        <v>122</v>
      </c>
      <c r="J21" s="115">
        <v>44589</v>
      </c>
    </row>
    <row r="22" spans="1:10" ht="15">
      <c r="A22" s="112" t="s">
        <v>118</v>
      </c>
      <c r="B22" s="112" t="s">
        <v>835</v>
      </c>
      <c r="C22" s="112" t="s">
        <v>35</v>
      </c>
      <c r="D22" s="112" t="s">
        <v>121</v>
      </c>
      <c r="E22" s="112" t="s">
        <v>107</v>
      </c>
      <c r="F22" s="113">
        <v>5272654</v>
      </c>
      <c r="G22" s="114">
        <v>646151</v>
      </c>
      <c r="H22" s="112" t="s">
        <v>122</v>
      </c>
      <c r="I22" s="112" t="s">
        <v>122</v>
      </c>
      <c r="J22" s="115">
        <v>44589</v>
      </c>
    </row>
    <row r="23" spans="1:10" ht="15">
      <c r="A23" s="112" t="s">
        <v>118</v>
      </c>
      <c r="B23" s="112" t="s">
        <v>835</v>
      </c>
      <c r="C23" s="112" t="s">
        <v>35</v>
      </c>
      <c r="D23" s="112" t="s">
        <v>121</v>
      </c>
      <c r="E23" s="112" t="s">
        <v>107</v>
      </c>
      <c r="F23" s="113">
        <v>5273285</v>
      </c>
      <c r="G23" s="114">
        <v>592096</v>
      </c>
      <c r="H23" s="112" t="s">
        <v>122</v>
      </c>
      <c r="I23" s="112" t="s">
        <v>122</v>
      </c>
      <c r="J23" s="115">
        <v>44592</v>
      </c>
    </row>
    <row r="24" spans="1:10" ht="15">
      <c r="A24" s="112" t="s">
        <v>118</v>
      </c>
      <c r="B24" s="112" t="s">
        <v>835</v>
      </c>
      <c r="C24" s="112" t="s">
        <v>35</v>
      </c>
      <c r="D24" s="112" t="s">
        <v>121</v>
      </c>
      <c r="E24" s="112" t="s">
        <v>107</v>
      </c>
      <c r="F24" s="113">
        <v>5273334</v>
      </c>
      <c r="G24" s="114">
        <v>497337</v>
      </c>
      <c r="H24" s="112" t="s">
        <v>122</v>
      </c>
      <c r="I24" s="112" t="s">
        <v>122</v>
      </c>
      <c r="J24" s="115">
        <v>44592</v>
      </c>
    </row>
    <row r="25" spans="1:10" ht="15">
      <c r="A25" s="112" t="s">
        <v>118</v>
      </c>
      <c r="B25" s="112" t="s">
        <v>835</v>
      </c>
      <c r="C25" s="112" t="s">
        <v>35</v>
      </c>
      <c r="D25" s="112" t="s">
        <v>121</v>
      </c>
      <c r="E25" s="112" t="s">
        <v>107</v>
      </c>
      <c r="F25" s="113">
        <v>5269147</v>
      </c>
      <c r="G25" s="114">
        <v>544802</v>
      </c>
      <c r="H25" s="112" t="s">
        <v>122</v>
      </c>
      <c r="I25" s="112" t="s">
        <v>122</v>
      </c>
      <c r="J25" s="115">
        <v>44575</v>
      </c>
    </row>
    <row r="26" spans="1:10" ht="15">
      <c r="A26" s="112" t="s">
        <v>118</v>
      </c>
      <c r="B26" s="112" t="s">
        <v>835</v>
      </c>
      <c r="C26" s="112" t="s">
        <v>119</v>
      </c>
      <c r="D26" s="112" t="s">
        <v>120</v>
      </c>
      <c r="E26" s="112" t="s">
        <v>114</v>
      </c>
      <c r="F26" s="113">
        <v>5266986</v>
      </c>
      <c r="G26" s="114">
        <v>1874530</v>
      </c>
      <c r="H26" s="112" t="s">
        <v>110</v>
      </c>
      <c r="I26" s="112" t="s">
        <v>122</v>
      </c>
      <c r="J26" s="115">
        <v>44571</v>
      </c>
    </row>
    <row r="27" spans="1:10" ht="15">
      <c r="A27" s="112" t="s">
        <v>118</v>
      </c>
      <c r="B27" s="112" t="s">
        <v>835</v>
      </c>
      <c r="C27" s="112" t="s">
        <v>35</v>
      </c>
      <c r="D27" s="112" t="s">
        <v>121</v>
      </c>
      <c r="E27" s="112" t="s">
        <v>107</v>
      </c>
      <c r="F27" s="113">
        <v>5271817</v>
      </c>
      <c r="G27" s="114">
        <v>623203</v>
      </c>
      <c r="H27" s="112" t="s">
        <v>122</v>
      </c>
      <c r="I27" s="112" t="s">
        <v>122</v>
      </c>
      <c r="J27" s="115">
        <v>44587</v>
      </c>
    </row>
    <row r="28" spans="1:10" ht="15">
      <c r="A28" s="112" t="s">
        <v>118</v>
      </c>
      <c r="B28" s="112" t="s">
        <v>835</v>
      </c>
      <c r="C28" s="112" t="s">
        <v>35</v>
      </c>
      <c r="D28" s="112" t="s">
        <v>121</v>
      </c>
      <c r="E28" s="112" t="s">
        <v>107</v>
      </c>
      <c r="F28" s="113">
        <v>5269460</v>
      </c>
      <c r="G28" s="114">
        <v>626362</v>
      </c>
      <c r="H28" s="112" t="s">
        <v>122</v>
      </c>
      <c r="I28" s="112" t="s">
        <v>122</v>
      </c>
      <c r="J28" s="115">
        <v>44579</v>
      </c>
    </row>
    <row r="29" spans="1:10" ht="15">
      <c r="A29" s="112" t="s">
        <v>118</v>
      </c>
      <c r="B29" s="112" t="s">
        <v>835</v>
      </c>
      <c r="C29" s="112" t="s">
        <v>35</v>
      </c>
      <c r="D29" s="112" t="s">
        <v>121</v>
      </c>
      <c r="E29" s="112" t="s">
        <v>107</v>
      </c>
      <c r="F29" s="113">
        <v>5268342</v>
      </c>
      <c r="G29" s="114">
        <v>520027</v>
      </c>
      <c r="H29" s="112" t="s">
        <v>122</v>
      </c>
      <c r="I29" s="112" t="s">
        <v>122</v>
      </c>
      <c r="J29" s="115">
        <v>44574</v>
      </c>
    </row>
    <row r="30" spans="1:10" ht="15">
      <c r="A30" s="112" t="s">
        <v>118</v>
      </c>
      <c r="B30" s="112" t="s">
        <v>835</v>
      </c>
      <c r="C30" s="112" t="s">
        <v>35</v>
      </c>
      <c r="D30" s="112" t="s">
        <v>121</v>
      </c>
      <c r="E30" s="112" t="s">
        <v>107</v>
      </c>
      <c r="F30" s="113">
        <v>5273295</v>
      </c>
      <c r="G30" s="114">
        <v>874950</v>
      </c>
      <c r="H30" s="112" t="s">
        <v>122</v>
      </c>
      <c r="I30" s="112" t="s">
        <v>122</v>
      </c>
      <c r="J30" s="115">
        <v>44592</v>
      </c>
    </row>
    <row r="31" spans="1:10" ht="15">
      <c r="A31" s="112" t="s">
        <v>118</v>
      </c>
      <c r="B31" s="112" t="s">
        <v>835</v>
      </c>
      <c r="C31" s="112" t="s">
        <v>35</v>
      </c>
      <c r="D31" s="112" t="s">
        <v>121</v>
      </c>
      <c r="E31" s="112" t="s">
        <v>107</v>
      </c>
      <c r="F31" s="113">
        <v>5265883</v>
      </c>
      <c r="G31" s="114">
        <v>506023</v>
      </c>
      <c r="H31" s="112" t="s">
        <v>122</v>
      </c>
      <c r="I31" s="112" t="s">
        <v>122</v>
      </c>
      <c r="J31" s="115">
        <v>44566</v>
      </c>
    </row>
    <row r="32" spans="1:10" ht="15">
      <c r="A32" s="112" t="s">
        <v>118</v>
      </c>
      <c r="B32" s="112" t="s">
        <v>835</v>
      </c>
      <c r="C32" s="112" t="s">
        <v>35</v>
      </c>
      <c r="D32" s="112" t="s">
        <v>121</v>
      </c>
      <c r="E32" s="112" t="s">
        <v>107</v>
      </c>
      <c r="F32" s="113">
        <v>5270674</v>
      </c>
      <c r="G32" s="114">
        <v>566678</v>
      </c>
      <c r="H32" s="112" t="s">
        <v>122</v>
      </c>
      <c r="I32" s="112" t="s">
        <v>122</v>
      </c>
      <c r="J32" s="115">
        <v>44582</v>
      </c>
    </row>
    <row r="33" spans="1:10" ht="15">
      <c r="A33" s="112" t="s">
        <v>118</v>
      </c>
      <c r="B33" s="112" t="s">
        <v>835</v>
      </c>
      <c r="C33" s="112" t="s">
        <v>35</v>
      </c>
      <c r="D33" s="112" t="s">
        <v>121</v>
      </c>
      <c r="E33" s="112" t="s">
        <v>107</v>
      </c>
      <c r="F33" s="113">
        <v>5270671</v>
      </c>
      <c r="G33" s="114">
        <v>645110</v>
      </c>
      <c r="H33" s="112" t="s">
        <v>122</v>
      </c>
      <c r="I33" s="112" t="s">
        <v>122</v>
      </c>
      <c r="J33" s="115">
        <v>44582</v>
      </c>
    </row>
    <row r="34" spans="1:10" ht="15">
      <c r="A34" s="112" t="s">
        <v>118</v>
      </c>
      <c r="B34" s="112" t="s">
        <v>835</v>
      </c>
      <c r="C34" s="112" t="s">
        <v>35</v>
      </c>
      <c r="D34" s="112" t="s">
        <v>121</v>
      </c>
      <c r="E34" s="112" t="s">
        <v>107</v>
      </c>
      <c r="F34" s="113">
        <v>5267329</v>
      </c>
      <c r="G34" s="114">
        <v>581270</v>
      </c>
      <c r="H34" s="112" t="s">
        <v>122</v>
      </c>
      <c r="I34" s="112" t="s">
        <v>122</v>
      </c>
      <c r="J34" s="115">
        <v>44572</v>
      </c>
    </row>
    <row r="35" spans="1:10" ht="15">
      <c r="A35" s="112" t="s">
        <v>118</v>
      </c>
      <c r="B35" s="112" t="s">
        <v>835</v>
      </c>
      <c r="C35" s="112" t="s">
        <v>35</v>
      </c>
      <c r="D35" s="112" t="s">
        <v>121</v>
      </c>
      <c r="E35" s="112" t="s">
        <v>107</v>
      </c>
      <c r="F35" s="113">
        <v>5266145</v>
      </c>
      <c r="G35" s="114">
        <v>499950</v>
      </c>
      <c r="H35" s="112" t="s">
        <v>122</v>
      </c>
      <c r="I35" s="112" t="s">
        <v>122</v>
      </c>
      <c r="J35" s="115">
        <v>44567</v>
      </c>
    </row>
    <row r="36" spans="1:10" ht="15">
      <c r="A36" s="112" t="s">
        <v>118</v>
      </c>
      <c r="B36" s="112" t="s">
        <v>835</v>
      </c>
      <c r="C36" s="112" t="s">
        <v>35</v>
      </c>
      <c r="D36" s="112" t="s">
        <v>121</v>
      </c>
      <c r="E36" s="112" t="s">
        <v>107</v>
      </c>
      <c r="F36" s="113">
        <v>5272180</v>
      </c>
      <c r="G36" s="114">
        <v>593384</v>
      </c>
      <c r="H36" s="112" t="s">
        <v>122</v>
      </c>
      <c r="I36" s="112" t="s">
        <v>122</v>
      </c>
      <c r="J36" s="115">
        <v>44588</v>
      </c>
    </row>
    <row r="37" spans="1:10" ht="15">
      <c r="A37" s="112" t="s">
        <v>118</v>
      </c>
      <c r="B37" s="112" t="s">
        <v>835</v>
      </c>
      <c r="C37" s="112" t="s">
        <v>35</v>
      </c>
      <c r="D37" s="112" t="s">
        <v>121</v>
      </c>
      <c r="E37" s="112" t="s">
        <v>107</v>
      </c>
      <c r="F37" s="113">
        <v>5273300</v>
      </c>
      <c r="G37" s="114">
        <v>502986</v>
      </c>
      <c r="H37" s="112" t="s">
        <v>122</v>
      </c>
      <c r="I37" s="112" t="s">
        <v>122</v>
      </c>
      <c r="J37" s="115">
        <v>44592</v>
      </c>
    </row>
    <row r="38" spans="1:10" ht="15">
      <c r="A38" s="112" t="s">
        <v>123</v>
      </c>
      <c r="B38" s="112" t="s">
        <v>836</v>
      </c>
      <c r="C38" s="112" t="s">
        <v>124</v>
      </c>
      <c r="D38" s="112" t="s">
        <v>125</v>
      </c>
      <c r="E38" s="112" t="s">
        <v>107</v>
      </c>
      <c r="F38" s="113">
        <v>5273021</v>
      </c>
      <c r="G38" s="114">
        <v>634000</v>
      </c>
      <c r="H38" s="112" t="s">
        <v>122</v>
      </c>
      <c r="I38" s="112" t="s">
        <v>122</v>
      </c>
      <c r="J38" s="115">
        <v>44592</v>
      </c>
    </row>
    <row r="39" spans="1:10" ht="15">
      <c r="A39" s="112" t="s">
        <v>123</v>
      </c>
      <c r="B39" s="112" t="s">
        <v>836</v>
      </c>
      <c r="C39" s="112" t="s">
        <v>124</v>
      </c>
      <c r="D39" s="112" t="s">
        <v>125</v>
      </c>
      <c r="E39" s="112" t="s">
        <v>107</v>
      </c>
      <c r="F39" s="113">
        <v>5269511</v>
      </c>
      <c r="G39" s="114">
        <v>437000</v>
      </c>
      <c r="H39" s="112" t="s">
        <v>122</v>
      </c>
      <c r="I39" s="112" t="s">
        <v>122</v>
      </c>
      <c r="J39" s="115">
        <v>44579</v>
      </c>
    </row>
    <row r="40" spans="1:10" ht="15">
      <c r="A40" s="112" t="s">
        <v>123</v>
      </c>
      <c r="B40" s="112" t="s">
        <v>836</v>
      </c>
      <c r="C40" s="112" t="s">
        <v>124</v>
      </c>
      <c r="D40" s="112" t="s">
        <v>125</v>
      </c>
      <c r="E40" s="112" t="s">
        <v>107</v>
      </c>
      <c r="F40" s="113">
        <v>5272522</v>
      </c>
      <c r="G40" s="114">
        <v>454505</v>
      </c>
      <c r="H40" s="112" t="s">
        <v>122</v>
      </c>
      <c r="I40" s="112" t="s">
        <v>122</v>
      </c>
      <c r="J40" s="115">
        <v>44589</v>
      </c>
    </row>
    <row r="41" spans="1:10" ht="15">
      <c r="A41" s="112" t="s">
        <v>123</v>
      </c>
      <c r="B41" s="112" t="s">
        <v>836</v>
      </c>
      <c r="C41" s="112" t="s">
        <v>124</v>
      </c>
      <c r="D41" s="112" t="s">
        <v>125</v>
      </c>
      <c r="E41" s="112" t="s">
        <v>107</v>
      </c>
      <c r="F41" s="113">
        <v>5272476</v>
      </c>
      <c r="G41" s="114">
        <v>441305</v>
      </c>
      <c r="H41" s="112" t="s">
        <v>122</v>
      </c>
      <c r="I41" s="112" t="s">
        <v>122</v>
      </c>
      <c r="J41" s="115">
        <v>44589</v>
      </c>
    </row>
    <row r="42" spans="1:10" ht="15">
      <c r="A42" s="112" t="s">
        <v>123</v>
      </c>
      <c r="B42" s="112" t="s">
        <v>836</v>
      </c>
      <c r="C42" s="112" t="s">
        <v>124</v>
      </c>
      <c r="D42" s="112" t="s">
        <v>125</v>
      </c>
      <c r="E42" s="112" t="s">
        <v>107</v>
      </c>
      <c r="F42" s="113">
        <v>5267930</v>
      </c>
      <c r="G42" s="114">
        <v>461990</v>
      </c>
      <c r="H42" s="112" t="s">
        <v>122</v>
      </c>
      <c r="I42" s="112" t="s">
        <v>122</v>
      </c>
      <c r="J42" s="115">
        <v>44573</v>
      </c>
    </row>
    <row r="43" spans="1:10" ht="15">
      <c r="A43" s="112" t="s">
        <v>123</v>
      </c>
      <c r="B43" s="112" t="s">
        <v>836</v>
      </c>
      <c r="C43" s="112" t="s">
        <v>124</v>
      </c>
      <c r="D43" s="112" t="s">
        <v>125</v>
      </c>
      <c r="E43" s="112" t="s">
        <v>107</v>
      </c>
      <c r="F43" s="113">
        <v>5265844</v>
      </c>
      <c r="G43" s="114">
        <v>411990</v>
      </c>
      <c r="H43" s="112" t="s">
        <v>122</v>
      </c>
      <c r="I43" s="112" t="s">
        <v>122</v>
      </c>
      <c r="J43" s="115">
        <v>44566</v>
      </c>
    </row>
    <row r="44" spans="1:10" ht="15">
      <c r="A44" s="112" t="s">
        <v>123</v>
      </c>
      <c r="B44" s="112" t="s">
        <v>836</v>
      </c>
      <c r="C44" s="112" t="s">
        <v>124</v>
      </c>
      <c r="D44" s="112" t="s">
        <v>125</v>
      </c>
      <c r="E44" s="112" t="s">
        <v>107</v>
      </c>
      <c r="F44" s="113">
        <v>5270500</v>
      </c>
      <c r="G44" s="114">
        <v>417100</v>
      </c>
      <c r="H44" s="112" t="s">
        <v>122</v>
      </c>
      <c r="I44" s="112" t="s">
        <v>122</v>
      </c>
      <c r="J44" s="115">
        <v>44582</v>
      </c>
    </row>
    <row r="45" spans="1:10" ht="15">
      <c r="A45" s="112" t="s">
        <v>123</v>
      </c>
      <c r="B45" s="112" t="s">
        <v>836</v>
      </c>
      <c r="C45" s="112" t="s">
        <v>124</v>
      </c>
      <c r="D45" s="112" t="s">
        <v>125</v>
      </c>
      <c r="E45" s="112" t="s">
        <v>107</v>
      </c>
      <c r="F45" s="113">
        <v>5271891</v>
      </c>
      <c r="G45" s="114">
        <v>659750</v>
      </c>
      <c r="H45" s="112" t="s">
        <v>122</v>
      </c>
      <c r="I45" s="112" t="s">
        <v>122</v>
      </c>
      <c r="J45" s="115">
        <v>44588</v>
      </c>
    </row>
    <row r="46" spans="1:10" ht="15">
      <c r="A46" s="112" t="s">
        <v>123</v>
      </c>
      <c r="B46" s="112" t="s">
        <v>836</v>
      </c>
      <c r="C46" s="112" t="s">
        <v>124</v>
      </c>
      <c r="D46" s="112" t="s">
        <v>125</v>
      </c>
      <c r="E46" s="112" t="s">
        <v>107</v>
      </c>
      <c r="F46" s="113">
        <v>5266380</v>
      </c>
      <c r="G46" s="114">
        <v>435990</v>
      </c>
      <c r="H46" s="112" t="s">
        <v>122</v>
      </c>
      <c r="I46" s="112" t="s">
        <v>122</v>
      </c>
      <c r="J46" s="115">
        <v>44568</v>
      </c>
    </row>
    <row r="47" spans="1:10" ht="15">
      <c r="A47" s="112" t="s">
        <v>123</v>
      </c>
      <c r="B47" s="112" t="s">
        <v>836</v>
      </c>
      <c r="C47" s="112" t="s">
        <v>124</v>
      </c>
      <c r="D47" s="112" t="s">
        <v>125</v>
      </c>
      <c r="E47" s="112" t="s">
        <v>107</v>
      </c>
      <c r="F47" s="113">
        <v>5271524</v>
      </c>
      <c r="G47" s="114">
        <v>454505</v>
      </c>
      <c r="H47" s="112" t="s">
        <v>122</v>
      </c>
      <c r="I47" s="112" t="s">
        <v>122</v>
      </c>
      <c r="J47" s="115">
        <v>44587</v>
      </c>
    </row>
    <row r="48" spans="1:10" ht="15">
      <c r="A48" s="112" t="s">
        <v>123</v>
      </c>
      <c r="B48" s="112" t="s">
        <v>836</v>
      </c>
      <c r="C48" s="112" t="s">
        <v>124</v>
      </c>
      <c r="D48" s="112" t="s">
        <v>125</v>
      </c>
      <c r="E48" s="112" t="s">
        <v>107</v>
      </c>
      <c r="F48" s="113">
        <v>5267940</v>
      </c>
      <c r="G48" s="114">
        <v>455000</v>
      </c>
      <c r="H48" s="112" t="s">
        <v>122</v>
      </c>
      <c r="I48" s="112" t="s">
        <v>122</v>
      </c>
      <c r="J48" s="115">
        <v>44573</v>
      </c>
    </row>
    <row r="49" spans="1:10" ht="15">
      <c r="A49" s="112" t="s">
        <v>41</v>
      </c>
      <c r="B49" s="112" t="s">
        <v>837</v>
      </c>
      <c r="C49" s="112" t="s">
        <v>27</v>
      </c>
      <c r="D49" s="112" t="s">
        <v>134</v>
      </c>
      <c r="E49" s="112" t="s">
        <v>107</v>
      </c>
      <c r="F49" s="113">
        <v>5273233</v>
      </c>
      <c r="G49" s="114">
        <v>560000</v>
      </c>
      <c r="H49" s="112" t="s">
        <v>110</v>
      </c>
      <c r="I49" s="112" t="s">
        <v>122</v>
      </c>
      <c r="J49" s="115">
        <v>44592</v>
      </c>
    </row>
    <row r="50" spans="1:10" ht="15">
      <c r="A50" s="112" t="s">
        <v>41</v>
      </c>
      <c r="B50" s="112" t="s">
        <v>837</v>
      </c>
      <c r="C50" s="112" t="s">
        <v>27</v>
      </c>
      <c r="D50" s="112" t="s">
        <v>135</v>
      </c>
      <c r="E50" s="112" t="s">
        <v>114</v>
      </c>
      <c r="F50" s="113">
        <v>5268176</v>
      </c>
      <c r="G50" s="114">
        <v>10500000</v>
      </c>
      <c r="H50" s="112" t="s">
        <v>110</v>
      </c>
      <c r="I50" s="112" t="s">
        <v>122</v>
      </c>
      <c r="J50" s="115">
        <v>44574</v>
      </c>
    </row>
    <row r="51" spans="1:10" ht="15">
      <c r="A51" s="112" t="s">
        <v>41</v>
      </c>
      <c r="B51" s="112" t="s">
        <v>837</v>
      </c>
      <c r="C51" s="112" t="s">
        <v>27</v>
      </c>
      <c r="D51" s="112" t="s">
        <v>132</v>
      </c>
      <c r="E51" s="112" t="s">
        <v>107</v>
      </c>
      <c r="F51" s="113">
        <v>5267393</v>
      </c>
      <c r="G51" s="114">
        <v>470000</v>
      </c>
      <c r="H51" s="112" t="s">
        <v>110</v>
      </c>
      <c r="I51" s="112" t="s">
        <v>122</v>
      </c>
      <c r="J51" s="115">
        <v>44572</v>
      </c>
    </row>
    <row r="52" spans="1:10" ht="15">
      <c r="A52" s="112" t="s">
        <v>41</v>
      </c>
      <c r="B52" s="112" t="s">
        <v>837</v>
      </c>
      <c r="C52" s="112" t="s">
        <v>139</v>
      </c>
      <c r="D52" s="112" t="s">
        <v>140</v>
      </c>
      <c r="E52" s="112" t="s">
        <v>107</v>
      </c>
      <c r="F52" s="113">
        <v>5270537</v>
      </c>
      <c r="G52" s="114">
        <v>518990</v>
      </c>
      <c r="H52" s="112" t="s">
        <v>122</v>
      </c>
      <c r="I52" s="112" t="s">
        <v>122</v>
      </c>
      <c r="J52" s="115">
        <v>44582</v>
      </c>
    </row>
    <row r="53" spans="1:10" ht="15">
      <c r="A53" s="112" t="s">
        <v>41</v>
      </c>
      <c r="B53" s="112" t="s">
        <v>837</v>
      </c>
      <c r="C53" s="112" t="s">
        <v>139</v>
      </c>
      <c r="D53" s="112" t="s">
        <v>140</v>
      </c>
      <c r="E53" s="112" t="s">
        <v>107</v>
      </c>
      <c r="F53" s="113">
        <v>5273255</v>
      </c>
      <c r="G53" s="114">
        <v>406018</v>
      </c>
      <c r="H53" s="112" t="s">
        <v>122</v>
      </c>
      <c r="I53" s="112" t="s">
        <v>122</v>
      </c>
      <c r="J53" s="115">
        <v>44592</v>
      </c>
    </row>
    <row r="54" spans="1:10" ht="15">
      <c r="A54" s="112" t="s">
        <v>41</v>
      </c>
      <c r="B54" s="112" t="s">
        <v>837</v>
      </c>
      <c r="C54" s="112" t="s">
        <v>27</v>
      </c>
      <c r="D54" s="112" t="s">
        <v>131</v>
      </c>
      <c r="E54" s="112" t="s">
        <v>107</v>
      </c>
      <c r="F54" s="113">
        <v>5266015</v>
      </c>
      <c r="G54" s="114">
        <v>710000</v>
      </c>
      <c r="H54" s="112" t="s">
        <v>110</v>
      </c>
      <c r="I54" s="112" t="s">
        <v>122</v>
      </c>
      <c r="J54" s="115">
        <v>44567</v>
      </c>
    </row>
    <row r="55" spans="1:10" ht="15">
      <c r="A55" s="112" t="s">
        <v>41</v>
      </c>
      <c r="B55" s="112" t="s">
        <v>837</v>
      </c>
      <c r="C55" s="112" t="s">
        <v>27</v>
      </c>
      <c r="D55" s="112" t="s">
        <v>137</v>
      </c>
      <c r="E55" s="112" t="s">
        <v>133</v>
      </c>
      <c r="F55" s="113">
        <v>5270490</v>
      </c>
      <c r="G55" s="114">
        <v>287000</v>
      </c>
      <c r="H55" s="112" t="s">
        <v>110</v>
      </c>
      <c r="I55" s="112" t="s">
        <v>122</v>
      </c>
      <c r="J55" s="115">
        <v>44582</v>
      </c>
    </row>
    <row r="56" spans="1:10" ht="15">
      <c r="A56" s="112" t="s">
        <v>41</v>
      </c>
      <c r="B56" s="112" t="s">
        <v>837</v>
      </c>
      <c r="C56" s="112" t="s">
        <v>27</v>
      </c>
      <c r="D56" s="112" t="s">
        <v>132</v>
      </c>
      <c r="E56" s="112" t="s">
        <v>133</v>
      </c>
      <c r="F56" s="113">
        <v>5267613</v>
      </c>
      <c r="G56" s="114">
        <v>263000</v>
      </c>
      <c r="H56" s="112" t="s">
        <v>110</v>
      </c>
      <c r="I56" s="112" t="s">
        <v>122</v>
      </c>
      <c r="J56" s="115">
        <v>44573</v>
      </c>
    </row>
    <row r="57" spans="1:10" ht="15">
      <c r="A57" s="112" t="s">
        <v>41</v>
      </c>
      <c r="B57" s="112" t="s">
        <v>837</v>
      </c>
      <c r="C57" s="112" t="s">
        <v>139</v>
      </c>
      <c r="D57" s="112" t="s">
        <v>141</v>
      </c>
      <c r="E57" s="112" t="s">
        <v>112</v>
      </c>
      <c r="F57" s="113">
        <v>5267933</v>
      </c>
      <c r="G57" s="114">
        <v>205000</v>
      </c>
      <c r="H57" s="112" t="s">
        <v>110</v>
      </c>
      <c r="I57" s="112" t="s">
        <v>122</v>
      </c>
      <c r="J57" s="115">
        <v>44573</v>
      </c>
    </row>
    <row r="58" spans="1:10" ht="15">
      <c r="A58" s="112" t="s">
        <v>41</v>
      </c>
      <c r="B58" s="112" t="s">
        <v>837</v>
      </c>
      <c r="C58" s="112" t="s">
        <v>139</v>
      </c>
      <c r="D58" s="112" t="s">
        <v>141</v>
      </c>
      <c r="E58" s="112" t="s">
        <v>107</v>
      </c>
      <c r="F58" s="113">
        <v>5272392</v>
      </c>
      <c r="G58" s="114">
        <v>204000</v>
      </c>
      <c r="H58" s="112" t="s">
        <v>110</v>
      </c>
      <c r="I58" s="112" t="s">
        <v>122</v>
      </c>
      <c r="J58" s="115">
        <v>44589</v>
      </c>
    </row>
    <row r="59" spans="1:10" ht="15">
      <c r="A59" s="112" t="s">
        <v>41</v>
      </c>
      <c r="B59" s="112" t="s">
        <v>837</v>
      </c>
      <c r="C59" s="112" t="s">
        <v>139</v>
      </c>
      <c r="D59" s="112" t="s">
        <v>141</v>
      </c>
      <c r="E59" s="112" t="s">
        <v>107</v>
      </c>
      <c r="F59" s="113">
        <v>5272408</v>
      </c>
      <c r="G59" s="114">
        <v>360000</v>
      </c>
      <c r="H59" s="112" t="s">
        <v>110</v>
      </c>
      <c r="I59" s="112" t="s">
        <v>122</v>
      </c>
      <c r="J59" s="115">
        <v>44589</v>
      </c>
    </row>
    <row r="60" spans="1:10" ht="15">
      <c r="A60" s="112" t="s">
        <v>41</v>
      </c>
      <c r="B60" s="112" t="s">
        <v>837</v>
      </c>
      <c r="C60" s="112" t="s">
        <v>139</v>
      </c>
      <c r="D60" s="112" t="s">
        <v>141</v>
      </c>
      <c r="E60" s="112" t="s">
        <v>107</v>
      </c>
      <c r="F60" s="113">
        <v>5272419</v>
      </c>
      <c r="G60" s="114">
        <v>544370</v>
      </c>
      <c r="H60" s="112" t="s">
        <v>122</v>
      </c>
      <c r="I60" s="112" t="s">
        <v>122</v>
      </c>
      <c r="J60" s="115">
        <v>44589</v>
      </c>
    </row>
    <row r="61" spans="1:10" ht="15">
      <c r="A61" s="112" t="s">
        <v>41</v>
      </c>
      <c r="B61" s="112" t="s">
        <v>837</v>
      </c>
      <c r="C61" s="112" t="s">
        <v>27</v>
      </c>
      <c r="D61" s="112" t="s">
        <v>132</v>
      </c>
      <c r="E61" s="112" t="s">
        <v>107</v>
      </c>
      <c r="F61" s="113">
        <v>5270578</v>
      </c>
      <c r="G61" s="114">
        <v>1550000</v>
      </c>
      <c r="H61" s="112" t="s">
        <v>110</v>
      </c>
      <c r="I61" s="112" t="s">
        <v>122</v>
      </c>
      <c r="J61" s="115">
        <v>44582</v>
      </c>
    </row>
    <row r="62" spans="1:10" ht="15">
      <c r="A62" s="112" t="s">
        <v>41</v>
      </c>
      <c r="B62" s="112" t="s">
        <v>837</v>
      </c>
      <c r="C62" s="112" t="s">
        <v>139</v>
      </c>
      <c r="D62" s="112" t="s">
        <v>141</v>
      </c>
      <c r="E62" s="112" t="s">
        <v>107</v>
      </c>
      <c r="F62" s="113">
        <v>5272429</v>
      </c>
      <c r="G62" s="114">
        <v>599900</v>
      </c>
      <c r="H62" s="112" t="s">
        <v>122</v>
      </c>
      <c r="I62" s="112" t="s">
        <v>122</v>
      </c>
      <c r="J62" s="115">
        <v>44589</v>
      </c>
    </row>
    <row r="63" spans="1:10" ht="15">
      <c r="A63" s="112" t="s">
        <v>41</v>
      </c>
      <c r="B63" s="112" t="s">
        <v>837</v>
      </c>
      <c r="C63" s="112" t="s">
        <v>27</v>
      </c>
      <c r="D63" s="112" t="s">
        <v>132</v>
      </c>
      <c r="E63" s="112" t="s">
        <v>107</v>
      </c>
      <c r="F63" s="113">
        <v>5266111</v>
      </c>
      <c r="G63" s="114">
        <v>615000</v>
      </c>
      <c r="H63" s="112" t="s">
        <v>110</v>
      </c>
      <c r="I63" s="112" t="s">
        <v>122</v>
      </c>
      <c r="J63" s="115">
        <v>44567</v>
      </c>
    </row>
    <row r="64" spans="1:10" ht="15">
      <c r="A64" s="112" t="s">
        <v>41</v>
      </c>
      <c r="B64" s="112" t="s">
        <v>837</v>
      </c>
      <c r="C64" s="112" t="s">
        <v>139</v>
      </c>
      <c r="D64" s="112" t="s">
        <v>140</v>
      </c>
      <c r="E64" s="112" t="s">
        <v>107</v>
      </c>
      <c r="F64" s="113">
        <v>5270287</v>
      </c>
      <c r="G64" s="114">
        <v>500990</v>
      </c>
      <c r="H64" s="112" t="s">
        <v>122</v>
      </c>
      <c r="I64" s="112" t="s">
        <v>122</v>
      </c>
      <c r="J64" s="115">
        <v>44581</v>
      </c>
    </row>
    <row r="65" spans="1:10" ht="15">
      <c r="A65" s="112" t="s">
        <v>41</v>
      </c>
      <c r="B65" s="112" t="s">
        <v>837</v>
      </c>
      <c r="C65" s="112" t="s">
        <v>139</v>
      </c>
      <c r="D65" s="112" t="s">
        <v>140</v>
      </c>
      <c r="E65" s="112" t="s">
        <v>107</v>
      </c>
      <c r="F65" s="113">
        <v>5272456</v>
      </c>
      <c r="G65" s="114">
        <v>520000</v>
      </c>
      <c r="H65" s="112" t="s">
        <v>122</v>
      </c>
      <c r="I65" s="112" t="s">
        <v>122</v>
      </c>
      <c r="J65" s="115">
        <v>44589</v>
      </c>
    </row>
    <row r="66" spans="1:10" ht="15">
      <c r="A66" s="112" t="s">
        <v>41</v>
      </c>
      <c r="B66" s="112" t="s">
        <v>837</v>
      </c>
      <c r="C66" s="112" t="s">
        <v>27</v>
      </c>
      <c r="D66" s="112" t="s">
        <v>131</v>
      </c>
      <c r="E66" s="112" t="s">
        <v>107</v>
      </c>
      <c r="F66" s="113">
        <v>5270283</v>
      </c>
      <c r="G66" s="114">
        <v>805000</v>
      </c>
      <c r="H66" s="112" t="s">
        <v>110</v>
      </c>
      <c r="I66" s="112" t="s">
        <v>122</v>
      </c>
      <c r="J66" s="115">
        <v>44581</v>
      </c>
    </row>
    <row r="67" spans="1:10" ht="15">
      <c r="A67" s="112" t="s">
        <v>41</v>
      </c>
      <c r="B67" s="112" t="s">
        <v>837</v>
      </c>
      <c r="C67" s="112" t="s">
        <v>27</v>
      </c>
      <c r="D67" s="112" t="s">
        <v>132</v>
      </c>
      <c r="E67" s="112" t="s">
        <v>107</v>
      </c>
      <c r="F67" s="113">
        <v>5273217</v>
      </c>
      <c r="G67" s="114">
        <v>469000</v>
      </c>
      <c r="H67" s="112" t="s">
        <v>110</v>
      </c>
      <c r="I67" s="112" t="s">
        <v>122</v>
      </c>
      <c r="J67" s="115">
        <v>44592</v>
      </c>
    </row>
    <row r="68" spans="1:10" ht="15">
      <c r="A68" s="112" t="s">
        <v>41</v>
      </c>
      <c r="B68" s="112" t="s">
        <v>837</v>
      </c>
      <c r="C68" s="112" t="s">
        <v>139</v>
      </c>
      <c r="D68" s="112" t="s">
        <v>140</v>
      </c>
      <c r="E68" s="112" t="s">
        <v>107</v>
      </c>
      <c r="F68" s="113">
        <v>5271291</v>
      </c>
      <c r="G68" s="114">
        <v>380000</v>
      </c>
      <c r="H68" s="112" t="s">
        <v>122</v>
      </c>
      <c r="I68" s="112" t="s">
        <v>122</v>
      </c>
      <c r="J68" s="115">
        <v>44586</v>
      </c>
    </row>
    <row r="69" spans="1:10" ht="15">
      <c r="A69" s="112" t="s">
        <v>41</v>
      </c>
      <c r="B69" s="112" t="s">
        <v>837</v>
      </c>
      <c r="C69" s="112" t="s">
        <v>27</v>
      </c>
      <c r="D69" s="112" t="s">
        <v>132</v>
      </c>
      <c r="E69" s="112" t="s">
        <v>107</v>
      </c>
      <c r="F69" s="113">
        <v>5269037</v>
      </c>
      <c r="G69" s="114">
        <v>625000</v>
      </c>
      <c r="H69" s="112" t="s">
        <v>110</v>
      </c>
      <c r="I69" s="112" t="s">
        <v>122</v>
      </c>
      <c r="J69" s="115">
        <v>44575</v>
      </c>
    </row>
    <row r="70" spans="1:10" ht="15">
      <c r="A70" s="112" t="s">
        <v>41</v>
      </c>
      <c r="B70" s="112" t="s">
        <v>837</v>
      </c>
      <c r="C70" s="112" t="s">
        <v>139</v>
      </c>
      <c r="D70" s="112" t="s">
        <v>140</v>
      </c>
      <c r="E70" s="112" t="s">
        <v>107</v>
      </c>
      <c r="F70" s="113">
        <v>5268820</v>
      </c>
      <c r="G70" s="114">
        <v>738000</v>
      </c>
      <c r="H70" s="112" t="s">
        <v>110</v>
      </c>
      <c r="I70" s="112" t="s">
        <v>122</v>
      </c>
      <c r="J70" s="115">
        <v>44575</v>
      </c>
    </row>
    <row r="71" spans="1:10" ht="15">
      <c r="A71" s="112" t="s">
        <v>41</v>
      </c>
      <c r="B71" s="112" t="s">
        <v>837</v>
      </c>
      <c r="C71" s="112" t="s">
        <v>27</v>
      </c>
      <c r="D71" s="112" t="s">
        <v>132</v>
      </c>
      <c r="E71" s="112" t="s">
        <v>107</v>
      </c>
      <c r="F71" s="113">
        <v>5270210</v>
      </c>
      <c r="G71" s="114">
        <v>411866</v>
      </c>
      <c r="H71" s="112" t="s">
        <v>122</v>
      </c>
      <c r="I71" s="112" t="s">
        <v>122</v>
      </c>
      <c r="J71" s="115">
        <v>44581</v>
      </c>
    </row>
    <row r="72" spans="1:10" ht="15">
      <c r="A72" s="112" t="s">
        <v>41</v>
      </c>
      <c r="B72" s="112" t="s">
        <v>837</v>
      </c>
      <c r="C72" s="112" t="s">
        <v>139</v>
      </c>
      <c r="D72" s="112" t="s">
        <v>140</v>
      </c>
      <c r="E72" s="112" t="s">
        <v>107</v>
      </c>
      <c r="F72" s="113">
        <v>5272530</v>
      </c>
      <c r="G72" s="114">
        <v>455000</v>
      </c>
      <c r="H72" s="112" t="s">
        <v>122</v>
      </c>
      <c r="I72" s="112" t="s">
        <v>122</v>
      </c>
      <c r="J72" s="115">
        <v>44589</v>
      </c>
    </row>
    <row r="73" spans="1:10" ht="15">
      <c r="A73" s="112" t="s">
        <v>41</v>
      </c>
      <c r="B73" s="112" t="s">
        <v>837</v>
      </c>
      <c r="C73" s="112" t="s">
        <v>27</v>
      </c>
      <c r="D73" s="112" t="s">
        <v>134</v>
      </c>
      <c r="E73" s="112" t="s">
        <v>133</v>
      </c>
      <c r="F73" s="113">
        <v>5265713</v>
      </c>
      <c r="G73" s="114">
        <v>120000</v>
      </c>
      <c r="H73" s="112" t="s">
        <v>110</v>
      </c>
      <c r="I73" s="112" t="s">
        <v>122</v>
      </c>
      <c r="J73" s="115">
        <v>44566</v>
      </c>
    </row>
    <row r="74" spans="1:10" ht="15">
      <c r="A74" s="112" t="s">
        <v>41</v>
      </c>
      <c r="B74" s="112" t="s">
        <v>837</v>
      </c>
      <c r="C74" s="112" t="s">
        <v>27</v>
      </c>
      <c r="D74" s="112" t="s">
        <v>132</v>
      </c>
      <c r="E74" s="112" t="s">
        <v>107</v>
      </c>
      <c r="F74" s="113">
        <v>5270138</v>
      </c>
      <c r="G74" s="114">
        <v>880000</v>
      </c>
      <c r="H74" s="112" t="s">
        <v>110</v>
      </c>
      <c r="I74" s="112" t="s">
        <v>122</v>
      </c>
      <c r="J74" s="115">
        <v>44581</v>
      </c>
    </row>
    <row r="75" spans="1:10" ht="15">
      <c r="A75" s="112" t="s">
        <v>41</v>
      </c>
      <c r="B75" s="112" t="s">
        <v>837</v>
      </c>
      <c r="C75" s="112" t="s">
        <v>27</v>
      </c>
      <c r="D75" s="112" t="s">
        <v>132</v>
      </c>
      <c r="E75" s="112" t="s">
        <v>107</v>
      </c>
      <c r="F75" s="113">
        <v>5272607</v>
      </c>
      <c r="G75" s="114">
        <v>450000</v>
      </c>
      <c r="H75" s="112" t="s">
        <v>110</v>
      </c>
      <c r="I75" s="112" t="s">
        <v>122</v>
      </c>
      <c r="J75" s="115">
        <v>44589</v>
      </c>
    </row>
    <row r="76" spans="1:10" ht="15">
      <c r="A76" s="112" t="s">
        <v>41</v>
      </c>
      <c r="B76" s="112" t="s">
        <v>837</v>
      </c>
      <c r="C76" s="112" t="s">
        <v>59</v>
      </c>
      <c r="D76" s="112" t="s">
        <v>138</v>
      </c>
      <c r="E76" s="112" t="s">
        <v>133</v>
      </c>
      <c r="F76" s="113">
        <v>5267960</v>
      </c>
      <c r="G76" s="114">
        <v>415000</v>
      </c>
      <c r="H76" s="112" t="s">
        <v>110</v>
      </c>
      <c r="I76" s="112" t="s">
        <v>122</v>
      </c>
      <c r="J76" s="115">
        <v>44573</v>
      </c>
    </row>
    <row r="77" spans="1:10" ht="15">
      <c r="A77" s="112" t="s">
        <v>41</v>
      </c>
      <c r="B77" s="112" t="s">
        <v>837</v>
      </c>
      <c r="C77" s="112" t="s">
        <v>139</v>
      </c>
      <c r="D77" s="112" t="s">
        <v>140</v>
      </c>
      <c r="E77" s="112" t="s">
        <v>107</v>
      </c>
      <c r="F77" s="113">
        <v>5271696</v>
      </c>
      <c r="G77" s="114">
        <v>370000</v>
      </c>
      <c r="H77" s="112" t="s">
        <v>122</v>
      </c>
      <c r="I77" s="112" t="s">
        <v>122</v>
      </c>
      <c r="J77" s="115">
        <v>44587</v>
      </c>
    </row>
    <row r="78" spans="1:10" ht="15">
      <c r="A78" s="112" t="s">
        <v>41</v>
      </c>
      <c r="B78" s="112" t="s">
        <v>837</v>
      </c>
      <c r="C78" s="112" t="s">
        <v>27</v>
      </c>
      <c r="D78" s="112" t="s">
        <v>132</v>
      </c>
      <c r="E78" s="112" t="s">
        <v>107</v>
      </c>
      <c r="F78" s="113">
        <v>5271271</v>
      </c>
      <c r="G78" s="114">
        <v>435939</v>
      </c>
      <c r="H78" s="112" t="s">
        <v>122</v>
      </c>
      <c r="I78" s="112" t="s">
        <v>122</v>
      </c>
      <c r="J78" s="115">
        <v>44586</v>
      </c>
    </row>
    <row r="79" spans="1:10" ht="15">
      <c r="A79" s="112" t="s">
        <v>41</v>
      </c>
      <c r="B79" s="112" t="s">
        <v>837</v>
      </c>
      <c r="C79" s="112" t="s">
        <v>139</v>
      </c>
      <c r="D79" s="112" t="s">
        <v>140</v>
      </c>
      <c r="E79" s="112" t="s">
        <v>107</v>
      </c>
      <c r="F79" s="113">
        <v>5271221</v>
      </c>
      <c r="G79" s="114">
        <v>383490</v>
      </c>
      <c r="H79" s="112" t="s">
        <v>122</v>
      </c>
      <c r="I79" s="112" t="s">
        <v>122</v>
      </c>
      <c r="J79" s="115">
        <v>44586</v>
      </c>
    </row>
    <row r="80" spans="1:10" ht="15">
      <c r="A80" s="112" t="s">
        <v>41</v>
      </c>
      <c r="B80" s="112" t="s">
        <v>837</v>
      </c>
      <c r="C80" s="112" t="s">
        <v>139</v>
      </c>
      <c r="D80" s="112" t="s">
        <v>140</v>
      </c>
      <c r="E80" s="112" t="s">
        <v>107</v>
      </c>
      <c r="F80" s="113">
        <v>5271208</v>
      </c>
      <c r="G80" s="114">
        <v>386000</v>
      </c>
      <c r="H80" s="112" t="s">
        <v>122</v>
      </c>
      <c r="I80" s="112" t="s">
        <v>122</v>
      </c>
      <c r="J80" s="115">
        <v>44586</v>
      </c>
    </row>
    <row r="81" spans="1:10" ht="15">
      <c r="A81" s="112" t="s">
        <v>41</v>
      </c>
      <c r="B81" s="112" t="s">
        <v>837</v>
      </c>
      <c r="C81" s="112" t="s">
        <v>27</v>
      </c>
      <c r="D81" s="112" t="s">
        <v>132</v>
      </c>
      <c r="E81" s="112" t="s">
        <v>107</v>
      </c>
      <c r="F81" s="113">
        <v>5271364</v>
      </c>
      <c r="G81" s="114">
        <v>413000</v>
      </c>
      <c r="H81" s="112" t="s">
        <v>110</v>
      </c>
      <c r="I81" s="112" t="s">
        <v>122</v>
      </c>
      <c r="J81" s="115">
        <v>44586</v>
      </c>
    </row>
    <row r="82" spans="1:10" ht="15">
      <c r="A82" s="112" t="s">
        <v>41</v>
      </c>
      <c r="B82" s="112" t="s">
        <v>837</v>
      </c>
      <c r="C82" s="112" t="s">
        <v>139</v>
      </c>
      <c r="D82" s="112" t="s">
        <v>141</v>
      </c>
      <c r="E82" s="112" t="s">
        <v>107</v>
      </c>
      <c r="F82" s="113">
        <v>5266780</v>
      </c>
      <c r="G82" s="114">
        <v>519231</v>
      </c>
      <c r="H82" s="112" t="s">
        <v>122</v>
      </c>
      <c r="I82" s="112" t="s">
        <v>122</v>
      </c>
      <c r="J82" s="115">
        <v>44571</v>
      </c>
    </row>
    <row r="83" spans="1:10" ht="15">
      <c r="A83" s="112" t="s">
        <v>41</v>
      </c>
      <c r="B83" s="112" t="s">
        <v>837</v>
      </c>
      <c r="C83" s="112" t="s">
        <v>27</v>
      </c>
      <c r="D83" s="112" t="s">
        <v>131</v>
      </c>
      <c r="E83" s="112" t="s">
        <v>107</v>
      </c>
      <c r="F83" s="113">
        <v>5266811</v>
      </c>
      <c r="G83" s="114">
        <v>517000</v>
      </c>
      <c r="H83" s="112" t="s">
        <v>110</v>
      </c>
      <c r="I83" s="112" t="s">
        <v>122</v>
      </c>
      <c r="J83" s="115">
        <v>44571</v>
      </c>
    </row>
    <row r="84" spans="1:10" ht="15">
      <c r="A84" s="112" t="s">
        <v>41</v>
      </c>
      <c r="B84" s="112" t="s">
        <v>837</v>
      </c>
      <c r="C84" s="112" t="s">
        <v>27</v>
      </c>
      <c r="D84" s="112" t="s">
        <v>135</v>
      </c>
      <c r="E84" s="112" t="s">
        <v>107</v>
      </c>
      <c r="F84" s="113">
        <v>5271554</v>
      </c>
      <c r="G84" s="114">
        <v>1570445.72</v>
      </c>
      <c r="H84" s="112" t="s">
        <v>110</v>
      </c>
      <c r="I84" s="112" t="s">
        <v>122</v>
      </c>
      <c r="J84" s="115">
        <v>44587</v>
      </c>
    </row>
    <row r="85" spans="1:10" ht="15">
      <c r="A85" s="112" t="s">
        <v>41</v>
      </c>
      <c r="B85" s="112" t="s">
        <v>837</v>
      </c>
      <c r="C85" s="112" t="s">
        <v>129</v>
      </c>
      <c r="D85" s="112" t="s">
        <v>130</v>
      </c>
      <c r="E85" s="112" t="s">
        <v>107</v>
      </c>
      <c r="F85" s="113">
        <v>5271069</v>
      </c>
      <c r="G85" s="114">
        <v>2195000</v>
      </c>
      <c r="H85" s="112" t="s">
        <v>110</v>
      </c>
      <c r="I85" s="112" t="s">
        <v>122</v>
      </c>
      <c r="J85" s="115">
        <v>44585</v>
      </c>
    </row>
    <row r="86" spans="1:10" ht="15">
      <c r="A86" s="112" t="s">
        <v>41</v>
      </c>
      <c r="B86" s="112" t="s">
        <v>837</v>
      </c>
      <c r="C86" s="112" t="s">
        <v>139</v>
      </c>
      <c r="D86" s="112" t="s">
        <v>140</v>
      </c>
      <c r="E86" s="112" t="s">
        <v>142</v>
      </c>
      <c r="F86" s="113">
        <v>5271067</v>
      </c>
      <c r="G86" s="114">
        <v>471750</v>
      </c>
      <c r="H86" s="112" t="s">
        <v>110</v>
      </c>
      <c r="I86" s="112" t="s">
        <v>122</v>
      </c>
      <c r="J86" s="115">
        <v>44585</v>
      </c>
    </row>
    <row r="87" spans="1:10" ht="15">
      <c r="A87" s="112" t="s">
        <v>41</v>
      </c>
      <c r="B87" s="112" t="s">
        <v>837</v>
      </c>
      <c r="C87" s="112" t="s">
        <v>27</v>
      </c>
      <c r="D87" s="112" t="s">
        <v>132</v>
      </c>
      <c r="E87" s="112" t="s">
        <v>107</v>
      </c>
      <c r="F87" s="113">
        <v>5266504</v>
      </c>
      <c r="G87" s="114">
        <v>788000</v>
      </c>
      <c r="H87" s="112" t="s">
        <v>110</v>
      </c>
      <c r="I87" s="112" t="s">
        <v>122</v>
      </c>
      <c r="J87" s="115">
        <v>44568</v>
      </c>
    </row>
    <row r="88" spans="1:10" ht="15">
      <c r="A88" s="112" t="s">
        <v>41</v>
      </c>
      <c r="B88" s="112" t="s">
        <v>837</v>
      </c>
      <c r="C88" s="112" t="s">
        <v>139</v>
      </c>
      <c r="D88" s="112" t="s">
        <v>140</v>
      </c>
      <c r="E88" s="112" t="s">
        <v>107</v>
      </c>
      <c r="F88" s="113">
        <v>5270896</v>
      </c>
      <c r="G88" s="114">
        <v>442990</v>
      </c>
      <c r="H88" s="112" t="s">
        <v>122</v>
      </c>
      <c r="I88" s="112" t="s">
        <v>122</v>
      </c>
      <c r="J88" s="115">
        <v>44585</v>
      </c>
    </row>
    <row r="89" spans="1:10" ht="15">
      <c r="A89" s="112" t="s">
        <v>41</v>
      </c>
      <c r="B89" s="112" t="s">
        <v>837</v>
      </c>
      <c r="C89" s="112" t="s">
        <v>139</v>
      </c>
      <c r="D89" s="112" t="s">
        <v>141</v>
      </c>
      <c r="E89" s="112" t="s">
        <v>107</v>
      </c>
      <c r="F89" s="113">
        <v>5272152</v>
      </c>
      <c r="G89" s="114">
        <v>550000</v>
      </c>
      <c r="H89" s="112" t="s">
        <v>110</v>
      </c>
      <c r="I89" s="112" t="s">
        <v>122</v>
      </c>
      <c r="J89" s="115">
        <v>44588</v>
      </c>
    </row>
    <row r="90" spans="1:10" ht="15">
      <c r="A90" s="112" t="s">
        <v>41</v>
      </c>
      <c r="B90" s="112" t="s">
        <v>837</v>
      </c>
      <c r="C90" s="112" t="s">
        <v>27</v>
      </c>
      <c r="D90" s="112" t="s">
        <v>131</v>
      </c>
      <c r="E90" s="112" t="s">
        <v>107</v>
      </c>
      <c r="F90" s="113">
        <v>5270882</v>
      </c>
      <c r="G90" s="114">
        <v>549999</v>
      </c>
      <c r="H90" s="112" t="s">
        <v>110</v>
      </c>
      <c r="I90" s="112" t="s">
        <v>122</v>
      </c>
      <c r="J90" s="115">
        <v>44585</v>
      </c>
    </row>
    <row r="91" spans="1:10" ht="15">
      <c r="A91" s="112" t="s">
        <v>41</v>
      </c>
      <c r="B91" s="112" t="s">
        <v>837</v>
      </c>
      <c r="C91" s="112" t="s">
        <v>139</v>
      </c>
      <c r="D91" s="112" t="s">
        <v>140</v>
      </c>
      <c r="E91" s="112" t="s">
        <v>107</v>
      </c>
      <c r="F91" s="113">
        <v>5273242</v>
      </c>
      <c r="G91" s="114">
        <v>389490</v>
      </c>
      <c r="H91" s="112" t="s">
        <v>122</v>
      </c>
      <c r="I91" s="112" t="s">
        <v>122</v>
      </c>
      <c r="J91" s="115">
        <v>44592</v>
      </c>
    </row>
    <row r="92" spans="1:10" ht="15">
      <c r="A92" s="112" t="s">
        <v>41</v>
      </c>
      <c r="B92" s="112" t="s">
        <v>837</v>
      </c>
      <c r="C92" s="112" t="s">
        <v>139</v>
      </c>
      <c r="D92" s="112" t="s">
        <v>140</v>
      </c>
      <c r="E92" s="112" t="s">
        <v>107</v>
      </c>
      <c r="F92" s="113">
        <v>5266457</v>
      </c>
      <c r="G92" s="114">
        <v>610000</v>
      </c>
      <c r="H92" s="112" t="s">
        <v>110</v>
      </c>
      <c r="I92" s="112" t="s">
        <v>122</v>
      </c>
      <c r="J92" s="115">
        <v>44568</v>
      </c>
    </row>
    <row r="93" spans="1:10" ht="15">
      <c r="A93" s="112" t="s">
        <v>41</v>
      </c>
      <c r="B93" s="112" t="s">
        <v>837</v>
      </c>
      <c r="C93" s="112" t="s">
        <v>27</v>
      </c>
      <c r="D93" s="112" t="s">
        <v>134</v>
      </c>
      <c r="E93" s="112" t="s">
        <v>114</v>
      </c>
      <c r="F93" s="113">
        <v>5270776</v>
      </c>
      <c r="G93" s="114">
        <v>140000</v>
      </c>
      <c r="H93" s="112" t="s">
        <v>110</v>
      </c>
      <c r="I93" s="112" t="s">
        <v>122</v>
      </c>
      <c r="J93" s="115">
        <v>44582</v>
      </c>
    </row>
    <row r="94" spans="1:10" ht="15">
      <c r="A94" s="112" t="s">
        <v>41</v>
      </c>
      <c r="B94" s="112" t="s">
        <v>837</v>
      </c>
      <c r="C94" s="112" t="s">
        <v>139</v>
      </c>
      <c r="D94" s="112" t="s">
        <v>141</v>
      </c>
      <c r="E94" s="112" t="s">
        <v>107</v>
      </c>
      <c r="F94" s="113">
        <v>5268952</v>
      </c>
      <c r="G94" s="114">
        <v>451500</v>
      </c>
      <c r="H94" s="112" t="s">
        <v>110</v>
      </c>
      <c r="I94" s="112" t="s">
        <v>122</v>
      </c>
      <c r="J94" s="115">
        <v>44575</v>
      </c>
    </row>
    <row r="95" spans="1:10" ht="15">
      <c r="A95" s="112" t="s">
        <v>41</v>
      </c>
      <c r="B95" s="112" t="s">
        <v>837</v>
      </c>
      <c r="C95" s="112" t="s">
        <v>129</v>
      </c>
      <c r="D95" s="112" t="s">
        <v>130</v>
      </c>
      <c r="E95" s="112" t="s">
        <v>112</v>
      </c>
      <c r="F95" s="113">
        <v>5270719</v>
      </c>
      <c r="G95" s="114">
        <v>1025000</v>
      </c>
      <c r="H95" s="112" t="s">
        <v>110</v>
      </c>
      <c r="I95" s="112" t="s">
        <v>122</v>
      </c>
      <c r="J95" s="115">
        <v>44582</v>
      </c>
    </row>
    <row r="96" spans="1:10" ht="15">
      <c r="A96" s="112" t="s">
        <v>41</v>
      </c>
      <c r="B96" s="112" t="s">
        <v>837</v>
      </c>
      <c r="C96" s="112" t="s">
        <v>139</v>
      </c>
      <c r="D96" s="112" t="s">
        <v>140</v>
      </c>
      <c r="E96" s="112" t="s">
        <v>107</v>
      </c>
      <c r="F96" s="113">
        <v>5265031</v>
      </c>
      <c r="G96" s="114">
        <v>380000</v>
      </c>
      <c r="H96" s="112" t="s">
        <v>122</v>
      </c>
      <c r="I96" s="112" t="s">
        <v>122</v>
      </c>
      <c r="J96" s="115">
        <v>44564</v>
      </c>
    </row>
    <row r="97" spans="1:10" ht="15">
      <c r="A97" s="112" t="s">
        <v>41</v>
      </c>
      <c r="B97" s="112" t="s">
        <v>837</v>
      </c>
      <c r="C97" s="112" t="s">
        <v>139</v>
      </c>
      <c r="D97" s="112" t="s">
        <v>141</v>
      </c>
      <c r="E97" s="112" t="s">
        <v>107</v>
      </c>
      <c r="F97" s="113">
        <v>5272011</v>
      </c>
      <c r="G97" s="114">
        <v>581206</v>
      </c>
      <c r="H97" s="112" t="s">
        <v>122</v>
      </c>
      <c r="I97" s="112" t="s">
        <v>122</v>
      </c>
      <c r="J97" s="115">
        <v>44588</v>
      </c>
    </row>
    <row r="98" spans="1:10" ht="15">
      <c r="A98" s="112" t="s">
        <v>41</v>
      </c>
      <c r="B98" s="112" t="s">
        <v>837</v>
      </c>
      <c r="C98" s="112" t="s">
        <v>139</v>
      </c>
      <c r="D98" s="112" t="s">
        <v>141</v>
      </c>
      <c r="E98" s="112" t="s">
        <v>107</v>
      </c>
      <c r="F98" s="113">
        <v>5265035</v>
      </c>
      <c r="G98" s="114">
        <v>610000</v>
      </c>
      <c r="H98" s="112" t="s">
        <v>110</v>
      </c>
      <c r="I98" s="112" t="s">
        <v>122</v>
      </c>
      <c r="J98" s="115">
        <v>44564</v>
      </c>
    </row>
    <row r="99" spans="1:10" ht="15">
      <c r="A99" s="112" t="s">
        <v>41</v>
      </c>
      <c r="B99" s="112" t="s">
        <v>837</v>
      </c>
      <c r="C99" s="112" t="s">
        <v>27</v>
      </c>
      <c r="D99" s="112" t="s">
        <v>137</v>
      </c>
      <c r="E99" s="112" t="s">
        <v>107</v>
      </c>
      <c r="F99" s="113">
        <v>5270601</v>
      </c>
      <c r="G99" s="114">
        <v>2125000</v>
      </c>
      <c r="H99" s="112" t="s">
        <v>110</v>
      </c>
      <c r="I99" s="112" t="s">
        <v>122</v>
      </c>
      <c r="J99" s="115">
        <v>44582</v>
      </c>
    </row>
    <row r="100" spans="1:10" ht="15">
      <c r="A100" s="112" t="s">
        <v>41</v>
      </c>
      <c r="B100" s="112" t="s">
        <v>837</v>
      </c>
      <c r="C100" s="112" t="s">
        <v>139</v>
      </c>
      <c r="D100" s="112" t="s">
        <v>140</v>
      </c>
      <c r="E100" s="112" t="s">
        <v>107</v>
      </c>
      <c r="F100" s="113">
        <v>5272035</v>
      </c>
      <c r="G100" s="114">
        <v>486000</v>
      </c>
      <c r="H100" s="112" t="s">
        <v>122</v>
      </c>
      <c r="I100" s="112" t="s">
        <v>122</v>
      </c>
      <c r="J100" s="115">
        <v>44588</v>
      </c>
    </row>
    <row r="101" spans="1:10" ht="15">
      <c r="A101" s="112" t="s">
        <v>41</v>
      </c>
      <c r="B101" s="112" t="s">
        <v>837</v>
      </c>
      <c r="C101" s="112" t="s">
        <v>139</v>
      </c>
      <c r="D101" s="112" t="s">
        <v>140</v>
      </c>
      <c r="E101" s="112" t="s">
        <v>112</v>
      </c>
      <c r="F101" s="113">
        <v>5270586</v>
      </c>
      <c r="G101" s="114">
        <v>400000</v>
      </c>
      <c r="H101" s="112" t="s">
        <v>110</v>
      </c>
      <c r="I101" s="112" t="s">
        <v>122</v>
      </c>
      <c r="J101" s="115">
        <v>44582</v>
      </c>
    </row>
    <row r="102" spans="1:10" ht="15">
      <c r="A102" s="112" t="s">
        <v>41</v>
      </c>
      <c r="B102" s="112" t="s">
        <v>837</v>
      </c>
      <c r="C102" s="112" t="s">
        <v>139</v>
      </c>
      <c r="D102" s="112" t="s">
        <v>141</v>
      </c>
      <c r="E102" s="112" t="s">
        <v>107</v>
      </c>
      <c r="F102" s="113">
        <v>5272089</v>
      </c>
      <c r="G102" s="114">
        <v>580936</v>
      </c>
      <c r="H102" s="112" t="s">
        <v>122</v>
      </c>
      <c r="I102" s="112" t="s">
        <v>122</v>
      </c>
      <c r="J102" s="115">
        <v>44588</v>
      </c>
    </row>
    <row r="103" spans="1:10" ht="15">
      <c r="A103" s="112" t="s">
        <v>41</v>
      </c>
      <c r="B103" s="112" t="s">
        <v>837</v>
      </c>
      <c r="C103" s="112" t="s">
        <v>27</v>
      </c>
      <c r="D103" s="112" t="s">
        <v>132</v>
      </c>
      <c r="E103" s="112" t="s">
        <v>114</v>
      </c>
      <c r="F103" s="113">
        <v>5272115</v>
      </c>
      <c r="G103" s="114">
        <v>490000</v>
      </c>
      <c r="H103" s="112" t="s">
        <v>110</v>
      </c>
      <c r="I103" s="112" t="s">
        <v>122</v>
      </c>
      <c r="J103" s="115">
        <v>44588</v>
      </c>
    </row>
    <row r="104" spans="1:10" ht="15">
      <c r="A104" s="112" t="s">
        <v>41</v>
      </c>
      <c r="B104" s="112" t="s">
        <v>837</v>
      </c>
      <c r="C104" s="112" t="s">
        <v>27</v>
      </c>
      <c r="D104" s="112" t="s">
        <v>135</v>
      </c>
      <c r="E104" s="112" t="s">
        <v>107</v>
      </c>
      <c r="F104" s="113">
        <v>5271672</v>
      </c>
      <c r="G104" s="114">
        <v>1125000</v>
      </c>
      <c r="H104" s="112" t="s">
        <v>110</v>
      </c>
      <c r="I104" s="112" t="s">
        <v>122</v>
      </c>
      <c r="J104" s="115">
        <v>44587</v>
      </c>
    </row>
    <row r="105" spans="1:10" ht="15">
      <c r="A105" s="112" t="s">
        <v>41</v>
      </c>
      <c r="B105" s="112" t="s">
        <v>837</v>
      </c>
      <c r="C105" s="112" t="s">
        <v>139</v>
      </c>
      <c r="D105" s="112" t="s">
        <v>141</v>
      </c>
      <c r="E105" s="112" t="s">
        <v>107</v>
      </c>
      <c r="F105" s="113">
        <v>5268364</v>
      </c>
      <c r="G105" s="114">
        <v>610000</v>
      </c>
      <c r="H105" s="112" t="s">
        <v>110</v>
      </c>
      <c r="I105" s="112" t="s">
        <v>122</v>
      </c>
      <c r="J105" s="115">
        <v>44574</v>
      </c>
    </row>
    <row r="106" spans="1:10" ht="15">
      <c r="A106" s="112" t="s">
        <v>41</v>
      </c>
      <c r="B106" s="112" t="s">
        <v>837</v>
      </c>
      <c r="C106" s="112" t="s">
        <v>27</v>
      </c>
      <c r="D106" s="112" t="s">
        <v>137</v>
      </c>
      <c r="E106" s="112" t="s">
        <v>114</v>
      </c>
      <c r="F106" s="113">
        <v>5269556</v>
      </c>
      <c r="G106" s="114">
        <v>190000</v>
      </c>
      <c r="H106" s="112" t="s">
        <v>110</v>
      </c>
      <c r="I106" s="112" t="s">
        <v>122</v>
      </c>
      <c r="J106" s="115">
        <v>44579</v>
      </c>
    </row>
    <row r="107" spans="1:10" ht="15">
      <c r="A107" s="112" t="s">
        <v>41</v>
      </c>
      <c r="B107" s="112" t="s">
        <v>837</v>
      </c>
      <c r="C107" s="112" t="s">
        <v>27</v>
      </c>
      <c r="D107" s="112" t="s">
        <v>137</v>
      </c>
      <c r="E107" s="112" t="s">
        <v>107</v>
      </c>
      <c r="F107" s="113">
        <v>5269537</v>
      </c>
      <c r="G107" s="114">
        <v>425000</v>
      </c>
      <c r="H107" s="112" t="s">
        <v>110</v>
      </c>
      <c r="I107" s="112" t="s">
        <v>122</v>
      </c>
      <c r="J107" s="115">
        <v>44579</v>
      </c>
    </row>
    <row r="108" spans="1:10" ht="15">
      <c r="A108" s="112" t="s">
        <v>41</v>
      </c>
      <c r="B108" s="112" t="s">
        <v>837</v>
      </c>
      <c r="C108" s="112" t="s">
        <v>27</v>
      </c>
      <c r="D108" s="112" t="s">
        <v>132</v>
      </c>
      <c r="E108" s="112" t="s">
        <v>107</v>
      </c>
      <c r="F108" s="113">
        <v>5273156</v>
      </c>
      <c r="G108" s="114">
        <v>446241</v>
      </c>
      <c r="H108" s="112" t="s">
        <v>122</v>
      </c>
      <c r="I108" s="112" t="s">
        <v>122</v>
      </c>
      <c r="J108" s="115">
        <v>44592</v>
      </c>
    </row>
    <row r="109" spans="1:10" ht="15">
      <c r="A109" s="112" t="s">
        <v>41</v>
      </c>
      <c r="B109" s="112" t="s">
        <v>837</v>
      </c>
      <c r="C109" s="112" t="s">
        <v>27</v>
      </c>
      <c r="D109" s="112" t="s">
        <v>132</v>
      </c>
      <c r="E109" s="112" t="s">
        <v>107</v>
      </c>
      <c r="F109" s="113">
        <v>5273151</v>
      </c>
      <c r="G109" s="114">
        <v>391204</v>
      </c>
      <c r="H109" s="112" t="s">
        <v>122</v>
      </c>
      <c r="I109" s="112" t="s">
        <v>122</v>
      </c>
      <c r="J109" s="115">
        <v>44592</v>
      </c>
    </row>
    <row r="110" spans="1:10" ht="15">
      <c r="A110" s="112" t="s">
        <v>41</v>
      </c>
      <c r="B110" s="112" t="s">
        <v>837</v>
      </c>
      <c r="C110" s="112" t="s">
        <v>27</v>
      </c>
      <c r="D110" s="112" t="s">
        <v>131</v>
      </c>
      <c r="E110" s="112" t="s">
        <v>107</v>
      </c>
      <c r="F110" s="113">
        <v>5272688</v>
      </c>
      <c r="G110" s="114">
        <v>1330000</v>
      </c>
      <c r="H110" s="112" t="s">
        <v>110</v>
      </c>
      <c r="I110" s="112" t="s">
        <v>122</v>
      </c>
      <c r="J110" s="115">
        <v>44589</v>
      </c>
    </row>
    <row r="111" spans="1:10" ht="15">
      <c r="A111" s="112" t="s">
        <v>41</v>
      </c>
      <c r="B111" s="112" t="s">
        <v>837</v>
      </c>
      <c r="C111" s="112" t="s">
        <v>27</v>
      </c>
      <c r="D111" s="112" t="s">
        <v>131</v>
      </c>
      <c r="E111" s="112" t="s">
        <v>107</v>
      </c>
      <c r="F111" s="113">
        <v>5269074</v>
      </c>
      <c r="G111" s="114">
        <v>556750</v>
      </c>
      <c r="H111" s="112" t="s">
        <v>110</v>
      </c>
      <c r="I111" s="112" t="s">
        <v>122</v>
      </c>
      <c r="J111" s="115">
        <v>44575</v>
      </c>
    </row>
    <row r="112" spans="1:10" ht="15">
      <c r="A112" s="112" t="s">
        <v>41</v>
      </c>
      <c r="B112" s="112" t="s">
        <v>837</v>
      </c>
      <c r="C112" s="112" t="s">
        <v>139</v>
      </c>
      <c r="D112" s="112" t="s">
        <v>140</v>
      </c>
      <c r="E112" s="112" t="s">
        <v>107</v>
      </c>
      <c r="F112" s="113">
        <v>5268310</v>
      </c>
      <c r="G112" s="114">
        <v>446990</v>
      </c>
      <c r="H112" s="112" t="s">
        <v>122</v>
      </c>
      <c r="I112" s="112" t="s">
        <v>122</v>
      </c>
      <c r="J112" s="115">
        <v>44574</v>
      </c>
    </row>
    <row r="113" spans="1:10" ht="15">
      <c r="A113" s="112" t="s">
        <v>41</v>
      </c>
      <c r="B113" s="112" t="s">
        <v>837</v>
      </c>
      <c r="C113" s="112" t="s">
        <v>139</v>
      </c>
      <c r="D113" s="112" t="s">
        <v>141</v>
      </c>
      <c r="E113" s="112" t="s">
        <v>107</v>
      </c>
      <c r="F113" s="113">
        <v>5268331</v>
      </c>
      <c r="G113" s="114">
        <v>523618</v>
      </c>
      <c r="H113" s="112" t="s">
        <v>122</v>
      </c>
      <c r="I113" s="112" t="s">
        <v>122</v>
      </c>
      <c r="J113" s="115">
        <v>44574</v>
      </c>
    </row>
    <row r="114" spans="1:10" ht="15">
      <c r="A114" s="112" t="s">
        <v>41</v>
      </c>
      <c r="B114" s="112" t="s">
        <v>837</v>
      </c>
      <c r="C114" s="112" t="s">
        <v>129</v>
      </c>
      <c r="D114" s="112" t="s">
        <v>130</v>
      </c>
      <c r="E114" s="112" t="s">
        <v>112</v>
      </c>
      <c r="F114" s="113">
        <v>5269501</v>
      </c>
      <c r="G114" s="114">
        <v>379900</v>
      </c>
      <c r="H114" s="112" t="s">
        <v>110</v>
      </c>
      <c r="I114" s="112" t="s">
        <v>122</v>
      </c>
      <c r="J114" s="115">
        <v>44579</v>
      </c>
    </row>
    <row r="115" spans="1:10" ht="15">
      <c r="A115" s="112" t="s">
        <v>41</v>
      </c>
      <c r="B115" s="112" t="s">
        <v>837</v>
      </c>
      <c r="C115" s="112" t="s">
        <v>27</v>
      </c>
      <c r="D115" s="112" t="s">
        <v>134</v>
      </c>
      <c r="E115" s="112" t="s">
        <v>107</v>
      </c>
      <c r="F115" s="113">
        <v>5265406</v>
      </c>
      <c r="G115" s="114">
        <v>720000</v>
      </c>
      <c r="H115" s="112" t="s">
        <v>110</v>
      </c>
      <c r="I115" s="112" t="s">
        <v>122</v>
      </c>
      <c r="J115" s="115">
        <v>44565</v>
      </c>
    </row>
    <row r="116" spans="1:10" ht="15">
      <c r="A116" s="112" t="s">
        <v>41</v>
      </c>
      <c r="B116" s="112" t="s">
        <v>837</v>
      </c>
      <c r="C116" s="112" t="s">
        <v>139</v>
      </c>
      <c r="D116" s="112" t="s">
        <v>140</v>
      </c>
      <c r="E116" s="112" t="s">
        <v>107</v>
      </c>
      <c r="F116" s="113">
        <v>5265499</v>
      </c>
      <c r="G116" s="114">
        <v>482990</v>
      </c>
      <c r="H116" s="112" t="s">
        <v>122</v>
      </c>
      <c r="I116" s="112" t="s">
        <v>122</v>
      </c>
      <c r="J116" s="115">
        <v>44565</v>
      </c>
    </row>
    <row r="117" spans="1:10" ht="15">
      <c r="A117" s="112" t="s">
        <v>41</v>
      </c>
      <c r="B117" s="112" t="s">
        <v>837</v>
      </c>
      <c r="C117" s="112" t="s">
        <v>139</v>
      </c>
      <c r="D117" s="112" t="s">
        <v>141</v>
      </c>
      <c r="E117" s="112" t="s">
        <v>107</v>
      </c>
      <c r="F117" s="113">
        <v>5272917</v>
      </c>
      <c r="G117" s="114">
        <v>655000</v>
      </c>
      <c r="H117" s="112" t="s">
        <v>110</v>
      </c>
      <c r="I117" s="112" t="s">
        <v>122</v>
      </c>
      <c r="J117" s="115">
        <v>44592</v>
      </c>
    </row>
    <row r="118" spans="1:10" ht="15">
      <c r="A118" s="112" t="s">
        <v>41</v>
      </c>
      <c r="B118" s="112" t="s">
        <v>837</v>
      </c>
      <c r="C118" s="112" t="s">
        <v>139</v>
      </c>
      <c r="D118" s="112" t="s">
        <v>140</v>
      </c>
      <c r="E118" s="112" t="s">
        <v>107</v>
      </c>
      <c r="F118" s="113">
        <v>5269474</v>
      </c>
      <c r="G118" s="114">
        <v>470000</v>
      </c>
      <c r="H118" s="112" t="s">
        <v>122</v>
      </c>
      <c r="I118" s="112" t="s">
        <v>122</v>
      </c>
      <c r="J118" s="115">
        <v>44579</v>
      </c>
    </row>
    <row r="119" spans="1:10" ht="15">
      <c r="A119" s="112" t="s">
        <v>41</v>
      </c>
      <c r="B119" s="112" t="s">
        <v>837</v>
      </c>
      <c r="C119" s="112" t="s">
        <v>27</v>
      </c>
      <c r="D119" s="112" t="s">
        <v>131</v>
      </c>
      <c r="E119" s="112" t="s">
        <v>107</v>
      </c>
      <c r="F119" s="113">
        <v>5269414</v>
      </c>
      <c r="G119" s="114">
        <v>825000</v>
      </c>
      <c r="H119" s="112" t="s">
        <v>110</v>
      </c>
      <c r="I119" s="112" t="s">
        <v>122</v>
      </c>
      <c r="J119" s="115">
        <v>44579</v>
      </c>
    </row>
    <row r="120" spans="1:10" ht="15">
      <c r="A120" s="112" t="s">
        <v>41</v>
      </c>
      <c r="B120" s="112" t="s">
        <v>837</v>
      </c>
      <c r="C120" s="112" t="s">
        <v>27</v>
      </c>
      <c r="D120" s="112" t="s">
        <v>135</v>
      </c>
      <c r="E120" s="112" t="s">
        <v>114</v>
      </c>
      <c r="F120" s="113">
        <v>5269410</v>
      </c>
      <c r="G120" s="114">
        <v>226900</v>
      </c>
      <c r="H120" s="112" t="s">
        <v>110</v>
      </c>
      <c r="I120" s="112" t="s">
        <v>122</v>
      </c>
      <c r="J120" s="115">
        <v>44579</v>
      </c>
    </row>
    <row r="121" spans="1:10" ht="15">
      <c r="A121" s="112" t="s">
        <v>41</v>
      </c>
      <c r="B121" s="112" t="s">
        <v>837</v>
      </c>
      <c r="C121" s="112" t="s">
        <v>27</v>
      </c>
      <c r="D121" s="112" t="s">
        <v>131</v>
      </c>
      <c r="E121" s="112" t="s">
        <v>112</v>
      </c>
      <c r="F121" s="113">
        <v>5273002</v>
      </c>
      <c r="G121" s="114">
        <v>150000</v>
      </c>
      <c r="H121" s="112" t="s">
        <v>110</v>
      </c>
      <c r="I121" s="112" t="s">
        <v>122</v>
      </c>
      <c r="J121" s="115">
        <v>44592</v>
      </c>
    </row>
    <row r="122" spans="1:10" ht="15">
      <c r="A122" s="112" t="s">
        <v>41</v>
      </c>
      <c r="B122" s="112" t="s">
        <v>837</v>
      </c>
      <c r="C122" s="112" t="s">
        <v>27</v>
      </c>
      <c r="D122" s="112" t="s">
        <v>131</v>
      </c>
      <c r="E122" s="112" t="s">
        <v>107</v>
      </c>
      <c r="F122" s="113">
        <v>5269362</v>
      </c>
      <c r="G122" s="114">
        <v>488000</v>
      </c>
      <c r="H122" s="112" t="s">
        <v>110</v>
      </c>
      <c r="I122" s="112" t="s">
        <v>122</v>
      </c>
      <c r="J122" s="115">
        <v>44579</v>
      </c>
    </row>
    <row r="123" spans="1:10" ht="15">
      <c r="A123" s="112" t="s">
        <v>41</v>
      </c>
      <c r="B123" s="112" t="s">
        <v>837</v>
      </c>
      <c r="C123" s="112" t="s">
        <v>139</v>
      </c>
      <c r="D123" s="112" t="s">
        <v>140</v>
      </c>
      <c r="E123" s="112" t="s">
        <v>107</v>
      </c>
      <c r="F123" s="113">
        <v>5268416</v>
      </c>
      <c r="G123" s="114">
        <v>451990</v>
      </c>
      <c r="H123" s="112" t="s">
        <v>122</v>
      </c>
      <c r="I123" s="112" t="s">
        <v>122</v>
      </c>
      <c r="J123" s="115">
        <v>44574</v>
      </c>
    </row>
    <row r="124" spans="1:10" ht="15">
      <c r="A124" s="112" t="s">
        <v>41</v>
      </c>
      <c r="B124" s="112" t="s">
        <v>837</v>
      </c>
      <c r="C124" s="112" t="s">
        <v>139</v>
      </c>
      <c r="D124" s="112" t="s">
        <v>141</v>
      </c>
      <c r="E124" s="112" t="s">
        <v>114</v>
      </c>
      <c r="F124" s="113">
        <v>5265183</v>
      </c>
      <c r="G124" s="114">
        <v>170000</v>
      </c>
      <c r="H124" s="112" t="s">
        <v>110</v>
      </c>
      <c r="I124" s="112" t="s">
        <v>122</v>
      </c>
      <c r="J124" s="115">
        <v>44564</v>
      </c>
    </row>
    <row r="125" spans="1:10" ht="15">
      <c r="A125" s="112" t="s">
        <v>41</v>
      </c>
      <c r="B125" s="112" t="s">
        <v>837</v>
      </c>
      <c r="C125" s="112" t="s">
        <v>139</v>
      </c>
      <c r="D125" s="112" t="s">
        <v>140</v>
      </c>
      <c r="E125" s="112" t="s">
        <v>107</v>
      </c>
      <c r="F125" s="113">
        <v>5268422</v>
      </c>
      <c r="G125" s="114">
        <v>514990</v>
      </c>
      <c r="H125" s="112" t="s">
        <v>122</v>
      </c>
      <c r="I125" s="112" t="s">
        <v>122</v>
      </c>
      <c r="J125" s="115">
        <v>44574</v>
      </c>
    </row>
    <row r="126" spans="1:10" ht="15">
      <c r="A126" s="112" t="s">
        <v>41</v>
      </c>
      <c r="B126" s="112" t="s">
        <v>837</v>
      </c>
      <c r="C126" s="112" t="s">
        <v>27</v>
      </c>
      <c r="D126" s="112" t="s">
        <v>132</v>
      </c>
      <c r="E126" s="112" t="s">
        <v>107</v>
      </c>
      <c r="F126" s="113">
        <v>5265174</v>
      </c>
      <c r="G126" s="114">
        <v>560000</v>
      </c>
      <c r="H126" s="112" t="s">
        <v>110</v>
      </c>
      <c r="I126" s="112" t="s">
        <v>122</v>
      </c>
      <c r="J126" s="115">
        <v>44564</v>
      </c>
    </row>
    <row r="127" spans="1:10" ht="15">
      <c r="A127" s="112" t="s">
        <v>41</v>
      </c>
      <c r="B127" s="112" t="s">
        <v>837</v>
      </c>
      <c r="C127" s="112" t="s">
        <v>139</v>
      </c>
      <c r="D127" s="112" t="s">
        <v>140</v>
      </c>
      <c r="E127" s="112" t="s">
        <v>107</v>
      </c>
      <c r="F127" s="113">
        <v>5273045</v>
      </c>
      <c r="G127" s="114">
        <v>388490</v>
      </c>
      <c r="H127" s="112" t="s">
        <v>122</v>
      </c>
      <c r="I127" s="112" t="s">
        <v>122</v>
      </c>
      <c r="J127" s="115">
        <v>44592</v>
      </c>
    </row>
    <row r="128" spans="1:10" ht="15">
      <c r="A128" s="112" t="s">
        <v>41</v>
      </c>
      <c r="B128" s="112" t="s">
        <v>837</v>
      </c>
      <c r="C128" s="112" t="s">
        <v>129</v>
      </c>
      <c r="D128" s="112" t="s">
        <v>130</v>
      </c>
      <c r="E128" s="112" t="s">
        <v>112</v>
      </c>
      <c r="F128" s="113">
        <v>5268697</v>
      </c>
      <c r="G128" s="114">
        <v>855000</v>
      </c>
      <c r="H128" s="112" t="s">
        <v>110</v>
      </c>
      <c r="I128" s="112" t="s">
        <v>122</v>
      </c>
      <c r="J128" s="115">
        <v>44575</v>
      </c>
    </row>
    <row r="129" spans="1:10" ht="15">
      <c r="A129" s="112" t="s">
        <v>41</v>
      </c>
      <c r="B129" s="112" t="s">
        <v>837</v>
      </c>
      <c r="C129" s="112" t="s">
        <v>27</v>
      </c>
      <c r="D129" s="112" t="s">
        <v>132</v>
      </c>
      <c r="E129" s="112" t="s">
        <v>112</v>
      </c>
      <c r="F129" s="113">
        <v>5273057</v>
      </c>
      <c r="G129" s="114">
        <v>535000</v>
      </c>
      <c r="H129" s="112" t="s">
        <v>110</v>
      </c>
      <c r="I129" s="112" t="s">
        <v>122</v>
      </c>
      <c r="J129" s="115">
        <v>44592</v>
      </c>
    </row>
    <row r="130" spans="1:10" ht="15">
      <c r="A130" s="112" t="s">
        <v>41</v>
      </c>
      <c r="B130" s="112" t="s">
        <v>837</v>
      </c>
      <c r="C130" s="112" t="s">
        <v>27</v>
      </c>
      <c r="D130" s="112" t="s">
        <v>132</v>
      </c>
      <c r="E130" s="112" t="s">
        <v>107</v>
      </c>
      <c r="F130" s="113">
        <v>5269814</v>
      </c>
      <c r="G130" s="114">
        <v>508632</v>
      </c>
      <c r="H130" s="112" t="s">
        <v>122</v>
      </c>
      <c r="I130" s="112" t="s">
        <v>122</v>
      </c>
      <c r="J130" s="115">
        <v>44580</v>
      </c>
    </row>
    <row r="131" spans="1:10" ht="15">
      <c r="A131" s="112" t="s">
        <v>41</v>
      </c>
      <c r="B131" s="112" t="s">
        <v>837</v>
      </c>
      <c r="C131" s="112" t="s">
        <v>27</v>
      </c>
      <c r="D131" s="112" t="s">
        <v>131</v>
      </c>
      <c r="E131" s="112" t="s">
        <v>107</v>
      </c>
      <c r="F131" s="113">
        <v>5269682</v>
      </c>
      <c r="G131" s="114">
        <v>760000</v>
      </c>
      <c r="H131" s="112" t="s">
        <v>110</v>
      </c>
      <c r="I131" s="112" t="s">
        <v>122</v>
      </c>
      <c r="J131" s="115">
        <v>44580</v>
      </c>
    </row>
    <row r="132" spans="1:10" ht="15">
      <c r="A132" s="112" t="s">
        <v>41</v>
      </c>
      <c r="B132" s="112" t="s">
        <v>837</v>
      </c>
      <c r="C132" s="112" t="s">
        <v>127</v>
      </c>
      <c r="D132" s="112" t="s">
        <v>128</v>
      </c>
      <c r="E132" s="112" t="s">
        <v>126</v>
      </c>
      <c r="F132" s="113">
        <v>5269663</v>
      </c>
      <c r="G132" s="114">
        <v>47500000</v>
      </c>
      <c r="H132" s="112" t="s">
        <v>110</v>
      </c>
      <c r="I132" s="112" t="s">
        <v>122</v>
      </c>
      <c r="J132" s="115">
        <v>44580</v>
      </c>
    </row>
    <row r="133" spans="1:10" ht="15">
      <c r="A133" s="112" t="s">
        <v>41</v>
      </c>
      <c r="B133" s="112" t="s">
        <v>837</v>
      </c>
      <c r="C133" s="112" t="s">
        <v>27</v>
      </c>
      <c r="D133" s="112" t="s">
        <v>132</v>
      </c>
      <c r="E133" s="112" t="s">
        <v>136</v>
      </c>
      <c r="F133" s="113">
        <v>5269717</v>
      </c>
      <c r="G133" s="114">
        <v>990000</v>
      </c>
      <c r="H133" s="112" t="s">
        <v>110</v>
      </c>
      <c r="I133" s="112" t="s">
        <v>122</v>
      </c>
      <c r="J133" s="115">
        <v>44580</v>
      </c>
    </row>
    <row r="134" spans="1:10" ht="15">
      <c r="A134" s="112" t="s">
        <v>41</v>
      </c>
      <c r="B134" s="112" t="s">
        <v>837</v>
      </c>
      <c r="C134" s="112" t="s">
        <v>129</v>
      </c>
      <c r="D134" s="112" t="s">
        <v>130</v>
      </c>
      <c r="E134" s="112" t="s">
        <v>112</v>
      </c>
      <c r="F134" s="113">
        <v>5265384</v>
      </c>
      <c r="G134" s="114">
        <v>1195000</v>
      </c>
      <c r="H134" s="112" t="s">
        <v>110</v>
      </c>
      <c r="I134" s="112" t="s">
        <v>122</v>
      </c>
      <c r="J134" s="115">
        <v>44565</v>
      </c>
    </row>
    <row r="135" spans="1:10" ht="15">
      <c r="A135" s="112" t="s">
        <v>39</v>
      </c>
      <c r="B135" s="112" t="s">
        <v>838</v>
      </c>
      <c r="C135" s="112" t="s">
        <v>139</v>
      </c>
      <c r="D135" s="112" t="s">
        <v>160</v>
      </c>
      <c r="E135" s="112" t="s">
        <v>107</v>
      </c>
      <c r="F135" s="113">
        <v>5270764</v>
      </c>
      <c r="G135" s="114">
        <v>535000</v>
      </c>
      <c r="H135" s="112" t="s">
        <v>110</v>
      </c>
      <c r="I135" s="112" t="s">
        <v>122</v>
      </c>
      <c r="J135" s="115">
        <v>44582</v>
      </c>
    </row>
    <row r="136" spans="1:10" ht="15">
      <c r="A136" s="112" t="s">
        <v>39</v>
      </c>
      <c r="B136" s="112" t="s">
        <v>838</v>
      </c>
      <c r="C136" s="112" t="s">
        <v>28</v>
      </c>
      <c r="D136" s="112" t="s">
        <v>154</v>
      </c>
      <c r="E136" s="112" t="s">
        <v>112</v>
      </c>
      <c r="F136" s="113">
        <v>5267007</v>
      </c>
      <c r="G136" s="114">
        <v>228000</v>
      </c>
      <c r="H136" s="112" t="s">
        <v>110</v>
      </c>
      <c r="I136" s="112" t="s">
        <v>122</v>
      </c>
      <c r="J136" s="115">
        <v>44571</v>
      </c>
    </row>
    <row r="137" spans="1:10" ht="15">
      <c r="A137" s="112" t="s">
        <v>39</v>
      </c>
      <c r="B137" s="112" t="s">
        <v>838</v>
      </c>
      <c r="C137" s="112" t="s">
        <v>145</v>
      </c>
      <c r="D137" s="112" t="s">
        <v>146</v>
      </c>
      <c r="E137" s="112" t="s">
        <v>107</v>
      </c>
      <c r="F137" s="113">
        <v>5268933</v>
      </c>
      <c r="G137" s="114">
        <v>560000</v>
      </c>
      <c r="H137" s="112" t="s">
        <v>110</v>
      </c>
      <c r="I137" s="112" t="s">
        <v>122</v>
      </c>
      <c r="J137" s="115">
        <v>44575</v>
      </c>
    </row>
    <row r="138" spans="1:10" ht="15">
      <c r="A138" s="112" t="s">
        <v>39</v>
      </c>
      <c r="B138" s="112" t="s">
        <v>838</v>
      </c>
      <c r="C138" s="112" t="s">
        <v>28</v>
      </c>
      <c r="D138" s="112" t="s">
        <v>155</v>
      </c>
      <c r="E138" s="112" t="s">
        <v>114</v>
      </c>
      <c r="F138" s="113">
        <v>5270771</v>
      </c>
      <c r="G138" s="114">
        <v>435000</v>
      </c>
      <c r="H138" s="112" t="s">
        <v>110</v>
      </c>
      <c r="I138" s="112" t="s">
        <v>122</v>
      </c>
      <c r="J138" s="115">
        <v>44582</v>
      </c>
    </row>
    <row r="139" spans="1:10" ht="15">
      <c r="A139" s="112" t="s">
        <v>39</v>
      </c>
      <c r="B139" s="112" t="s">
        <v>838</v>
      </c>
      <c r="C139" s="112" t="s">
        <v>129</v>
      </c>
      <c r="D139" s="112" t="s">
        <v>147</v>
      </c>
      <c r="E139" s="112" t="s">
        <v>112</v>
      </c>
      <c r="F139" s="113">
        <v>5266999</v>
      </c>
      <c r="G139" s="114">
        <v>730275</v>
      </c>
      <c r="H139" s="112" t="s">
        <v>110</v>
      </c>
      <c r="I139" s="112" t="s">
        <v>122</v>
      </c>
      <c r="J139" s="115">
        <v>44571</v>
      </c>
    </row>
    <row r="140" spans="1:10" ht="15">
      <c r="A140" s="112" t="s">
        <v>39</v>
      </c>
      <c r="B140" s="112" t="s">
        <v>838</v>
      </c>
      <c r="C140" s="112" t="s">
        <v>28</v>
      </c>
      <c r="D140" s="112" t="s">
        <v>46</v>
      </c>
      <c r="E140" s="112" t="s">
        <v>107</v>
      </c>
      <c r="F140" s="113">
        <v>5268898</v>
      </c>
      <c r="G140" s="114">
        <v>450000</v>
      </c>
      <c r="H140" s="112" t="s">
        <v>110</v>
      </c>
      <c r="I140" s="112" t="s">
        <v>122</v>
      </c>
      <c r="J140" s="115">
        <v>44575</v>
      </c>
    </row>
    <row r="141" spans="1:10" ht="15">
      <c r="A141" s="112" t="s">
        <v>39</v>
      </c>
      <c r="B141" s="112" t="s">
        <v>838</v>
      </c>
      <c r="C141" s="112" t="s">
        <v>145</v>
      </c>
      <c r="D141" s="112" t="s">
        <v>146</v>
      </c>
      <c r="E141" s="112" t="s">
        <v>114</v>
      </c>
      <c r="F141" s="113">
        <v>5268809</v>
      </c>
      <c r="G141" s="114">
        <v>300000</v>
      </c>
      <c r="H141" s="112" t="s">
        <v>110</v>
      </c>
      <c r="I141" s="112" t="s">
        <v>122</v>
      </c>
      <c r="J141" s="115">
        <v>44575</v>
      </c>
    </row>
    <row r="142" spans="1:10" ht="15">
      <c r="A142" s="112" t="s">
        <v>39</v>
      </c>
      <c r="B142" s="112" t="s">
        <v>838</v>
      </c>
      <c r="C142" s="112" t="s">
        <v>139</v>
      </c>
      <c r="D142" s="112" t="s">
        <v>160</v>
      </c>
      <c r="E142" s="112" t="s">
        <v>107</v>
      </c>
      <c r="F142" s="113">
        <v>5270850</v>
      </c>
      <c r="G142" s="114">
        <v>665000</v>
      </c>
      <c r="H142" s="112" t="s">
        <v>110</v>
      </c>
      <c r="I142" s="112" t="s">
        <v>122</v>
      </c>
      <c r="J142" s="115">
        <v>44585</v>
      </c>
    </row>
    <row r="143" spans="1:10" ht="15">
      <c r="A143" s="112" t="s">
        <v>39</v>
      </c>
      <c r="B143" s="112" t="s">
        <v>838</v>
      </c>
      <c r="C143" s="112" t="s">
        <v>28</v>
      </c>
      <c r="D143" s="112" t="s">
        <v>154</v>
      </c>
      <c r="E143" s="112" t="s">
        <v>107</v>
      </c>
      <c r="F143" s="113">
        <v>5270868</v>
      </c>
      <c r="G143" s="114">
        <v>935000</v>
      </c>
      <c r="H143" s="112" t="s">
        <v>110</v>
      </c>
      <c r="I143" s="112" t="s">
        <v>122</v>
      </c>
      <c r="J143" s="115">
        <v>44585</v>
      </c>
    </row>
    <row r="144" spans="1:10" ht="15">
      <c r="A144" s="112" t="s">
        <v>39</v>
      </c>
      <c r="B144" s="112" t="s">
        <v>838</v>
      </c>
      <c r="C144" s="112" t="s">
        <v>148</v>
      </c>
      <c r="D144" s="112" t="s">
        <v>149</v>
      </c>
      <c r="E144" s="112" t="s">
        <v>112</v>
      </c>
      <c r="F144" s="113">
        <v>5270875</v>
      </c>
      <c r="G144" s="114">
        <v>278000</v>
      </c>
      <c r="H144" s="112" t="s">
        <v>110</v>
      </c>
      <c r="I144" s="112" t="s">
        <v>122</v>
      </c>
      <c r="J144" s="115">
        <v>44585</v>
      </c>
    </row>
    <row r="145" spans="1:10" ht="15">
      <c r="A145" s="112" t="s">
        <v>39</v>
      </c>
      <c r="B145" s="112" t="s">
        <v>838</v>
      </c>
      <c r="C145" s="112" t="s">
        <v>28</v>
      </c>
      <c r="D145" s="112" t="s">
        <v>154</v>
      </c>
      <c r="E145" s="112" t="s">
        <v>107</v>
      </c>
      <c r="F145" s="113">
        <v>5269359</v>
      </c>
      <c r="G145" s="114">
        <v>365000</v>
      </c>
      <c r="H145" s="112" t="s">
        <v>110</v>
      </c>
      <c r="I145" s="112" t="s">
        <v>122</v>
      </c>
      <c r="J145" s="115">
        <v>44579</v>
      </c>
    </row>
    <row r="146" spans="1:10" ht="15">
      <c r="A146" s="112" t="s">
        <v>39</v>
      </c>
      <c r="B146" s="112" t="s">
        <v>838</v>
      </c>
      <c r="C146" s="112" t="s">
        <v>28</v>
      </c>
      <c r="D146" s="112" t="s">
        <v>153</v>
      </c>
      <c r="E146" s="112" t="s">
        <v>107</v>
      </c>
      <c r="F146" s="113">
        <v>5269352</v>
      </c>
      <c r="G146" s="114">
        <v>866053</v>
      </c>
      <c r="H146" s="112" t="s">
        <v>122</v>
      </c>
      <c r="I146" s="112" t="s">
        <v>122</v>
      </c>
      <c r="J146" s="115">
        <v>44579</v>
      </c>
    </row>
    <row r="147" spans="1:10" ht="15">
      <c r="A147" s="112" t="s">
        <v>39</v>
      </c>
      <c r="B147" s="112" t="s">
        <v>838</v>
      </c>
      <c r="C147" s="112" t="s">
        <v>28</v>
      </c>
      <c r="D147" s="112" t="s">
        <v>153</v>
      </c>
      <c r="E147" s="112" t="s">
        <v>107</v>
      </c>
      <c r="F147" s="113">
        <v>5266982</v>
      </c>
      <c r="G147" s="114">
        <v>809000</v>
      </c>
      <c r="H147" s="112" t="s">
        <v>110</v>
      </c>
      <c r="I147" s="112" t="s">
        <v>122</v>
      </c>
      <c r="J147" s="115">
        <v>44571</v>
      </c>
    </row>
    <row r="148" spans="1:10" ht="15">
      <c r="A148" s="112" t="s">
        <v>39</v>
      </c>
      <c r="B148" s="112" t="s">
        <v>838</v>
      </c>
      <c r="C148" s="112" t="s">
        <v>28</v>
      </c>
      <c r="D148" s="112" t="s">
        <v>46</v>
      </c>
      <c r="E148" s="112" t="s">
        <v>114</v>
      </c>
      <c r="F148" s="113">
        <v>5270012</v>
      </c>
      <c r="G148" s="114">
        <v>410000</v>
      </c>
      <c r="H148" s="112" t="s">
        <v>110</v>
      </c>
      <c r="I148" s="112" t="s">
        <v>122</v>
      </c>
      <c r="J148" s="115">
        <v>44580</v>
      </c>
    </row>
    <row r="149" spans="1:10" ht="15">
      <c r="A149" s="112" t="s">
        <v>39</v>
      </c>
      <c r="B149" s="112" t="s">
        <v>838</v>
      </c>
      <c r="C149" s="112" t="s">
        <v>28</v>
      </c>
      <c r="D149" s="112" t="s">
        <v>154</v>
      </c>
      <c r="E149" s="112" t="s">
        <v>107</v>
      </c>
      <c r="F149" s="113">
        <v>5268949</v>
      </c>
      <c r="G149" s="114">
        <v>610000</v>
      </c>
      <c r="H149" s="112" t="s">
        <v>110</v>
      </c>
      <c r="I149" s="112" t="s">
        <v>122</v>
      </c>
      <c r="J149" s="115">
        <v>44575</v>
      </c>
    </row>
    <row r="150" spans="1:10" ht="15">
      <c r="A150" s="112" t="s">
        <v>39</v>
      </c>
      <c r="B150" s="112" t="s">
        <v>838</v>
      </c>
      <c r="C150" s="112" t="s">
        <v>148</v>
      </c>
      <c r="D150" s="112" t="s">
        <v>149</v>
      </c>
      <c r="E150" s="112" t="s">
        <v>107</v>
      </c>
      <c r="F150" s="113">
        <v>5266951</v>
      </c>
      <c r="G150" s="114">
        <v>1325000</v>
      </c>
      <c r="H150" s="112" t="s">
        <v>110</v>
      </c>
      <c r="I150" s="112" t="s">
        <v>122</v>
      </c>
      <c r="J150" s="115">
        <v>44571</v>
      </c>
    </row>
    <row r="151" spans="1:10" ht="15">
      <c r="A151" s="112" t="s">
        <v>39</v>
      </c>
      <c r="B151" s="112" t="s">
        <v>838</v>
      </c>
      <c r="C151" s="112" t="s">
        <v>145</v>
      </c>
      <c r="D151" s="112" t="s">
        <v>146</v>
      </c>
      <c r="E151" s="112" t="s">
        <v>107</v>
      </c>
      <c r="F151" s="113">
        <v>5268368</v>
      </c>
      <c r="G151" s="114">
        <v>575000</v>
      </c>
      <c r="H151" s="112" t="s">
        <v>110</v>
      </c>
      <c r="I151" s="112" t="s">
        <v>122</v>
      </c>
      <c r="J151" s="115">
        <v>44574</v>
      </c>
    </row>
    <row r="152" spans="1:10" ht="15">
      <c r="A152" s="112" t="s">
        <v>39</v>
      </c>
      <c r="B152" s="112" t="s">
        <v>838</v>
      </c>
      <c r="C152" s="112" t="s">
        <v>129</v>
      </c>
      <c r="D152" s="112" t="s">
        <v>147</v>
      </c>
      <c r="E152" s="112" t="s">
        <v>107</v>
      </c>
      <c r="F152" s="113">
        <v>5267015</v>
      </c>
      <c r="G152" s="114">
        <v>3950000</v>
      </c>
      <c r="H152" s="112" t="s">
        <v>110</v>
      </c>
      <c r="I152" s="112" t="s">
        <v>122</v>
      </c>
      <c r="J152" s="115">
        <v>44571</v>
      </c>
    </row>
    <row r="153" spans="1:10" ht="15">
      <c r="A153" s="112" t="s">
        <v>39</v>
      </c>
      <c r="B153" s="112" t="s">
        <v>838</v>
      </c>
      <c r="C153" s="112" t="s">
        <v>28</v>
      </c>
      <c r="D153" s="112" t="s">
        <v>152</v>
      </c>
      <c r="E153" s="112" t="s">
        <v>107</v>
      </c>
      <c r="F153" s="113">
        <v>5268963</v>
      </c>
      <c r="G153" s="114">
        <v>376153</v>
      </c>
      <c r="H153" s="112" t="s">
        <v>122</v>
      </c>
      <c r="I153" s="112" t="s">
        <v>122</v>
      </c>
      <c r="J153" s="115">
        <v>44575</v>
      </c>
    </row>
    <row r="154" spans="1:10" ht="15">
      <c r="A154" s="112" t="s">
        <v>39</v>
      </c>
      <c r="B154" s="112" t="s">
        <v>838</v>
      </c>
      <c r="C154" s="112" t="s">
        <v>28</v>
      </c>
      <c r="D154" s="112" t="s">
        <v>46</v>
      </c>
      <c r="E154" s="112" t="s">
        <v>107</v>
      </c>
      <c r="F154" s="113">
        <v>5270759</v>
      </c>
      <c r="G154" s="114">
        <v>430000</v>
      </c>
      <c r="H154" s="112" t="s">
        <v>110</v>
      </c>
      <c r="I154" s="112" t="s">
        <v>122</v>
      </c>
      <c r="J154" s="115">
        <v>44582</v>
      </c>
    </row>
    <row r="155" spans="1:10" ht="15">
      <c r="A155" s="112" t="s">
        <v>39</v>
      </c>
      <c r="B155" s="112" t="s">
        <v>838</v>
      </c>
      <c r="C155" s="112" t="s">
        <v>28</v>
      </c>
      <c r="D155" s="112" t="s">
        <v>49</v>
      </c>
      <c r="E155" s="112" t="s">
        <v>107</v>
      </c>
      <c r="F155" s="113">
        <v>5267016</v>
      </c>
      <c r="G155" s="114">
        <v>2650000</v>
      </c>
      <c r="H155" s="112" t="s">
        <v>110</v>
      </c>
      <c r="I155" s="112" t="s">
        <v>122</v>
      </c>
      <c r="J155" s="115">
        <v>44571</v>
      </c>
    </row>
    <row r="156" spans="1:10" ht="15">
      <c r="A156" s="112" t="s">
        <v>39</v>
      </c>
      <c r="B156" s="112" t="s">
        <v>838</v>
      </c>
      <c r="C156" s="112" t="s">
        <v>28</v>
      </c>
      <c r="D156" s="112" t="s">
        <v>46</v>
      </c>
      <c r="E156" s="112" t="s">
        <v>107</v>
      </c>
      <c r="F156" s="113">
        <v>5270736</v>
      </c>
      <c r="G156" s="114">
        <v>442082.5</v>
      </c>
      <c r="H156" s="112" t="s">
        <v>110</v>
      </c>
      <c r="I156" s="112" t="s">
        <v>122</v>
      </c>
      <c r="J156" s="115">
        <v>44582</v>
      </c>
    </row>
    <row r="157" spans="1:10" ht="15">
      <c r="A157" s="112" t="s">
        <v>39</v>
      </c>
      <c r="B157" s="112" t="s">
        <v>838</v>
      </c>
      <c r="C157" s="112" t="s">
        <v>28</v>
      </c>
      <c r="D157" s="112" t="s">
        <v>154</v>
      </c>
      <c r="E157" s="112" t="s">
        <v>107</v>
      </c>
      <c r="F157" s="113">
        <v>5269392</v>
      </c>
      <c r="G157" s="114">
        <v>605000</v>
      </c>
      <c r="H157" s="112" t="s">
        <v>110</v>
      </c>
      <c r="I157" s="112" t="s">
        <v>122</v>
      </c>
      <c r="J157" s="115">
        <v>44579</v>
      </c>
    </row>
    <row r="158" spans="1:10" ht="15">
      <c r="A158" s="112" t="s">
        <v>39</v>
      </c>
      <c r="B158" s="112" t="s">
        <v>838</v>
      </c>
      <c r="C158" s="112" t="s">
        <v>139</v>
      </c>
      <c r="D158" s="112" t="s">
        <v>160</v>
      </c>
      <c r="E158" s="112" t="s">
        <v>107</v>
      </c>
      <c r="F158" s="113">
        <v>5268893</v>
      </c>
      <c r="G158" s="114">
        <v>655500</v>
      </c>
      <c r="H158" s="112" t="s">
        <v>110</v>
      </c>
      <c r="I158" s="112" t="s">
        <v>122</v>
      </c>
      <c r="J158" s="115">
        <v>44575</v>
      </c>
    </row>
    <row r="159" spans="1:10" ht="15">
      <c r="A159" s="112" t="s">
        <v>39</v>
      </c>
      <c r="B159" s="112" t="s">
        <v>838</v>
      </c>
      <c r="C159" s="112" t="s">
        <v>28</v>
      </c>
      <c r="D159" s="112" t="s">
        <v>152</v>
      </c>
      <c r="E159" s="112" t="s">
        <v>107</v>
      </c>
      <c r="F159" s="113">
        <v>5270682</v>
      </c>
      <c r="G159" s="114">
        <v>623537</v>
      </c>
      <c r="H159" s="112" t="s">
        <v>122</v>
      </c>
      <c r="I159" s="112" t="s">
        <v>122</v>
      </c>
      <c r="J159" s="115">
        <v>44582</v>
      </c>
    </row>
    <row r="160" spans="1:10" ht="15">
      <c r="A160" s="112" t="s">
        <v>39</v>
      </c>
      <c r="B160" s="112" t="s">
        <v>838</v>
      </c>
      <c r="C160" s="112" t="s">
        <v>28</v>
      </c>
      <c r="D160" s="112" t="s">
        <v>154</v>
      </c>
      <c r="E160" s="112" t="s">
        <v>114</v>
      </c>
      <c r="F160" s="113">
        <v>5267245</v>
      </c>
      <c r="G160" s="114">
        <v>2900000</v>
      </c>
      <c r="H160" s="112" t="s">
        <v>110</v>
      </c>
      <c r="I160" s="112" t="s">
        <v>122</v>
      </c>
      <c r="J160" s="115">
        <v>44572</v>
      </c>
    </row>
    <row r="161" spans="1:10" ht="15">
      <c r="A161" s="112" t="s">
        <v>39</v>
      </c>
      <c r="B161" s="112" t="s">
        <v>838</v>
      </c>
      <c r="C161" s="112" t="s">
        <v>47</v>
      </c>
      <c r="D161" s="112" t="s">
        <v>34</v>
      </c>
      <c r="E161" s="112" t="s">
        <v>136</v>
      </c>
      <c r="F161" s="113">
        <v>5268890</v>
      </c>
      <c r="G161" s="114">
        <v>600000</v>
      </c>
      <c r="H161" s="112" t="s">
        <v>110</v>
      </c>
      <c r="I161" s="112" t="s">
        <v>122</v>
      </c>
      <c r="J161" s="115">
        <v>44575</v>
      </c>
    </row>
    <row r="162" spans="1:10" ht="15">
      <c r="A162" s="112" t="s">
        <v>39</v>
      </c>
      <c r="B162" s="112" t="s">
        <v>838</v>
      </c>
      <c r="C162" s="112" t="s">
        <v>28</v>
      </c>
      <c r="D162" s="112" t="s">
        <v>153</v>
      </c>
      <c r="E162" s="112" t="s">
        <v>112</v>
      </c>
      <c r="F162" s="113">
        <v>5270016</v>
      </c>
      <c r="G162" s="114">
        <v>285000</v>
      </c>
      <c r="H162" s="112" t="s">
        <v>110</v>
      </c>
      <c r="I162" s="112" t="s">
        <v>122</v>
      </c>
      <c r="J162" s="115">
        <v>44580</v>
      </c>
    </row>
    <row r="163" spans="1:10" ht="15">
      <c r="A163" s="112" t="s">
        <v>39</v>
      </c>
      <c r="B163" s="112" t="s">
        <v>838</v>
      </c>
      <c r="C163" s="112" t="s">
        <v>28</v>
      </c>
      <c r="D163" s="112" t="s">
        <v>152</v>
      </c>
      <c r="E163" s="112" t="s">
        <v>107</v>
      </c>
      <c r="F163" s="113">
        <v>5268944</v>
      </c>
      <c r="G163" s="114">
        <v>552498</v>
      </c>
      <c r="H163" s="112" t="s">
        <v>122</v>
      </c>
      <c r="I163" s="112" t="s">
        <v>122</v>
      </c>
      <c r="J163" s="115">
        <v>44575</v>
      </c>
    </row>
    <row r="164" spans="1:10" ht="15">
      <c r="A164" s="112" t="s">
        <v>39</v>
      </c>
      <c r="B164" s="112" t="s">
        <v>838</v>
      </c>
      <c r="C164" s="112" t="s">
        <v>28</v>
      </c>
      <c r="D164" s="112" t="s">
        <v>46</v>
      </c>
      <c r="E164" s="112" t="s">
        <v>107</v>
      </c>
      <c r="F164" s="113">
        <v>5268166</v>
      </c>
      <c r="G164" s="114">
        <v>1425000</v>
      </c>
      <c r="H164" s="112" t="s">
        <v>110</v>
      </c>
      <c r="I164" s="112" t="s">
        <v>122</v>
      </c>
      <c r="J164" s="115">
        <v>44574</v>
      </c>
    </row>
    <row r="165" spans="1:10" ht="15">
      <c r="A165" s="112" t="s">
        <v>39</v>
      </c>
      <c r="B165" s="112" t="s">
        <v>838</v>
      </c>
      <c r="C165" s="112" t="s">
        <v>47</v>
      </c>
      <c r="D165" s="112" t="s">
        <v>48</v>
      </c>
      <c r="E165" s="112" t="s">
        <v>107</v>
      </c>
      <c r="F165" s="113">
        <v>5266617</v>
      </c>
      <c r="G165" s="114">
        <v>439000</v>
      </c>
      <c r="H165" s="112" t="s">
        <v>110</v>
      </c>
      <c r="I165" s="112" t="s">
        <v>122</v>
      </c>
      <c r="J165" s="115">
        <v>44568</v>
      </c>
    </row>
    <row r="166" spans="1:10" ht="15">
      <c r="A166" s="112" t="s">
        <v>39</v>
      </c>
      <c r="B166" s="112" t="s">
        <v>838</v>
      </c>
      <c r="C166" s="112" t="s">
        <v>28</v>
      </c>
      <c r="D166" s="112" t="s">
        <v>49</v>
      </c>
      <c r="E166" s="112" t="s">
        <v>112</v>
      </c>
      <c r="F166" s="113">
        <v>5271273</v>
      </c>
      <c r="G166" s="114">
        <v>260000</v>
      </c>
      <c r="H166" s="112" t="s">
        <v>110</v>
      </c>
      <c r="I166" s="112" t="s">
        <v>122</v>
      </c>
      <c r="J166" s="115">
        <v>44586</v>
      </c>
    </row>
    <row r="167" spans="1:10" ht="15">
      <c r="A167" s="112" t="s">
        <v>39</v>
      </c>
      <c r="B167" s="112" t="s">
        <v>838</v>
      </c>
      <c r="C167" s="112" t="s">
        <v>47</v>
      </c>
      <c r="D167" s="112" t="s">
        <v>48</v>
      </c>
      <c r="E167" s="112" t="s">
        <v>107</v>
      </c>
      <c r="F167" s="113">
        <v>5268587</v>
      </c>
      <c r="G167" s="114">
        <v>215000</v>
      </c>
      <c r="H167" s="112" t="s">
        <v>110</v>
      </c>
      <c r="I167" s="112" t="s">
        <v>122</v>
      </c>
      <c r="J167" s="115">
        <v>44574</v>
      </c>
    </row>
    <row r="168" spans="1:10" ht="15">
      <c r="A168" s="112" t="s">
        <v>39</v>
      </c>
      <c r="B168" s="112" t="s">
        <v>838</v>
      </c>
      <c r="C168" s="112" t="s">
        <v>47</v>
      </c>
      <c r="D168" s="112" t="s">
        <v>48</v>
      </c>
      <c r="E168" s="112" t="s">
        <v>107</v>
      </c>
      <c r="F168" s="113">
        <v>5271257</v>
      </c>
      <c r="G168" s="114">
        <v>296000</v>
      </c>
      <c r="H168" s="112" t="s">
        <v>110</v>
      </c>
      <c r="I168" s="112" t="s">
        <v>122</v>
      </c>
      <c r="J168" s="115">
        <v>44586</v>
      </c>
    </row>
    <row r="169" spans="1:10" ht="15">
      <c r="A169" s="112" t="s">
        <v>39</v>
      </c>
      <c r="B169" s="112" t="s">
        <v>838</v>
      </c>
      <c r="C169" s="112" t="s">
        <v>47</v>
      </c>
      <c r="D169" s="112" t="s">
        <v>48</v>
      </c>
      <c r="E169" s="112" t="s">
        <v>133</v>
      </c>
      <c r="F169" s="113">
        <v>5268432</v>
      </c>
      <c r="G169" s="114">
        <v>405000</v>
      </c>
      <c r="H169" s="112" t="s">
        <v>110</v>
      </c>
      <c r="I169" s="112" t="s">
        <v>122</v>
      </c>
      <c r="J169" s="115">
        <v>44574</v>
      </c>
    </row>
    <row r="170" spans="1:10" ht="15">
      <c r="A170" s="112" t="s">
        <v>39</v>
      </c>
      <c r="B170" s="112" t="s">
        <v>838</v>
      </c>
      <c r="C170" s="112" t="s">
        <v>28</v>
      </c>
      <c r="D170" s="112" t="s">
        <v>155</v>
      </c>
      <c r="E170" s="112" t="s">
        <v>142</v>
      </c>
      <c r="F170" s="113">
        <v>5264965</v>
      </c>
      <c r="G170" s="114">
        <v>854000</v>
      </c>
      <c r="H170" s="112" t="s">
        <v>110</v>
      </c>
      <c r="I170" s="112" t="s">
        <v>122</v>
      </c>
      <c r="J170" s="115">
        <v>44564</v>
      </c>
    </row>
    <row r="171" spans="1:10" ht="15">
      <c r="A171" s="112" t="s">
        <v>39</v>
      </c>
      <c r="B171" s="112" t="s">
        <v>838</v>
      </c>
      <c r="C171" s="112" t="s">
        <v>47</v>
      </c>
      <c r="D171" s="112" t="s">
        <v>48</v>
      </c>
      <c r="E171" s="112" t="s">
        <v>107</v>
      </c>
      <c r="F171" s="113">
        <v>5271204</v>
      </c>
      <c r="G171" s="114">
        <v>220000</v>
      </c>
      <c r="H171" s="112" t="s">
        <v>110</v>
      </c>
      <c r="I171" s="112" t="s">
        <v>122</v>
      </c>
      <c r="J171" s="115">
        <v>44586</v>
      </c>
    </row>
    <row r="172" spans="1:10" ht="15">
      <c r="A172" s="112" t="s">
        <v>39</v>
      </c>
      <c r="B172" s="112" t="s">
        <v>838</v>
      </c>
      <c r="C172" s="112" t="s">
        <v>28</v>
      </c>
      <c r="D172" s="112" t="s">
        <v>155</v>
      </c>
      <c r="E172" s="112" t="s">
        <v>142</v>
      </c>
      <c r="F172" s="113">
        <v>5269775</v>
      </c>
      <c r="G172" s="114">
        <v>1200000</v>
      </c>
      <c r="H172" s="112" t="s">
        <v>110</v>
      </c>
      <c r="I172" s="112" t="s">
        <v>122</v>
      </c>
      <c r="J172" s="115">
        <v>44580</v>
      </c>
    </row>
    <row r="173" spans="1:10" ht="15">
      <c r="A173" s="112" t="s">
        <v>39</v>
      </c>
      <c r="B173" s="112" t="s">
        <v>838</v>
      </c>
      <c r="C173" s="112" t="s">
        <v>28</v>
      </c>
      <c r="D173" s="112" t="s">
        <v>152</v>
      </c>
      <c r="E173" s="112" t="s">
        <v>107</v>
      </c>
      <c r="F173" s="113">
        <v>5271176</v>
      </c>
      <c r="G173" s="114">
        <v>628888</v>
      </c>
      <c r="H173" s="112" t="s">
        <v>110</v>
      </c>
      <c r="I173" s="112" t="s">
        <v>122</v>
      </c>
      <c r="J173" s="115">
        <v>44586</v>
      </c>
    </row>
    <row r="174" spans="1:10" ht="15">
      <c r="A174" s="112" t="s">
        <v>39</v>
      </c>
      <c r="B174" s="112" t="s">
        <v>838</v>
      </c>
      <c r="C174" s="112" t="s">
        <v>28</v>
      </c>
      <c r="D174" s="112" t="s">
        <v>46</v>
      </c>
      <c r="E174" s="112" t="s">
        <v>112</v>
      </c>
      <c r="F174" s="113">
        <v>5266657</v>
      </c>
      <c r="G174" s="114">
        <v>438000</v>
      </c>
      <c r="H174" s="112" t="s">
        <v>110</v>
      </c>
      <c r="I174" s="112" t="s">
        <v>122</v>
      </c>
      <c r="J174" s="115">
        <v>44568</v>
      </c>
    </row>
    <row r="175" spans="1:10" ht="15">
      <c r="A175" s="112" t="s">
        <v>39</v>
      </c>
      <c r="B175" s="112" t="s">
        <v>838</v>
      </c>
      <c r="C175" s="112" t="s">
        <v>47</v>
      </c>
      <c r="D175" s="112" t="s">
        <v>48</v>
      </c>
      <c r="E175" s="112" t="s">
        <v>107</v>
      </c>
      <c r="F175" s="113">
        <v>5269160</v>
      </c>
      <c r="G175" s="114">
        <v>490000</v>
      </c>
      <c r="H175" s="112" t="s">
        <v>110</v>
      </c>
      <c r="I175" s="112" t="s">
        <v>122</v>
      </c>
      <c r="J175" s="115">
        <v>44575</v>
      </c>
    </row>
    <row r="176" spans="1:10" ht="15">
      <c r="A176" s="112" t="s">
        <v>39</v>
      </c>
      <c r="B176" s="112" t="s">
        <v>838</v>
      </c>
      <c r="C176" s="112" t="s">
        <v>139</v>
      </c>
      <c r="D176" s="112" t="s">
        <v>160</v>
      </c>
      <c r="E176" s="112" t="s">
        <v>107</v>
      </c>
      <c r="F176" s="113">
        <v>5271109</v>
      </c>
      <c r="G176" s="114">
        <v>1020000</v>
      </c>
      <c r="H176" s="112" t="s">
        <v>110</v>
      </c>
      <c r="I176" s="112" t="s">
        <v>122</v>
      </c>
      <c r="J176" s="115">
        <v>44585</v>
      </c>
    </row>
    <row r="177" spans="1:10" ht="15">
      <c r="A177" s="112" t="s">
        <v>39</v>
      </c>
      <c r="B177" s="112" t="s">
        <v>838</v>
      </c>
      <c r="C177" s="112" t="s">
        <v>148</v>
      </c>
      <c r="D177" s="112" t="s">
        <v>149</v>
      </c>
      <c r="E177" s="112" t="s">
        <v>107</v>
      </c>
      <c r="F177" s="113">
        <v>5269732</v>
      </c>
      <c r="G177" s="114">
        <v>675000</v>
      </c>
      <c r="H177" s="112" t="s">
        <v>110</v>
      </c>
      <c r="I177" s="112" t="s">
        <v>122</v>
      </c>
      <c r="J177" s="115">
        <v>44580</v>
      </c>
    </row>
    <row r="178" spans="1:10" ht="15">
      <c r="A178" s="112" t="s">
        <v>39</v>
      </c>
      <c r="B178" s="112" t="s">
        <v>838</v>
      </c>
      <c r="C178" s="112" t="s">
        <v>47</v>
      </c>
      <c r="D178" s="112" t="s">
        <v>48</v>
      </c>
      <c r="E178" s="112" t="s">
        <v>107</v>
      </c>
      <c r="F178" s="113">
        <v>5271093</v>
      </c>
      <c r="G178" s="114">
        <v>25000</v>
      </c>
      <c r="H178" s="112" t="s">
        <v>110</v>
      </c>
      <c r="I178" s="112" t="s">
        <v>122</v>
      </c>
      <c r="J178" s="115">
        <v>44585</v>
      </c>
    </row>
    <row r="179" spans="1:10" ht="15">
      <c r="A179" s="112" t="s">
        <v>39</v>
      </c>
      <c r="B179" s="112" t="s">
        <v>838</v>
      </c>
      <c r="C179" s="112" t="s">
        <v>28</v>
      </c>
      <c r="D179" s="112" t="s">
        <v>49</v>
      </c>
      <c r="E179" s="112" t="s">
        <v>136</v>
      </c>
      <c r="F179" s="113">
        <v>5269112</v>
      </c>
      <c r="G179" s="114">
        <v>295000</v>
      </c>
      <c r="H179" s="112" t="s">
        <v>110</v>
      </c>
      <c r="I179" s="112" t="s">
        <v>122</v>
      </c>
      <c r="J179" s="115">
        <v>44575</v>
      </c>
    </row>
    <row r="180" spans="1:10" ht="15">
      <c r="A180" s="112" t="s">
        <v>39</v>
      </c>
      <c r="B180" s="112" t="s">
        <v>838</v>
      </c>
      <c r="C180" s="112" t="s">
        <v>47</v>
      </c>
      <c r="D180" s="112" t="s">
        <v>48</v>
      </c>
      <c r="E180" s="112" t="s">
        <v>133</v>
      </c>
      <c r="F180" s="113">
        <v>5268919</v>
      </c>
      <c r="G180" s="114">
        <v>380000</v>
      </c>
      <c r="H180" s="112" t="s">
        <v>110</v>
      </c>
      <c r="I180" s="112" t="s">
        <v>122</v>
      </c>
      <c r="J180" s="115">
        <v>44575</v>
      </c>
    </row>
    <row r="181" spans="1:10" ht="15">
      <c r="A181" s="112" t="s">
        <v>39</v>
      </c>
      <c r="B181" s="112" t="s">
        <v>838</v>
      </c>
      <c r="C181" s="112" t="s">
        <v>28</v>
      </c>
      <c r="D181" s="112" t="s">
        <v>154</v>
      </c>
      <c r="E181" s="112" t="s">
        <v>136</v>
      </c>
      <c r="F181" s="113">
        <v>5271076</v>
      </c>
      <c r="G181" s="114">
        <v>886500</v>
      </c>
      <c r="H181" s="112" t="s">
        <v>110</v>
      </c>
      <c r="I181" s="112" t="s">
        <v>122</v>
      </c>
      <c r="J181" s="115">
        <v>44585</v>
      </c>
    </row>
    <row r="182" spans="1:10" ht="15">
      <c r="A182" s="112" t="s">
        <v>39</v>
      </c>
      <c r="B182" s="112" t="s">
        <v>838</v>
      </c>
      <c r="C182" s="112" t="s">
        <v>139</v>
      </c>
      <c r="D182" s="112" t="s">
        <v>160</v>
      </c>
      <c r="E182" s="112" t="s">
        <v>107</v>
      </c>
      <c r="F182" s="113">
        <v>5266843</v>
      </c>
      <c r="G182" s="114">
        <v>429900</v>
      </c>
      <c r="H182" s="112" t="s">
        <v>110</v>
      </c>
      <c r="I182" s="112" t="s">
        <v>122</v>
      </c>
      <c r="J182" s="115">
        <v>44571</v>
      </c>
    </row>
    <row r="183" spans="1:10" ht="15">
      <c r="A183" s="112" t="s">
        <v>39</v>
      </c>
      <c r="B183" s="112" t="s">
        <v>838</v>
      </c>
      <c r="C183" s="112" t="s">
        <v>28</v>
      </c>
      <c r="D183" s="112" t="s">
        <v>46</v>
      </c>
      <c r="E183" s="112" t="s">
        <v>114</v>
      </c>
      <c r="F183" s="113">
        <v>5268137</v>
      </c>
      <c r="G183" s="114">
        <v>780000</v>
      </c>
      <c r="H183" s="112" t="s">
        <v>110</v>
      </c>
      <c r="I183" s="112" t="s">
        <v>122</v>
      </c>
      <c r="J183" s="115">
        <v>44574</v>
      </c>
    </row>
    <row r="184" spans="1:10" ht="15">
      <c r="A184" s="112" t="s">
        <v>39</v>
      </c>
      <c r="B184" s="112" t="s">
        <v>838</v>
      </c>
      <c r="C184" s="112" t="s">
        <v>28</v>
      </c>
      <c r="D184" s="112" t="s">
        <v>49</v>
      </c>
      <c r="E184" s="112" t="s">
        <v>107</v>
      </c>
      <c r="F184" s="113">
        <v>5269934</v>
      </c>
      <c r="G184" s="114">
        <v>305000</v>
      </c>
      <c r="H184" s="112" t="s">
        <v>110</v>
      </c>
      <c r="I184" s="112" t="s">
        <v>122</v>
      </c>
      <c r="J184" s="115">
        <v>44580</v>
      </c>
    </row>
    <row r="185" spans="1:10" ht="15">
      <c r="A185" s="112" t="s">
        <v>39</v>
      </c>
      <c r="B185" s="112" t="s">
        <v>838</v>
      </c>
      <c r="C185" s="112" t="s">
        <v>139</v>
      </c>
      <c r="D185" s="112" t="s">
        <v>160</v>
      </c>
      <c r="E185" s="112" t="s">
        <v>107</v>
      </c>
      <c r="F185" s="113">
        <v>5269967</v>
      </c>
      <c r="G185" s="114">
        <v>387000</v>
      </c>
      <c r="H185" s="112" t="s">
        <v>110</v>
      </c>
      <c r="I185" s="112" t="s">
        <v>122</v>
      </c>
      <c r="J185" s="115">
        <v>44580</v>
      </c>
    </row>
    <row r="186" spans="1:10" ht="15">
      <c r="A186" s="112" t="s">
        <v>39</v>
      </c>
      <c r="B186" s="112" t="s">
        <v>838</v>
      </c>
      <c r="C186" s="112" t="s">
        <v>148</v>
      </c>
      <c r="D186" s="112" t="s">
        <v>149</v>
      </c>
      <c r="E186" s="112" t="s">
        <v>112</v>
      </c>
      <c r="F186" s="113">
        <v>5266859</v>
      </c>
      <c r="G186" s="114">
        <v>510000</v>
      </c>
      <c r="H186" s="112" t="s">
        <v>110</v>
      </c>
      <c r="I186" s="112" t="s">
        <v>122</v>
      </c>
      <c r="J186" s="115">
        <v>44571</v>
      </c>
    </row>
    <row r="187" spans="1:10" ht="15">
      <c r="A187" s="112" t="s">
        <v>39</v>
      </c>
      <c r="B187" s="112" t="s">
        <v>838</v>
      </c>
      <c r="C187" s="112" t="s">
        <v>47</v>
      </c>
      <c r="D187" s="112" t="s">
        <v>48</v>
      </c>
      <c r="E187" s="112" t="s">
        <v>107</v>
      </c>
      <c r="F187" s="113">
        <v>5271041</v>
      </c>
      <c r="G187" s="114">
        <v>437000</v>
      </c>
      <c r="H187" s="112" t="s">
        <v>110</v>
      </c>
      <c r="I187" s="112" t="s">
        <v>122</v>
      </c>
      <c r="J187" s="115">
        <v>44585</v>
      </c>
    </row>
    <row r="188" spans="1:10" ht="15">
      <c r="A188" s="112" t="s">
        <v>39</v>
      </c>
      <c r="B188" s="112" t="s">
        <v>838</v>
      </c>
      <c r="C188" s="112" t="s">
        <v>28</v>
      </c>
      <c r="D188" s="112" t="s">
        <v>49</v>
      </c>
      <c r="E188" s="112" t="s">
        <v>107</v>
      </c>
      <c r="F188" s="113">
        <v>5268418</v>
      </c>
      <c r="G188" s="114">
        <v>655000</v>
      </c>
      <c r="H188" s="112" t="s">
        <v>110</v>
      </c>
      <c r="I188" s="112" t="s">
        <v>122</v>
      </c>
      <c r="J188" s="115">
        <v>44574</v>
      </c>
    </row>
    <row r="189" spans="1:10" ht="15">
      <c r="A189" s="112" t="s">
        <v>39</v>
      </c>
      <c r="B189" s="112" t="s">
        <v>838</v>
      </c>
      <c r="C189" s="112" t="s">
        <v>139</v>
      </c>
      <c r="D189" s="112" t="s">
        <v>160</v>
      </c>
      <c r="E189" s="112" t="s">
        <v>107</v>
      </c>
      <c r="F189" s="113">
        <v>5266895</v>
      </c>
      <c r="G189" s="114">
        <v>795000</v>
      </c>
      <c r="H189" s="112" t="s">
        <v>110</v>
      </c>
      <c r="I189" s="112" t="s">
        <v>122</v>
      </c>
      <c r="J189" s="115">
        <v>44571</v>
      </c>
    </row>
    <row r="190" spans="1:10" ht="15">
      <c r="A190" s="112" t="s">
        <v>39</v>
      </c>
      <c r="B190" s="112" t="s">
        <v>838</v>
      </c>
      <c r="C190" s="112" t="s">
        <v>47</v>
      </c>
      <c r="D190" s="112" t="s">
        <v>48</v>
      </c>
      <c r="E190" s="112" t="s">
        <v>107</v>
      </c>
      <c r="F190" s="113">
        <v>5266943</v>
      </c>
      <c r="G190" s="114">
        <v>795000</v>
      </c>
      <c r="H190" s="112" t="s">
        <v>110</v>
      </c>
      <c r="I190" s="112" t="s">
        <v>122</v>
      </c>
      <c r="J190" s="115">
        <v>44571</v>
      </c>
    </row>
    <row r="191" spans="1:10" ht="15">
      <c r="A191" s="112" t="s">
        <v>39</v>
      </c>
      <c r="B191" s="112" t="s">
        <v>838</v>
      </c>
      <c r="C191" s="112" t="s">
        <v>28</v>
      </c>
      <c r="D191" s="112" t="s">
        <v>49</v>
      </c>
      <c r="E191" s="112" t="s">
        <v>107</v>
      </c>
      <c r="F191" s="113">
        <v>5270950</v>
      </c>
      <c r="G191" s="114">
        <v>805000</v>
      </c>
      <c r="H191" s="112" t="s">
        <v>110</v>
      </c>
      <c r="I191" s="112" t="s">
        <v>122</v>
      </c>
      <c r="J191" s="115">
        <v>44585</v>
      </c>
    </row>
    <row r="192" spans="1:10" ht="15">
      <c r="A192" s="112" t="s">
        <v>39</v>
      </c>
      <c r="B192" s="112" t="s">
        <v>838</v>
      </c>
      <c r="C192" s="112" t="s">
        <v>28</v>
      </c>
      <c r="D192" s="112" t="s">
        <v>154</v>
      </c>
      <c r="E192" s="112" t="s">
        <v>107</v>
      </c>
      <c r="F192" s="113">
        <v>5267318</v>
      </c>
      <c r="G192" s="114">
        <v>1700000</v>
      </c>
      <c r="H192" s="112" t="s">
        <v>110</v>
      </c>
      <c r="I192" s="112" t="s">
        <v>122</v>
      </c>
      <c r="J192" s="115">
        <v>44572</v>
      </c>
    </row>
    <row r="193" spans="1:10" ht="15">
      <c r="A193" s="112" t="s">
        <v>39</v>
      </c>
      <c r="B193" s="112" t="s">
        <v>838</v>
      </c>
      <c r="C193" s="112" t="s">
        <v>28</v>
      </c>
      <c r="D193" s="112" t="s">
        <v>154</v>
      </c>
      <c r="E193" s="112" t="s">
        <v>107</v>
      </c>
      <c r="F193" s="113">
        <v>5266796</v>
      </c>
      <c r="G193" s="114">
        <v>506000</v>
      </c>
      <c r="H193" s="112" t="s">
        <v>110</v>
      </c>
      <c r="I193" s="112" t="s">
        <v>122</v>
      </c>
      <c r="J193" s="115">
        <v>44571</v>
      </c>
    </row>
    <row r="194" spans="1:10" ht="15">
      <c r="A194" s="112" t="s">
        <v>39</v>
      </c>
      <c r="B194" s="112" t="s">
        <v>838</v>
      </c>
      <c r="C194" s="112" t="s">
        <v>28</v>
      </c>
      <c r="D194" s="112" t="s">
        <v>46</v>
      </c>
      <c r="E194" s="112" t="s">
        <v>112</v>
      </c>
      <c r="F194" s="113">
        <v>5268777</v>
      </c>
      <c r="G194" s="114">
        <v>280000</v>
      </c>
      <c r="H194" s="112" t="s">
        <v>110</v>
      </c>
      <c r="I194" s="112" t="s">
        <v>122</v>
      </c>
      <c r="J194" s="115">
        <v>44575</v>
      </c>
    </row>
    <row r="195" spans="1:10" ht="15">
      <c r="A195" s="112" t="s">
        <v>39</v>
      </c>
      <c r="B195" s="112" t="s">
        <v>838</v>
      </c>
      <c r="C195" s="112" t="s">
        <v>47</v>
      </c>
      <c r="D195" s="112" t="s">
        <v>48</v>
      </c>
      <c r="E195" s="112" t="s">
        <v>133</v>
      </c>
      <c r="F195" s="113">
        <v>5270648</v>
      </c>
      <c r="G195" s="114">
        <v>280000</v>
      </c>
      <c r="H195" s="112" t="s">
        <v>110</v>
      </c>
      <c r="I195" s="112" t="s">
        <v>122</v>
      </c>
      <c r="J195" s="115">
        <v>44582</v>
      </c>
    </row>
    <row r="196" spans="1:10" ht="15">
      <c r="A196" s="112" t="s">
        <v>39</v>
      </c>
      <c r="B196" s="112" t="s">
        <v>838</v>
      </c>
      <c r="C196" s="112" t="s">
        <v>28</v>
      </c>
      <c r="D196" s="112" t="s">
        <v>154</v>
      </c>
      <c r="E196" s="112" t="s">
        <v>107</v>
      </c>
      <c r="F196" s="113">
        <v>5267433</v>
      </c>
      <c r="G196" s="114">
        <v>620000</v>
      </c>
      <c r="H196" s="112" t="s">
        <v>110</v>
      </c>
      <c r="I196" s="112" t="s">
        <v>122</v>
      </c>
      <c r="J196" s="115">
        <v>44572</v>
      </c>
    </row>
    <row r="197" spans="1:10" ht="15">
      <c r="A197" s="112" t="s">
        <v>39</v>
      </c>
      <c r="B197" s="112" t="s">
        <v>838</v>
      </c>
      <c r="C197" s="112" t="s">
        <v>47</v>
      </c>
      <c r="D197" s="112" t="s">
        <v>48</v>
      </c>
      <c r="E197" s="112" t="s">
        <v>107</v>
      </c>
      <c r="F197" s="113">
        <v>5270479</v>
      </c>
      <c r="G197" s="114">
        <v>550000</v>
      </c>
      <c r="H197" s="112" t="s">
        <v>110</v>
      </c>
      <c r="I197" s="112" t="s">
        <v>122</v>
      </c>
      <c r="J197" s="115">
        <v>44582</v>
      </c>
    </row>
    <row r="198" spans="1:10" ht="15">
      <c r="A198" s="112" t="s">
        <v>39</v>
      </c>
      <c r="B198" s="112" t="s">
        <v>838</v>
      </c>
      <c r="C198" s="112" t="s">
        <v>28</v>
      </c>
      <c r="D198" s="112" t="s">
        <v>49</v>
      </c>
      <c r="E198" s="112" t="s">
        <v>112</v>
      </c>
      <c r="F198" s="113">
        <v>5270478</v>
      </c>
      <c r="G198" s="114">
        <v>560000</v>
      </c>
      <c r="H198" s="112" t="s">
        <v>110</v>
      </c>
      <c r="I198" s="112" t="s">
        <v>122</v>
      </c>
      <c r="J198" s="115">
        <v>44582</v>
      </c>
    </row>
    <row r="199" spans="1:10" ht="15">
      <c r="A199" s="112" t="s">
        <v>39</v>
      </c>
      <c r="B199" s="112" t="s">
        <v>838</v>
      </c>
      <c r="C199" s="112" t="s">
        <v>28</v>
      </c>
      <c r="D199" s="112" t="s">
        <v>46</v>
      </c>
      <c r="E199" s="112" t="s">
        <v>114</v>
      </c>
      <c r="F199" s="113">
        <v>5267560</v>
      </c>
      <c r="G199" s="114">
        <v>237500</v>
      </c>
      <c r="H199" s="112" t="s">
        <v>110</v>
      </c>
      <c r="I199" s="112" t="s">
        <v>122</v>
      </c>
      <c r="J199" s="115">
        <v>44573</v>
      </c>
    </row>
    <row r="200" spans="1:10" ht="15">
      <c r="A200" s="112" t="s">
        <v>39</v>
      </c>
      <c r="B200" s="112" t="s">
        <v>838</v>
      </c>
      <c r="C200" s="112" t="s">
        <v>139</v>
      </c>
      <c r="D200" s="112" t="s">
        <v>160</v>
      </c>
      <c r="E200" s="112" t="s">
        <v>112</v>
      </c>
      <c r="F200" s="113">
        <v>5270474</v>
      </c>
      <c r="G200" s="114">
        <v>314000</v>
      </c>
      <c r="H200" s="112" t="s">
        <v>110</v>
      </c>
      <c r="I200" s="112" t="s">
        <v>122</v>
      </c>
      <c r="J200" s="115">
        <v>44582</v>
      </c>
    </row>
    <row r="201" spans="1:10" ht="15">
      <c r="A201" s="112" t="s">
        <v>39</v>
      </c>
      <c r="B201" s="112" t="s">
        <v>838</v>
      </c>
      <c r="C201" s="112" t="s">
        <v>28</v>
      </c>
      <c r="D201" s="112" t="s">
        <v>49</v>
      </c>
      <c r="E201" s="112" t="s">
        <v>107</v>
      </c>
      <c r="F201" s="113">
        <v>5268990</v>
      </c>
      <c r="G201" s="114">
        <v>1050000</v>
      </c>
      <c r="H201" s="112" t="s">
        <v>110</v>
      </c>
      <c r="I201" s="112" t="s">
        <v>122</v>
      </c>
      <c r="J201" s="115">
        <v>44575</v>
      </c>
    </row>
    <row r="202" spans="1:10" ht="15">
      <c r="A202" s="112" t="s">
        <v>39</v>
      </c>
      <c r="B202" s="112" t="s">
        <v>838</v>
      </c>
      <c r="C202" s="112" t="s">
        <v>28</v>
      </c>
      <c r="D202" s="112" t="s">
        <v>154</v>
      </c>
      <c r="E202" s="112" t="s">
        <v>112</v>
      </c>
      <c r="F202" s="113">
        <v>5270472</v>
      </c>
      <c r="G202" s="114">
        <v>148000</v>
      </c>
      <c r="H202" s="112" t="s">
        <v>110</v>
      </c>
      <c r="I202" s="112" t="s">
        <v>122</v>
      </c>
      <c r="J202" s="115">
        <v>44582</v>
      </c>
    </row>
    <row r="203" spans="1:10" ht="15">
      <c r="A203" s="112" t="s">
        <v>39</v>
      </c>
      <c r="B203" s="112" t="s">
        <v>838</v>
      </c>
      <c r="C203" s="112" t="s">
        <v>28</v>
      </c>
      <c r="D203" s="112" t="s">
        <v>152</v>
      </c>
      <c r="E203" s="112" t="s">
        <v>107</v>
      </c>
      <c r="F203" s="113">
        <v>5267604</v>
      </c>
      <c r="G203" s="114">
        <v>379090</v>
      </c>
      <c r="H203" s="112" t="s">
        <v>122</v>
      </c>
      <c r="I203" s="112" t="s">
        <v>122</v>
      </c>
      <c r="J203" s="115">
        <v>44573</v>
      </c>
    </row>
    <row r="204" spans="1:10" ht="15">
      <c r="A204" s="112" t="s">
        <v>39</v>
      </c>
      <c r="B204" s="112" t="s">
        <v>838</v>
      </c>
      <c r="C204" s="112" t="s">
        <v>139</v>
      </c>
      <c r="D204" s="112" t="s">
        <v>160</v>
      </c>
      <c r="E204" s="112" t="s">
        <v>107</v>
      </c>
      <c r="F204" s="113">
        <v>5270233</v>
      </c>
      <c r="G204" s="114">
        <v>825000</v>
      </c>
      <c r="H204" s="112" t="s">
        <v>110</v>
      </c>
      <c r="I204" s="112" t="s">
        <v>122</v>
      </c>
      <c r="J204" s="115">
        <v>44581</v>
      </c>
    </row>
    <row r="205" spans="1:10" ht="15">
      <c r="A205" s="112" t="s">
        <v>39</v>
      </c>
      <c r="B205" s="112" t="s">
        <v>838</v>
      </c>
      <c r="C205" s="112" t="s">
        <v>28</v>
      </c>
      <c r="D205" s="112" t="s">
        <v>49</v>
      </c>
      <c r="E205" s="112" t="s">
        <v>107</v>
      </c>
      <c r="F205" s="113">
        <v>5270187</v>
      </c>
      <c r="G205" s="114">
        <v>788000</v>
      </c>
      <c r="H205" s="112" t="s">
        <v>110</v>
      </c>
      <c r="I205" s="112" t="s">
        <v>122</v>
      </c>
      <c r="J205" s="115">
        <v>44581</v>
      </c>
    </row>
    <row r="206" spans="1:10" ht="15">
      <c r="A206" s="112" t="s">
        <v>39</v>
      </c>
      <c r="B206" s="112" t="s">
        <v>838</v>
      </c>
      <c r="C206" s="112" t="s">
        <v>145</v>
      </c>
      <c r="D206" s="112" t="s">
        <v>146</v>
      </c>
      <c r="E206" s="112" t="s">
        <v>107</v>
      </c>
      <c r="F206" s="113">
        <v>5269124</v>
      </c>
      <c r="G206" s="114">
        <v>175000</v>
      </c>
      <c r="H206" s="112" t="s">
        <v>110</v>
      </c>
      <c r="I206" s="112" t="s">
        <v>122</v>
      </c>
      <c r="J206" s="115">
        <v>44575</v>
      </c>
    </row>
    <row r="207" spans="1:10" ht="15">
      <c r="A207" s="112" t="s">
        <v>39</v>
      </c>
      <c r="B207" s="112" t="s">
        <v>838</v>
      </c>
      <c r="C207" s="112" t="s">
        <v>145</v>
      </c>
      <c r="D207" s="112" t="s">
        <v>146</v>
      </c>
      <c r="E207" s="112" t="s">
        <v>142</v>
      </c>
      <c r="F207" s="113">
        <v>5270483</v>
      </c>
      <c r="G207" s="114">
        <v>425000</v>
      </c>
      <c r="H207" s="112" t="s">
        <v>110</v>
      </c>
      <c r="I207" s="112" t="s">
        <v>122</v>
      </c>
      <c r="J207" s="115">
        <v>44582</v>
      </c>
    </row>
    <row r="208" spans="1:10" ht="15">
      <c r="A208" s="112" t="s">
        <v>39</v>
      </c>
      <c r="B208" s="112" t="s">
        <v>838</v>
      </c>
      <c r="C208" s="112" t="s">
        <v>139</v>
      </c>
      <c r="D208" s="112" t="s">
        <v>160</v>
      </c>
      <c r="E208" s="112" t="s">
        <v>107</v>
      </c>
      <c r="F208" s="113">
        <v>5270447</v>
      </c>
      <c r="G208" s="114">
        <v>1050000</v>
      </c>
      <c r="H208" s="112" t="s">
        <v>110</v>
      </c>
      <c r="I208" s="112" t="s">
        <v>122</v>
      </c>
      <c r="J208" s="115">
        <v>44582</v>
      </c>
    </row>
    <row r="209" spans="1:10" ht="15">
      <c r="A209" s="112" t="s">
        <v>39</v>
      </c>
      <c r="B209" s="112" t="s">
        <v>838</v>
      </c>
      <c r="C209" s="112" t="s">
        <v>28</v>
      </c>
      <c r="D209" s="112" t="s">
        <v>46</v>
      </c>
      <c r="E209" s="112" t="s">
        <v>107</v>
      </c>
      <c r="F209" s="113">
        <v>5269085</v>
      </c>
      <c r="G209" s="114">
        <v>1100000</v>
      </c>
      <c r="H209" s="112" t="s">
        <v>122</v>
      </c>
      <c r="I209" s="112" t="s">
        <v>122</v>
      </c>
      <c r="J209" s="115">
        <v>44575</v>
      </c>
    </row>
    <row r="210" spans="1:10" ht="15">
      <c r="A210" s="112" t="s">
        <v>39</v>
      </c>
      <c r="B210" s="112" t="s">
        <v>838</v>
      </c>
      <c r="C210" s="112" t="s">
        <v>139</v>
      </c>
      <c r="D210" s="112" t="s">
        <v>160</v>
      </c>
      <c r="E210" s="112" t="s">
        <v>133</v>
      </c>
      <c r="F210" s="113">
        <v>5267935</v>
      </c>
      <c r="G210" s="114">
        <v>159000</v>
      </c>
      <c r="H210" s="112" t="s">
        <v>110</v>
      </c>
      <c r="I210" s="112" t="s">
        <v>122</v>
      </c>
      <c r="J210" s="115">
        <v>44573</v>
      </c>
    </row>
    <row r="211" spans="1:10" ht="15">
      <c r="A211" s="112" t="s">
        <v>39</v>
      </c>
      <c r="B211" s="112" t="s">
        <v>838</v>
      </c>
      <c r="C211" s="112" t="s">
        <v>145</v>
      </c>
      <c r="D211" s="112" t="s">
        <v>146</v>
      </c>
      <c r="E211" s="112" t="s">
        <v>112</v>
      </c>
      <c r="F211" s="113">
        <v>5270379</v>
      </c>
      <c r="G211" s="114">
        <v>205000</v>
      </c>
      <c r="H211" s="112" t="s">
        <v>110</v>
      </c>
      <c r="I211" s="112" t="s">
        <v>122</v>
      </c>
      <c r="J211" s="115">
        <v>44581</v>
      </c>
    </row>
    <row r="212" spans="1:10" ht="15">
      <c r="A212" s="112" t="s">
        <v>39</v>
      </c>
      <c r="B212" s="112" t="s">
        <v>838</v>
      </c>
      <c r="C212" s="112" t="s">
        <v>28</v>
      </c>
      <c r="D212" s="112" t="s">
        <v>46</v>
      </c>
      <c r="E212" s="112" t="s">
        <v>107</v>
      </c>
      <c r="F212" s="113">
        <v>5269019</v>
      </c>
      <c r="G212" s="114">
        <v>635000</v>
      </c>
      <c r="H212" s="112" t="s">
        <v>110</v>
      </c>
      <c r="I212" s="112" t="s">
        <v>122</v>
      </c>
      <c r="J212" s="115">
        <v>44575</v>
      </c>
    </row>
    <row r="213" spans="1:10" ht="15">
      <c r="A213" s="112" t="s">
        <v>39</v>
      </c>
      <c r="B213" s="112" t="s">
        <v>838</v>
      </c>
      <c r="C213" s="112" t="s">
        <v>28</v>
      </c>
      <c r="D213" s="112" t="s">
        <v>152</v>
      </c>
      <c r="E213" s="112" t="s">
        <v>107</v>
      </c>
      <c r="F213" s="113">
        <v>5269047</v>
      </c>
      <c r="G213" s="114">
        <v>445314</v>
      </c>
      <c r="H213" s="112" t="s">
        <v>122</v>
      </c>
      <c r="I213" s="112" t="s">
        <v>122</v>
      </c>
      <c r="J213" s="115">
        <v>44575</v>
      </c>
    </row>
    <row r="214" spans="1:10" ht="15">
      <c r="A214" s="112" t="s">
        <v>39</v>
      </c>
      <c r="B214" s="112" t="s">
        <v>838</v>
      </c>
      <c r="C214" s="112" t="s">
        <v>143</v>
      </c>
      <c r="D214" s="112" t="s">
        <v>144</v>
      </c>
      <c r="E214" s="112" t="s">
        <v>112</v>
      </c>
      <c r="F214" s="113">
        <v>5267943</v>
      </c>
      <c r="G214" s="114">
        <v>415000</v>
      </c>
      <c r="H214" s="112" t="s">
        <v>110</v>
      </c>
      <c r="I214" s="112" t="s">
        <v>122</v>
      </c>
      <c r="J214" s="115">
        <v>44573</v>
      </c>
    </row>
    <row r="215" spans="1:10" ht="15">
      <c r="A215" s="112" t="s">
        <v>39</v>
      </c>
      <c r="B215" s="112" t="s">
        <v>838</v>
      </c>
      <c r="C215" s="112" t="s">
        <v>148</v>
      </c>
      <c r="D215" s="112" t="s">
        <v>149</v>
      </c>
      <c r="E215" s="112" t="s">
        <v>107</v>
      </c>
      <c r="F215" s="113">
        <v>5268040</v>
      </c>
      <c r="G215" s="114">
        <v>1325000</v>
      </c>
      <c r="H215" s="112" t="s">
        <v>110</v>
      </c>
      <c r="I215" s="112" t="s">
        <v>122</v>
      </c>
      <c r="J215" s="115">
        <v>44573</v>
      </c>
    </row>
    <row r="216" spans="1:10" ht="15">
      <c r="A216" s="112" t="s">
        <v>39</v>
      </c>
      <c r="B216" s="112" t="s">
        <v>838</v>
      </c>
      <c r="C216" s="112" t="s">
        <v>148</v>
      </c>
      <c r="D216" s="112" t="s">
        <v>149</v>
      </c>
      <c r="E216" s="112" t="s">
        <v>107</v>
      </c>
      <c r="F216" s="113">
        <v>5270367</v>
      </c>
      <c r="G216" s="114">
        <v>821000</v>
      </c>
      <c r="H216" s="112" t="s">
        <v>110</v>
      </c>
      <c r="I216" s="112" t="s">
        <v>122</v>
      </c>
      <c r="J216" s="115">
        <v>44581</v>
      </c>
    </row>
    <row r="217" spans="1:10" ht="15">
      <c r="A217" s="112" t="s">
        <v>39</v>
      </c>
      <c r="B217" s="112" t="s">
        <v>838</v>
      </c>
      <c r="C217" s="112" t="s">
        <v>28</v>
      </c>
      <c r="D217" s="112" t="s">
        <v>153</v>
      </c>
      <c r="E217" s="112" t="s">
        <v>114</v>
      </c>
      <c r="F217" s="113">
        <v>5269032</v>
      </c>
      <c r="G217" s="114">
        <v>237500</v>
      </c>
      <c r="H217" s="112" t="s">
        <v>110</v>
      </c>
      <c r="I217" s="112" t="s">
        <v>122</v>
      </c>
      <c r="J217" s="115">
        <v>44575</v>
      </c>
    </row>
    <row r="218" spans="1:10" ht="15">
      <c r="A218" s="112" t="s">
        <v>39</v>
      </c>
      <c r="B218" s="112" t="s">
        <v>838</v>
      </c>
      <c r="C218" s="112" t="s">
        <v>28</v>
      </c>
      <c r="D218" s="112" t="s">
        <v>49</v>
      </c>
      <c r="E218" s="112" t="s">
        <v>107</v>
      </c>
      <c r="F218" s="113">
        <v>5268259</v>
      </c>
      <c r="G218" s="114">
        <v>406000</v>
      </c>
      <c r="H218" s="112" t="s">
        <v>110</v>
      </c>
      <c r="I218" s="112" t="s">
        <v>122</v>
      </c>
      <c r="J218" s="115">
        <v>44574</v>
      </c>
    </row>
    <row r="219" spans="1:10" ht="15">
      <c r="A219" s="112" t="s">
        <v>39</v>
      </c>
      <c r="B219" s="112" t="s">
        <v>838</v>
      </c>
      <c r="C219" s="112" t="s">
        <v>47</v>
      </c>
      <c r="D219" s="112" t="s">
        <v>48</v>
      </c>
      <c r="E219" s="112" t="s">
        <v>107</v>
      </c>
      <c r="F219" s="113">
        <v>5270333</v>
      </c>
      <c r="G219" s="114">
        <v>489000</v>
      </c>
      <c r="H219" s="112" t="s">
        <v>110</v>
      </c>
      <c r="I219" s="112" t="s">
        <v>122</v>
      </c>
      <c r="J219" s="115">
        <v>44581</v>
      </c>
    </row>
    <row r="220" spans="1:10" ht="15">
      <c r="A220" s="112" t="s">
        <v>39</v>
      </c>
      <c r="B220" s="112" t="s">
        <v>838</v>
      </c>
      <c r="C220" s="112" t="s">
        <v>28</v>
      </c>
      <c r="D220" s="112" t="s">
        <v>49</v>
      </c>
      <c r="E220" s="112" t="s">
        <v>107</v>
      </c>
      <c r="F220" s="113">
        <v>5270324</v>
      </c>
      <c r="G220" s="114">
        <v>500000</v>
      </c>
      <c r="H220" s="112" t="s">
        <v>110</v>
      </c>
      <c r="I220" s="112" t="s">
        <v>122</v>
      </c>
      <c r="J220" s="115">
        <v>44581</v>
      </c>
    </row>
    <row r="221" spans="1:10" ht="15">
      <c r="A221" s="112" t="s">
        <v>39</v>
      </c>
      <c r="B221" s="112" t="s">
        <v>838</v>
      </c>
      <c r="C221" s="112" t="s">
        <v>139</v>
      </c>
      <c r="D221" s="112" t="s">
        <v>160</v>
      </c>
      <c r="E221" s="112" t="s">
        <v>107</v>
      </c>
      <c r="F221" s="113">
        <v>5269553</v>
      </c>
      <c r="G221" s="114">
        <v>422000</v>
      </c>
      <c r="H221" s="112" t="s">
        <v>110</v>
      </c>
      <c r="I221" s="112" t="s">
        <v>122</v>
      </c>
      <c r="J221" s="115">
        <v>44579</v>
      </c>
    </row>
    <row r="222" spans="1:10" ht="15">
      <c r="A222" s="112" t="s">
        <v>39</v>
      </c>
      <c r="B222" s="112" t="s">
        <v>838</v>
      </c>
      <c r="C222" s="112" t="s">
        <v>139</v>
      </c>
      <c r="D222" s="112" t="s">
        <v>160</v>
      </c>
      <c r="E222" s="112" t="s">
        <v>112</v>
      </c>
      <c r="F222" s="113">
        <v>5268269</v>
      </c>
      <c r="G222" s="114">
        <v>255000</v>
      </c>
      <c r="H222" s="112" t="s">
        <v>110</v>
      </c>
      <c r="I222" s="112" t="s">
        <v>122</v>
      </c>
      <c r="J222" s="115">
        <v>44574</v>
      </c>
    </row>
    <row r="223" spans="1:10" ht="15">
      <c r="A223" s="112" t="s">
        <v>39</v>
      </c>
      <c r="B223" s="112" t="s">
        <v>838</v>
      </c>
      <c r="C223" s="112" t="s">
        <v>28</v>
      </c>
      <c r="D223" s="112" t="s">
        <v>49</v>
      </c>
      <c r="E223" s="112" t="s">
        <v>107</v>
      </c>
      <c r="F223" s="113">
        <v>5269079</v>
      </c>
      <c r="G223" s="114">
        <v>413000</v>
      </c>
      <c r="H223" s="112" t="s">
        <v>110</v>
      </c>
      <c r="I223" s="112" t="s">
        <v>122</v>
      </c>
      <c r="J223" s="115">
        <v>44575</v>
      </c>
    </row>
    <row r="224" spans="1:10" ht="15">
      <c r="A224" s="112" t="s">
        <v>39</v>
      </c>
      <c r="B224" s="112" t="s">
        <v>838</v>
      </c>
      <c r="C224" s="112" t="s">
        <v>148</v>
      </c>
      <c r="D224" s="112" t="s">
        <v>149</v>
      </c>
      <c r="E224" s="112" t="s">
        <v>107</v>
      </c>
      <c r="F224" s="113">
        <v>5269484</v>
      </c>
      <c r="G224" s="114">
        <v>1390000</v>
      </c>
      <c r="H224" s="112" t="s">
        <v>110</v>
      </c>
      <c r="I224" s="112" t="s">
        <v>122</v>
      </c>
      <c r="J224" s="115">
        <v>44579</v>
      </c>
    </row>
    <row r="225" spans="1:10" ht="15">
      <c r="A225" s="112" t="s">
        <v>39</v>
      </c>
      <c r="B225" s="112" t="s">
        <v>838</v>
      </c>
      <c r="C225" s="112" t="s">
        <v>139</v>
      </c>
      <c r="D225" s="112" t="s">
        <v>160</v>
      </c>
      <c r="E225" s="112" t="s">
        <v>107</v>
      </c>
      <c r="F225" s="113">
        <v>5270646</v>
      </c>
      <c r="G225" s="114">
        <v>507000</v>
      </c>
      <c r="H225" s="112" t="s">
        <v>110</v>
      </c>
      <c r="I225" s="112" t="s">
        <v>122</v>
      </c>
      <c r="J225" s="115">
        <v>44582</v>
      </c>
    </row>
    <row r="226" spans="1:10" ht="15">
      <c r="A226" s="112" t="s">
        <v>39</v>
      </c>
      <c r="B226" s="112" t="s">
        <v>838</v>
      </c>
      <c r="C226" s="112" t="s">
        <v>47</v>
      </c>
      <c r="D226" s="112" t="s">
        <v>48</v>
      </c>
      <c r="E226" s="112" t="s">
        <v>107</v>
      </c>
      <c r="F226" s="113">
        <v>5269560</v>
      </c>
      <c r="G226" s="114">
        <v>460000</v>
      </c>
      <c r="H226" s="112" t="s">
        <v>110</v>
      </c>
      <c r="I226" s="112" t="s">
        <v>122</v>
      </c>
      <c r="J226" s="115">
        <v>44579</v>
      </c>
    </row>
    <row r="227" spans="1:10" ht="15">
      <c r="A227" s="112" t="s">
        <v>39</v>
      </c>
      <c r="B227" s="112" t="s">
        <v>838</v>
      </c>
      <c r="C227" s="112" t="s">
        <v>28</v>
      </c>
      <c r="D227" s="112" t="s">
        <v>153</v>
      </c>
      <c r="E227" s="112" t="s">
        <v>107</v>
      </c>
      <c r="F227" s="113">
        <v>5270018</v>
      </c>
      <c r="G227" s="114">
        <v>500000</v>
      </c>
      <c r="H227" s="112" t="s">
        <v>110</v>
      </c>
      <c r="I227" s="112" t="s">
        <v>122</v>
      </c>
      <c r="J227" s="115">
        <v>44580</v>
      </c>
    </row>
    <row r="228" spans="1:10" ht="15">
      <c r="A228" s="112" t="s">
        <v>39</v>
      </c>
      <c r="B228" s="112" t="s">
        <v>838</v>
      </c>
      <c r="C228" s="112" t="s">
        <v>129</v>
      </c>
      <c r="D228" s="112" t="s">
        <v>147</v>
      </c>
      <c r="E228" s="112" t="s">
        <v>112</v>
      </c>
      <c r="F228" s="113">
        <v>5269441</v>
      </c>
      <c r="G228" s="114">
        <v>735000</v>
      </c>
      <c r="H228" s="112" t="s">
        <v>110</v>
      </c>
      <c r="I228" s="112" t="s">
        <v>122</v>
      </c>
      <c r="J228" s="115">
        <v>44579</v>
      </c>
    </row>
    <row r="229" spans="1:10" ht="15">
      <c r="A229" s="112" t="s">
        <v>39</v>
      </c>
      <c r="B229" s="112" t="s">
        <v>838</v>
      </c>
      <c r="C229" s="112" t="s">
        <v>145</v>
      </c>
      <c r="D229" s="112" t="s">
        <v>146</v>
      </c>
      <c r="E229" s="112" t="s">
        <v>112</v>
      </c>
      <c r="F229" s="113">
        <v>5268975</v>
      </c>
      <c r="G229" s="114">
        <v>525000</v>
      </c>
      <c r="H229" s="112" t="s">
        <v>110</v>
      </c>
      <c r="I229" s="112" t="s">
        <v>122</v>
      </c>
      <c r="J229" s="115">
        <v>44575</v>
      </c>
    </row>
    <row r="230" spans="1:10" ht="15">
      <c r="A230" s="112" t="s">
        <v>39</v>
      </c>
      <c r="B230" s="112" t="s">
        <v>838</v>
      </c>
      <c r="C230" s="112" t="s">
        <v>28</v>
      </c>
      <c r="D230" s="112" t="s">
        <v>49</v>
      </c>
      <c r="E230" s="112" t="s">
        <v>107</v>
      </c>
      <c r="F230" s="113">
        <v>5267336</v>
      </c>
      <c r="G230" s="114">
        <v>585000</v>
      </c>
      <c r="H230" s="112" t="s">
        <v>110</v>
      </c>
      <c r="I230" s="112" t="s">
        <v>122</v>
      </c>
      <c r="J230" s="115">
        <v>44572</v>
      </c>
    </row>
    <row r="231" spans="1:10" ht="15">
      <c r="A231" s="112" t="s">
        <v>39</v>
      </c>
      <c r="B231" s="112" t="s">
        <v>838</v>
      </c>
      <c r="C231" s="112" t="s">
        <v>28</v>
      </c>
      <c r="D231" s="112" t="s">
        <v>153</v>
      </c>
      <c r="E231" s="112" t="s">
        <v>107</v>
      </c>
      <c r="F231" s="113">
        <v>5270623</v>
      </c>
      <c r="G231" s="114">
        <v>482882</v>
      </c>
      <c r="H231" s="112" t="s">
        <v>110</v>
      </c>
      <c r="I231" s="112" t="s">
        <v>122</v>
      </c>
      <c r="J231" s="115">
        <v>44582</v>
      </c>
    </row>
    <row r="232" spans="1:10" ht="15">
      <c r="A232" s="112" t="s">
        <v>39</v>
      </c>
      <c r="B232" s="112" t="s">
        <v>838</v>
      </c>
      <c r="C232" s="112" t="s">
        <v>28</v>
      </c>
      <c r="D232" s="112" t="s">
        <v>49</v>
      </c>
      <c r="E232" s="112" t="s">
        <v>107</v>
      </c>
      <c r="F232" s="113">
        <v>5270028</v>
      </c>
      <c r="G232" s="114">
        <v>202637</v>
      </c>
      <c r="H232" s="112" t="s">
        <v>110</v>
      </c>
      <c r="I232" s="112" t="s">
        <v>122</v>
      </c>
      <c r="J232" s="115">
        <v>44580</v>
      </c>
    </row>
    <row r="233" spans="1:10" ht="15">
      <c r="A233" s="112" t="s">
        <v>39</v>
      </c>
      <c r="B233" s="112" t="s">
        <v>838</v>
      </c>
      <c r="C233" s="112" t="s">
        <v>143</v>
      </c>
      <c r="D233" s="112" t="s">
        <v>60</v>
      </c>
      <c r="E233" s="112" t="s">
        <v>107</v>
      </c>
      <c r="F233" s="113">
        <v>5268743</v>
      </c>
      <c r="G233" s="114">
        <v>520000</v>
      </c>
      <c r="H233" s="112" t="s">
        <v>110</v>
      </c>
      <c r="I233" s="112" t="s">
        <v>122</v>
      </c>
      <c r="J233" s="115">
        <v>44575</v>
      </c>
    </row>
    <row r="234" spans="1:10" ht="15">
      <c r="A234" s="112" t="s">
        <v>39</v>
      </c>
      <c r="B234" s="112" t="s">
        <v>838</v>
      </c>
      <c r="C234" s="112" t="s">
        <v>139</v>
      </c>
      <c r="D234" s="112" t="s">
        <v>160</v>
      </c>
      <c r="E234" s="112" t="s">
        <v>107</v>
      </c>
      <c r="F234" s="113">
        <v>5267375</v>
      </c>
      <c r="G234" s="114">
        <v>470000</v>
      </c>
      <c r="H234" s="112" t="s">
        <v>110</v>
      </c>
      <c r="I234" s="112" t="s">
        <v>122</v>
      </c>
      <c r="J234" s="115">
        <v>44572</v>
      </c>
    </row>
    <row r="235" spans="1:10" ht="15">
      <c r="A235" s="112" t="s">
        <v>39</v>
      </c>
      <c r="B235" s="112" t="s">
        <v>838</v>
      </c>
      <c r="C235" s="112" t="s">
        <v>47</v>
      </c>
      <c r="D235" s="112" t="s">
        <v>48</v>
      </c>
      <c r="E235" s="112" t="s">
        <v>107</v>
      </c>
      <c r="F235" s="113">
        <v>5270595</v>
      </c>
      <c r="G235" s="114">
        <v>365000</v>
      </c>
      <c r="H235" s="112" t="s">
        <v>110</v>
      </c>
      <c r="I235" s="112" t="s">
        <v>122</v>
      </c>
      <c r="J235" s="115">
        <v>44582</v>
      </c>
    </row>
    <row r="236" spans="1:10" ht="15">
      <c r="A236" s="112" t="s">
        <v>39</v>
      </c>
      <c r="B236" s="112" t="s">
        <v>838</v>
      </c>
      <c r="C236" s="112" t="s">
        <v>28</v>
      </c>
      <c r="D236" s="112" t="s">
        <v>49</v>
      </c>
      <c r="E236" s="112" t="s">
        <v>107</v>
      </c>
      <c r="F236" s="113">
        <v>5270592</v>
      </c>
      <c r="G236" s="114">
        <v>369000</v>
      </c>
      <c r="H236" s="112" t="s">
        <v>110</v>
      </c>
      <c r="I236" s="112" t="s">
        <v>122</v>
      </c>
      <c r="J236" s="115">
        <v>44582</v>
      </c>
    </row>
    <row r="237" spans="1:10" ht="15">
      <c r="A237" s="112" t="s">
        <v>39</v>
      </c>
      <c r="B237" s="112" t="s">
        <v>838</v>
      </c>
      <c r="C237" s="112" t="s">
        <v>28</v>
      </c>
      <c r="D237" s="112" t="s">
        <v>46</v>
      </c>
      <c r="E237" s="112" t="s">
        <v>112</v>
      </c>
      <c r="F237" s="113">
        <v>5268986</v>
      </c>
      <c r="G237" s="114">
        <v>590000</v>
      </c>
      <c r="H237" s="112" t="s">
        <v>110</v>
      </c>
      <c r="I237" s="112" t="s">
        <v>122</v>
      </c>
      <c r="J237" s="115">
        <v>44575</v>
      </c>
    </row>
    <row r="238" spans="1:10" ht="15">
      <c r="A238" s="112" t="s">
        <v>39</v>
      </c>
      <c r="B238" s="112" t="s">
        <v>838</v>
      </c>
      <c r="C238" s="112" t="s">
        <v>28</v>
      </c>
      <c r="D238" s="112" t="s">
        <v>49</v>
      </c>
      <c r="E238" s="112" t="s">
        <v>107</v>
      </c>
      <c r="F238" s="113">
        <v>5268789</v>
      </c>
      <c r="G238" s="114">
        <v>795000</v>
      </c>
      <c r="H238" s="112" t="s">
        <v>110</v>
      </c>
      <c r="I238" s="112" t="s">
        <v>122</v>
      </c>
      <c r="J238" s="115">
        <v>44575</v>
      </c>
    </row>
    <row r="239" spans="1:10" ht="15">
      <c r="A239" s="112" t="s">
        <v>39</v>
      </c>
      <c r="B239" s="112" t="s">
        <v>838</v>
      </c>
      <c r="C239" s="112" t="s">
        <v>139</v>
      </c>
      <c r="D239" s="112" t="s">
        <v>160</v>
      </c>
      <c r="E239" s="112" t="s">
        <v>107</v>
      </c>
      <c r="F239" s="113">
        <v>5267251</v>
      </c>
      <c r="G239" s="114">
        <v>400000</v>
      </c>
      <c r="H239" s="112" t="s">
        <v>110</v>
      </c>
      <c r="I239" s="112" t="s">
        <v>122</v>
      </c>
      <c r="J239" s="115">
        <v>44572</v>
      </c>
    </row>
    <row r="240" spans="1:10" ht="15">
      <c r="A240" s="112" t="s">
        <v>39</v>
      </c>
      <c r="B240" s="112" t="s">
        <v>838</v>
      </c>
      <c r="C240" s="112" t="s">
        <v>28</v>
      </c>
      <c r="D240" s="112" t="s">
        <v>49</v>
      </c>
      <c r="E240" s="112" t="s">
        <v>107</v>
      </c>
      <c r="F240" s="113">
        <v>5268756</v>
      </c>
      <c r="G240" s="114">
        <v>720000</v>
      </c>
      <c r="H240" s="112" t="s">
        <v>110</v>
      </c>
      <c r="I240" s="112" t="s">
        <v>122</v>
      </c>
      <c r="J240" s="115">
        <v>44575</v>
      </c>
    </row>
    <row r="241" spans="1:10" ht="15">
      <c r="A241" s="112" t="s">
        <v>39</v>
      </c>
      <c r="B241" s="112" t="s">
        <v>838</v>
      </c>
      <c r="C241" s="112" t="s">
        <v>28</v>
      </c>
      <c r="D241" s="112" t="s">
        <v>152</v>
      </c>
      <c r="E241" s="112" t="s">
        <v>107</v>
      </c>
      <c r="F241" s="113">
        <v>5270163</v>
      </c>
      <c r="G241" s="114">
        <v>585418</v>
      </c>
      <c r="H241" s="112" t="s">
        <v>122</v>
      </c>
      <c r="I241" s="112" t="s">
        <v>122</v>
      </c>
      <c r="J241" s="115">
        <v>44581</v>
      </c>
    </row>
    <row r="242" spans="1:10" ht="15">
      <c r="A242" s="112" t="s">
        <v>39</v>
      </c>
      <c r="B242" s="112" t="s">
        <v>838</v>
      </c>
      <c r="C242" s="112" t="s">
        <v>148</v>
      </c>
      <c r="D242" s="112" t="s">
        <v>149</v>
      </c>
      <c r="E242" s="112" t="s">
        <v>112</v>
      </c>
      <c r="F242" s="113">
        <v>5270554</v>
      </c>
      <c r="G242" s="114">
        <v>421000</v>
      </c>
      <c r="H242" s="112" t="s">
        <v>110</v>
      </c>
      <c r="I242" s="112" t="s">
        <v>122</v>
      </c>
      <c r="J242" s="115">
        <v>44582</v>
      </c>
    </row>
    <row r="243" spans="1:10" ht="15">
      <c r="A243" s="112" t="s">
        <v>39</v>
      </c>
      <c r="B243" s="112" t="s">
        <v>838</v>
      </c>
      <c r="C243" s="112" t="s">
        <v>129</v>
      </c>
      <c r="D243" s="112" t="s">
        <v>147</v>
      </c>
      <c r="E243" s="112" t="s">
        <v>112</v>
      </c>
      <c r="F243" s="113">
        <v>5269097</v>
      </c>
      <c r="G243" s="114">
        <v>720000</v>
      </c>
      <c r="H243" s="112" t="s">
        <v>110</v>
      </c>
      <c r="I243" s="112" t="s">
        <v>122</v>
      </c>
      <c r="J243" s="115">
        <v>44575</v>
      </c>
    </row>
    <row r="244" spans="1:10" ht="15">
      <c r="A244" s="112" t="s">
        <v>39</v>
      </c>
      <c r="B244" s="112" t="s">
        <v>838</v>
      </c>
      <c r="C244" s="112" t="s">
        <v>145</v>
      </c>
      <c r="D244" s="112" t="s">
        <v>146</v>
      </c>
      <c r="E244" s="112" t="s">
        <v>107</v>
      </c>
      <c r="F244" s="113">
        <v>5267397</v>
      </c>
      <c r="G244" s="114">
        <v>900000</v>
      </c>
      <c r="H244" s="112" t="s">
        <v>110</v>
      </c>
      <c r="I244" s="112" t="s">
        <v>122</v>
      </c>
      <c r="J244" s="115">
        <v>44572</v>
      </c>
    </row>
    <row r="245" spans="1:10" ht="15">
      <c r="A245" s="112" t="s">
        <v>39</v>
      </c>
      <c r="B245" s="112" t="s">
        <v>838</v>
      </c>
      <c r="C245" s="112" t="s">
        <v>145</v>
      </c>
      <c r="D245" s="112" t="s">
        <v>146</v>
      </c>
      <c r="E245" s="112" t="s">
        <v>142</v>
      </c>
      <c r="F245" s="113">
        <v>5270542</v>
      </c>
      <c r="G245" s="114">
        <v>750000</v>
      </c>
      <c r="H245" s="112" t="s">
        <v>110</v>
      </c>
      <c r="I245" s="112" t="s">
        <v>122</v>
      </c>
      <c r="J245" s="115">
        <v>44582</v>
      </c>
    </row>
    <row r="246" spans="1:10" ht="15">
      <c r="A246" s="112" t="s">
        <v>39</v>
      </c>
      <c r="B246" s="112" t="s">
        <v>838</v>
      </c>
      <c r="C246" s="112" t="s">
        <v>47</v>
      </c>
      <c r="D246" s="112" t="s">
        <v>48</v>
      </c>
      <c r="E246" s="112" t="s">
        <v>107</v>
      </c>
      <c r="F246" s="113">
        <v>5267407</v>
      </c>
      <c r="G246" s="114">
        <v>375000</v>
      </c>
      <c r="H246" s="112" t="s">
        <v>110</v>
      </c>
      <c r="I246" s="112" t="s">
        <v>122</v>
      </c>
      <c r="J246" s="115">
        <v>44572</v>
      </c>
    </row>
    <row r="247" spans="1:10" ht="15">
      <c r="A247" s="112" t="s">
        <v>39</v>
      </c>
      <c r="B247" s="112" t="s">
        <v>838</v>
      </c>
      <c r="C247" s="112" t="s">
        <v>28</v>
      </c>
      <c r="D247" s="112" t="s">
        <v>154</v>
      </c>
      <c r="E247" s="112" t="s">
        <v>107</v>
      </c>
      <c r="F247" s="113">
        <v>5268983</v>
      </c>
      <c r="G247" s="114">
        <v>625000</v>
      </c>
      <c r="H247" s="112" t="s">
        <v>110</v>
      </c>
      <c r="I247" s="112" t="s">
        <v>122</v>
      </c>
      <c r="J247" s="115">
        <v>44575</v>
      </c>
    </row>
    <row r="248" spans="1:10" ht="15">
      <c r="A248" s="112" t="s">
        <v>39</v>
      </c>
      <c r="B248" s="112" t="s">
        <v>838</v>
      </c>
      <c r="C248" s="112" t="s">
        <v>28</v>
      </c>
      <c r="D248" s="112" t="s">
        <v>152</v>
      </c>
      <c r="E248" s="112" t="s">
        <v>107</v>
      </c>
      <c r="F248" s="113">
        <v>5270177</v>
      </c>
      <c r="G248" s="114">
        <v>371829</v>
      </c>
      <c r="H248" s="112" t="s">
        <v>122</v>
      </c>
      <c r="I248" s="112" t="s">
        <v>122</v>
      </c>
      <c r="J248" s="115">
        <v>44581</v>
      </c>
    </row>
    <row r="249" spans="1:10" ht="15">
      <c r="A249" s="112" t="s">
        <v>39</v>
      </c>
      <c r="B249" s="112" t="s">
        <v>838</v>
      </c>
      <c r="C249" s="112" t="s">
        <v>129</v>
      </c>
      <c r="D249" s="112" t="s">
        <v>147</v>
      </c>
      <c r="E249" s="112" t="s">
        <v>107</v>
      </c>
      <c r="F249" s="113">
        <v>5270531</v>
      </c>
      <c r="G249" s="114">
        <v>3500000</v>
      </c>
      <c r="H249" s="112" t="s">
        <v>110</v>
      </c>
      <c r="I249" s="112" t="s">
        <v>122</v>
      </c>
      <c r="J249" s="115">
        <v>44582</v>
      </c>
    </row>
    <row r="250" spans="1:10" ht="15">
      <c r="A250" s="112" t="s">
        <v>39</v>
      </c>
      <c r="B250" s="112" t="s">
        <v>838</v>
      </c>
      <c r="C250" s="112" t="s">
        <v>47</v>
      </c>
      <c r="D250" s="112" t="s">
        <v>48</v>
      </c>
      <c r="E250" s="112" t="s">
        <v>107</v>
      </c>
      <c r="F250" s="113">
        <v>5269504</v>
      </c>
      <c r="G250" s="114">
        <v>510000</v>
      </c>
      <c r="H250" s="112" t="s">
        <v>110</v>
      </c>
      <c r="I250" s="112" t="s">
        <v>122</v>
      </c>
      <c r="J250" s="115">
        <v>44579</v>
      </c>
    </row>
    <row r="251" spans="1:10" ht="15">
      <c r="A251" s="112" t="s">
        <v>39</v>
      </c>
      <c r="B251" s="112" t="s">
        <v>838</v>
      </c>
      <c r="C251" s="112" t="s">
        <v>145</v>
      </c>
      <c r="D251" s="112" t="s">
        <v>146</v>
      </c>
      <c r="E251" s="112" t="s">
        <v>107</v>
      </c>
      <c r="F251" s="113">
        <v>5269508</v>
      </c>
      <c r="G251" s="114">
        <v>720000</v>
      </c>
      <c r="H251" s="112" t="s">
        <v>110</v>
      </c>
      <c r="I251" s="112" t="s">
        <v>122</v>
      </c>
      <c r="J251" s="115">
        <v>44579</v>
      </c>
    </row>
    <row r="252" spans="1:10" ht="15">
      <c r="A252" s="112" t="s">
        <v>39</v>
      </c>
      <c r="B252" s="112" t="s">
        <v>838</v>
      </c>
      <c r="C252" s="112" t="s">
        <v>139</v>
      </c>
      <c r="D252" s="112" t="s">
        <v>160</v>
      </c>
      <c r="E252" s="112" t="s">
        <v>107</v>
      </c>
      <c r="F252" s="113">
        <v>5270494</v>
      </c>
      <c r="G252" s="114">
        <v>417000</v>
      </c>
      <c r="H252" s="112" t="s">
        <v>110</v>
      </c>
      <c r="I252" s="112" t="s">
        <v>122</v>
      </c>
      <c r="J252" s="115">
        <v>44582</v>
      </c>
    </row>
    <row r="253" spans="1:10" ht="15">
      <c r="A253" s="112" t="s">
        <v>39</v>
      </c>
      <c r="B253" s="112" t="s">
        <v>838</v>
      </c>
      <c r="C253" s="112" t="s">
        <v>28</v>
      </c>
      <c r="D253" s="112" t="s">
        <v>46</v>
      </c>
      <c r="E253" s="112" t="s">
        <v>107</v>
      </c>
      <c r="F253" s="113">
        <v>5270464</v>
      </c>
      <c r="G253" s="114">
        <v>290000</v>
      </c>
      <c r="H253" s="112" t="s">
        <v>110</v>
      </c>
      <c r="I253" s="112" t="s">
        <v>122</v>
      </c>
      <c r="J253" s="115">
        <v>44582</v>
      </c>
    </row>
    <row r="254" spans="1:10" ht="15">
      <c r="A254" s="112" t="s">
        <v>39</v>
      </c>
      <c r="B254" s="112" t="s">
        <v>838</v>
      </c>
      <c r="C254" s="112" t="s">
        <v>28</v>
      </c>
      <c r="D254" s="112" t="s">
        <v>49</v>
      </c>
      <c r="E254" s="112" t="s">
        <v>107</v>
      </c>
      <c r="F254" s="113">
        <v>5265719</v>
      </c>
      <c r="G254" s="114">
        <v>500000</v>
      </c>
      <c r="H254" s="112" t="s">
        <v>110</v>
      </c>
      <c r="I254" s="112" t="s">
        <v>122</v>
      </c>
      <c r="J254" s="115">
        <v>44566</v>
      </c>
    </row>
    <row r="255" spans="1:10" ht="15">
      <c r="A255" s="112" t="s">
        <v>39</v>
      </c>
      <c r="B255" s="112" t="s">
        <v>838</v>
      </c>
      <c r="C255" s="112" t="s">
        <v>28</v>
      </c>
      <c r="D255" s="112" t="s">
        <v>152</v>
      </c>
      <c r="E255" s="112" t="s">
        <v>107</v>
      </c>
      <c r="F255" s="113">
        <v>5272441</v>
      </c>
      <c r="G255" s="114">
        <v>609063</v>
      </c>
      <c r="H255" s="112" t="s">
        <v>122</v>
      </c>
      <c r="I255" s="112" t="s">
        <v>122</v>
      </c>
      <c r="J255" s="115">
        <v>44589</v>
      </c>
    </row>
    <row r="256" spans="1:10" ht="15">
      <c r="A256" s="112" t="s">
        <v>39</v>
      </c>
      <c r="B256" s="112" t="s">
        <v>838</v>
      </c>
      <c r="C256" s="112" t="s">
        <v>28</v>
      </c>
      <c r="D256" s="112" t="s">
        <v>154</v>
      </c>
      <c r="E256" s="112" t="s">
        <v>112</v>
      </c>
      <c r="F256" s="113">
        <v>5265731</v>
      </c>
      <c r="G256" s="114">
        <v>553000</v>
      </c>
      <c r="H256" s="112" t="s">
        <v>110</v>
      </c>
      <c r="I256" s="112" t="s">
        <v>122</v>
      </c>
      <c r="J256" s="115">
        <v>44566</v>
      </c>
    </row>
    <row r="257" spans="1:10" ht="15">
      <c r="A257" s="112" t="s">
        <v>39</v>
      </c>
      <c r="B257" s="112" t="s">
        <v>838</v>
      </c>
      <c r="C257" s="112" t="s">
        <v>28</v>
      </c>
      <c r="D257" s="112" t="s">
        <v>154</v>
      </c>
      <c r="E257" s="112" t="s">
        <v>112</v>
      </c>
      <c r="F257" s="113">
        <v>5272453</v>
      </c>
      <c r="G257" s="114">
        <v>335000</v>
      </c>
      <c r="H257" s="112" t="s">
        <v>110</v>
      </c>
      <c r="I257" s="112" t="s">
        <v>122</v>
      </c>
      <c r="J257" s="115">
        <v>44589</v>
      </c>
    </row>
    <row r="258" spans="1:10" ht="15">
      <c r="A258" s="112" t="s">
        <v>39</v>
      </c>
      <c r="B258" s="112" t="s">
        <v>838</v>
      </c>
      <c r="C258" s="112" t="s">
        <v>28</v>
      </c>
      <c r="D258" s="112" t="s">
        <v>154</v>
      </c>
      <c r="E258" s="112" t="s">
        <v>142</v>
      </c>
      <c r="F258" s="113">
        <v>5272466</v>
      </c>
      <c r="G258" s="114">
        <v>825000</v>
      </c>
      <c r="H258" s="112" t="s">
        <v>110</v>
      </c>
      <c r="I258" s="112" t="s">
        <v>122</v>
      </c>
      <c r="J258" s="115">
        <v>44589</v>
      </c>
    </row>
    <row r="259" spans="1:10" ht="15">
      <c r="A259" s="112" t="s">
        <v>39</v>
      </c>
      <c r="B259" s="112" t="s">
        <v>838</v>
      </c>
      <c r="C259" s="112" t="s">
        <v>28</v>
      </c>
      <c r="D259" s="112" t="s">
        <v>49</v>
      </c>
      <c r="E259" s="112" t="s">
        <v>107</v>
      </c>
      <c r="F259" s="113">
        <v>5272468</v>
      </c>
      <c r="G259" s="114">
        <v>530000</v>
      </c>
      <c r="H259" s="112" t="s">
        <v>110</v>
      </c>
      <c r="I259" s="112" t="s">
        <v>122</v>
      </c>
      <c r="J259" s="115">
        <v>44589</v>
      </c>
    </row>
    <row r="260" spans="1:10" ht="15">
      <c r="A260" s="112" t="s">
        <v>39</v>
      </c>
      <c r="B260" s="112" t="s">
        <v>838</v>
      </c>
      <c r="C260" s="112" t="s">
        <v>139</v>
      </c>
      <c r="D260" s="112" t="s">
        <v>160</v>
      </c>
      <c r="E260" s="112" t="s">
        <v>107</v>
      </c>
      <c r="F260" s="113">
        <v>5273158</v>
      </c>
      <c r="G260" s="114">
        <v>1165000</v>
      </c>
      <c r="H260" s="112" t="s">
        <v>110</v>
      </c>
      <c r="I260" s="112" t="s">
        <v>122</v>
      </c>
      <c r="J260" s="115">
        <v>44592</v>
      </c>
    </row>
    <row r="261" spans="1:10" ht="15">
      <c r="A261" s="112" t="s">
        <v>39</v>
      </c>
      <c r="B261" s="112" t="s">
        <v>838</v>
      </c>
      <c r="C261" s="112" t="s">
        <v>28</v>
      </c>
      <c r="D261" s="112" t="s">
        <v>153</v>
      </c>
      <c r="E261" s="112" t="s">
        <v>107</v>
      </c>
      <c r="F261" s="113">
        <v>5273133</v>
      </c>
      <c r="G261" s="114">
        <v>489126</v>
      </c>
      <c r="H261" s="112" t="s">
        <v>122</v>
      </c>
      <c r="I261" s="112" t="s">
        <v>122</v>
      </c>
      <c r="J261" s="115">
        <v>44592</v>
      </c>
    </row>
    <row r="262" spans="1:10" ht="15">
      <c r="A262" s="112" t="s">
        <v>39</v>
      </c>
      <c r="B262" s="112" t="s">
        <v>838</v>
      </c>
      <c r="C262" s="112" t="s">
        <v>47</v>
      </c>
      <c r="D262" s="112" t="s">
        <v>48</v>
      </c>
      <c r="E262" s="112" t="s">
        <v>107</v>
      </c>
      <c r="F262" s="113">
        <v>5272210</v>
      </c>
      <c r="G262" s="114">
        <v>470000</v>
      </c>
      <c r="H262" s="112" t="s">
        <v>110</v>
      </c>
      <c r="I262" s="112" t="s">
        <v>122</v>
      </c>
      <c r="J262" s="115">
        <v>44588</v>
      </c>
    </row>
    <row r="263" spans="1:10" ht="15">
      <c r="A263" s="112" t="s">
        <v>39</v>
      </c>
      <c r="B263" s="112" t="s">
        <v>838</v>
      </c>
      <c r="C263" s="112" t="s">
        <v>28</v>
      </c>
      <c r="D263" s="112" t="s">
        <v>152</v>
      </c>
      <c r="E263" s="112" t="s">
        <v>112</v>
      </c>
      <c r="F263" s="113">
        <v>5272518</v>
      </c>
      <c r="G263" s="114">
        <v>498080</v>
      </c>
      <c r="H263" s="112" t="s">
        <v>122</v>
      </c>
      <c r="I263" s="112" t="s">
        <v>122</v>
      </c>
      <c r="J263" s="115">
        <v>44589</v>
      </c>
    </row>
    <row r="264" spans="1:10" ht="15">
      <c r="A264" s="112" t="s">
        <v>39</v>
      </c>
      <c r="B264" s="112" t="s">
        <v>838</v>
      </c>
      <c r="C264" s="112" t="s">
        <v>28</v>
      </c>
      <c r="D264" s="112" t="s">
        <v>152</v>
      </c>
      <c r="E264" s="112" t="s">
        <v>107</v>
      </c>
      <c r="F264" s="113">
        <v>5273162</v>
      </c>
      <c r="G264" s="114">
        <v>401677</v>
      </c>
      <c r="H264" s="112" t="s">
        <v>122</v>
      </c>
      <c r="I264" s="112" t="s">
        <v>122</v>
      </c>
      <c r="J264" s="115">
        <v>44592</v>
      </c>
    </row>
    <row r="265" spans="1:10" ht="15">
      <c r="A265" s="112" t="s">
        <v>39</v>
      </c>
      <c r="B265" s="112" t="s">
        <v>838</v>
      </c>
      <c r="C265" s="112" t="s">
        <v>28</v>
      </c>
      <c r="D265" s="112" t="s">
        <v>152</v>
      </c>
      <c r="E265" s="112" t="s">
        <v>112</v>
      </c>
      <c r="F265" s="113">
        <v>5272545</v>
      </c>
      <c r="G265" s="114">
        <v>424772</v>
      </c>
      <c r="H265" s="112" t="s">
        <v>122</v>
      </c>
      <c r="I265" s="112" t="s">
        <v>122</v>
      </c>
      <c r="J265" s="115">
        <v>44589</v>
      </c>
    </row>
    <row r="266" spans="1:10" ht="15">
      <c r="A266" s="112" t="s">
        <v>39</v>
      </c>
      <c r="B266" s="112" t="s">
        <v>838</v>
      </c>
      <c r="C266" s="112" t="s">
        <v>28</v>
      </c>
      <c r="D266" s="112" t="s">
        <v>49</v>
      </c>
      <c r="E266" s="112" t="s">
        <v>112</v>
      </c>
      <c r="F266" s="113">
        <v>5272550</v>
      </c>
      <c r="G266" s="114">
        <v>340000</v>
      </c>
      <c r="H266" s="112" t="s">
        <v>110</v>
      </c>
      <c r="I266" s="112" t="s">
        <v>122</v>
      </c>
      <c r="J266" s="115">
        <v>44589</v>
      </c>
    </row>
    <row r="267" spans="1:10" ht="15">
      <c r="A267" s="112" t="s">
        <v>39</v>
      </c>
      <c r="B267" s="112" t="s">
        <v>838</v>
      </c>
      <c r="C267" s="112" t="s">
        <v>28</v>
      </c>
      <c r="D267" s="112" t="s">
        <v>152</v>
      </c>
      <c r="E267" s="112" t="s">
        <v>107</v>
      </c>
      <c r="F267" s="113">
        <v>5273131</v>
      </c>
      <c r="G267" s="114">
        <v>724295</v>
      </c>
      <c r="H267" s="112" t="s">
        <v>122</v>
      </c>
      <c r="I267" s="112" t="s">
        <v>122</v>
      </c>
      <c r="J267" s="115">
        <v>44592</v>
      </c>
    </row>
    <row r="268" spans="1:10" ht="15">
      <c r="A268" s="112" t="s">
        <v>39</v>
      </c>
      <c r="B268" s="112" t="s">
        <v>838</v>
      </c>
      <c r="C268" s="112" t="s">
        <v>28</v>
      </c>
      <c r="D268" s="112" t="s">
        <v>152</v>
      </c>
      <c r="E268" s="112" t="s">
        <v>112</v>
      </c>
      <c r="F268" s="113">
        <v>5272573</v>
      </c>
      <c r="G268" s="114">
        <v>455390</v>
      </c>
      <c r="H268" s="112" t="s">
        <v>122</v>
      </c>
      <c r="I268" s="112" t="s">
        <v>122</v>
      </c>
      <c r="J268" s="115">
        <v>44589</v>
      </c>
    </row>
    <row r="269" spans="1:10" ht="15">
      <c r="A269" s="112" t="s">
        <v>39</v>
      </c>
      <c r="B269" s="112" t="s">
        <v>838</v>
      </c>
      <c r="C269" s="112" t="s">
        <v>47</v>
      </c>
      <c r="D269" s="112" t="s">
        <v>48</v>
      </c>
      <c r="E269" s="112" t="s">
        <v>107</v>
      </c>
      <c r="F269" s="113">
        <v>5273128</v>
      </c>
      <c r="G269" s="114">
        <v>675000</v>
      </c>
      <c r="H269" s="112" t="s">
        <v>110</v>
      </c>
      <c r="I269" s="112" t="s">
        <v>122</v>
      </c>
      <c r="J269" s="115">
        <v>44592</v>
      </c>
    </row>
    <row r="270" spans="1:10" ht="15">
      <c r="A270" s="112" t="s">
        <v>39</v>
      </c>
      <c r="B270" s="112" t="s">
        <v>838</v>
      </c>
      <c r="C270" s="112" t="s">
        <v>139</v>
      </c>
      <c r="D270" s="112" t="s">
        <v>160</v>
      </c>
      <c r="E270" s="112" t="s">
        <v>107</v>
      </c>
      <c r="F270" s="113">
        <v>5272585</v>
      </c>
      <c r="G270" s="114">
        <v>700000</v>
      </c>
      <c r="H270" s="112" t="s">
        <v>110</v>
      </c>
      <c r="I270" s="112" t="s">
        <v>122</v>
      </c>
      <c r="J270" s="115">
        <v>44589</v>
      </c>
    </row>
    <row r="271" spans="1:10" ht="15">
      <c r="A271" s="112" t="s">
        <v>39</v>
      </c>
      <c r="B271" s="112" t="s">
        <v>838</v>
      </c>
      <c r="C271" s="112" t="s">
        <v>28</v>
      </c>
      <c r="D271" s="112" t="s">
        <v>153</v>
      </c>
      <c r="E271" s="112" t="s">
        <v>107</v>
      </c>
      <c r="F271" s="113">
        <v>5265708</v>
      </c>
      <c r="G271" s="114">
        <v>448500</v>
      </c>
      <c r="H271" s="112" t="s">
        <v>110</v>
      </c>
      <c r="I271" s="112" t="s">
        <v>122</v>
      </c>
      <c r="J271" s="115">
        <v>44566</v>
      </c>
    </row>
    <row r="272" spans="1:10" ht="15">
      <c r="A272" s="112" t="s">
        <v>39</v>
      </c>
      <c r="B272" s="112" t="s">
        <v>838</v>
      </c>
      <c r="C272" s="112" t="s">
        <v>28</v>
      </c>
      <c r="D272" s="112" t="s">
        <v>155</v>
      </c>
      <c r="E272" s="112" t="s">
        <v>112</v>
      </c>
      <c r="F272" s="113">
        <v>5272595</v>
      </c>
      <c r="G272" s="114">
        <v>8500000</v>
      </c>
      <c r="H272" s="112" t="s">
        <v>110</v>
      </c>
      <c r="I272" s="112" t="s">
        <v>122</v>
      </c>
      <c r="J272" s="115">
        <v>44589</v>
      </c>
    </row>
    <row r="273" spans="1:10" ht="15">
      <c r="A273" s="112" t="s">
        <v>39</v>
      </c>
      <c r="B273" s="112" t="s">
        <v>838</v>
      </c>
      <c r="C273" s="112" t="s">
        <v>28</v>
      </c>
      <c r="D273" s="112" t="s">
        <v>49</v>
      </c>
      <c r="E273" s="112" t="s">
        <v>107</v>
      </c>
      <c r="F273" s="113">
        <v>5265725</v>
      </c>
      <c r="G273" s="114">
        <v>650000</v>
      </c>
      <c r="H273" s="112" t="s">
        <v>110</v>
      </c>
      <c r="I273" s="112" t="s">
        <v>122</v>
      </c>
      <c r="J273" s="115">
        <v>44566</v>
      </c>
    </row>
    <row r="274" spans="1:10" ht="15">
      <c r="A274" s="112" t="s">
        <v>39</v>
      </c>
      <c r="B274" s="112" t="s">
        <v>838</v>
      </c>
      <c r="C274" s="112" t="s">
        <v>145</v>
      </c>
      <c r="D274" s="112" t="s">
        <v>146</v>
      </c>
      <c r="E274" s="112" t="s">
        <v>107</v>
      </c>
      <c r="F274" s="113">
        <v>5265823</v>
      </c>
      <c r="G274" s="114">
        <v>1080000</v>
      </c>
      <c r="H274" s="112" t="s">
        <v>110</v>
      </c>
      <c r="I274" s="112" t="s">
        <v>122</v>
      </c>
      <c r="J274" s="115">
        <v>44566</v>
      </c>
    </row>
    <row r="275" spans="1:10" ht="15">
      <c r="A275" s="112" t="s">
        <v>39</v>
      </c>
      <c r="B275" s="112" t="s">
        <v>838</v>
      </c>
      <c r="C275" s="112" t="s">
        <v>28</v>
      </c>
      <c r="D275" s="112" t="s">
        <v>46</v>
      </c>
      <c r="E275" s="112" t="s">
        <v>107</v>
      </c>
      <c r="F275" s="113">
        <v>5266003</v>
      </c>
      <c r="G275" s="114">
        <v>1578000</v>
      </c>
      <c r="H275" s="112" t="s">
        <v>110</v>
      </c>
      <c r="I275" s="112" t="s">
        <v>122</v>
      </c>
      <c r="J275" s="115">
        <v>44567</v>
      </c>
    </row>
    <row r="276" spans="1:10" ht="15">
      <c r="A276" s="112" t="s">
        <v>39</v>
      </c>
      <c r="B276" s="112" t="s">
        <v>838</v>
      </c>
      <c r="C276" s="112" t="s">
        <v>145</v>
      </c>
      <c r="D276" s="112" t="s">
        <v>146</v>
      </c>
      <c r="E276" s="112" t="s">
        <v>107</v>
      </c>
      <c r="F276" s="113">
        <v>5265915</v>
      </c>
      <c r="G276" s="114">
        <v>600000</v>
      </c>
      <c r="H276" s="112" t="s">
        <v>110</v>
      </c>
      <c r="I276" s="112" t="s">
        <v>122</v>
      </c>
      <c r="J276" s="115">
        <v>44566</v>
      </c>
    </row>
    <row r="277" spans="1:10" ht="15">
      <c r="A277" s="112" t="s">
        <v>39</v>
      </c>
      <c r="B277" s="112" t="s">
        <v>838</v>
      </c>
      <c r="C277" s="112" t="s">
        <v>28</v>
      </c>
      <c r="D277" s="112" t="s">
        <v>49</v>
      </c>
      <c r="E277" s="112" t="s">
        <v>107</v>
      </c>
      <c r="F277" s="113">
        <v>5273184</v>
      </c>
      <c r="G277" s="114">
        <v>725000</v>
      </c>
      <c r="H277" s="112" t="s">
        <v>110</v>
      </c>
      <c r="I277" s="112" t="s">
        <v>122</v>
      </c>
      <c r="J277" s="115">
        <v>44592</v>
      </c>
    </row>
    <row r="278" spans="1:10" ht="15">
      <c r="A278" s="112" t="s">
        <v>39</v>
      </c>
      <c r="B278" s="112" t="s">
        <v>838</v>
      </c>
      <c r="C278" s="112" t="s">
        <v>139</v>
      </c>
      <c r="D278" s="112" t="s">
        <v>160</v>
      </c>
      <c r="E278" s="112" t="s">
        <v>107</v>
      </c>
      <c r="F278" s="113">
        <v>5272291</v>
      </c>
      <c r="G278" s="114">
        <v>681064</v>
      </c>
      <c r="H278" s="112" t="s">
        <v>122</v>
      </c>
      <c r="I278" s="112" t="s">
        <v>122</v>
      </c>
      <c r="J278" s="115">
        <v>44589</v>
      </c>
    </row>
    <row r="279" spans="1:10" ht="15">
      <c r="A279" s="112" t="s">
        <v>39</v>
      </c>
      <c r="B279" s="112" t="s">
        <v>838</v>
      </c>
      <c r="C279" s="112" t="s">
        <v>47</v>
      </c>
      <c r="D279" s="112" t="s">
        <v>48</v>
      </c>
      <c r="E279" s="112" t="s">
        <v>107</v>
      </c>
      <c r="F279" s="113">
        <v>5265865</v>
      </c>
      <c r="G279" s="114">
        <v>3500000</v>
      </c>
      <c r="H279" s="112" t="s">
        <v>110</v>
      </c>
      <c r="I279" s="112" t="s">
        <v>122</v>
      </c>
      <c r="J279" s="115">
        <v>44566</v>
      </c>
    </row>
    <row r="280" spans="1:10" ht="15">
      <c r="A280" s="112" t="s">
        <v>39</v>
      </c>
      <c r="B280" s="112" t="s">
        <v>838</v>
      </c>
      <c r="C280" s="112" t="s">
        <v>28</v>
      </c>
      <c r="D280" s="112" t="s">
        <v>152</v>
      </c>
      <c r="E280" s="112" t="s">
        <v>107</v>
      </c>
      <c r="F280" s="113">
        <v>5273029</v>
      </c>
      <c r="G280" s="114">
        <v>413237</v>
      </c>
      <c r="H280" s="112" t="s">
        <v>122</v>
      </c>
      <c r="I280" s="112" t="s">
        <v>122</v>
      </c>
      <c r="J280" s="115">
        <v>44592</v>
      </c>
    </row>
    <row r="281" spans="1:10" ht="15">
      <c r="A281" s="112" t="s">
        <v>39</v>
      </c>
      <c r="B281" s="112" t="s">
        <v>838</v>
      </c>
      <c r="C281" s="112" t="s">
        <v>148</v>
      </c>
      <c r="D281" s="112" t="s">
        <v>149</v>
      </c>
      <c r="E281" s="112" t="s">
        <v>136</v>
      </c>
      <c r="F281" s="113">
        <v>5265850</v>
      </c>
      <c r="G281" s="114">
        <v>550000</v>
      </c>
      <c r="H281" s="112" t="s">
        <v>110</v>
      </c>
      <c r="I281" s="112" t="s">
        <v>122</v>
      </c>
      <c r="J281" s="115">
        <v>44566</v>
      </c>
    </row>
    <row r="282" spans="1:10" ht="15">
      <c r="A282" s="112" t="s">
        <v>39</v>
      </c>
      <c r="B282" s="112" t="s">
        <v>838</v>
      </c>
      <c r="C282" s="112" t="s">
        <v>47</v>
      </c>
      <c r="D282" s="112" t="s">
        <v>48</v>
      </c>
      <c r="E282" s="112" t="s">
        <v>107</v>
      </c>
      <c r="F282" s="113">
        <v>5265840</v>
      </c>
      <c r="G282" s="114">
        <v>441900</v>
      </c>
      <c r="H282" s="112" t="s">
        <v>110</v>
      </c>
      <c r="I282" s="112" t="s">
        <v>122</v>
      </c>
      <c r="J282" s="115">
        <v>44566</v>
      </c>
    </row>
    <row r="283" spans="1:10" ht="15">
      <c r="A283" s="112" t="s">
        <v>39</v>
      </c>
      <c r="B283" s="112" t="s">
        <v>838</v>
      </c>
      <c r="C283" s="112" t="s">
        <v>145</v>
      </c>
      <c r="D283" s="112" t="s">
        <v>146</v>
      </c>
      <c r="E283" s="112" t="s">
        <v>107</v>
      </c>
      <c r="F283" s="113">
        <v>5265744</v>
      </c>
      <c r="G283" s="114">
        <v>1200000</v>
      </c>
      <c r="H283" s="112" t="s">
        <v>110</v>
      </c>
      <c r="I283" s="112" t="s">
        <v>122</v>
      </c>
      <c r="J283" s="115">
        <v>44566</v>
      </c>
    </row>
    <row r="284" spans="1:10" ht="15">
      <c r="A284" s="112" t="s">
        <v>39</v>
      </c>
      <c r="B284" s="112" t="s">
        <v>838</v>
      </c>
      <c r="C284" s="112" t="s">
        <v>28</v>
      </c>
      <c r="D284" s="112" t="s">
        <v>46</v>
      </c>
      <c r="E284" s="112" t="s">
        <v>112</v>
      </c>
      <c r="F284" s="113">
        <v>5273175</v>
      </c>
      <c r="G284" s="114">
        <v>635000</v>
      </c>
      <c r="H284" s="112" t="s">
        <v>110</v>
      </c>
      <c r="I284" s="112" t="s">
        <v>122</v>
      </c>
      <c r="J284" s="115">
        <v>44592</v>
      </c>
    </row>
    <row r="285" spans="1:10" ht="15">
      <c r="A285" s="112" t="s">
        <v>39</v>
      </c>
      <c r="B285" s="112" t="s">
        <v>838</v>
      </c>
      <c r="C285" s="112" t="s">
        <v>28</v>
      </c>
      <c r="D285" s="112" t="s">
        <v>154</v>
      </c>
      <c r="E285" s="112" t="s">
        <v>107</v>
      </c>
      <c r="F285" s="113">
        <v>5272425</v>
      </c>
      <c r="G285" s="114">
        <v>839500</v>
      </c>
      <c r="H285" s="112" t="s">
        <v>110</v>
      </c>
      <c r="I285" s="112" t="s">
        <v>122</v>
      </c>
      <c r="J285" s="115">
        <v>44589</v>
      </c>
    </row>
    <row r="286" spans="1:10" ht="15">
      <c r="A286" s="112" t="s">
        <v>39</v>
      </c>
      <c r="B286" s="112" t="s">
        <v>838</v>
      </c>
      <c r="C286" s="112" t="s">
        <v>28</v>
      </c>
      <c r="D286" s="112" t="s">
        <v>154</v>
      </c>
      <c r="E286" s="112" t="s">
        <v>107</v>
      </c>
      <c r="F286" s="113">
        <v>5272381</v>
      </c>
      <c r="G286" s="114">
        <v>375000</v>
      </c>
      <c r="H286" s="112" t="s">
        <v>110</v>
      </c>
      <c r="I286" s="112" t="s">
        <v>122</v>
      </c>
      <c r="J286" s="115">
        <v>44589</v>
      </c>
    </row>
    <row r="287" spans="1:10" ht="15">
      <c r="A287" s="112" t="s">
        <v>39</v>
      </c>
      <c r="B287" s="112" t="s">
        <v>838</v>
      </c>
      <c r="C287" s="112" t="s">
        <v>28</v>
      </c>
      <c r="D287" s="112" t="s">
        <v>155</v>
      </c>
      <c r="E287" s="112" t="s">
        <v>107</v>
      </c>
      <c r="F287" s="113">
        <v>5272383</v>
      </c>
      <c r="G287" s="114">
        <v>510000</v>
      </c>
      <c r="H287" s="112" t="s">
        <v>110</v>
      </c>
      <c r="I287" s="112" t="s">
        <v>122</v>
      </c>
      <c r="J287" s="115">
        <v>44589</v>
      </c>
    </row>
    <row r="288" spans="1:10" ht="15">
      <c r="A288" s="112" t="s">
        <v>39</v>
      </c>
      <c r="B288" s="112" t="s">
        <v>838</v>
      </c>
      <c r="C288" s="112" t="s">
        <v>28</v>
      </c>
      <c r="D288" s="112" t="s">
        <v>154</v>
      </c>
      <c r="E288" s="112" t="s">
        <v>114</v>
      </c>
      <c r="F288" s="113">
        <v>5272386</v>
      </c>
      <c r="G288" s="114">
        <v>255000</v>
      </c>
      <c r="H288" s="112" t="s">
        <v>110</v>
      </c>
      <c r="I288" s="112" t="s">
        <v>122</v>
      </c>
      <c r="J288" s="115">
        <v>44589</v>
      </c>
    </row>
    <row r="289" spans="1:10" ht="15">
      <c r="A289" s="112" t="s">
        <v>39</v>
      </c>
      <c r="B289" s="112" t="s">
        <v>838</v>
      </c>
      <c r="C289" s="112" t="s">
        <v>148</v>
      </c>
      <c r="D289" s="112" t="s">
        <v>149</v>
      </c>
      <c r="E289" s="112" t="s">
        <v>107</v>
      </c>
      <c r="F289" s="113">
        <v>5272395</v>
      </c>
      <c r="G289" s="114">
        <v>520000</v>
      </c>
      <c r="H289" s="112" t="s">
        <v>110</v>
      </c>
      <c r="I289" s="112" t="s">
        <v>122</v>
      </c>
      <c r="J289" s="115">
        <v>44589</v>
      </c>
    </row>
    <row r="290" spans="1:10" ht="15">
      <c r="A290" s="112" t="s">
        <v>39</v>
      </c>
      <c r="B290" s="112" t="s">
        <v>838</v>
      </c>
      <c r="C290" s="112" t="s">
        <v>28</v>
      </c>
      <c r="D290" s="112" t="s">
        <v>154</v>
      </c>
      <c r="E290" s="112" t="s">
        <v>107</v>
      </c>
      <c r="F290" s="113">
        <v>5265816</v>
      </c>
      <c r="G290" s="114">
        <v>680000</v>
      </c>
      <c r="H290" s="112" t="s">
        <v>110</v>
      </c>
      <c r="I290" s="112" t="s">
        <v>122</v>
      </c>
      <c r="J290" s="115">
        <v>44566</v>
      </c>
    </row>
    <row r="291" spans="1:10" ht="15">
      <c r="A291" s="112" t="s">
        <v>39</v>
      </c>
      <c r="B291" s="112" t="s">
        <v>838</v>
      </c>
      <c r="C291" s="112" t="s">
        <v>28</v>
      </c>
      <c r="D291" s="112" t="s">
        <v>153</v>
      </c>
      <c r="E291" s="112" t="s">
        <v>107</v>
      </c>
      <c r="F291" s="113">
        <v>5265797</v>
      </c>
      <c r="G291" s="114">
        <v>515000</v>
      </c>
      <c r="H291" s="112" t="s">
        <v>110</v>
      </c>
      <c r="I291" s="112" t="s">
        <v>122</v>
      </c>
      <c r="J291" s="115">
        <v>44566</v>
      </c>
    </row>
    <row r="292" spans="1:10" ht="15">
      <c r="A292" s="112" t="s">
        <v>39</v>
      </c>
      <c r="B292" s="112" t="s">
        <v>838</v>
      </c>
      <c r="C292" s="112" t="s">
        <v>139</v>
      </c>
      <c r="D292" s="112" t="s">
        <v>160</v>
      </c>
      <c r="E292" s="112" t="s">
        <v>107</v>
      </c>
      <c r="F292" s="113">
        <v>5265764</v>
      </c>
      <c r="G292" s="114">
        <v>570000</v>
      </c>
      <c r="H292" s="112" t="s">
        <v>110</v>
      </c>
      <c r="I292" s="112" t="s">
        <v>122</v>
      </c>
      <c r="J292" s="115">
        <v>44566</v>
      </c>
    </row>
    <row r="293" spans="1:10" ht="15">
      <c r="A293" s="112" t="s">
        <v>39</v>
      </c>
      <c r="B293" s="112" t="s">
        <v>838</v>
      </c>
      <c r="C293" s="112" t="s">
        <v>28</v>
      </c>
      <c r="D293" s="112" t="s">
        <v>46</v>
      </c>
      <c r="E293" s="112" t="s">
        <v>107</v>
      </c>
      <c r="F293" s="113">
        <v>5272613</v>
      </c>
      <c r="G293" s="114">
        <v>1400000</v>
      </c>
      <c r="H293" s="112" t="s">
        <v>110</v>
      </c>
      <c r="I293" s="112" t="s">
        <v>122</v>
      </c>
      <c r="J293" s="115">
        <v>44589</v>
      </c>
    </row>
    <row r="294" spans="1:10" ht="15">
      <c r="A294" s="112" t="s">
        <v>39</v>
      </c>
      <c r="B294" s="112" t="s">
        <v>838</v>
      </c>
      <c r="C294" s="112" t="s">
        <v>129</v>
      </c>
      <c r="D294" s="112" t="s">
        <v>147</v>
      </c>
      <c r="E294" s="112" t="s">
        <v>107</v>
      </c>
      <c r="F294" s="113">
        <v>5272367</v>
      </c>
      <c r="G294" s="114">
        <v>3900000</v>
      </c>
      <c r="H294" s="112" t="s">
        <v>110</v>
      </c>
      <c r="I294" s="112" t="s">
        <v>122</v>
      </c>
      <c r="J294" s="115">
        <v>44589</v>
      </c>
    </row>
    <row r="295" spans="1:10" ht="15">
      <c r="A295" s="112" t="s">
        <v>39</v>
      </c>
      <c r="B295" s="112" t="s">
        <v>838</v>
      </c>
      <c r="C295" s="112" t="s">
        <v>28</v>
      </c>
      <c r="D295" s="112" t="s">
        <v>46</v>
      </c>
      <c r="E295" s="112" t="s">
        <v>107</v>
      </c>
      <c r="F295" s="113">
        <v>5265361</v>
      </c>
      <c r="G295" s="114">
        <v>600000</v>
      </c>
      <c r="H295" s="112" t="s">
        <v>110</v>
      </c>
      <c r="I295" s="112" t="s">
        <v>122</v>
      </c>
      <c r="J295" s="115">
        <v>44565</v>
      </c>
    </row>
    <row r="296" spans="1:10" ht="15">
      <c r="A296" s="112" t="s">
        <v>39</v>
      </c>
      <c r="B296" s="112" t="s">
        <v>838</v>
      </c>
      <c r="C296" s="112" t="s">
        <v>148</v>
      </c>
      <c r="D296" s="112" t="s">
        <v>149</v>
      </c>
      <c r="E296" s="112" t="s">
        <v>107</v>
      </c>
      <c r="F296" s="113">
        <v>5265699</v>
      </c>
      <c r="G296" s="114">
        <v>399600</v>
      </c>
      <c r="H296" s="112" t="s">
        <v>110</v>
      </c>
      <c r="I296" s="112" t="s">
        <v>122</v>
      </c>
      <c r="J296" s="115">
        <v>44566</v>
      </c>
    </row>
    <row r="297" spans="1:10" ht="15">
      <c r="A297" s="112" t="s">
        <v>39</v>
      </c>
      <c r="B297" s="112" t="s">
        <v>838</v>
      </c>
      <c r="C297" s="112" t="s">
        <v>47</v>
      </c>
      <c r="D297" s="112" t="s">
        <v>48</v>
      </c>
      <c r="E297" s="112" t="s">
        <v>133</v>
      </c>
      <c r="F297" s="113">
        <v>5265427</v>
      </c>
      <c r="G297" s="114">
        <v>68500</v>
      </c>
      <c r="H297" s="112" t="s">
        <v>110</v>
      </c>
      <c r="I297" s="112" t="s">
        <v>122</v>
      </c>
      <c r="J297" s="115">
        <v>44565</v>
      </c>
    </row>
    <row r="298" spans="1:10" ht="15">
      <c r="A298" s="112" t="s">
        <v>39</v>
      </c>
      <c r="B298" s="112" t="s">
        <v>838</v>
      </c>
      <c r="C298" s="112" t="s">
        <v>28</v>
      </c>
      <c r="D298" s="112" t="s">
        <v>49</v>
      </c>
      <c r="E298" s="112" t="s">
        <v>107</v>
      </c>
      <c r="F298" s="113">
        <v>5265166</v>
      </c>
      <c r="G298" s="114">
        <v>1175000</v>
      </c>
      <c r="H298" s="112" t="s">
        <v>110</v>
      </c>
      <c r="I298" s="112" t="s">
        <v>122</v>
      </c>
      <c r="J298" s="115">
        <v>44564</v>
      </c>
    </row>
    <row r="299" spans="1:10" ht="15">
      <c r="A299" s="112" t="s">
        <v>39</v>
      </c>
      <c r="B299" s="112" t="s">
        <v>838</v>
      </c>
      <c r="C299" s="112" t="s">
        <v>28</v>
      </c>
      <c r="D299" s="112" t="s">
        <v>49</v>
      </c>
      <c r="E299" s="112" t="s">
        <v>107</v>
      </c>
      <c r="F299" s="113">
        <v>5272885</v>
      </c>
      <c r="G299" s="114">
        <v>380100</v>
      </c>
      <c r="H299" s="112" t="s">
        <v>110</v>
      </c>
      <c r="I299" s="112" t="s">
        <v>122</v>
      </c>
      <c r="J299" s="115">
        <v>44592</v>
      </c>
    </row>
    <row r="300" spans="1:10" ht="15">
      <c r="A300" s="112" t="s">
        <v>39</v>
      </c>
      <c r="B300" s="112" t="s">
        <v>838</v>
      </c>
      <c r="C300" s="112" t="s">
        <v>28</v>
      </c>
      <c r="D300" s="112" t="s">
        <v>153</v>
      </c>
      <c r="E300" s="112" t="s">
        <v>107</v>
      </c>
      <c r="F300" s="113">
        <v>5265403</v>
      </c>
      <c r="G300" s="114">
        <v>452000</v>
      </c>
      <c r="H300" s="112" t="s">
        <v>110</v>
      </c>
      <c r="I300" s="112" t="s">
        <v>122</v>
      </c>
      <c r="J300" s="115">
        <v>44565</v>
      </c>
    </row>
    <row r="301" spans="1:10" ht="15">
      <c r="A301" s="112" t="s">
        <v>39</v>
      </c>
      <c r="B301" s="112" t="s">
        <v>838</v>
      </c>
      <c r="C301" s="112" t="s">
        <v>28</v>
      </c>
      <c r="D301" s="112" t="s">
        <v>46</v>
      </c>
      <c r="E301" s="112" t="s">
        <v>107</v>
      </c>
      <c r="F301" s="113">
        <v>5265397</v>
      </c>
      <c r="G301" s="114">
        <v>455000</v>
      </c>
      <c r="H301" s="112" t="s">
        <v>110</v>
      </c>
      <c r="I301" s="112" t="s">
        <v>122</v>
      </c>
      <c r="J301" s="115">
        <v>44565</v>
      </c>
    </row>
    <row r="302" spans="1:10" ht="15">
      <c r="A302" s="112" t="s">
        <v>39</v>
      </c>
      <c r="B302" s="112" t="s">
        <v>838</v>
      </c>
      <c r="C302" s="112" t="s">
        <v>28</v>
      </c>
      <c r="D302" s="112" t="s">
        <v>49</v>
      </c>
      <c r="E302" s="112" t="s">
        <v>107</v>
      </c>
      <c r="F302" s="113">
        <v>5265177</v>
      </c>
      <c r="G302" s="114">
        <v>875000</v>
      </c>
      <c r="H302" s="112" t="s">
        <v>110</v>
      </c>
      <c r="I302" s="112" t="s">
        <v>122</v>
      </c>
      <c r="J302" s="115">
        <v>44564</v>
      </c>
    </row>
    <row r="303" spans="1:10" ht="15">
      <c r="A303" s="112" t="s">
        <v>39</v>
      </c>
      <c r="B303" s="112" t="s">
        <v>838</v>
      </c>
      <c r="C303" s="112" t="s">
        <v>47</v>
      </c>
      <c r="D303" s="112" t="s">
        <v>48</v>
      </c>
      <c r="E303" s="112" t="s">
        <v>112</v>
      </c>
      <c r="F303" s="113">
        <v>5265390</v>
      </c>
      <c r="G303" s="114">
        <v>500000</v>
      </c>
      <c r="H303" s="112" t="s">
        <v>110</v>
      </c>
      <c r="I303" s="112" t="s">
        <v>122</v>
      </c>
      <c r="J303" s="115">
        <v>44565</v>
      </c>
    </row>
    <row r="304" spans="1:10" ht="15">
      <c r="A304" s="112" t="s">
        <v>39</v>
      </c>
      <c r="B304" s="112" t="s">
        <v>838</v>
      </c>
      <c r="C304" s="112" t="s">
        <v>139</v>
      </c>
      <c r="D304" s="112" t="s">
        <v>160</v>
      </c>
      <c r="E304" s="112" t="s">
        <v>107</v>
      </c>
      <c r="F304" s="113">
        <v>5272734</v>
      </c>
      <c r="G304" s="114">
        <v>255000</v>
      </c>
      <c r="H304" s="112" t="s">
        <v>110</v>
      </c>
      <c r="I304" s="112" t="s">
        <v>122</v>
      </c>
      <c r="J304" s="115">
        <v>44589</v>
      </c>
    </row>
    <row r="305" spans="1:10" ht="15">
      <c r="A305" s="112" t="s">
        <v>39</v>
      </c>
      <c r="B305" s="112" t="s">
        <v>838</v>
      </c>
      <c r="C305" s="112" t="s">
        <v>28</v>
      </c>
      <c r="D305" s="112" t="s">
        <v>46</v>
      </c>
      <c r="E305" s="112" t="s">
        <v>107</v>
      </c>
      <c r="F305" s="113">
        <v>5265382</v>
      </c>
      <c r="G305" s="114">
        <v>520000</v>
      </c>
      <c r="H305" s="112" t="s">
        <v>110</v>
      </c>
      <c r="I305" s="112" t="s">
        <v>122</v>
      </c>
      <c r="J305" s="115">
        <v>44565</v>
      </c>
    </row>
    <row r="306" spans="1:10" ht="15">
      <c r="A306" s="112" t="s">
        <v>39</v>
      </c>
      <c r="B306" s="112" t="s">
        <v>838</v>
      </c>
      <c r="C306" s="112" t="s">
        <v>145</v>
      </c>
      <c r="D306" s="112" t="s">
        <v>146</v>
      </c>
      <c r="E306" s="112" t="s">
        <v>112</v>
      </c>
      <c r="F306" s="113">
        <v>5265444</v>
      </c>
      <c r="G306" s="114">
        <v>285000</v>
      </c>
      <c r="H306" s="112" t="s">
        <v>110</v>
      </c>
      <c r="I306" s="112" t="s">
        <v>122</v>
      </c>
      <c r="J306" s="115">
        <v>44565</v>
      </c>
    </row>
    <row r="307" spans="1:10" ht="15">
      <c r="A307" s="112" t="s">
        <v>39</v>
      </c>
      <c r="B307" s="112" t="s">
        <v>838</v>
      </c>
      <c r="C307" s="112" t="s">
        <v>28</v>
      </c>
      <c r="D307" s="112" t="s">
        <v>153</v>
      </c>
      <c r="E307" s="112" t="s">
        <v>107</v>
      </c>
      <c r="F307" s="113">
        <v>5272970</v>
      </c>
      <c r="G307" s="114">
        <v>315000</v>
      </c>
      <c r="H307" s="112" t="s">
        <v>110</v>
      </c>
      <c r="I307" s="112" t="s">
        <v>122</v>
      </c>
      <c r="J307" s="115">
        <v>44592</v>
      </c>
    </row>
    <row r="308" spans="1:10" ht="15">
      <c r="A308" s="112" t="s">
        <v>39</v>
      </c>
      <c r="B308" s="112" t="s">
        <v>838</v>
      </c>
      <c r="C308" s="112" t="s">
        <v>145</v>
      </c>
      <c r="D308" s="112" t="s">
        <v>146</v>
      </c>
      <c r="E308" s="112" t="s">
        <v>107</v>
      </c>
      <c r="F308" s="113">
        <v>5265342</v>
      </c>
      <c r="G308" s="114">
        <v>950000</v>
      </c>
      <c r="H308" s="112" t="s">
        <v>110</v>
      </c>
      <c r="I308" s="112" t="s">
        <v>122</v>
      </c>
      <c r="J308" s="115">
        <v>44565</v>
      </c>
    </row>
    <row r="309" spans="1:10" ht="15">
      <c r="A309" s="112" t="s">
        <v>39</v>
      </c>
      <c r="B309" s="112" t="s">
        <v>838</v>
      </c>
      <c r="C309" s="112" t="s">
        <v>139</v>
      </c>
      <c r="D309" s="112" t="s">
        <v>160</v>
      </c>
      <c r="E309" s="112" t="s">
        <v>107</v>
      </c>
      <c r="F309" s="113">
        <v>5272985</v>
      </c>
      <c r="G309" s="114">
        <v>520000</v>
      </c>
      <c r="H309" s="112" t="s">
        <v>110</v>
      </c>
      <c r="I309" s="112" t="s">
        <v>122</v>
      </c>
      <c r="J309" s="115">
        <v>44592</v>
      </c>
    </row>
    <row r="310" spans="1:10" ht="15">
      <c r="A310" s="112" t="s">
        <v>39</v>
      </c>
      <c r="B310" s="112" t="s">
        <v>838</v>
      </c>
      <c r="C310" s="112" t="s">
        <v>28</v>
      </c>
      <c r="D310" s="112" t="s">
        <v>49</v>
      </c>
      <c r="E310" s="112" t="s">
        <v>107</v>
      </c>
      <c r="F310" s="113">
        <v>5272993</v>
      </c>
      <c r="G310" s="114">
        <v>1585000</v>
      </c>
      <c r="H310" s="112" t="s">
        <v>110</v>
      </c>
      <c r="I310" s="112" t="s">
        <v>122</v>
      </c>
      <c r="J310" s="115">
        <v>44592</v>
      </c>
    </row>
    <row r="311" spans="1:10" ht="15">
      <c r="A311" s="112" t="s">
        <v>39</v>
      </c>
      <c r="B311" s="112" t="s">
        <v>838</v>
      </c>
      <c r="C311" s="112" t="s">
        <v>28</v>
      </c>
      <c r="D311" s="112" t="s">
        <v>46</v>
      </c>
      <c r="E311" s="112" t="s">
        <v>107</v>
      </c>
      <c r="F311" s="113">
        <v>5273009</v>
      </c>
      <c r="G311" s="114">
        <v>495000</v>
      </c>
      <c r="H311" s="112" t="s">
        <v>110</v>
      </c>
      <c r="I311" s="112" t="s">
        <v>122</v>
      </c>
      <c r="J311" s="115">
        <v>44592</v>
      </c>
    </row>
    <row r="312" spans="1:10" ht="15">
      <c r="A312" s="112" t="s">
        <v>39</v>
      </c>
      <c r="B312" s="112" t="s">
        <v>838</v>
      </c>
      <c r="C312" s="112" t="s">
        <v>28</v>
      </c>
      <c r="D312" s="112" t="s">
        <v>49</v>
      </c>
      <c r="E312" s="112" t="s">
        <v>107</v>
      </c>
      <c r="F312" s="113">
        <v>5265195</v>
      </c>
      <c r="G312" s="114">
        <v>465000</v>
      </c>
      <c r="H312" s="112" t="s">
        <v>110</v>
      </c>
      <c r="I312" s="112" t="s">
        <v>122</v>
      </c>
      <c r="J312" s="115">
        <v>44564</v>
      </c>
    </row>
    <row r="313" spans="1:10" ht="15">
      <c r="A313" s="112" t="s">
        <v>39</v>
      </c>
      <c r="B313" s="112" t="s">
        <v>838</v>
      </c>
      <c r="C313" s="112" t="s">
        <v>28</v>
      </c>
      <c r="D313" s="112" t="s">
        <v>152</v>
      </c>
      <c r="E313" s="112" t="s">
        <v>107</v>
      </c>
      <c r="F313" s="113">
        <v>5273014</v>
      </c>
      <c r="G313" s="114">
        <v>480429</v>
      </c>
      <c r="H313" s="112" t="s">
        <v>122</v>
      </c>
      <c r="I313" s="112" t="s">
        <v>122</v>
      </c>
      <c r="J313" s="115">
        <v>44592</v>
      </c>
    </row>
    <row r="314" spans="1:10" ht="15">
      <c r="A314" s="112" t="s">
        <v>39</v>
      </c>
      <c r="B314" s="112" t="s">
        <v>838</v>
      </c>
      <c r="C314" s="112" t="s">
        <v>47</v>
      </c>
      <c r="D314" s="112" t="s">
        <v>48</v>
      </c>
      <c r="E314" s="112" t="s">
        <v>114</v>
      </c>
      <c r="F314" s="113">
        <v>5265187</v>
      </c>
      <c r="G314" s="114">
        <v>490000</v>
      </c>
      <c r="H314" s="112" t="s">
        <v>110</v>
      </c>
      <c r="I314" s="112" t="s">
        <v>122</v>
      </c>
      <c r="J314" s="115">
        <v>44564</v>
      </c>
    </row>
    <row r="315" spans="1:10" ht="15">
      <c r="A315" s="112" t="s">
        <v>39</v>
      </c>
      <c r="B315" s="112" t="s">
        <v>838</v>
      </c>
      <c r="C315" s="112" t="s">
        <v>47</v>
      </c>
      <c r="D315" s="112" t="s">
        <v>48</v>
      </c>
      <c r="E315" s="112" t="s">
        <v>114</v>
      </c>
      <c r="F315" s="113">
        <v>5272935</v>
      </c>
      <c r="G315" s="114">
        <v>141300</v>
      </c>
      <c r="H315" s="112" t="s">
        <v>110</v>
      </c>
      <c r="I315" s="112" t="s">
        <v>122</v>
      </c>
      <c r="J315" s="115">
        <v>44592</v>
      </c>
    </row>
    <row r="316" spans="1:10" ht="15">
      <c r="A316" s="112" t="s">
        <v>39</v>
      </c>
      <c r="B316" s="112" t="s">
        <v>838</v>
      </c>
      <c r="C316" s="112" t="s">
        <v>28</v>
      </c>
      <c r="D316" s="112" t="s">
        <v>153</v>
      </c>
      <c r="E316" s="112" t="s">
        <v>107</v>
      </c>
      <c r="F316" s="113">
        <v>5273089</v>
      </c>
      <c r="G316" s="114">
        <v>1300000</v>
      </c>
      <c r="H316" s="112" t="s">
        <v>110</v>
      </c>
      <c r="I316" s="112" t="s">
        <v>122</v>
      </c>
      <c r="J316" s="115">
        <v>44592</v>
      </c>
    </row>
    <row r="317" spans="1:10" ht="15">
      <c r="A317" s="112" t="s">
        <v>39</v>
      </c>
      <c r="B317" s="112" t="s">
        <v>838</v>
      </c>
      <c r="C317" s="112" t="s">
        <v>145</v>
      </c>
      <c r="D317" s="112" t="s">
        <v>146</v>
      </c>
      <c r="E317" s="112" t="s">
        <v>107</v>
      </c>
      <c r="F317" s="113">
        <v>5272294</v>
      </c>
      <c r="G317" s="114">
        <v>835000</v>
      </c>
      <c r="H317" s="112" t="s">
        <v>110</v>
      </c>
      <c r="I317" s="112" t="s">
        <v>122</v>
      </c>
      <c r="J317" s="115">
        <v>44589</v>
      </c>
    </row>
    <row r="318" spans="1:10" ht="15">
      <c r="A318" s="112" t="s">
        <v>39</v>
      </c>
      <c r="B318" s="112" t="s">
        <v>838</v>
      </c>
      <c r="C318" s="112" t="s">
        <v>28</v>
      </c>
      <c r="D318" s="112" t="s">
        <v>49</v>
      </c>
      <c r="E318" s="112" t="s">
        <v>133</v>
      </c>
      <c r="F318" s="113">
        <v>5272622</v>
      </c>
      <c r="G318" s="114">
        <v>265000</v>
      </c>
      <c r="H318" s="112" t="s">
        <v>110</v>
      </c>
      <c r="I318" s="112" t="s">
        <v>122</v>
      </c>
      <c r="J318" s="115">
        <v>44589</v>
      </c>
    </row>
    <row r="319" spans="1:10" ht="15">
      <c r="A319" s="112" t="s">
        <v>39</v>
      </c>
      <c r="B319" s="112" t="s">
        <v>838</v>
      </c>
      <c r="C319" s="112" t="s">
        <v>145</v>
      </c>
      <c r="D319" s="112" t="s">
        <v>146</v>
      </c>
      <c r="E319" s="112" t="s">
        <v>107</v>
      </c>
      <c r="F319" s="113">
        <v>5272630</v>
      </c>
      <c r="G319" s="114">
        <v>1072500</v>
      </c>
      <c r="H319" s="112" t="s">
        <v>110</v>
      </c>
      <c r="I319" s="112" t="s">
        <v>122</v>
      </c>
      <c r="J319" s="115">
        <v>44589</v>
      </c>
    </row>
    <row r="320" spans="1:10" ht="15">
      <c r="A320" s="112" t="s">
        <v>39</v>
      </c>
      <c r="B320" s="112" t="s">
        <v>838</v>
      </c>
      <c r="C320" s="112" t="s">
        <v>28</v>
      </c>
      <c r="D320" s="112" t="s">
        <v>153</v>
      </c>
      <c r="E320" s="112" t="s">
        <v>107</v>
      </c>
      <c r="F320" s="113">
        <v>5273109</v>
      </c>
      <c r="G320" s="114">
        <v>700000</v>
      </c>
      <c r="H320" s="112" t="s">
        <v>110</v>
      </c>
      <c r="I320" s="112" t="s">
        <v>122</v>
      </c>
      <c r="J320" s="115">
        <v>44592</v>
      </c>
    </row>
    <row r="321" spans="1:10" ht="15">
      <c r="A321" s="112" t="s">
        <v>39</v>
      </c>
      <c r="B321" s="112" t="s">
        <v>838</v>
      </c>
      <c r="C321" s="112" t="s">
        <v>47</v>
      </c>
      <c r="D321" s="112" t="s">
        <v>48</v>
      </c>
      <c r="E321" s="112" t="s">
        <v>107</v>
      </c>
      <c r="F321" s="113">
        <v>5273108</v>
      </c>
      <c r="G321" s="114">
        <v>780000</v>
      </c>
      <c r="H321" s="112" t="s">
        <v>110</v>
      </c>
      <c r="I321" s="112" t="s">
        <v>122</v>
      </c>
      <c r="J321" s="115">
        <v>44592</v>
      </c>
    </row>
    <row r="322" spans="1:10" ht="15">
      <c r="A322" s="112" t="s">
        <v>39</v>
      </c>
      <c r="B322" s="112" t="s">
        <v>838</v>
      </c>
      <c r="C322" s="112" t="s">
        <v>28</v>
      </c>
      <c r="D322" s="112" t="s">
        <v>49</v>
      </c>
      <c r="E322" s="112" t="s">
        <v>107</v>
      </c>
      <c r="F322" s="113">
        <v>5265516</v>
      </c>
      <c r="G322" s="114">
        <v>175000</v>
      </c>
      <c r="H322" s="112" t="s">
        <v>110</v>
      </c>
      <c r="I322" s="112" t="s">
        <v>122</v>
      </c>
      <c r="J322" s="115">
        <v>44565</v>
      </c>
    </row>
    <row r="323" spans="1:10" ht="15">
      <c r="A323" s="112" t="s">
        <v>39</v>
      </c>
      <c r="B323" s="112" t="s">
        <v>838</v>
      </c>
      <c r="C323" s="112" t="s">
        <v>28</v>
      </c>
      <c r="D323" s="112" t="s">
        <v>46</v>
      </c>
      <c r="E323" s="112" t="s">
        <v>107</v>
      </c>
      <c r="F323" s="113">
        <v>5265133</v>
      </c>
      <c r="G323" s="114">
        <v>739000</v>
      </c>
      <c r="H323" s="112" t="s">
        <v>110</v>
      </c>
      <c r="I323" s="112" t="s">
        <v>122</v>
      </c>
      <c r="J323" s="115">
        <v>44564</v>
      </c>
    </row>
    <row r="324" spans="1:10" ht="15">
      <c r="A324" s="112" t="s">
        <v>39</v>
      </c>
      <c r="B324" s="112" t="s">
        <v>838</v>
      </c>
      <c r="C324" s="112" t="s">
        <v>28</v>
      </c>
      <c r="D324" s="112" t="s">
        <v>152</v>
      </c>
      <c r="E324" s="112" t="s">
        <v>107</v>
      </c>
      <c r="F324" s="113">
        <v>5265141</v>
      </c>
      <c r="G324" s="114">
        <v>279000</v>
      </c>
      <c r="H324" s="112" t="s">
        <v>110</v>
      </c>
      <c r="I324" s="112" t="s">
        <v>122</v>
      </c>
      <c r="J324" s="115">
        <v>44564</v>
      </c>
    </row>
    <row r="325" spans="1:10" ht="15">
      <c r="A325" s="112" t="s">
        <v>39</v>
      </c>
      <c r="B325" s="112" t="s">
        <v>838</v>
      </c>
      <c r="C325" s="112" t="s">
        <v>129</v>
      </c>
      <c r="D325" s="112" t="s">
        <v>147</v>
      </c>
      <c r="E325" s="112" t="s">
        <v>112</v>
      </c>
      <c r="F325" s="113">
        <v>5272736</v>
      </c>
      <c r="G325" s="114">
        <v>715000</v>
      </c>
      <c r="H325" s="112" t="s">
        <v>110</v>
      </c>
      <c r="I325" s="112" t="s">
        <v>122</v>
      </c>
      <c r="J325" s="115">
        <v>44589</v>
      </c>
    </row>
    <row r="326" spans="1:10" ht="15">
      <c r="A326" s="112" t="s">
        <v>39</v>
      </c>
      <c r="B326" s="112" t="s">
        <v>838</v>
      </c>
      <c r="C326" s="112" t="s">
        <v>28</v>
      </c>
      <c r="D326" s="112" t="s">
        <v>152</v>
      </c>
      <c r="E326" s="112" t="s">
        <v>136</v>
      </c>
      <c r="F326" s="113">
        <v>5272663</v>
      </c>
      <c r="G326" s="114">
        <v>425000</v>
      </c>
      <c r="H326" s="112" t="s">
        <v>110</v>
      </c>
      <c r="I326" s="112" t="s">
        <v>122</v>
      </c>
      <c r="J326" s="115">
        <v>44589</v>
      </c>
    </row>
    <row r="327" spans="1:10" ht="15">
      <c r="A327" s="112" t="s">
        <v>39</v>
      </c>
      <c r="B327" s="112" t="s">
        <v>838</v>
      </c>
      <c r="C327" s="112" t="s">
        <v>145</v>
      </c>
      <c r="D327" s="112" t="s">
        <v>146</v>
      </c>
      <c r="E327" s="112" t="s">
        <v>107</v>
      </c>
      <c r="F327" s="113">
        <v>5265121</v>
      </c>
      <c r="G327" s="114">
        <v>574900</v>
      </c>
      <c r="H327" s="112" t="s">
        <v>110</v>
      </c>
      <c r="I327" s="112" t="s">
        <v>122</v>
      </c>
      <c r="J327" s="115">
        <v>44564</v>
      </c>
    </row>
    <row r="328" spans="1:10" ht="15">
      <c r="A328" s="112" t="s">
        <v>39</v>
      </c>
      <c r="B328" s="112" t="s">
        <v>838</v>
      </c>
      <c r="C328" s="112" t="s">
        <v>28</v>
      </c>
      <c r="D328" s="112" t="s">
        <v>153</v>
      </c>
      <c r="E328" s="112" t="s">
        <v>107</v>
      </c>
      <c r="F328" s="113">
        <v>5273071</v>
      </c>
      <c r="G328" s="114">
        <v>457616</v>
      </c>
      <c r="H328" s="112" t="s">
        <v>122</v>
      </c>
      <c r="I328" s="112" t="s">
        <v>122</v>
      </c>
      <c r="J328" s="115">
        <v>44592</v>
      </c>
    </row>
    <row r="329" spans="1:10" ht="15">
      <c r="A329" s="112" t="s">
        <v>39</v>
      </c>
      <c r="B329" s="112" t="s">
        <v>838</v>
      </c>
      <c r="C329" s="112" t="s">
        <v>148</v>
      </c>
      <c r="D329" s="112" t="s">
        <v>149</v>
      </c>
      <c r="E329" s="112" t="s">
        <v>107</v>
      </c>
      <c r="F329" s="113">
        <v>5265502</v>
      </c>
      <c r="G329" s="114">
        <v>540000</v>
      </c>
      <c r="H329" s="112" t="s">
        <v>110</v>
      </c>
      <c r="I329" s="112" t="s">
        <v>122</v>
      </c>
      <c r="J329" s="115">
        <v>44565</v>
      </c>
    </row>
    <row r="330" spans="1:10" ht="15">
      <c r="A330" s="112" t="s">
        <v>39</v>
      </c>
      <c r="B330" s="112" t="s">
        <v>838</v>
      </c>
      <c r="C330" s="112" t="s">
        <v>47</v>
      </c>
      <c r="D330" s="112" t="s">
        <v>48</v>
      </c>
      <c r="E330" s="112" t="s">
        <v>107</v>
      </c>
      <c r="F330" s="113">
        <v>5265483</v>
      </c>
      <c r="G330" s="114">
        <v>480000</v>
      </c>
      <c r="H330" s="112" t="s">
        <v>110</v>
      </c>
      <c r="I330" s="112" t="s">
        <v>122</v>
      </c>
      <c r="J330" s="115">
        <v>44565</v>
      </c>
    </row>
    <row r="331" spans="1:10" ht="15">
      <c r="A331" s="112" t="s">
        <v>39</v>
      </c>
      <c r="B331" s="112" t="s">
        <v>838</v>
      </c>
      <c r="C331" s="112" t="s">
        <v>139</v>
      </c>
      <c r="D331" s="112" t="s">
        <v>160</v>
      </c>
      <c r="E331" s="112" t="s">
        <v>107</v>
      </c>
      <c r="F331" s="113">
        <v>5265481</v>
      </c>
      <c r="G331" s="114">
        <v>645000</v>
      </c>
      <c r="H331" s="112" t="s">
        <v>110</v>
      </c>
      <c r="I331" s="112" t="s">
        <v>122</v>
      </c>
      <c r="J331" s="115">
        <v>44565</v>
      </c>
    </row>
    <row r="332" spans="1:10" ht="15">
      <c r="A332" s="112" t="s">
        <v>39</v>
      </c>
      <c r="B332" s="112" t="s">
        <v>838</v>
      </c>
      <c r="C332" s="112" t="s">
        <v>28</v>
      </c>
      <c r="D332" s="112" t="s">
        <v>154</v>
      </c>
      <c r="E332" s="112" t="s">
        <v>107</v>
      </c>
      <c r="F332" s="113">
        <v>5272682</v>
      </c>
      <c r="G332" s="114">
        <v>400000</v>
      </c>
      <c r="H332" s="112" t="s">
        <v>110</v>
      </c>
      <c r="I332" s="112" t="s">
        <v>122</v>
      </c>
      <c r="J332" s="115">
        <v>44589</v>
      </c>
    </row>
    <row r="333" spans="1:10" ht="15">
      <c r="A333" s="112" t="s">
        <v>39</v>
      </c>
      <c r="B333" s="112" t="s">
        <v>838</v>
      </c>
      <c r="C333" s="112" t="s">
        <v>28</v>
      </c>
      <c r="D333" s="112" t="s">
        <v>49</v>
      </c>
      <c r="E333" s="112" t="s">
        <v>107</v>
      </c>
      <c r="F333" s="113">
        <v>5265456</v>
      </c>
      <c r="G333" s="114">
        <v>375000</v>
      </c>
      <c r="H333" s="112" t="s">
        <v>110</v>
      </c>
      <c r="I333" s="112" t="s">
        <v>122</v>
      </c>
      <c r="J333" s="115">
        <v>44565</v>
      </c>
    </row>
    <row r="334" spans="1:10" ht="15">
      <c r="A334" s="112" t="s">
        <v>39</v>
      </c>
      <c r="B334" s="112" t="s">
        <v>838</v>
      </c>
      <c r="C334" s="112" t="s">
        <v>28</v>
      </c>
      <c r="D334" s="112" t="s">
        <v>154</v>
      </c>
      <c r="E334" s="112" t="s">
        <v>107</v>
      </c>
      <c r="F334" s="113">
        <v>5265150</v>
      </c>
      <c r="G334" s="114">
        <v>800000</v>
      </c>
      <c r="H334" s="112" t="s">
        <v>110</v>
      </c>
      <c r="I334" s="112" t="s">
        <v>122</v>
      </c>
      <c r="J334" s="115">
        <v>44564</v>
      </c>
    </row>
    <row r="335" spans="1:10" ht="15">
      <c r="A335" s="112" t="s">
        <v>39</v>
      </c>
      <c r="B335" s="112" t="s">
        <v>838</v>
      </c>
      <c r="C335" s="112" t="s">
        <v>145</v>
      </c>
      <c r="D335" s="112" t="s">
        <v>146</v>
      </c>
      <c r="E335" s="112" t="s">
        <v>107</v>
      </c>
      <c r="F335" s="113">
        <v>5272692</v>
      </c>
      <c r="G335" s="114">
        <v>675000</v>
      </c>
      <c r="H335" s="112" t="s">
        <v>110</v>
      </c>
      <c r="I335" s="112" t="s">
        <v>122</v>
      </c>
      <c r="J335" s="115">
        <v>44589</v>
      </c>
    </row>
    <row r="336" spans="1:10" ht="15">
      <c r="A336" s="112" t="s">
        <v>39</v>
      </c>
      <c r="B336" s="112" t="s">
        <v>838</v>
      </c>
      <c r="C336" s="112" t="s">
        <v>28</v>
      </c>
      <c r="D336" s="112" t="s">
        <v>49</v>
      </c>
      <c r="E336" s="112" t="s">
        <v>114</v>
      </c>
      <c r="F336" s="113">
        <v>5272661</v>
      </c>
      <c r="G336" s="114">
        <v>50000</v>
      </c>
      <c r="H336" s="112" t="s">
        <v>110</v>
      </c>
      <c r="I336" s="112" t="s">
        <v>122</v>
      </c>
      <c r="J336" s="115">
        <v>44589</v>
      </c>
    </row>
    <row r="337" spans="1:10" ht="15">
      <c r="A337" s="112" t="s">
        <v>39</v>
      </c>
      <c r="B337" s="112" t="s">
        <v>838</v>
      </c>
      <c r="C337" s="112" t="s">
        <v>28</v>
      </c>
      <c r="D337" s="112" t="s">
        <v>49</v>
      </c>
      <c r="E337" s="112" t="s">
        <v>107</v>
      </c>
      <c r="F337" s="113">
        <v>5271706</v>
      </c>
      <c r="G337" s="114">
        <v>650000</v>
      </c>
      <c r="H337" s="112" t="s">
        <v>110</v>
      </c>
      <c r="I337" s="112" t="s">
        <v>122</v>
      </c>
      <c r="J337" s="115">
        <v>44587</v>
      </c>
    </row>
    <row r="338" spans="1:10" ht="15">
      <c r="A338" s="112" t="s">
        <v>39</v>
      </c>
      <c r="B338" s="112" t="s">
        <v>838</v>
      </c>
      <c r="C338" s="112" t="s">
        <v>28</v>
      </c>
      <c r="D338" s="112" t="s">
        <v>49</v>
      </c>
      <c r="E338" s="112" t="s">
        <v>107</v>
      </c>
      <c r="F338" s="113">
        <v>5266341</v>
      </c>
      <c r="G338" s="114">
        <v>410000</v>
      </c>
      <c r="H338" s="112" t="s">
        <v>110</v>
      </c>
      <c r="I338" s="112" t="s">
        <v>122</v>
      </c>
      <c r="J338" s="115">
        <v>44568</v>
      </c>
    </row>
    <row r="339" spans="1:10" ht="15">
      <c r="A339" s="112" t="s">
        <v>39</v>
      </c>
      <c r="B339" s="112" t="s">
        <v>838</v>
      </c>
      <c r="C339" s="112" t="s">
        <v>28</v>
      </c>
      <c r="D339" s="112" t="s">
        <v>49</v>
      </c>
      <c r="E339" s="112" t="s">
        <v>107</v>
      </c>
      <c r="F339" s="113">
        <v>5271632</v>
      </c>
      <c r="G339" s="114">
        <v>390000</v>
      </c>
      <c r="H339" s="112" t="s">
        <v>110</v>
      </c>
      <c r="I339" s="112" t="s">
        <v>122</v>
      </c>
      <c r="J339" s="115">
        <v>44587</v>
      </c>
    </row>
    <row r="340" spans="1:10" ht="15">
      <c r="A340" s="112" t="s">
        <v>39</v>
      </c>
      <c r="B340" s="112" t="s">
        <v>838</v>
      </c>
      <c r="C340" s="112" t="s">
        <v>28</v>
      </c>
      <c r="D340" s="112" t="s">
        <v>49</v>
      </c>
      <c r="E340" s="112" t="s">
        <v>112</v>
      </c>
      <c r="F340" s="113">
        <v>5271647</v>
      </c>
      <c r="G340" s="114">
        <v>260000</v>
      </c>
      <c r="H340" s="112" t="s">
        <v>110</v>
      </c>
      <c r="I340" s="112" t="s">
        <v>122</v>
      </c>
      <c r="J340" s="115">
        <v>44587</v>
      </c>
    </row>
    <row r="341" spans="1:10" ht="15">
      <c r="A341" s="112" t="s">
        <v>39</v>
      </c>
      <c r="B341" s="112" t="s">
        <v>838</v>
      </c>
      <c r="C341" s="112" t="s">
        <v>139</v>
      </c>
      <c r="D341" s="112" t="s">
        <v>160</v>
      </c>
      <c r="E341" s="112" t="s">
        <v>107</v>
      </c>
      <c r="F341" s="113">
        <v>5273290</v>
      </c>
      <c r="G341" s="114">
        <v>414000</v>
      </c>
      <c r="H341" s="112" t="s">
        <v>110</v>
      </c>
      <c r="I341" s="112" t="s">
        <v>122</v>
      </c>
      <c r="J341" s="115">
        <v>44592</v>
      </c>
    </row>
    <row r="342" spans="1:10" ht="15">
      <c r="A342" s="112" t="s">
        <v>39</v>
      </c>
      <c r="B342" s="112" t="s">
        <v>838</v>
      </c>
      <c r="C342" s="112" t="s">
        <v>28</v>
      </c>
      <c r="D342" s="112" t="s">
        <v>154</v>
      </c>
      <c r="E342" s="112" t="s">
        <v>107</v>
      </c>
      <c r="F342" s="113">
        <v>5271651</v>
      </c>
      <c r="G342" s="114">
        <v>640000</v>
      </c>
      <c r="H342" s="112" t="s">
        <v>110</v>
      </c>
      <c r="I342" s="112" t="s">
        <v>122</v>
      </c>
      <c r="J342" s="115">
        <v>44587</v>
      </c>
    </row>
    <row r="343" spans="1:10" ht="15">
      <c r="A343" s="112" t="s">
        <v>39</v>
      </c>
      <c r="B343" s="112" t="s">
        <v>838</v>
      </c>
      <c r="C343" s="112" t="s">
        <v>148</v>
      </c>
      <c r="D343" s="112" t="s">
        <v>149</v>
      </c>
      <c r="E343" s="112" t="s">
        <v>107</v>
      </c>
      <c r="F343" s="113">
        <v>5265036</v>
      </c>
      <c r="G343" s="114">
        <v>510000</v>
      </c>
      <c r="H343" s="112" t="s">
        <v>110</v>
      </c>
      <c r="I343" s="112" t="s">
        <v>122</v>
      </c>
      <c r="J343" s="115">
        <v>44564</v>
      </c>
    </row>
    <row r="344" spans="1:10" ht="15">
      <c r="A344" s="112" t="s">
        <v>39</v>
      </c>
      <c r="B344" s="112" t="s">
        <v>838</v>
      </c>
      <c r="C344" s="112" t="s">
        <v>28</v>
      </c>
      <c r="D344" s="112" t="s">
        <v>49</v>
      </c>
      <c r="E344" s="112" t="s">
        <v>107</v>
      </c>
      <c r="F344" s="113">
        <v>5271664</v>
      </c>
      <c r="G344" s="114">
        <v>667000</v>
      </c>
      <c r="H344" s="112" t="s">
        <v>110</v>
      </c>
      <c r="I344" s="112" t="s">
        <v>122</v>
      </c>
      <c r="J344" s="115">
        <v>44587</v>
      </c>
    </row>
    <row r="345" spans="1:10" ht="15">
      <c r="A345" s="112" t="s">
        <v>39</v>
      </c>
      <c r="B345" s="112" t="s">
        <v>838</v>
      </c>
      <c r="C345" s="112" t="s">
        <v>139</v>
      </c>
      <c r="D345" s="112" t="s">
        <v>160</v>
      </c>
      <c r="E345" s="112" t="s">
        <v>112</v>
      </c>
      <c r="F345" s="113">
        <v>5271577</v>
      </c>
      <c r="G345" s="114">
        <v>190000</v>
      </c>
      <c r="H345" s="112" t="s">
        <v>110</v>
      </c>
      <c r="I345" s="112" t="s">
        <v>122</v>
      </c>
      <c r="J345" s="115">
        <v>44587</v>
      </c>
    </row>
    <row r="346" spans="1:10" ht="15">
      <c r="A346" s="112" t="s">
        <v>39</v>
      </c>
      <c r="B346" s="112" t="s">
        <v>838</v>
      </c>
      <c r="C346" s="112" t="s">
        <v>145</v>
      </c>
      <c r="D346" s="112" t="s">
        <v>146</v>
      </c>
      <c r="E346" s="112" t="s">
        <v>107</v>
      </c>
      <c r="F346" s="113">
        <v>5266482</v>
      </c>
      <c r="G346" s="114">
        <v>1300000</v>
      </c>
      <c r="H346" s="112" t="s">
        <v>110</v>
      </c>
      <c r="I346" s="112" t="s">
        <v>122</v>
      </c>
      <c r="J346" s="115">
        <v>44568</v>
      </c>
    </row>
    <row r="347" spans="1:10" ht="15">
      <c r="A347" s="112" t="s">
        <v>39</v>
      </c>
      <c r="B347" s="112" t="s">
        <v>838</v>
      </c>
      <c r="C347" s="112" t="s">
        <v>28</v>
      </c>
      <c r="D347" s="112" t="s">
        <v>46</v>
      </c>
      <c r="E347" s="112" t="s">
        <v>112</v>
      </c>
      <c r="F347" s="113">
        <v>5271575</v>
      </c>
      <c r="G347" s="114">
        <v>595000</v>
      </c>
      <c r="H347" s="112" t="s">
        <v>110</v>
      </c>
      <c r="I347" s="112" t="s">
        <v>122</v>
      </c>
      <c r="J347" s="115">
        <v>44587</v>
      </c>
    </row>
    <row r="348" spans="1:10" ht="15">
      <c r="A348" s="112" t="s">
        <v>39</v>
      </c>
      <c r="B348" s="112" t="s">
        <v>838</v>
      </c>
      <c r="C348" s="112" t="s">
        <v>129</v>
      </c>
      <c r="D348" s="112" t="s">
        <v>147</v>
      </c>
      <c r="E348" s="112" t="s">
        <v>107</v>
      </c>
      <c r="F348" s="113">
        <v>5266480</v>
      </c>
      <c r="G348" s="114">
        <v>2995000</v>
      </c>
      <c r="H348" s="112" t="s">
        <v>110</v>
      </c>
      <c r="I348" s="112" t="s">
        <v>122</v>
      </c>
      <c r="J348" s="115">
        <v>44568</v>
      </c>
    </row>
    <row r="349" spans="1:10" ht="15">
      <c r="A349" s="112" t="s">
        <v>39</v>
      </c>
      <c r="B349" s="112" t="s">
        <v>838</v>
      </c>
      <c r="C349" s="112" t="s">
        <v>28</v>
      </c>
      <c r="D349" s="112" t="s">
        <v>154</v>
      </c>
      <c r="E349" s="112" t="s">
        <v>112</v>
      </c>
      <c r="F349" s="113">
        <v>5265077</v>
      </c>
      <c r="G349" s="114">
        <v>245000</v>
      </c>
      <c r="H349" s="112" t="s">
        <v>110</v>
      </c>
      <c r="I349" s="112" t="s">
        <v>122</v>
      </c>
      <c r="J349" s="115">
        <v>44564</v>
      </c>
    </row>
    <row r="350" spans="1:10" ht="15">
      <c r="A350" s="112" t="s">
        <v>39</v>
      </c>
      <c r="B350" s="112" t="s">
        <v>838</v>
      </c>
      <c r="C350" s="112" t="s">
        <v>47</v>
      </c>
      <c r="D350" s="112" t="s">
        <v>48</v>
      </c>
      <c r="E350" s="112" t="s">
        <v>112</v>
      </c>
      <c r="F350" s="113">
        <v>5266479</v>
      </c>
      <c r="G350" s="114">
        <v>375000</v>
      </c>
      <c r="H350" s="112" t="s">
        <v>110</v>
      </c>
      <c r="I350" s="112" t="s">
        <v>122</v>
      </c>
      <c r="J350" s="115">
        <v>44568</v>
      </c>
    </row>
    <row r="351" spans="1:10" ht="15">
      <c r="A351" s="112" t="s">
        <v>39</v>
      </c>
      <c r="B351" s="112" t="s">
        <v>838</v>
      </c>
      <c r="C351" s="112" t="s">
        <v>148</v>
      </c>
      <c r="D351" s="112" t="s">
        <v>149</v>
      </c>
      <c r="E351" s="112" t="s">
        <v>133</v>
      </c>
      <c r="F351" s="113">
        <v>5266022</v>
      </c>
      <c r="G351" s="114">
        <v>330000</v>
      </c>
      <c r="H351" s="112" t="s">
        <v>110</v>
      </c>
      <c r="I351" s="112" t="s">
        <v>122</v>
      </c>
      <c r="J351" s="115">
        <v>44567</v>
      </c>
    </row>
    <row r="352" spans="1:10" ht="15">
      <c r="A352" s="112" t="s">
        <v>39</v>
      </c>
      <c r="B352" s="112" t="s">
        <v>838</v>
      </c>
      <c r="C352" s="112" t="s">
        <v>148</v>
      </c>
      <c r="D352" s="112" t="s">
        <v>149</v>
      </c>
      <c r="E352" s="112" t="s">
        <v>107</v>
      </c>
      <c r="F352" s="113">
        <v>5265041</v>
      </c>
      <c r="G352" s="114">
        <v>591000</v>
      </c>
      <c r="H352" s="112" t="s">
        <v>110</v>
      </c>
      <c r="I352" s="112" t="s">
        <v>122</v>
      </c>
      <c r="J352" s="115">
        <v>44564</v>
      </c>
    </row>
    <row r="353" spans="1:10" ht="15">
      <c r="A353" s="112" t="s">
        <v>39</v>
      </c>
      <c r="B353" s="112" t="s">
        <v>838</v>
      </c>
      <c r="C353" s="112" t="s">
        <v>28</v>
      </c>
      <c r="D353" s="112" t="s">
        <v>153</v>
      </c>
      <c r="E353" s="112" t="s">
        <v>107</v>
      </c>
      <c r="F353" s="113">
        <v>5265047</v>
      </c>
      <c r="G353" s="114">
        <v>700000</v>
      </c>
      <c r="H353" s="112" t="s">
        <v>110</v>
      </c>
      <c r="I353" s="112" t="s">
        <v>122</v>
      </c>
      <c r="J353" s="115">
        <v>44564</v>
      </c>
    </row>
    <row r="354" spans="1:10" ht="15">
      <c r="A354" s="112" t="s">
        <v>39</v>
      </c>
      <c r="B354" s="112" t="s">
        <v>838</v>
      </c>
      <c r="C354" s="112" t="s">
        <v>28</v>
      </c>
      <c r="D354" s="112" t="s">
        <v>152</v>
      </c>
      <c r="E354" s="112" t="s">
        <v>107</v>
      </c>
      <c r="F354" s="113">
        <v>5271792</v>
      </c>
      <c r="G354" s="114">
        <v>392284</v>
      </c>
      <c r="H354" s="112" t="s">
        <v>122</v>
      </c>
      <c r="I354" s="112" t="s">
        <v>122</v>
      </c>
      <c r="J354" s="115">
        <v>44587</v>
      </c>
    </row>
    <row r="355" spans="1:10" ht="15">
      <c r="A355" s="112" t="s">
        <v>39</v>
      </c>
      <c r="B355" s="112" t="s">
        <v>838</v>
      </c>
      <c r="C355" s="112" t="s">
        <v>28</v>
      </c>
      <c r="D355" s="112" t="s">
        <v>153</v>
      </c>
      <c r="E355" s="112" t="s">
        <v>107</v>
      </c>
      <c r="F355" s="113">
        <v>5266439</v>
      </c>
      <c r="G355" s="114">
        <v>724200</v>
      </c>
      <c r="H355" s="112" t="s">
        <v>122</v>
      </c>
      <c r="I355" s="112" t="s">
        <v>122</v>
      </c>
      <c r="J355" s="115">
        <v>44568</v>
      </c>
    </row>
    <row r="356" spans="1:10" ht="15">
      <c r="A356" s="112" t="s">
        <v>39</v>
      </c>
      <c r="B356" s="112" t="s">
        <v>838</v>
      </c>
      <c r="C356" s="112" t="s">
        <v>28</v>
      </c>
      <c r="D356" s="112" t="s">
        <v>152</v>
      </c>
      <c r="E356" s="112" t="s">
        <v>107</v>
      </c>
      <c r="F356" s="113">
        <v>5273264</v>
      </c>
      <c r="G356" s="114">
        <v>821251</v>
      </c>
      <c r="H356" s="112" t="s">
        <v>122</v>
      </c>
      <c r="I356" s="112" t="s">
        <v>122</v>
      </c>
      <c r="J356" s="115">
        <v>44592</v>
      </c>
    </row>
    <row r="357" spans="1:10" ht="15">
      <c r="A357" s="112" t="s">
        <v>39</v>
      </c>
      <c r="B357" s="112" t="s">
        <v>838</v>
      </c>
      <c r="C357" s="112" t="s">
        <v>28</v>
      </c>
      <c r="D357" s="112" t="s">
        <v>46</v>
      </c>
      <c r="E357" s="112" t="s">
        <v>133</v>
      </c>
      <c r="F357" s="113">
        <v>5268904</v>
      </c>
      <c r="G357" s="114">
        <v>307000</v>
      </c>
      <c r="H357" s="112" t="s">
        <v>110</v>
      </c>
      <c r="I357" s="112" t="s">
        <v>122</v>
      </c>
      <c r="J357" s="115">
        <v>44575</v>
      </c>
    </row>
    <row r="358" spans="1:10" ht="15">
      <c r="A358" s="112" t="s">
        <v>39</v>
      </c>
      <c r="B358" s="112" t="s">
        <v>838</v>
      </c>
      <c r="C358" s="112" t="s">
        <v>28</v>
      </c>
      <c r="D358" s="112" t="s">
        <v>153</v>
      </c>
      <c r="E358" s="112" t="s">
        <v>107</v>
      </c>
      <c r="F358" s="113">
        <v>5271294</v>
      </c>
      <c r="G358" s="114">
        <v>525000</v>
      </c>
      <c r="H358" s="112" t="s">
        <v>110</v>
      </c>
      <c r="I358" s="112" t="s">
        <v>122</v>
      </c>
      <c r="J358" s="115">
        <v>44586</v>
      </c>
    </row>
    <row r="359" spans="1:10" ht="15">
      <c r="A359" s="112" t="s">
        <v>39</v>
      </c>
      <c r="B359" s="112" t="s">
        <v>838</v>
      </c>
      <c r="C359" s="112" t="s">
        <v>28</v>
      </c>
      <c r="D359" s="112" t="s">
        <v>152</v>
      </c>
      <c r="E359" s="112" t="s">
        <v>107</v>
      </c>
      <c r="F359" s="113">
        <v>5271304</v>
      </c>
      <c r="G359" s="114">
        <v>382834</v>
      </c>
      <c r="H359" s="112" t="s">
        <v>122</v>
      </c>
      <c r="I359" s="112" t="s">
        <v>122</v>
      </c>
      <c r="J359" s="115">
        <v>44586</v>
      </c>
    </row>
    <row r="360" spans="1:10" ht="15">
      <c r="A360" s="112" t="s">
        <v>39</v>
      </c>
      <c r="B360" s="112" t="s">
        <v>838</v>
      </c>
      <c r="C360" s="112" t="s">
        <v>47</v>
      </c>
      <c r="D360" s="112" t="s">
        <v>48</v>
      </c>
      <c r="E360" s="112" t="s">
        <v>107</v>
      </c>
      <c r="F360" s="113">
        <v>5264980</v>
      </c>
      <c r="G360" s="114">
        <v>433000</v>
      </c>
      <c r="H360" s="112" t="s">
        <v>110</v>
      </c>
      <c r="I360" s="112" t="s">
        <v>122</v>
      </c>
      <c r="J360" s="115">
        <v>44564</v>
      </c>
    </row>
    <row r="361" spans="1:10" ht="15">
      <c r="A361" s="112" t="s">
        <v>39</v>
      </c>
      <c r="B361" s="112" t="s">
        <v>838</v>
      </c>
      <c r="C361" s="112" t="s">
        <v>139</v>
      </c>
      <c r="D361" s="112" t="s">
        <v>160</v>
      </c>
      <c r="E361" s="112" t="s">
        <v>107</v>
      </c>
      <c r="F361" s="113">
        <v>5271327</v>
      </c>
      <c r="G361" s="114">
        <v>515000</v>
      </c>
      <c r="H361" s="112" t="s">
        <v>110</v>
      </c>
      <c r="I361" s="112" t="s">
        <v>122</v>
      </c>
      <c r="J361" s="115">
        <v>44586</v>
      </c>
    </row>
    <row r="362" spans="1:10" ht="15">
      <c r="A362" s="112" t="s">
        <v>39</v>
      </c>
      <c r="B362" s="112" t="s">
        <v>838</v>
      </c>
      <c r="C362" s="112" t="s">
        <v>28</v>
      </c>
      <c r="D362" s="112" t="s">
        <v>46</v>
      </c>
      <c r="E362" s="112" t="s">
        <v>107</v>
      </c>
      <c r="F362" s="113">
        <v>5264983</v>
      </c>
      <c r="G362" s="114">
        <v>585000</v>
      </c>
      <c r="H362" s="112" t="s">
        <v>110</v>
      </c>
      <c r="I362" s="112" t="s">
        <v>122</v>
      </c>
      <c r="J362" s="115">
        <v>44564</v>
      </c>
    </row>
    <row r="363" spans="1:10" ht="15">
      <c r="A363" s="112" t="s">
        <v>39</v>
      </c>
      <c r="B363" s="112" t="s">
        <v>838</v>
      </c>
      <c r="C363" s="112" t="s">
        <v>28</v>
      </c>
      <c r="D363" s="112" t="s">
        <v>46</v>
      </c>
      <c r="E363" s="112" t="s">
        <v>107</v>
      </c>
      <c r="F363" s="113">
        <v>5264993</v>
      </c>
      <c r="G363" s="114">
        <v>750000</v>
      </c>
      <c r="H363" s="112" t="s">
        <v>110</v>
      </c>
      <c r="I363" s="112" t="s">
        <v>122</v>
      </c>
      <c r="J363" s="115">
        <v>44564</v>
      </c>
    </row>
    <row r="364" spans="1:10" ht="15">
      <c r="A364" s="112" t="s">
        <v>39</v>
      </c>
      <c r="B364" s="112" t="s">
        <v>838</v>
      </c>
      <c r="C364" s="112" t="s">
        <v>148</v>
      </c>
      <c r="D364" s="112" t="s">
        <v>149</v>
      </c>
      <c r="E364" s="112" t="s">
        <v>133</v>
      </c>
      <c r="F364" s="113">
        <v>5266600</v>
      </c>
      <c r="G364" s="114">
        <v>350000</v>
      </c>
      <c r="H364" s="112" t="s">
        <v>110</v>
      </c>
      <c r="I364" s="112" t="s">
        <v>122</v>
      </c>
      <c r="J364" s="115">
        <v>44568</v>
      </c>
    </row>
    <row r="365" spans="1:10" ht="15">
      <c r="A365" s="112" t="s">
        <v>39</v>
      </c>
      <c r="B365" s="112" t="s">
        <v>838</v>
      </c>
      <c r="C365" s="112" t="s">
        <v>148</v>
      </c>
      <c r="D365" s="112" t="s">
        <v>149</v>
      </c>
      <c r="E365" s="112" t="s">
        <v>107</v>
      </c>
      <c r="F365" s="113">
        <v>5273306</v>
      </c>
      <c r="G365" s="114">
        <v>670000</v>
      </c>
      <c r="H365" s="112" t="s">
        <v>110</v>
      </c>
      <c r="I365" s="112" t="s">
        <v>122</v>
      </c>
      <c r="J365" s="115">
        <v>44592</v>
      </c>
    </row>
    <row r="366" spans="1:10" ht="15">
      <c r="A366" s="112" t="s">
        <v>39</v>
      </c>
      <c r="B366" s="112" t="s">
        <v>838</v>
      </c>
      <c r="C366" s="112" t="s">
        <v>139</v>
      </c>
      <c r="D366" s="112" t="s">
        <v>160</v>
      </c>
      <c r="E366" s="112" t="s">
        <v>107</v>
      </c>
      <c r="F366" s="113">
        <v>5271356</v>
      </c>
      <c r="G366" s="114">
        <v>450000</v>
      </c>
      <c r="H366" s="112" t="s">
        <v>110</v>
      </c>
      <c r="I366" s="112" t="s">
        <v>122</v>
      </c>
      <c r="J366" s="115">
        <v>44586</v>
      </c>
    </row>
    <row r="367" spans="1:10" ht="15">
      <c r="A367" s="112" t="s">
        <v>39</v>
      </c>
      <c r="B367" s="112" t="s">
        <v>838</v>
      </c>
      <c r="C367" s="112" t="s">
        <v>28</v>
      </c>
      <c r="D367" s="112" t="s">
        <v>152</v>
      </c>
      <c r="E367" s="112" t="s">
        <v>107</v>
      </c>
      <c r="F367" s="113">
        <v>5266448</v>
      </c>
      <c r="G367" s="114">
        <v>850000</v>
      </c>
      <c r="H367" s="112" t="s">
        <v>110</v>
      </c>
      <c r="I367" s="112" t="s">
        <v>122</v>
      </c>
      <c r="J367" s="115">
        <v>44568</v>
      </c>
    </row>
    <row r="368" spans="1:10" ht="15">
      <c r="A368" s="112" t="s">
        <v>39</v>
      </c>
      <c r="B368" s="112" t="s">
        <v>838</v>
      </c>
      <c r="C368" s="112" t="s">
        <v>28</v>
      </c>
      <c r="D368" s="112" t="s">
        <v>152</v>
      </c>
      <c r="E368" s="112" t="s">
        <v>107</v>
      </c>
      <c r="F368" s="113">
        <v>5266582</v>
      </c>
      <c r="G368" s="114">
        <v>895103</v>
      </c>
      <c r="H368" s="112" t="s">
        <v>122</v>
      </c>
      <c r="I368" s="112" t="s">
        <v>122</v>
      </c>
      <c r="J368" s="115">
        <v>44568</v>
      </c>
    </row>
    <row r="369" spans="1:10" ht="15">
      <c r="A369" s="112" t="s">
        <v>39</v>
      </c>
      <c r="B369" s="112" t="s">
        <v>838</v>
      </c>
      <c r="C369" s="112" t="s">
        <v>148</v>
      </c>
      <c r="D369" s="112" t="s">
        <v>149</v>
      </c>
      <c r="E369" s="112" t="s">
        <v>107</v>
      </c>
      <c r="F369" s="113">
        <v>5269908</v>
      </c>
      <c r="G369" s="114">
        <v>515000</v>
      </c>
      <c r="H369" s="112" t="s">
        <v>110</v>
      </c>
      <c r="I369" s="112" t="s">
        <v>122</v>
      </c>
      <c r="J369" s="115">
        <v>44580</v>
      </c>
    </row>
    <row r="370" spans="1:10" ht="15">
      <c r="A370" s="112" t="s">
        <v>39</v>
      </c>
      <c r="B370" s="112" t="s">
        <v>838</v>
      </c>
      <c r="C370" s="112" t="s">
        <v>28</v>
      </c>
      <c r="D370" s="112" t="s">
        <v>153</v>
      </c>
      <c r="E370" s="112" t="s">
        <v>107</v>
      </c>
      <c r="F370" s="113">
        <v>5271498</v>
      </c>
      <c r="G370" s="114">
        <v>676364</v>
      </c>
      <c r="H370" s="112" t="s">
        <v>122</v>
      </c>
      <c r="I370" s="112" t="s">
        <v>122</v>
      </c>
      <c r="J370" s="115">
        <v>44587</v>
      </c>
    </row>
    <row r="371" spans="1:10" ht="15">
      <c r="A371" s="112" t="s">
        <v>39</v>
      </c>
      <c r="B371" s="112" t="s">
        <v>838</v>
      </c>
      <c r="C371" s="112" t="s">
        <v>47</v>
      </c>
      <c r="D371" s="112" t="s">
        <v>48</v>
      </c>
      <c r="E371" s="112" t="s">
        <v>107</v>
      </c>
      <c r="F371" s="113">
        <v>5266576</v>
      </c>
      <c r="G371" s="114">
        <v>659999</v>
      </c>
      <c r="H371" s="112" t="s">
        <v>110</v>
      </c>
      <c r="I371" s="112" t="s">
        <v>122</v>
      </c>
      <c r="J371" s="115">
        <v>44568</v>
      </c>
    </row>
    <row r="372" spans="1:10" ht="15">
      <c r="A372" s="112" t="s">
        <v>39</v>
      </c>
      <c r="B372" s="112" t="s">
        <v>838</v>
      </c>
      <c r="C372" s="112" t="s">
        <v>28</v>
      </c>
      <c r="D372" s="112" t="s">
        <v>153</v>
      </c>
      <c r="E372" s="112" t="s">
        <v>107</v>
      </c>
      <c r="F372" s="113">
        <v>5271536</v>
      </c>
      <c r="G372" s="114">
        <v>475498</v>
      </c>
      <c r="H372" s="112" t="s">
        <v>122</v>
      </c>
      <c r="I372" s="112" t="s">
        <v>122</v>
      </c>
      <c r="J372" s="115">
        <v>44587</v>
      </c>
    </row>
    <row r="373" spans="1:10" ht="15">
      <c r="A373" s="112" t="s">
        <v>39</v>
      </c>
      <c r="B373" s="112" t="s">
        <v>838</v>
      </c>
      <c r="C373" s="112" t="s">
        <v>28</v>
      </c>
      <c r="D373" s="112" t="s">
        <v>152</v>
      </c>
      <c r="E373" s="112" t="s">
        <v>107</v>
      </c>
      <c r="F373" s="113">
        <v>5266544</v>
      </c>
      <c r="G373" s="114">
        <v>733150</v>
      </c>
      <c r="H373" s="112" t="s">
        <v>122</v>
      </c>
      <c r="I373" s="112" t="s">
        <v>122</v>
      </c>
      <c r="J373" s="115">
        <v>44568</v>
      </c>
    </row>
    <row r="374" spans="1:10" ht="15">
      <c r="A374" s="112" t="s">
        <v>39</v>
      </c>
      <c r="B374" s="112" t="s">
        <v>838</v>
      </c>
      <c r="C374" s="112" t="s">
        <v>47</v>
      </c>
      <c r="D374" s="112" t="s">
        <v>48</v>
      </c>
      <c r="E374" s="112" t="s">
        <v>107</v>
      </c>
      <c r="F374" s="113">
        <v>5266538</v>
      </c>
      <c r="G374" s="114">
        <v>860000</v>
      </c>
      <c r="H374" s="112" t="s">
        <v>110</v>
      </c>
      <c r="I374" s="112" t="s">
        <v>122</v>
      </c>
      <c r="J374" s="115">
        <v>44568</v>
      </c>
    </row>
    <row r="375" spans="1:10" ht="15">
      <c r="A375" s="112" t="s">
        <v>39</v>
      </c>
      <c r="B375" s="112" t="s">
        <v>838</v>
      </c>
      <c r="C375" s="112" t="s">
        <v>28</v>
      </c>
      <c r="D375" s="112" t="s">
        <v>152</v>
      </c>
      <c r="E375" s="112" t="s">
        <v>114</v>
      </c>
      <c r="F375" s="113">
        <v>5266535</v>
      </c>
      <c r="G375" s="114">
        <v>135000</v>
      </c>
      <c r="H375" s="112" t="s">
        <v>110</v>
      </c>
      <c r="I375" s="112" t="s">
        <v>122</v>
      </c>
      <c r="J375" s="115">
        <v>44568</v>
      </c>
    </row>
    <row r="376" spans="1:10" ht="15">
      <c r="A376" s="112" t="s">
        <v>39</v>
      </c>
      <c r="B376" s="112" t="s">
        <v>838</v>
      </c>
      <c r="C376" s="112" t="s">
        <v>28</v>
      </c>
      <c r="D376" s="112" t="s">
        <v>153</v>
      </c>
      <c r="E376" s="112" t="s">
        <v>107</v>
      </c>
      <c r="F376" s="113">
        <v>5266598</v>
      </c>
      <c r="G376" s="114">
        <v>620000</v>
      </c>
      <c r="H376" s="112" t="s">
        <v>110</v>
      </c>
      <c r="I376" s="112" t="s">
        <v>122</v>
      </c>
      <c r="J376" s="115">
        <v>44568</v>
      </c>
    </row>
    <row r="377" spans="1:10" ht="15">
      <c r="A377" s="112" t="s">
        <v>39</v>
      </c>
      <c r="B377" s="112" t="s">
        <v>838</v>
      </c>
      <c r="C377" s="112" t="s">
        <v>47</v>
      </c>
      <c r="D377" s="112" t="s">
        <v>48</v>
      </c>
      <c r="E377" s="112" t="s">
        <v>107</v>
      </c>
      <c r="F377" s="113">
        <v>5272060</v>
      </c>
      <c r="G377" s="114">
        <v>363000</v>
      </c>
      <c r="H377" s="112" t="s">
        <v>110</v>
      </c>
      <c r="I377" s="112" t="s">
        <v>122</v>
      </c>
      <c r="J377" s="115">
        <v>44588</v>
      </c>
    </row>
    <row r="378" spans="1:10" ht="15">
      <c r="A378" s="112" t="s">
        <v>39</v>
      </c>
      <c r="B378" s="112" t="s">
        <v>838</v>
      </c>
      <c r="C378" s="112" t="s">
        <v>28</v>
      </c>
      <c r="D378" s="112" t="s">
        <v>49</v>
      </c>
      <c r="E378" s="112" t="s">
        <v>133</v>
      </c>
      <c r="F378" s="113">
        <v>5266178</v>
      </c>
      <c r="G378" s="114">
        <v>489900</v>
      </c>
      <c r="H378" s="112" t="s">
        <v>110</v>
      </c>
      <c r="I378" s="112" t="s">
        <v>122</v>
      </c>
      <c r="J378" s="115">
        <v>44567</v>
      </c>
    </row>
    <row r="379" spans="1:10" ht="15">
      <c r="A379" s="112" t="s">
        <v>39</v>
      </c>
      <c r="B379" s="112" t="s">
        <v>838</v>
      </c>
      <c r="C379" s="112" t="s">
        <v>47</v>
      </c>
      <c r="D379" s="112" t="s">
        <v>48</v>
      </c>
      <c r="E379" s="112" t="s">
        <v>112</v>
      </c>
      <c r="F379" s="113">
        <v>5272000</v>
      </c>
      <c r="G379" s="114">
        <v>240000</v>
      </c>
      <c r="H379" s="112" t="s">
        <v>110</v>
      </c>
      <c r="I379" s="112" t="s">
        <v>122</v>
      </c>
      <c r="J379" s="115">
        <v>44588</v>
      </c>
    </row>
    <row r="380" spans="1:10" ht="15">
      <c r="A380" s="112" t="s">
        <v>39</v>
      </c>
      <c r="B380" s="112" t="s">
        <v>838</v>
      </c>
      <c r="C380" s="112" t="s">
        <v>28</v>
      </c>
      <c r="D380" s="112" t="s">
        <v>153</v>
      </c>
      <c r="E380" s="112" t="s">
        <v>107</v>
      </c>
      <c r="F380" s="113">
        <v>5266152</v>
      </c>
      <c r="G380" s="114">
        <v>1000000</v>
      </c>
      <c r="H380" s="112" t="s">
        <v>110</v>
      </c>
      <c r="I380" s="112" t="s">
        <v>122</v>
      </c>
      <c r="J380" s="115">
        <v>44567</v>
      </c>
    </row>
    <row r="381" spans="1:10" ht="15">
      <c r="A381" s="112" t="s">
        <v>39</v>
      </c>
      <c r="B381" s="112" t="s">
        <v>838</v>
      </c>
      <c r="C381" s="112" t="s">
        <v>28</v>
      </c>
      <c r="D381" s="112" t="s">
        <v>49</v>
      </c>
      <c r="E381" s="112" t="s">
        <v>107</v>
      </c>
      <c r="F381" s="113">
        <v>5266146</v>
      </c>
      <c r="G381" s="114">
        <v>480000</v>
      </c>
      <c r="H381" s="112" t="s">
        <v>110</v>
      </c>
      <c r="I381" s="112" t="s">
        <v>122</v>
      </c>
      <c r="J381" s="115">
        <v>44567</v>
      </c>
    </row>
    <row r="382" spans="1:10" ht="15">
      <c r="A382" s="112" t="s">
        <v>39</v>
      </c>
      <c r="B382" s="112" t="s">
        <v>838</v>
      </c>
      <c r="C382" s="112" t="s">
        <v>28</v>
      </c>
      <c r="D382" s="112" t="s">
        <v>152</v>
      </c>
      <c r="E382" s="112" t="s">
        <v>107</v>
      </c>
      <c r="F382" s="113">
        <v>5266132</v>
      </c>
      <c r="G382" s="114">
        <v>369879</v>
      </c>
      <c r="H382" s="112" t="s">
        <v>122</v>
      </c>
      <c r="I382" s="112" t="s">
        <v>122</v>
      </c>
      <c r="J382" s="115">
        <v>44567</v>
      </c>
    </row>
    <row r="383" spans="1:10" ht="15">
      <c r="A383" s="112" t="s">
        <v>39</v>
      </c>
      <c r="B383" s="112" t="s">
        <v>838</v>
      </c>
      <c r="C383" s="112" t="s">
        <v>28</v>
      </c>
      <c r="D383" s="112" t="s">
        <v>49</v>
      </c>
      <c r="E383" s="112" t="s">
        <v>107</v>
      </c>
      <c r="F383" s="113">
        <v>5272027</v>
      </c>
      <c r="G383" s="114">
        <v>855000</v>
      </c>
      <c r="H383" s="112" t="s">
        <v>110</v>
      </c>
      <c r="I383" s="112" t="s">
        <v>122</v>
      </c>
      <c r="J383" s="115">
        <v>44588</v>
      </c>
    </row>
    <row r="384" spans="1:10" ht="15">
      <c r="A384" s="112" t="s">
        <v>39</v>
      </c>
      <c r="B384" s="112" t="s">
        <v>838</v>
      </c>
      <c r="C384" s="112" t="s">
        <v>143</v>
      </c>
      <c r="D384" s="112">
        <v>23</v>
      </c>
      <c r="E384" s="112" t="s">
        <v>107</v>
      </c>
      <c r="F384" s="113">
        <v>5273206</v>
      </c>
      <c r="G384" s="114">
        <v>630000</v>
      </c>
      <c r="H384" s="112" t="s">
        <v>110</v>
      </c>
      <c r="I384" s="112" t="s">
        <v>122</v>
      </c>
      <c r="J384" s="115">
        <v>44592</v>
      </c>
    </row>
    <row r="385" spans="1:10" ht="15">
      <c r="A385" s="112" t="s">
        <v>39</v>
      </c>
      <c r="B385" s="112" t="s">
        <v>838</v>
      </c>
      <c r="C385" s="112" t="s">
        <v>47</v>
      </c>
      <c r="D385" s="112" t="s">
        <v>48</v>
      </c>
      <c r="E385" s="112" t="s">
        <v>107</v>
      </c>
      <c r="F385" s="113">
        <v>5271984</v>
      </c>
      <c r="G385" s="114">
        <v>910000</v>
      </c>
      <c r="H385" s="112" t="s">
        <v>110</v>
      </c>
      <c r="I385" s="112" t="s">
        <v>122</v>
      </c>
      <c r="J385" s="115">
        <v>44588</v>
      </c>
    </row>
    <row r="386" spans="1:10" ht="15">
      <c r="A386" s="112" t="s">
        <v>39</v>
      </c>
      <c r="B386" s="112" t="s">
        <v>838</v>
      </c>
      <c r="C386" s="112" t="s">
        <v>28</v>
      </c>
      <c r="D386" s="112" t="s">
        <v>152</v>
      </c>
      <c r="E386" s="112" t="s">
        <v>107</v>
      </c>
      <c r="F386" s="113">
        <v>5266114</v>
      </c>
      <c r="G386" s="114">
        <v>580000</v>
      </c>
      <c r="H386" s="112" t="s">
        <v>110</v>
      </c>
      <c r="I386" s="112" t="s">
        <v>122</v>
      </c>
      <c r="J386" s="115">
        <v>44567</v>
      </c>
    </row>
    <row r="387" spans="1:10" ht="15">
      <c r="A387" s="112" t="s">
        <v>39</v>
      </c>
      <c r="B387" s="112" t="s">
        <v>838</v>
      </c>
      <c r="C387" s="112" t="s">
        <v>28</v>
      </c>
      <c r="D387" s="112" t="s">
        <v>153</v>
      </c>
      <c r="E387" s="112" t="s">
        <v>107</v>
      </c>
      <c r="F387" s="113">
        <v>5271995</v>
      </c>
      <c r="G387" s="114">
        <v>595000</v>
      </c>
      <c r="H387" s="112" t="s">
        <v>110</v>
      </c>
      <c r="I387" s="112" t="s">
        <v>122</v>
      </c>
      <c r="J387" s="115">
        <v>44588</v>
      </c>
    </row>
    <row r="388" spans="1:10" ht="15">
      <c r="A388" s="112" t="s">
        <v>39</v>
      </c>
      <c r="B388" s="112" t="s">
        <v>838</v>
      </c>
      <c r="C388" s="112" t="s">
        <v>28</v>
      </c>
      <c r="D388" s="112" t="s">
        <v>49</v>
      </c>
      <c r="E388" s="112" t="s">
        <v>107</v>
      </c>
      <c r="F388" s="113">
        <v>5272072</v>
      </c>
      <c r="G388" s="114">
        <v>535000</v>
      </c>
      <c r="H388" s="112" t="s">
        <v>110</v>
      </c>
      <c r="I388" s="112" t="s">
        <v>122</v>
      </c>
      <c r="J388" s="115">
        <v>44588</v>
      </c>
    </row>
    <row r="389" spans="1:10" ht="15">
      <c r="A389" s="112" t="s">
        <v>39</v>
      </c>
      <c r="B389" s="112" t="s">
        <v>838</v>
      </c>
      <c r="C389" s="112" t="s">
        <v>47</v>
      </c>
      <c r="D389" s="112" t="s">
        <v>48</v>
      </c>
      <c r="E389" s="112" t="s">
        <v>114</v>
      </c>
      <c r="F389" s="113">
        <v>5272143</v>
      </c>
      <c r="G389" s="114">
        <v>285000</v>
      </c>
      <c r="H389" s="112" t="s">
        <v>110</v>
      </c>
      <c r="I389" s="112" t="s">
        <v>122</v>
      </c>
      <c r="J389" s="115">
        <v>44588</v>
      </c>
    </row>
    <row r="390" spans="1:10" ht="15">
      <c r="A390" s="112" t="s">
        <v>39</v>
      </c>
      <c r="B390" s="112" t="s">
        <v>838</v>
      </c>
      <c r="C390" s="112" t="s">
        <v>47</v>
      </c>
      <c r="D390" s="112" t="s">
        <v>48</v>
      </c>
      <c r="E390" s="112" t="s">
        <v>107</v>
      </c>
      <c r="F390" s="113">
        <v>5265074</v>
      </c>
      <c r="G390" s="114">
        <v>521000</v>
      </c>
      <c r="H390" s="112" t="s">
        <v>110</v>
      </c>
      <c r="I390" s="112" t="s">
        <v>122</v>
      </c>
      <c r="J390" s="115">
        <v>44564</v>
      </c>
    </row>
    <row r="391" spans="1:10" ht="15">
      <c r="A391" s="112" t="s">
        <v>39</v>
      </c>
      <c r="B391" s="112" t="s">
        <v>838</v>
      </c>
      <c r="C391" s="112" t="s">
        <v>47</v>
      </c>
      <c r="D391" s="112" t="s">
        <v>48</v>
      </c>
      <c r="E391" s="112" t="s">
        <v>107</v>
      </c>
      <c r="F391" s="113">
        <v>5273186</v>
      </c>
      <c r="G391" s="114">
        <v>1300000</v>
      </c>
      <c r="H391" s="112" t="s">
        <v>110</v>
      </c>
      <c r="I391" s="112" t="s">
        <v>122</v>
      </c>
      <c r="J391" s="115">
        <v>44592</v>
      </c>
    </row>
    <row r="392" spans="1:10" ht="15">
      <c r="A392" s="112" t="s">
        <v>39</v>
      </c>
      <c r="B392" s="112" t="s">
        <v>838</v>
      </c>
      <c r="C392" s="112" t="s">
        <v>47</v>
      </c>
      <c r="D392" s="112" t="s">
        <v>48</v>
      </c>
      <c r="E392" s="112" t="s">
        <v>107</v>
      </c>
      <c r="F392" s="113">
        <v>5266093</v>
      </c>
      <c r="G392" s="114">
        <v>840000</v>
      </c>
      <c r="H392" s="112" t="s">
        <v>110</v>
      </c>
      <c r="I392" s="112" t="s">
        <v>122</v>
      </c>
      <c r="J392" s="115">
        <v>44567</v>
      </c>
    </row>
    <row r="393" spans="1:10" ht="15">
      <c r="A393" s="112" t="s">
        <v>39</v>
      </c>
      <c r="B393" s="112" t="s">
        <v>838</v>
      </c>
      <c r="C393" s="112" t="s">
        <v>145</v>
      </c>
      <c r="D393" s="112" t="s">
        <v>146</v>
      </c>
      <c r="E393" s="112" t="s">
        <v>107</v>
      </c>
      <c r="F393" s="113">
        <v>5266083</v>
      </c>
      <c r="G393" s="114">
        <v>460000</v>
      </c>
      <c r="H393" s="112" t="s">
        <v>110</v>
      </c>
      <c r="I393" s="112" t="s">
        <v>122</v>
      </c>
      <c r="J393" s="115">
        <v>44567</v>
      </c>
    </row>
    <row r="394" spans="1:10" ht="15">
      <c r="A394" s="112" t="s">
        <v>39</v>
      </c>
      <c r="B394" s="112" t="s">
        <v>838</v>
      </c>
      <c r="C394" s="112" t="s">
        <v>28</v>
      </c>
      <c r="D394" s="112" t="s">
        <v>153</v>
      </c>
      <c r="E394" s="112" t="s">
        <v>107</v>
      </c>
      <c r="F394" s="113">
        <v>5272177</v>
      </c>
      <c r="G394" s="114">
        <v>895000</v>
      </c>
      <c r="H394" s="112" t="s">
        <v>110</v>
      </c>
      <c r="I394" s="112" t="s">
        <v>122</v>
      </c>
      <c r="J394" s="115">
        <v>44588</v>
      </c>
    </row>
    <row r="395" spans="1:10" ht="15">
      <c r="A395" s="112" t="s">
        <v>39</v>
      </c>
      <c r="B395" s="112" t="s">
        <v>838</v>
      </c>
      <c r="C395" s="112" t="s">
        <v>28</v>
      </c>
      <c r="D395" s="112" t="s">
        <v>153</v>
      </c>
      <c r="E395" s="112" t="s">
        <v>107</v>
      </c>
      <c r="F395" s="113">
        <v>5266037</v>
      </c>
      <c r="G395" s="114">
        <v>492000</v>
      </c>
      <c r="H395" s="112" t="s">
        <v>110</v>
      </c>
      <c r="I395" s="112" t="s">
        <v>122</v>
      </c>
      <c r="J395" s="115">
        <v>44567</v>
      </c>
    </row>
    <row r="396" spans="1:10" ht="15">
      <c r="A396" s="112" t="s">
        <v>39</v>
      </c>
      <c r="B396" s="112" t="s">
        <v>838</v>
      </c>
      <c r="C396" s="112" t="s">
        <v>28</v>
      </c>
      <c r="D396" s="112" t="s">
        <v>154</v>
      </c>
      <c r="E396" s="112" t="s">
        <v>112</v>
      </c>
      <c r="F396" s="113">
        <v>5272041</v>
      </c>
      <c r="G396" s="114">
        <v>535000</v>
      </c>
      <c r="H396" s="112" t="s">
        <v>110</v>
      </c>
      <c r="I396" s="112" t="s">
        <v>122</v>
      </c>
      <c r="J396" s="115">
        <v>44588</v>
      </c>
    </row>
    <row r="397" spans="1:10" ht="15">
      <c r="A397" s="112" t="s">
        <v>39</v>
      </c>
      <c r="B397" s="112" t="s">
        <v>838</v>
      </c>
      <c r="C397" s="112" t="s">
        <v>139</v>
      </c>
      <c r="D397" s="112" t="s">
        <v>160</v>
      </c>
      <c r="E397" s="112" t="s">
        <v>107</v>
      </c>
      <c r="F397" s="113">
        <v>5271974</v>
      </c>
      <c r="G397" s="114">
        <v>538500</v>
      </c>
      <c r="H397" s="112" t="s">
        <v>110</v>
      </c>
      <c r="I397" s="112" t="s">
        <v>122</v>
      </c>
      <c r="J397" s="115">
        <v>44588</v>
      </c>
    </row>
    <row r="398" spans="1:10" ht="15">
      <c r="A398" s="112" t="s">
        <v>39</v>
      </c>
      <c r="B398" s="112" t="s">
        <v>838</v>
      </c>
      <c r="C398" s="112" t="s">
        <v>47</v>
      </c>
      <c r="D398" s="112" t="s">
        <v>48</v>
      </c>
      <c r="E398" s="112" t="s">
        <v>112</v>
      </c>
      <c r="F398" s="113">
        <v>5271966</v>
      </c>
      <c r="G398" s="114">
        <v>419000</v>
      </c>
      <c r="H398" s="112" t="s">
        <v>110</v>
      </c>
      <c r="I398" s="112" t="s">
        <v>122</v>
      </c>
      <c r="J398" s="115">
        <v>44588</v>
      </c>
    </row>
    <row r="399" spans="1:10" ht="15">
      <c r="A399" s="112" t="s">
        <v>39</v>
      </c>
      <c r="B399" s="112" t="s">
        <v>838</v>
      </c>
      <c r="C399" s="112" t="s">
        <v>28</v>
      </c>
      <c r="D399" s="112" t="s">
        <v>49</v>
      </c>
      <c r="E399" s="112" t="s">
        <v>107</v>
      </c>
      <c r="F399" s="113">
        <v>5273239</v>
      </c>
      <c r="G399" s="114">
        <v>420000</v>
      </c>
      <c r="H399" s="112" t="s">
        <v>110</v>
      </c>
      <c r="I399" s="112" t="s">
        <v>122</v>
      </c>
      <c r="J399" s="115">
        <v>44592</v>
      </c>
    </row>
    <row r="400" spans="1:10" ht="15">
      <c r="A400" s="112" t="s">
        <v>39</v>
      </c>
      <c r="B400" s="112" t="s">
        <v>838</v>
      </c>
      <c r="C400" s="112" t="s">
        <v>28</v>
      </c>
      <c r="D400" s="112" t="s">
        <v>46</v>
      </c>
      <c r="E400" s="112" t="s">
        <v>107</v>
      </c>
      <c r="F400" s="113">
        <v>5265060</v>
      </c>
      <c r="G400" s="114">
        <v>915000</v>
      </c>
      <c r="H400" s="112" t="s">
        <v>110</v>
      </c>
      <c r="I400" s="112" t="s">
        <v>122</v>
      </c>
      <c r="J400" s="115">
        <v>44564</v>
      </c>
    </row>
    <row r="401" spans="1:10" ht="15">
      <c r="A401" s="112" t="s">
        <v>39</v>
      </c>
      <c r="B401" s="112" t="s">
        <v>838</v>
      </c>
      <c r="C401" s="112" t="s">
        <v>145</v>
      </c>
      <c r="D401" s="112" t="s">
        <v>146</v>
      </c>
      <c r="E401" s="112" t="s">
        <v>107</v>
      </c>
      <c r="F401" s="113">
        <v>5271941</v>
      </c>
      <c r="G401" s="114">
        <v>445000</v>
      </c>
      <c r="H401" s="112" t="s">
        <v>110</v>
      </c>
      <c r="I401" s="112" t="s">
        <v>122</v>
      </c>
      <c r="J401" s="115">
        <v>44588</v>
      </c>
    </row>
    <row r="402" spans="1:10" ht="15">
      <c r="A402" s="112" t="s">
        <v>39</v>
      </c>
      <c r="B402" s="112" t="s">
        <v>838</v>
      </c>
      <c r="C402" s="112" t="s">
        <v>148</v>
      </c>
      <c r="D402" s="112" t="s">
        <v>149</v>
      </c>
      <c r="E402" s="112" t="s">
        <v>107</v>
      </c>
      <c r="F402" s="113">
        <v>5273244</v>
      </c>
      <c r="G402" s="114">
        <v>418000</v>
      </c>
      <c r="H402" s="112" t="s">
        <v>110</v>
      </c>
      <c r="I402" s="112" t="s">
        <v>122</v>
      </c>
      <c r="J402" s="115">
        <v>44592</v>
      </c>
    </row>
    <row r="403" spans="1:10" ht="15">
      <c r="A403" s="112" t="s">
        <v>39</v>
      </c>
      <c r="B403" s="112" t="s">
        <v>838</v>
      </c>
      <c r="C403" s="112" t="s">
        <v>28</v>
      </c>
      <c r="D403" s="112" t="s">
        <v>46</v>
      </c>
      <c r="E403" s="112" t="s">
        <v>107</v>
      </c>
      <c r="F403" s="113">
        <v>5271937</v>
      </c>
      <c r="G403" s="114">
        <v>2600000</v>
      </c>
      <c r="H403" s="112" t="s">
        <v>110</v>
      </c>
      <c r="I403" s="112" t="s">
        <v>122</v>
      </c>
      <c r="J403" s="115">
        <v>44588</v>
      </c>
    </row>
    <row r="404" spans="1:10" ht="15">
      <c r="A404" s="112" t="s">
        <v>39</v>
      </c>
      <c r="B404" s="112" t="s">
        <v>838</v>
      </c>
      <c r="C404" s="112" t="s">
        <v>145</v>
      </c>
      <c r="D404" s="112" t="s">
        <v>146</v>
      </c>
      <c r="E404" s="112" t="s">
        <v>107</v>
      </c>
      <c r="F404" s="113">
        <v>5266172</v>
      </c>
      <c r="G404" s="114">
        <v>539000</v>
      </c>
      <c r="H404" s="112" t="s">
        <v>110</v>
      </c>
      <c r="I404" s="112" t="s">
        <v>122</v>
      </c>
      <c r="J404" s="115">
        <v>44567</v>
      </c>
    </row>
    <row r="405" spans="1:10" ht="15">
      <c r="A405" s="112" t="s">
        <v>39</v>
      </c>
      <c r="B405" s="112" t="s">
        <v>838</v>
      </c>
      <c r="C405" s="112" t="s">
        <v>28</v>
      </c>
      <c r="D405" s="112" t="s">
        <v>46</v>
      </c>
      <c r="E405" s="112" t="s">
        <v>107</v>
      </c>
      <c r="F405" s="113">
        <v>5266176</v>
      </c>
      <c r="G405" s="114">
        <v>200000</v>
      </c>
      <c r="H405" s="112" t="s">
        <v>110</v>
      </c>
      <c r="I405" s="112" t="s">
        <v>122</v>
      </c>
      <c r="J405" s="115">
        <v>44567</v>
      </c>
    </row>
    <row r="406" spans="1:10" ht="15">
      <c r="A406" s="112" t="s">
        <v>165</v>
      </c>
      <c r="B406" s="112" t="s">
        <v>839</v>
      </c>
      <c r="C406" s="112" t="s">
        <v>167</v>
      </c>
      <c r="D406" s="112" t="s">
        <v>168</v>
      </c>
      <c r="E406" s="112" t="s">
        <v>112</v>
      </c>
      <c r="F406" s="113">
        <v>5267990</v>
      </c>
      <c r="G406" s="114">
        <v>149000</v>
      </c>
      <c r="H406" s="112" t="s">
        <v>110</v>
      </c>
      <c r="I406" s="112" t="s">
        <v>122</v>
      </c>
      <c r="J406" s="115">
        <v>44573</v>
      </c>
    </row>
    <row r="407" spans="1:10" ht="15">
      <c r="A407" s="112" t="s">
        <v>165</v>
      </c>
      <c r="B407" s="112" t="s">
        <v>839</v>
      </c>
      <c r="C407" s="112" t="s">
        <v>167</v>
      </c>
      <c r="D407" s="112" t="s">
        <v>168</v>
      </c>
      <c r="E407" s="112" t="s">
        <v>107</v>
      </c>
      <c r="F407" s="113">
        <v>5265412</v>
      </c>
      <c r="G407" s="114">
        <v>555000</v>
      </c>
      <c r="H407" s="112" t="s">
        <v>110</v>
      </c>
      <c r="I407" s="112" t="s">
        <v>122</v>
      </c>
      <c r="J407" s="115">
        <v>44565</v>
      </c>
    </row>
    <row r="408" spans="1:10" ht="15">
      <c r="A408" s="112" t="s">
        <v>165</v>
      </c>
      <c r="B408" s="112" t="s">
        <v>839</v>
      </c>
      <c r="C408" s="112" t="s">
        <v>167</v>
      </c>
      <c r="D408" s="112" t="s">
        <v>168</v>
      </c>
      <c r="E408" s="112" t="s">
        <v>107</v>
      </c>
      <c r="F408" s="113">
        <v>5271022</v>
      </c>
      <c r="G408" s="114">
        <v>585000</v>
      </c>
      <c r="H408" s="112" t="s">
        <v>110</v>
      </c>
      <c r="I408" s="112" t="s">
        <v>122</v>
      </c>
      <c r="J408" s="115">
        <v>44585</v>
      </c>
    </row>
    <row r="409" spans="1:10" ht="15">
      <c r="A409" s="112" t="s">
        <v>165</v>
      </c>
      <c r="B409" s="112" t="s">
        <v>839</v>
      </c>
      <c r="C409" s="112" t="s">
        <v>167</v>
      </c>
      <c r="D409" s="112" t="s">
        <v>168</v>
      </c>
      <c r="E409" s="112" t="s">
        <v>107</v>
      </c>
      <c r="F409" s="113">
        <v>5271809</v>
      </c>
      <c r="G409" s="114">
        <v>460000</v>
      </c>
      <c r="H409" s="112" t="s">
        <v>110</v>
      </c>
      <c r="I409" s="112" t="s">
        <v>122</v>
      </c>
      <c r="J409" s="115">
        <v>44587</v>
      </c>
    </row>
    <row r="410" spans="1:10" ht="15">
      <c r="A410" s="112" t="s">
        <v>165</v>
      </c>
      <c r="B410" s="112" t="s">
        <v>839</v>
      </c>
      <c r="C410" s="112" t="s">
        <v>167</v>
      </c>
      <c r="D410" s="112" t="s">
        <v>169</v>
      </c>
      <c r="E410" s="112" t="s">
        <v>107</v>
      </c>
      <c r="F410" s="113">
        <v>5269455</v>
      </c>
      <c r="G410" s="114">
        <v>440000</v>
      </c>
      <c r="H410" s="112" t="s">
        <v>110</v>
      </c>
      <c r="I410" s="112" t="s">
        <v>122</v>
      </c>
      <c r="J410" s="115">
        <v>44579</v>
      </c>
    </row>
    <row r="411" spans="1:10" ht="15">
      <c r="A411" s="112" t="s">
        <v>165</v>
      </c>
      <c r="B411" s="112" t="s">
        <v>839</v>
      </c>
      <c r="C411" s="112" t="s">
        <v>167</v>
      </c>
      <c r="D411" s="112" t="s">
        <v>168</v>
      </c>
      <c r="E411" s="112" t="s">
        <v>107</v>
      </c>
      <c r="F411" s="113">
        <v>5272174</v>
      </c>
      <c r="G411" s="114">
        <v>1290000</v>
      </c>
      <c r="H411" s="112" t="s">
        <v>110</v>
      </c>
      <c r="I411" s="112" t="s">
        <v>122</v>
      </c>
      <c r="J411" s="115">
        <v>44588</v>
      </c>
    </row>
    <row r="412" spans="1:10" ht="15">
      <c r="A412" s="112" t="s">
        <v>165</v>
      </c>
      <c r="B412" s="112" t="s">
        <v>839</v>
      </c>
      <c r="C412" s="112" t="s">
        <v>167</v>
      </c>
      <c r="D412" s="112" t="s">
        <v>168</v>
      </c>
      <c r="E412" s="112" t="s">
        <v>107</v>
      </c>
      <c r="F412" s="113">
        <v>5269071</v>
      </c>
      <c r="G412" s="114">
        <v>515000</v>
      </c>
      <c r="H412" s="112" t="s">
        <v>110</v>
      </c>
      <c r="I412" s="112" t="s">
        <v>122</v>
      </c>
      <c r="J412" s="115">
        <v>44575</v>
      </c>
    </row>
    <row r="413" spans="1:10" ht="15">
      <c r="A413" s="112" t="s">
        <v>165</v>
      </c>
      <c r="B413" s="112" t="s">
        <v>839</v>
      </c>
      <c r="C413" s="112" t="s">
        <v>167</v>
      </c>
      <c r="D413" s="112" t="s">
        <v>168</v>
      </c>
      <c r="E413" s="112" t="s">
        <v>107</v>
      </c>
      <c r="F413" s="113">
        <v>5266436</v>
      </c>
      <c r="G413" s="114">
        <v>690000</v>
      </c>
      <c r="H413" s="112" t="s">
        <v>110</v>
      </c>
      <c r="I413" s="112" t="s">
        <v>122</v>
      </c>
      <c r="J413" s="115">
        <v>44568</v>
      </c>
    </row>
    <row r="414" spans="1:10" ht="15">
      <c r="A414" s="112" t="s">
        <v>165</v>
      </c>
      <c r="B414" s="112" t="s">
        <v>839</v>
      </c>
      <c r="C414" s="112" t="s">
        <v>167</v>
      </c>
      <c r="D414" s="112" t="s">
        <v>168</v>
      </c>
      <c r="E414" s="112" t="s">
        <v>107</v>
      </c>
      <c r="F414" s="113">
        <v>5272635</v>
      </c>
      <c r="G414" s="114">
        <v>1050000</v>
      </c>
      <c r="H414" s="112" t="s">
        <v>110</v>
      </c>
      <c r="I414" s="112" t="s">
        <v>122</v>
      </c>
      <c r="J414" s="115">
        <v>44589</v>
      </c>
    </row>
    <row r="415" spans="1:10" ht="15">
      <c r="A415" s="112" t="s">
        <v>165</v>
      </c>
      <c r="B415" s="112" t="s">
        <v>839</v>
      </c>
      <c r="C415" s="112" t="s">
        <v>167</v>
      </c>
      <c r="D415" s="112" t="s">
        <v>168</v>
      </c>
      <c r="E415" s="112" t="s">
        <v>107</v>
      </c>
      <c r="F415" s="113">
        <v>5272612</v>
      </c>
      <c r="G415" s="114">
        <v>525000</v>
      </c>
      <c r="H415" s="112" t="s">
        <v>110</v>
      </c>
      <c r="I415" s="112" t="s">
        <v>122</v>
      </c>
      <c r="J415" s="115">
        <v>44589</v>
      </c>
    </row>
    <row r="416" spans="1:10" ht="15">
      <c r="A416" s="112" t="s">
        <v>165</v>
      </c>
      <c r="B416" s="112" t="s">
        <v>839</v>
      </c>
      <c r="C416" s="112" t="s">
        <v>167</v>
      </c>
      <c r="D416" s="112" t="s">
        <v>168</v>
      </c>
      <c r="E416" s="112" t="s">
        <v>112</v>
      </c>
      <c r="F416" s="113">
        <v>5273308</v>
      </c>
      <c r="G416" s="114">
        <v>369900</v>
      </c>
      <c r="H416" s="112" t="s">
        <v>110</v>
      </c>
      <c r="I416" s="112" t="s">
        <v>122</v>
      </c>
      <c r="J416" s="115">
        <v>44592</v>
      </c>
    </row>
    <row r="417" spans="1:10" ht="15">
      <c r="A417" s="112" t="s">
        <v>165</v>
      </c>
      <c r="B417" s="112" t="s">
        <v>839</v>
      </c>
      <c r="C417" s="112" t="s">
        <v>167</v>
      </c>
      <c r="D417" s="112" t="s">
        <v>168</v>
      </c>
      <c r="E417" s="112" t="s">
        <v>107</v>
      </c>
      <c r="F417" s="113">
        <v>5268867</v>
      </c>
      <c r="G417" s="114">
        <v>500000</v>
      </c>
      <c r="H417" s="112" t="s">
        <v>110</v>
      </c>
      <c r="I417" s="112" t="s">
        <v>122</v>
      </c>
      <c r="J417" s="115">
        <v>44575</v>
      </c>
    </row>
    <row r="418" spans="1:10" ht="15">
      <c r="A418" s="112" t="s">
        <v>165</v>
      </c>
      <c r="B418" s="112" t="s">
        <v>839</v>
      </c>
      <c r="C418" s="112" t="s">
        <v>167</v>
      </c>
      <c r="D418" s="112" t="s">
        <v>168</v>
      </c>
      <c r="E418" s="112" t="s">
        <v>112</v>
      </c>
      <c r="F418" s="113">
        <v>5270658</v>
      </c>
      <c r="G418" s="114">
        <v>327000</v>
      </c>
      <c r="H418" s="112" t="s">
        <v>110</v>
      </c>
      <c r="I418" s="112" t="s">
        <v>122</v>
      </c>
      <c r="J418" s="115">
        <v>44582</v>
      </c>
    </row>
    <row r="419" spans="1:10" ht="15">
      <c r="A419" s="112" t="s">
        <v>165</v>
      </c>
      <c r="B419" s="112" t="s">
        <v>839</v>
      </c>
      <c r="C419" s="112" t="s">
        <v>167</v>
      </c>
      <c r="D419" s="112" t="s">
        <v>168</v>
      </c>
      <c r="E419" s="112" t="s">
        <v>107</v>
      </c>
      <c r="F419" s="113">
        <v>5273304</v>
      </c>
      <c r="G419" s="114">
        <v>592000</v>
      </c>
      <c r="H419" s="112" t="s">
        <v>110</v>
      </c>
      <c r="I419" s="112" t="s">
        <v>122</v>
      </c>
      <c r="J419" s="115">
        <v>44592</v>
      </c>
    </row>
    <row r="420" spans="1:10" ht="15">
      <c r="A420" s="112" t="s">
        <v>165</v>
      </c>
      <c r="B420" s="112" t="s">
        <v>839</v>
      </c>
      <c r="C420" s="112" t="s">
        <v>59</v>
      </c>
      <c r="D420" s="112" t="s">
        <v>166</v>
      </c>
      <c r="E420" s="112" t="s">
        <v>112</v>
      </c>
      <c r="F420" s="113">
        <v>5267277</v>
      </c>
      <c r="G420" s="114">
        <v>217500</v>
      </c>
      <c r="H420" s="112" t="s">
        <v>110</v>
      </c>
      <c r="I420" s="112" t="s">
        <v>122</v>
      </c>
      <c r="J420" s="115">
        <v>44572</v>
      </c>
    </row>
    <row r="421" spans="1:10" ht="15">
      <c r="A421" s="112" t="s">
        <v>165</v>
      </c>
      <c r="B421" s="112" t="s">
        <v>839</v>
      </c>
      <c r="C421" s="112" t="s">
        <v>167</v>
      </c>
      <c r="D421" s="112" t="s">
        <v>169</v>
      </c>
      <c r="E421" s="112" t="s">
        <v>107</v>
      </c>
      <c r="F421" s="113">
        <v>5266565</v>
      </c>
      <c r="G421" s="114">
        <v>326200</v>
      </c>
      <c r="H421" s="112" t="s">
        <v>110</v>
      </c>
      <c r="I421" s="112" t="s">
        <v>122</v>
      </c>
      <c r="J421" s="115">
        <v>44568</v>
      </c>
    </row>
    <row r="422" spans="1:10" ht="15">
      <c r="A422" s="112" t="s">
        <v>165</v>
      </c>
      <c r="B422" s="112" t="s">
        <v>839</v>
      </c>
      <c r="C422" s="112" t="s">
        <v>167</v>
      </c>
      <c r="D422" s="112" t="s">
        <v>168</v>
      </c>
      <c r="E422" s="112" t="s">
        <v>107</v>
      </c>
      <c r="F422" s="113">
        <v>5265130</v>
      </c>
      <c r="G422" s="114">
        <v>670000</v>
      </c>
      <c r="H422" s="112" t="s">
        <v>110</v>
      </c>
      <c r="I422" s="112" t="s">
        <v>122</v>
      </c>
      <c r="J422" s="115">
        <v>44564</v>
      </c>
    </row>
    <row r="423" spans="1:10" ht="15">
      <c r="A423" s="112" t="s">
        <v>165</v>
      </c>
      <c r="B423" s="112" t="s">
        <v>839</v>
      </c>
      <c r="C423" s="112" t="s">
        <v>167</v>
      </c>
      <c r="D423" s="112" t="s">
        <v>168</v>
      </c>
      <c r="E423" s="112" t="s">
        <v>107</v>
      </c>
      <c r="F423" s="113">
        <v>5265002</v>
      </c>
      <c r="G423" s="114">
        <v>1850000</v>
      </c>
      <c r="H423" s="112" t="s">
        <v>110</v>
      </c>
      <c r="I423" s="112" t="s">
        <v>122</v>
      </c>
      <c r="J423" s="115">
        <v>44564</v>
      </c>
    </row>
    <row r="424" spans="1:10" ht="15">
      <c r="A424" s="112" t="s">
        <v>165</v>
      </c>
      <c r="B424" s="112" t="s">
        <v>839</v>
      </c>
      <c r="C424" s="112" t="s">
        <v>59</v>
      </c>
      <c r="D424" s="112" t="s">
        <v>166</v>
      </c>
      <c r="E424" s="112" t="s">
        <v>107</v>
      </c>
      <c r="F424" s="113">
        <v>5265116</v>
      </c>
      <c r="G424" s="114">
        <v>439000</v>
      </c>
      <c r="H424" s="112" t="s">
        <v>110</v>
      </c>
      <c r="I424" s="112" t="s">
        <v>122</v>
      </c>
      <c r="J424" s="115">
        <v>44564</v>
      </c>
    </row>
    <row r="425" spans="1:10" ht="15">
      <c r="A425" s="112" t="s">
        <v>165</v>
      </c>
      <c r="B425" s="112" t="s">
        <v>839</v>
      </c>
      <c r="C425" s="112" t="s">
        <v>167</v>
      </c>
      <c r="D425" s="112" t="s">
        <v>168</v>
      </c>
      <c r="E425" s="112" t="s">
        <v>112</v>
      </c>
      <c r="F425" s="113">
        <v>5265160</v>
      </c>
      <c r="G425" s="114">
        <v>290000</v>
      </c>
      <c r="H425" s="112" t="s">
        <v>110</v>
      </c>
      <c r="I425" s="112" t="s">
        <v>122</v>
      </c>
      <c r="J425" s="115">
        <v>44564</v>
      </c>
    </row>
    <row r="426" spans="1:10" ht="15">
      <c r="A426" s="112" t="s">
        <v>165</v>
      </c>
      <c r="B426" s="112" t="s">
        <v>839</v>
      </c>
      <c r="C426" s="112" t="s">
        <v>167</v>
      </c>
      <c r="D426" s="112" t="s">
        <v>168</v>
      </c>
      <c r="E426" s="112" t="s">
        <v>107</v>
      </c>
      <c r="F426" s="113">
        <v>5272643</v>
      </c>
      <c r="G426" s="114">
        <v>575000</v>
      </c>
      <c r="H426" s="112" t="s">
        <v>110</v>
      </c>
      <c r="I426" s="112" t="s">
        <v>122</v>
      </c>
      <c r="J426" s="115">
        <v>44589</v>
      </c>
    </row>
    <row r="427" spans="1:10" ht="15">
      <c r="A427" s="112" t="s">
        <v>165</v>
      </c>
      <c r="B427" s="112" t="s">
        <v>839</v>
      </c>
      <c r="C427" s="112" t="s">
        <v>167</v>
      </c>
      <c r="D427" s="112" t="s">
        <v>168</v>
      </c>
      <c r="E427" s="112" t="s">
        <v>112</v>
      </c>
      <c r="F427" s="113">
        <v>5269067</v>
      </c>
      <c r="G427" s="114">
        <v>525000</v>
      </c>
      <c r="H427" s="112" t="s">
        <v>110</v>
      </c>
      <c r="I427" s="112" t="s">
        <v>122</v>
      </c>
      <c r="J427" s="115">
        <v>44575</v>
      </c>
    </row>
    <row r="428" spans="1:10" ht="15">
      <c r="A428" s="112" t="s">
        <v>171</v>
      </c>
      <c r="B428" s="112" t="s">
        <v>840</v>
      </c>
      <c r="C428" s="112" t="s">
        <v>189</v>
      </c>
      <c r="D428" s="112" t="s">
        <v>190</v>
      </c>
      <c r="E428" s="112" t="s">
        <v>107</v>
      </c>
      <c r="F428" s="113">
        <v>5268895</v>
      </c>
      <c r="G428" s="114">
        <v>575000</v>
      </c>
      <c r="H428" s="112" t="s">
        <v>110</v>
      </c>
      <c r="I428" s="112" t="s">
        <v>122</v>
      </c>
      <c r="J428" s="115">
        <v>44575</v>
      </c>
    </row>
    <row r="429" spans="1:10" ht="15">
      <c r="A429" s="112" t="s">
        <v>171</v>
      </c>
      <c r="B429" s="112" t="s">
        <v>840</v>
      </c>
      <c r="C429" s="112" t="s">
        <v>27</v>
      </c>
      <c r="D429" s="112" t="s">
        <v>51</v>
      </c>
      <c r="E429" s="112" t="s">
        <v>112</v>
      </c>
      <c r="F429" s="113">
        <v>5268453</v>
      </c>
      <c r="G429" s="114">
        <v>539900</v>
      </c>
      <c r="H429" s="112" t="s">
        <v>110</v>
      </c>
      <c r="I429" s="112" t="s">
        <v>122</v>
      </c>
      <c r="J429" s="115">
        <v>44574</v>
      </c>
    </row>
    <row r="430" spans="1:10" ht="15">
      <c r="A430" s="112" t="s">
        <v>171</v>
      </c>
      <c r="B430" s="112" t="s">
        <v>840</v>
      </c>
      <c r="C430" s="112" t="s">
        <v>27</v>
      </c>
      <c r="D430" s="112" t="s">
        <v>173</v>
      </c>
      <c r="E430" s="112" t="s">
        <v>107</v>
      </c>
      <c r="F430" s="113">
        <v>5268885</v>
      </c>
      <c r="G430" s="114">
        <v>519000</v>
      </c>
      <c r="H430" s="112" t="s">
        <v>110</v>
      </c>
      <c r="I430" s="112" t="s">
        <v>122</v>
      </c>
      <c r="J430" s="115">
        <v>44575</v>
      </c>
    </row>
    <row r="431" spans="1:10" ht="15">
      <c r="A431" s="112" t="s">
        <v>171</v>
      </c>
      <c r="B431" s="112" t="s">
        <v>840</v>
      </c>
      <c r="C431" s="112" t="s">
        <v>183</v>
      </c>
      <c r="D431" s="112" t="s">
        <v>185</v>
      </c>
      <c r="E431" s="112" t="s">
        <v>107</v>
      </c>
      <c r="F431" s="113">
        <v>5268883</v>
      </c>
      <c r="G431" s="114">
        <v>849000</v>
      </c>
      <c r="H431" s="112" t="s">
        <v>110</v>
      </c>
      <c r="I431" s="112" t="s">
        <v>122</v>
      </c>
      <c r="J431" s="115">
        <v>44575</v>
      </c>
    </row>
    <row r="432" spans="1:10" ht="15">
      <c r="A432" s="112" t="s">
        <v>171</v>
      </c>
      <c r="B432" s="112" t="s">
        <v>840</v>
      </c>
      <c r="C432" s="112" t="s">
        <v>183</v>
      </c>
      <c r="D432" s="112" t="s">
        <v>184</v>
      </c>
      <c r="E432" s="112" t="s">
        <v>107</v>
      </c>
      <c r="F432" s="113">
        <v>5268589</v>
      </c>
      <c r="G432" s="114">
        <v>410000</v>
      </c>
      <c r="H432" s="112" t="s">
        <v>110</v>
      </c>
      <c r="I432" s="112" t="s">
        <v>122</v>
      </c>
      <c r="J432" s="115">
        <v>44574</v>
      </c>
    </row>
    <row r="433" spans="1:10" ht="15">
      <c r="A433" s="112" t="s">
        <v>171</v>
      </c>
      <c r="B433" s="112" t="s">
        <v>840</v>
      </c>
      <c r="C433" s="112" t="s">
        <v>183</v>
      </c>
      <c r="D433" s="112" t="s">
        <v>120</v>
      </c>
      <c r="E433" s="112" t="s">
        <v>112</v>
      </c>
      <c r="F433" s="113">
        <v>5268687</v>
      </c>
      <c r="G433" s="114">
        <v>290000</v>
      </c>
      <c r="H433" s="112" t="s">
        <v>110</v>
      </c>
      <c r="I433" s="112" t="s">
        <v>122</v>
      </c>
      <c r="J433" s="115">
        <v>44575</v>
      </c>
    </row>
    <row r="434" spans="1:10" ht="15">
      <c r="A434" s="112" t="s">
        <v>171</v>
      </c>
      <c r="B434" s="112" t="s">
        <v>840</v>
      </c>
      <c r="C434" s="112" t="s">
        <v>27</v>
      </c>
      <c r="D434" s="112" t="s">
        <v>172</v>
      </c>
      <c r="E434" s="112" t="s">
        <v>107</v>
      </c>
      <c r="F434" s="113">
        <v>5265017</v>
      </c>
      <c r="G434" s="114">
        <v>400000</v>
      </c>
      <c r="H434" s="112" t="s">
        <v>110</v>
      </c>
      <c r="I434" s="112" t="s">
        <v>122</v>
      </c>
      <c r="J434" s="115">
        <v>44564</v>
      </c>
    </row>
    <row r="435" spans="1:10" ht="15">
      <c r="A435" s="112" t="s">
        <v>171</v>
      </c>
      <c r="B435" s="112" t="s">
        <v>840</v>
      </c>
      <c r="C435" s="112" t="s">
        <v>189</v>
      </c>
      <c r="D435" s="112" t="s">
        <v>190</v>
      </c>
      <c r="E435" s="112" t="s">
        <v>107</v>
      </c>
      <c r="F435" s="113">
        <v>5266979</v>
      </c>
      <c r="G435" s="114">
        <v>339000</v>
      </c>
      <c r="H435" s="112" t="s">
        <v>110</v>
      </c>
      <c r="I435" s="112" t="s">
        <v>122</v>
      </c>
      <c r="J435" s="115">
        <v>44571</v>
      </c>
    </row>
    <row r="436" spans="1:10" ht="15">
      <c r="A436" s="112" t="s">
        <v>171</v>
      </c>
      <c r="B436" s="112" t="s">
        <v>840</v>
      </c>
      <c r="C436" s="112" t="s">
        <v>183</v>
      </c>
      <c r="D436" s="112" t="s">
        <v>184</v>
      </c>
      <c r="E436" s="112" t="s">
        <v>107</v>
      </c>
      <c r="F436" s="113">
        <v>5267992</v>
      </c>
      <c r="G436" s="114">
        <v>468000</v>
      </c>
      <c r="H436" s="112" t="s">
        <v>110</v>
      </c>
      <c r="I436" s="112" t="s">
        <v>122</v>
      </c>
      <c r="J436" s="115">
        <v>44573</v>
      </c>
    </row>
    <row r="437" spans="1:10" ht="15">
      <c r="A437" s="112" t="s">
        <v>171</v>
      </c>
      <c r="B437" s="112" t="s">
        <v>840</v>
      </c>
      <c r="C437" s="112" t="s">
        <v>189</v>
      </c>
      <c r="D437" s="112" t="s">
        <v>190</v>
      </c>
      <c r="E437" s="112" t="s">
        <v>112</v>
      </c>
      <c r="F437" s="113">
        <v>5267390</v>
      </c>
      <c r="G437" s="114">
        <v>363289</v>
      </c>
      <c r="H437" s="112" t="s">
        <v>122</v>
      </c>
      <c r="I437" s="112" t="s">
        <v>122</v>
      </c>
      <c r="J437" s="115">
        <v>44572</v>
      </c>
    </row>
    <row r="438" spans="1:10" ht="15">
      <c r="A438" s="112" t="s">
        <v>171</v>
      </c>
      <c r="B438" s="112" t="s">
        <v>840</v>
      </c>
      <c r="C438" s="112" t="s">
        <v>27</v>
      </c>
      <c r="D438" s="112" t="s">
        <v>173</v>
      </c>
      <c r="E438" s="112" t="s">
        <v>107</v>
      </c>
      <c r="F438" s="113">
        <v>5266123</v>
      </c>
      <c r="G438" s="114">
        <v>400000</v>
      </c>
      <c r="H438" s="112" t="s">
        <v>110</v>
      </c>
      <c r="I438" s="112" t="s">
        <v>122</v>
      </c>
      <c r="J438" s="115">
        <v>44567</v>
      </c>
    </row>
    <row r="439" spans="1:10" ht="15">
      <c r="A439" s="112" t="s">
        <v>171</v>
      </c>
      <c r="B439" s="112" t="s">
        <v>840</v>
      </c>
      <c r="C439" s="112" t="s">
        <v>27</v>
      </c>
      <c r="D439" s="112" t="s">
        <v>172</v>
      </c>
      <c r="E439" s="112" t="s">
        <v>107</v>
      </c>
      <c r="F439" s="113">
        <v>5266155</v>
      </c>
      <c r="G439" s="114">
        <v>450000</v>
      </c>
      <c r="H439" s="112" t="s">
        <v>110</v>
      </c>
      <c r="I439" s="112" t="s">
        <v>122</v>
      </c>
      <c r="J439" s="115">
        <v>44567</v>
      </c>
    </row>
    <row r="440" spans="1:10" ht="15">
      <c r="A440" s="112" t="s">
        <v>171</v>
      </c>
      <c r="B440" s="112" t="s">
        <v>840</v>
      </c>
      <c r="C440" s="112" t="s">
        <v>27</v>
      </c>
      <c r="D440" s="112" t="s">
        <v>51</v>
      </c>
      <c r="E440" s="112" t="s">
        <v>107</v>
      </c>
      <c r="F440" s="113">
        <v>5266161</v>
      </c>
      <c r="G440" s="114">
        <v>1475000</v>
      </c>
      <c r="H440" s="112" t="s">
        <v>110</v>
      </c>
      <c r="I440" s="112" t="s">
        <v>122</v>
      </c>
      <c r="J440" s="115">
        <v>44567</v>
      </c>
    </row>
    <row r="441" spans="1:10" ht="15">
      <c r="A441" s="112" t="s">
        <v>171</v>
      </c>
      <c r="B441" s="112" t="s">
        <v>840</v>
      </c>
      <c r="C441" s="112" t="s">
        <v>183</v>
      </c>
      <c r="D441" s="112" t="s">
        <v>184</v>
      </c>
      <c r="E441" s="112" t="s">
        <v>112</v>
      </c>
      <c r="F441" s="113">
        <v>5267221</v>
      </c>
      <c r="G441" s="114">
        <v>419000</v>
      </c>
      <c r="H441" s="112" t="s">
        <v>110</v>
      </c>
      <c r="I441" s="112" t="s">
        <v>122</v>
      </c>
      <c r="J441" s="115">
        <v>44572</v>
      </c>
    </row>
    <row r="442" spans="1:10" ht="15">
      <c r="A442" s="112" t="s">
        <v>171</v>
      </c>
      <c r="B442" s="112" t="s">
        <v>840</v>
      </c>
      <c r="C442" s="112" t="s">
        <v>183</v>
      </c>
      <c r="D442" s="112" t="s">
        <v>184</v>
      </c>
      <c r="E442" s="112" t="s">
        <v>112</v>
      </c>
      <c r="F442" s="113">
        <v>5267063</v>
      </c>
      <c r="G442" s="114">
        <v>429000</v>
      </c>
      <c r="H442" s="112" t="s">
        <v>110</v>
      </c>
      <c r="I442" s="112" t="s">
        <v>122</v>
      </c>
      <c r="J442" s="115">
        <v>44571</v>
      </c>
    </row>
    <row r="443" spans="1:10" ht="15">
      <c r="A443" s="112" t="s">
        <v>171</v>
      </c>
      <c r="B443" s="112" t="s">
        <v>840</v>
      </c>
      <c r="C443" s="112" t="s">
        <v>27</v>
      </c>
      <c r="D443" s="112" t="s">
        <v>176</v>
      </c>
      <c r="E443" s="112" t="s">
        <v>112</v>
      </c>
      <c r="F443" s="113">
        <v>5266163</v>
      </c>
      <c r="G443" s="114">
        <v>400000</v>
      </c>
      <c r="H443" s="112" t="s">
        <v>110</v>
      </c>
      <c r="I443" s="112" t="s">
        <v>122</v>
      </c>
      <c r="J443" s="115">
        <v>44567</v>
      </c>
    </row>
    <row r="444" spans="1:10" ht="15">
      <c r="A444" s="112" t="s">
        <v>171</v>
      </c>
      <c r="B444" s="112" t="s">
        <v>840</v>
      </c>
      <c r="C444" s="112" t="s">
        <v>27</v>
      </c>
      <c r="D444" s="112" t="s">
        <v>51</v>
      </c>
      <c r="E444" s="112" t="s">
        <v>107</v>
      </c>
      <c r="F444" s="113">
        <v>5267054</v>
      </c>
      <c r="G444" s="114">
        <v>569900</v>
      </c>
      <c r="H444" s="112" t="s">
        <v>110</v>
      </c>
      <c r="I444" s="112" t="s">
        <v>122</v>
      </c>
      <c r="J444" s="115">
        <v>44571</v>
      </c>
    </row>
    <row r="445" spans="1:10" ht="15">
      <c r="A445" s="112" t="s">
        <v>171</v>
      </c>
      <c r="B445" s="112" t="s">
        <v>840</v>
      </c>
      <c r="C445" s="112" t="s">
        <v>183</v>
      </c>
      <c r="D445" s="112" t="s">
        <v>120</v>
      </c>
      <c r="E445" s="112" t="s">
        <v>112</v>
      </c>
      <c r="F445" s="113">
        <v>5266996</v>
      </c>
      <c r="G445" s="114">
        <v>330000</v>
      </c>
      <c r="H445" s="112" t="s">
        <v>110</v>
      </c>
      <c r="I445" s="112" t="s">
        <v>122</v>
      </c>
      <c r="J445" s="115">
        <v>44571</v>
      </c>
    </row>
    <row r="446" spans="1:10" ht="15">
      <c r="A446" s="112" t="s">
        <v>171</v>
      </c>
      <c r="B446" s="112" t="s">
        <v>840</v>
      </c>
      <c r="C446" s="112" t="s">
        <v>189</v>
      </c>
      <c r="D446" s="112" t="s">
        <v>190</v>
      </c>
      <c r="E446" s="112" t="s">
        <v>107</v>
      </c>
      <c r="F446" s="113">
        <v>5265895</v>
      </c>
      <c r="G446" s="114">
        <v>437000</v>
      </c>
      <c r="H446" s="112" t="s">
        <v>110</v>
      </c>
      <c r="I446" s="112" t="s">
        <v>122</v>
      </c>
      <c r="J446" s="115">
        <v>44566</v>
      </c>
    </row>
    <row r="447" spans="1:10" ht="15">
      <c r="A447" s="112" t="s">
        <v>171</v>
      </c>
      <c r="B447" s="112" t="s">
        <v>840</v>
      </c>
      <c r="C447" s="112" t="s">
        <v>27</v>
      </c>
      <c r="D447" s="112" t="s">
        <v>172</v>
      </c>
      <c r="E447" s="112" t="s">
        <v>107</v>
      </c>
      <c r="F447" s="113">
        <v>5266486</v>
      </c>
      <c r="G447" s="114">
        <v>1895000</v>
      </c>
      <c r="H447" s="112" t="s">
        <v>110</v>
      </c>
      <c r="I447" s="112" t="s">
        <v>122</v>
      </c>
      <c r="J447" s="115">
        <v>44568</v>
      </c>
    </row>
    <row r="448" spans="1:10" ht="15">
      <c r="A448" s="112" t="s">
        <v>171</v>
      </c>
      <c r="B448" s="112" t="s">
        <v>840</v>
      </c>
      <c r="C448" s="112" t="s">
        <v>27</v>
      </c>
      <c r="D448" s="112" t="s">
        <v>180</v>
      </c>
      <c r="E448" s="112" t="s">
        <v>133</v>
      </c>
      <c r="F448" s="113">
        <v>5265853</v>
      </c>
      <c r="G448" s="114">
        <v>225000</v>
      </c>
      <c r="H448" s="112" t="s">
        <v>110</v>
      </c>
      <c r="I448" s="112" t="s">
        <v>122</v>
      </c>
      <c r="J448" s="115">
        <v>44566</v>
      </c>
    </row>
    <row r="449" spans="1:10" ht="15">
      <c r="A449" s="112" t="s">
        <v>171</v>
      </c>
      <c r="B449" s="112" t="s">
        <v>840</v>
      </c>
      <c r="C449" s="112" t="s">
        <v>189</v>
      </c>
      <c r="D449" s="112" t="s">
        <v>191</v>
      </c>
      <c r="E449" s="112" t="s">
        <v>107</v>
      </c>
      <c r="F449" s="113">
        <v>5266946</v>
      </c>
      <c r="G449" s="114">
        <v>3248000</v>
      </c>
      <c r="H449" s="112" t="s">
        <v>110</v>
      </c>
      <c r="I449" s="112" t="s">
        <v>122</v>
      </c>
      <c r="J449" s="115">
        <v>44571</v>
      </c>
    </row>
    <row r="450" spans="1:10" ht="15">
      <c r="A450" s="112" t="s">
        <v>171</v>
      </c>
      <c r="B450" s="112" t="s">
        <v>840</v>
      </c>
      <c r="C450" s="112" t="s">
        <v>27</v>
      </c>
      <c r="D450" s="112" t="s">
        <v>172</v>
      </c>
      <c r="E450" s="112" t="s">
        <v>107</v>
      </c>
      <c r="F450" s="113">
        <v>5266493</v>
      </c>
      <c r="G450" s="114">
        <v>542258</v>
      </c>
      <c r="H450" s="112" t="s">
        <v>122</v>
      </c>
      <c r="I450" s="112" t="s">
        <v>122</v>
      </c>
      <c r="J450" s="115">
        <v>44568</v>
      </c>
    </row>
    <row r="451" spans="1:10" ht="15">
      <c r="A451" s="112" t="s">
        <v>171</v>
      </c>
      <c r="B451" s="112" t="s">
        <v>840</v>
      </c>
      <c r="C451" s="112" t="s">
        <v>27</v>
      </c>
      <c r="D451" s="112" t="s">
        <v>173</v>
      </c>
      <c r="E451" s="112" t="s">
        <v>114</v>
      </c>
      <c r="F451" s="113">
        <v>5266933</v>
      </c>
      <c r="G451" s="114">
        <v>65000</v>
      </c>
      <c r="H451" s="112" t="s">
        <v>110</v>
      </c>
      <c r="I451" s="112" t="s">
        <v>122</v>
      </c>
      <c r="J451" s="115">
        <v>44571</v>
      </c>
    </row>
    <row r="452" spans="1:10" ht="15">
      <c r="A452" s="112" t="s">
        <v>171</v>
      </c>
      <c r="B452" s="112" t="s">
        <v>840</v>
      </c>
      <c r="C452" s="112" t="s">
        <v>189</v>
      </c>
      <c r="D452" s="112" t="s">
        <v>190</v>
      </c>
      <c r="E452" s="112" t="s">
        <v>112</v>
      </c>
      <c r="F452" s="113">
        <v>5266891</v>
      </c>
      <c r="G452" s="114">
        <v>350440</v>
      </c>
      <c r="H452" s="112" t="s">
        <v>122</v>
      </c>
      <c r="I452" s="112" t="s">
        <v>122</v>
      </c>
      <c r="J452" s="115">
        <v>44571</v>
      </c>
    </row>
    <row r="453" spans="1:10" ht="15">
      <c r="A453" s="112" t="s">
        <v>171</v>
      </c>
      <c r="B453" s="112" t="s">
        <v>840</v>
      </c>
      <c r="C453" s="112" t="s">
        <v>27</v>
      </c>
      <c r="D453" s="112" t="s">
        <v>176</v>
      </c>
      <c r="E453" s="112" t="s">
        <v>107</v>
      </c>
      <c r="F453" s="113">
        <v>5266866</v>
      </c>
      <c r="G453" s="114">
        <v>625000</v>
      </c>
      <c r="H453" s="112" t="s">
        <v>110</v>
      </c>
      <c r="I453" s="112" t="s">
        <v>122</v>
      </c>
      <c r="J453" s="115">
        <v>44571</v>
      </c>
    </row>
    <row r="454" spans="1:10" ht="15">
      <c r="A454" s="112" t="s">
        <v>171</v>
      </c>
      <c r="B454" s="112" t="s">
        <v>840</v>
      </c>
      <c r="C454" s="112" t="s">
        <v>183</v>
      </c>
      <c r="D454" s="112" t="s">
        <v>184</v>
      </c>
      <c r="E454" s="112" t="s">
        <v>107</v>
      </c>
      <c r="F454" s="113">
        <v>5266547</v>
      </c>
      <c r="G454" s="114">
        <v>525000</v>
      </c>
      <c r="H454" s="112" t="s">
        <v>110</v>
      </c>
      <c r="I454" s="112" t="s">
        <v>122</v>
      </c>
      <c r="J454" s="115">
        <v>44568</v>
      </c>
    </row>
    <row r="455" spans="1:10" ht="15">
      <c r="A455" s="112" t="s">
        <v>171</v>
      </c>
      <c r="B455" s="112" t="s">
        <v>840</v>
      </c>
      <c r="C455" s="112" t="s">
        <v>27</v>
      </c>
      <c r="D455" s="112" t="s">
        <v>120</v>
      </c>
      <c r="E455" s="112" t="s">
        <v>112</v>
      </c>
      <c r="F455" s="113">
        <v>5266660</v>
      </c>
      <c r="G455" s="114">
        <v>380000</v>
      </c>
      <c r="H455" s="112" t="s">
        <v>110</v>
      </c>
      <c r="I455" s="112" t="s">
        <v>122</v>
      </c>
      <c r="J455" s="115">
        <v>44568</v>
      </c>
    </row>
    <row r="456" spans="1:10" ht="15">
      <c r="A456" s="112" t="s">
        <v>171</v>
      </c>
      <c r="B456" s="112" t="s">
        <v>840</v>
      </c>
      <c r="C456" s="112" t="s">
        <v>189</v>
      </c>
      <c r="D456" s="112" t="s">
        <v>192</v>
      </c>
      <c r="E456" s="112" t="s">
        <v>107</v>
      </c>
      <c r="F456" s="113">
        <v>5266633</v>
      </c>
      <c r="G456" s="114">
        <v>655000</v>
      </c>
      <c r="H456" s="112" t="s">
        <v>110</v>
      </c>
      <c r="I456" s="112" t="s">
        <v>122</v>
      </c>
      <c r="J456" s="115">
        <v>44568</v>
      </c>
    </row>
    <row r="457" spans="1:10" ht="15">
      <c r="A457" s="112" t="s">
        <v>171</v>
      </c>
      <c r="B457" s="112" t="s">
        <v>840</v>
      </c>
      <c r="C457" s="112" t="s">
        <v>183</v>
      </c>
      <c r="D457" s="112" t="s">
        <v>184</v>
      </c>
      <c r="E457" s="112" t="s">
        <v>107</v>
      </c>
      <c r="F457" s="113">
        <v>5266629</v>
      </c>
      <c r="G457" s="114">
        <v>750000</v>
      </c>
      <c r="H457" s="112" t="s">
        <v>110</v>
      </c>
      <c r="I457" s="112" t="s">
        <v>122</v>
      </c>
      <c r="J457" s="115">
        <v>44568</v>
      </c>
    </row>
    <row r="458" spans="1:10" ht="15">
      <c r="A458" s="112" t="s">
        <v>171</v>
      </c>
      <c r="B458" s="112" t="s">
        <v>840</v>
      </c>
      <c r="C458" s="112" t="s">
        <v>183</v>
      </c>
      <c r="D458" s="112" t="s">
        <v>184</v>
      </c>
      <c r="E458" s="112" t="s">
        <v>107</v>
      </c>
      <c r="F458" s="113">
        <v>5266602</v>
      </c>
      <c r="G458" s="114">
        <v>703000</v>
      </c>
      <c r="H458" s="112" t="s">
        <v>110</v>
      </c>
      <c r="I458" s="112" t="s">
        <v>122</v>
      </c>
      <c r="J458" s="115">
        <v>44568</v>
      </c>
    </row>
    <row r="459" spans="1:10" ht="15">
      <c r="A459" s="112" t="s">
        <v>171</v>
      </c>
      <c r="B459" s="112" t="s">
        <v>840</v>
      </c>
      <c r="C459" s="112" t="s">
        <v>183</v>
      </c>
      <c r="D459" s="112" t="s">
        <v>185</v>
      </c>
      <c r="E459" s="112" t="s">
        <v>107</v>
      </c>
      <c r="F459" s="113">
        <v>5266441</v>
      </c>
      <c r="G459" s="114">
        <v>450000</v>
      </c>
      <c r="H459" s="112" t="s">
        <v>110</v>
      </c>
      <c r="I459" s="112" t="s">
        <v>122</v>
      </c>
      <c r="J459" s="115">
        <v>44568</v>
      </c>
    </row>
    <row r="460" spans="1:10" ht="15">
      <c r="A460" s="112" t="s">
        <v>171</v>
      </c>
      <c r="B460" s="112" t="s">
        <v>840</v>
      </c>
      <c r="C460" s="112" t="s">
        <v>27</v>
      </c>
      <c r="D460" s="112" t="s">
        <v>51</v>
      </c>
      <c r="E460" s="112" t="s">
        <v>107</v>
      </c>
      <c r="F460" s="113">
        <v>5265539</v>
      </c>
      <c r="G460" s="114">
        <v>384000</v>
      </c>
      <c r="H460" s="112" t="s">
        <v>110</v>
      </c>
      <c r="I460" s="112" t="s">
        <v>122</v>
      </c>
      <c r="J460" s="115">
        <v>44566</v>
      </c>
    </row>
    <row r="461" spans="1:10" ht="15">
      <c r="A461" s="112" t="s">
        <v>171</v>
      </c>
      <c r="B461" s="112" t="s">
        <v>840</v>
      </c>
      <c r="C461" s="112" t="s">
        <v>27</v>
      </c>
      <c r="D461" s="112" t="s">
        <v>174</v>
      </c>
      <c r="E461" s="112" t="s">
        <v>107</v>
      </c>
      <c r="F461" s="113">
        <v>5268335</v>
      </c>
      <c r="G461" s="114">
        <v>639882</v>
      </c>
      <c r="H461" s="112" t="s">
        <v>122</v>
      </c>
      <c r="I461" s="112" t="s">
        <v>122</v>
      </c>
      <c r="J461" s="115">
        <v>44574</v>
      </c>
    </row>
    <row r="462" spans="1:10" ht="15">
      <c r="A462" s="112" t="s">
        <v>171</v>
      </c>
      <c r="B462" s="112" t="s">
        <v>840</v>
      </c>
      <c r="C462" s="112" t="s">
        <v>27</v>
      </c>
      <c r="D462" s="112" t="s">
        <v>172</v>
      </c>
      <c r="E462" s="112" t="s">
        <v>107</v>
      </c>
      <c r="F462" s="113">
        <v>5265437</v>
      </c>
      <c r="G462" s="114">
        <v>720000</v>
      </c>
      <c r="H462" s="112" t="s">
        <v>110</v>
      </c>
      <c r="I462" s="112" t="s">
        <v>122</v>
      </c>
      <c r="J462" s="115">
        <v>44565</v>
      </c>
    </row>
    <row r="463" spans="1:10" ht="15">
      <c r="A463" s="112" t="s">
        <v>171</v>
      </c>
      <c r="B463" s="112" t="s">
        <v>840</v>
      </c>
      <c r="C463" s="112" t="s">
        <v>183</v>
      </c>
      <c r="D463" s="112" t="s">
        <v>184</v>
      </c>
      <c r="E463" s="112" t="s">
        <v>107</v>
      </c>
      <c r="F463" s="113">
        <v>5265453</v>
      </c>
      <c r="G463" s="114">
        <v>460000</v>
      </c>
      <c r="H463" s="112" t="s">
        <v>110</v>
      </c>
      <c r="I463" s="112" t="s">
        <v>122</v>
      </c>
      <c r="J463" s="115">
        <v>44565</v>
      </c>
    </row>
    <row r="464" spans="1:10" ht="15">
      <c r="A464" s="112" t="s">
        <v>171</v>
      </c>
      <c r="B464" s="112" t="s">
        <v>840</v>
      </c>
      <c r="C464" s="112" t="s">
        <v>27</v>
      </c>
      <c r="D464" s="112" t="s">
        <v>172</v>
      </c>
      <c r="E464" s="112" t="s">
        <v>114</v>
      </c>
      <c r="F464" s="113">
        <v>5265495</v>
      </c>
      <c r="G464" s="114">
        <v>160000</v>
      </c>
      <c r="H464" s="112" t="s">
        <v>110</v>
      </c>
      <c r="I464" s="112" t="s">
        <v>122</v>
      </c>
      <c r="J464" s="115">
        <v>44565</v>
      </c>
    </row>
    <row r="465" spans="1:10" ht="15">
      <c r="A465" s="112" t="s">
        <v>171</v>
      </c>
      <c r="B465" s="112" t="s">
        <v>840</v>
      </c>
      <c r="C465" s="112" t="s">
        <v>27</v>
      </c>
      <c r="D465" s="112" t="s">
        <v>173</v>
      </c>
      <c r="E465" s="112" t="s">
        <v>107</v>
      </c>
      <c r="F465" s="113">
        <v>5268300</v>
      </c>
      <c r="G465" s="114">
        <v>1050000</v>
      </c>
      <c r="H465" s="112" t="s">
        <v>110</v>
      </c>
      <c r="I465" s="112" t="s">
        <v>122</v>
      </c>
      <c r="J465" s="115">
        <v>44574</v>
      </c>
    </row>
    <row r="466" spans="1:10" ht="15">
      <c r="A466" s="112" t="s">
        <v>171</v>
      </c>
      <c r="B466" s="112" t="s">
        <v>840</v>
      </c>
      <c r="C466" s="112" t="s">
        <v>27</v>
      </c>
      <c r="D466" s="112" t="s">
        <v>173</v>
      </c>
      <c r="E466" s="112" t="s">
        <v>112</v>
      </c>
      <c r="F466" s="113">
        <v>5268297</v>
      </c>
      <c r="G466" s="114">
        <v>246990</v>
      </c>
      <c r="H466" s="112" t="s">
        <v>110</v>
      </c>
      <c r="I466" s="112" t="s">
        <v>122</v>
      </c>
      <c r="J466" s="115">
        <v>44574</v>
      </c>
    </row>
    <row r="467" spans="1:10" ht="15">
      <c r="A467" s="112" t="s">
        <v>171</v>
      </c>
      <c r="B467" s="112" t="s">
        <v>840</v>
      </c>
      <c r="C467" s="112" t="s">
        <v>27</v>
      </c>
      <c r="D467" s="112" t="s">
        <v>174</v>
      </c>
      <c r="E467" s="112" t="s">
        <v>114</v>
      </c>
      <c r="F467" s="113">
        <v>5268279</v>
      </c>
      <c r="G467" s="114">
        <v>100000</v>
      </c>
      <c r="H467" s="112" t="s">
        <v>110</v>
      </c>
      <c r="I467" s="112" t="s">
        <v>122</v>
      </c>
      <c r="J467" s="115">
        <v>44574</v>
      </c>
    </row>
    <row r="468" spans="1:10" ht="15">
      <c r="A468" s="112" t="s">
        <v>171</v>
      </c>
      <c r="B468" s="112" t="s">
        <v>840</v>
      </c>
      <c r="C468" s="112" t="s">
        <v>183</v>
      </c>
      <c r="D468" s="112" t="s">
        <v>184</v>
      </c>
      <c r="E468" s="112" t="s">
        <v>107</v>
      </c>
      <c r="F468" s="113">
        <v>5265511</v>
      </c>
      <c r="G468" s="114">
        <v>430000</v>
      </c>
      <c r="H468" s="112" t="s">
        <v>110</v>
      </c>
      <c r="I468" s="112" t="s">
        <v>122</v>
      </c>
      <c r="J468" s="115">
        <v>44565</v>
      </c>
    </row>
    <row r="469" spans="1:10" ht="15">
      <c r="A469" s="112" t="s">
        <v>171</v>
      </c>
      <c r="B469" s="112" t="s">
        <v>840</v>
      </c>
      <c r="C469" s="112" t="s">
        <v>183</v>
      </c>
      <c r="D469" s="112" t="s">
        <v>184</v>
      </c>
      <c r="E469" s="112" t="s">
        <v>107</v>
      </c>
      <c r="F469" s="113">
        <v>5265514</v>
      </c>
      <c r="G469" s="114">
        <v>625000</v>
      </c>
      <c r="H469" s="112" t="s">
        <v>110</v>
      </c>
      <c r="I469" s="112" t="s">
        <v>122</v>
      </c>
      <c r="J469" s="115">
        <v>44565</v>
      </c>
    </row>
    <row r="470" spans="1:10" ht="15">
      <c r="A470" s="112" t="s">
        <v>171</v>
      </c>
      <c r="B470" s="112" t="s">
        <v>840</v>
      </c>
      <c r="C470" s="112" t="s">
        <v>189</v>
      </c>
      <c r="D470" s="112" t="s">
        <v>190</v>
      </c>
      <c r="E470" s="112" t="s">
        <v>112</v>
      </c>
      <c r="F470" s="113">
        <v>5268223</v>
      </c>
      <c r="G470" s="114">
        <v>372256</v>
      </c>
      <c r="H470" s="112" t="s">
        <v>122</v>
      </c>
      <c r="I470" s="112" t="s">
        <v>122</v>
      </c>
      <c r="J470" s="115">
        <v>44574</v>
      </c>
    </row>
    <row r="471" spans="1:10" ht="15">
      <c r="A471" s="112" t="s">
        <v>171</v>
      </c>
      <c r="B471" s="112" t="s">
        <v>840</v>
      </c>
      <c r="C471" s="112" t="s">
        <v>189</v>
      </c>
      <c r="D471" s="112" t="s">
        <v>190</v>
      </c>
      <c r="E471" s="112" t="s">
        <v>112</v>
      </c>
      <c r="F471" s="113">
        <v>5266104</v>
      </c>
      <c r="G471" s="114">
        <v>299900</v>
      </c>
      <c r="H471" s="112" t="s">
        <v>110</v>
      </c>
      <c r="I471" s="112" t="s">
        <v>122</v>
      </c>
      <c r="J471" s="115">
        <v>44567</v>
      </c>
    </row>
    <row r="472" spans="1:10" ht="15">
      <c r="A472" s="112" t="s">
        <v>171</v>
      </c>
      <c r="B472" s="112" t="s">
        <v>840</v>
      </c>
      <c r="C472" s="112" t="s">
        <v>143</v>
      </c>
      <c r="D472" s="112" t="s">
        <v>120</v>
      </c>
      <c r="E472" s="112" t="s">
        <v>112</v>
      </c>
      <c r="F472" s="113">
        <v>5265538</v>
      </c>
      <c r="G472" s="114">
        <v>650000</v>
      </c>
      <c r="H472" s="112" t="s">
        <v>110</v>
      </c>
      <c r="I472" s="112" t="s">
        <v>122</v>
      </c>
      <c r="J472" s="115">
        <v>44565</v>
      </c>
    </row>
    <row r="473" spans="1:10" ht="15">
      <c r="A473" s="112" t="s">
        <v>171</v>
      </c>
      <c r="B473" s="112" t="s">
        <v>840</v>
      </c>
      <c r="C473" s="112" t="s">
        <v>27</v>
      </c>
      <c r="D473" s="112" t="s">
        <v>120</v>
      </c>
      <c r="E473" s="112" t="s">
        <v>133</v>
      </c>
      <c r="F473" s="113">
        <v>5268345</v>
      </c>
      <c r="G473" s="114">
        <v>320000</v>
      </c>
      <c r="H473" s="112" t="s">
        <v>110</v>
      </c>
      <c r="I473" s="112" t="s">
        <v>122</v>
      </c>
      <c r="J473" s="115">
        <v>44574</v>
      </c>
    </row>
    <row r="474" spans="1:10" ht="15">
      <c r="A474" s="112" t="s">
        <v>171</v>
      </c>
      <c r="B474" s="112" t="s">
        <v>840</v>
      </c>
      <c r="C474" s="112" t="s">
        <v>183</v>
      </c>
      <c r="D474" s="112" t="s">
        <v>184</v>
      </c>
      <c r="E474" s="112" t="s">
        <v>107</v>
      </c>
      <c r="F474" s="113">
        <v>5265690</v>
      </c>
      <c r="G474" s="114">
        <v>483900</v>
      </c>
      <c r="H474" s="112" t="s">
        <v>110</v>
      </c>
      <c r="I474" s="112" t="s">
        <v>122</v>
      </c>
      <c r="J474" s="115">
        <v>44566</v>
      </c>
    </row>
    <row r="475" spans="1:10" ht="15">
      <c r="A475" s="112" t="s">
        <v>171</v>
      </c>
      <c r="B475" s="112" t="s">
        <v>840</v>
      </c>
      <c r="C475" s="112" t="s">
        <v>27</v>
      </c>
      <c r="D475" s="112" t="s">
        <v>174</v>
      </c>
      <c r="E475" s="112" t="s">
        <v>107</v>
      </c>
      <c r="F475" s="113">
        <v>5268058</v>
      </c>
      <c r="G475" s="114">
        <v>811000</v>
      </c>
      <c r="H475" s="112" t="s">
        <v>110</v>
      </c>
      <c r="I475" s="112" t="s">
        <v>122</v>
      </c>
      <c r="J475" s="115">
        <v>44573</v>
      </c>
    </row>
    <row r="476" spans="1:10" ht="15">
      <c r="A476" s="112" t="s">
        <v>171</v>
      </c>
      <c r="B476" s="112" t="s">
        <v>840</v>
      </c>
      <c r="C476" s="112" t="s">
        <v>27</v>
      </c>
      <c r="D476" s="112" t="s">
        <v>172</v>
      </c>
      <c r="E476" s="112" t="s">
        <v>142</v>
      </c>
      <c r="F476" s="113">
        <v>5268050</v>
      </c>
      <c r="G476" s="114">
        <v>2138947.9500000002</v>
      </c>
      <c r="H476" s="112" t="s">
        <v>110</v>
      </c>
      <c r="I476" s="112" t="s">
        <v>122</v>
      </c>
      <c r="J476" s="115">
        <v>44573</v>
      </c>
    </row>
    <row r="477" spans="1:10" ht="15">
      <c r="A477" s="112" t="s">
        <v>171</v>
      </c>
      <c r="B477" s="112" t="s">
        <v>840</v>
      </c>
      <c r="C477" s="112" t="s">
        <v>27</v>
      </c>
      <c r="D477" s="112" t="s">
        <v>51</v>
      </c>
      <c r="E477" s="112" t="s">
        <v>107</v>
      </c>
      <c r="F477" s="113">
        <v>5266584</v>
      </c>
      <c r="G477" s="114">
        <v>505000</v>
      </c>
      <c r="H477" s="112" t="s">
        <v>110</v>
      </c>
      <c r="I477" s="112" t="s">
        <v>122</v>
      </c>
      <c r="J477" s="115">
        <v>44568</v>
      </c>
    </row>
    <row r="478" spans="1:10" ht="15">
      <c r="A478" s="112" t="s">
        <v>171</v>
      </c>
      <c r="B478" s="112" t="s">
        <v>840</v>
      </c>
      <c r="C478" s="112" t="s">
        <v>183</v>
      </c>
      <c r="D478" s="112" t="s">
        <v>184</v>
      </c>
      <c r="E478" s="112" t="s">
        <v>107</v>
      </c>
      <c r="F478" s="113">
        <v>5265728</v>
      </c>
      <c r="G478" s="114">
        <v>2300000</v>
      </c>
      <c r="H478" s="112" t="s">
        <v>110</v>
      </c>
      <c r="I478" s="112" t="s">
        <v>122</v>
      </c>
      <c r="J478" s="115">
        <v>44566</v>
      </c>
    </row>
    <row r="479" spans="1:10" ht="15">
      <c r="A479" s="112" t="s">
        <v>171</v>
      </c>
      <c r="B479" s="112" t="s">
        <v>840</v>
      </c>
      <c r="C479" s="112" t="s">
        <v>183</v>
      </c>
      <c r="D479" s="112" t="s">
        <v>184</v>
      </c>
      <c r="E479" s="112" t="s">
        <v>107</v>
      </c>
      <c r="F479" s="113">
        <v>5266610</v>
      </c>
      <c r="G479" s="114">
        <v>390000</v>
      </c>
      <c r="H479" s="112" t="s">
        <v>110</v>
      </c>
      <c r="I479" s="112" t="s">
        <v>122</v>
      </c>
      <c r="J479" s="115">
        <v>44568</v>
      </c>
    </row>
    <row r="480" spans="1:10" ht="15">
      <c r="A480" s="112" t="s">
        <v>171</v>
      </c>
      <c r="B480" s="112" t="s">
        <v>840</v>
      </c>
      <c r="C480" s="112" t="s">
        <v>27</v>
      </c>
      <c r="D480" s="112" t="s">
        <v>120</v>
      </c>
      <c r="E480" s="112" t="s">
        <v>107</v>
      </c>
      <c r="F480" s="113">
        <v>5267962</v>
      </c>
      <c r="G480" s="114">
        <v>575000</v>
      </c>
      <c r="H480" s="112" t="s">
        <v>110</v>
      </c>
      <c r="I480" s="112" t="s">
        <v>122</v>
      </c>
      <c r="J480" s="115">
        <v>44573</v>
      </c>
    </row>
    <row r="481" spans="1:10" ht="15">
      <c r="A481" s="112" t="s">
        <v>171</v>
      </c>
      <c r="B481" s="112" t="s">
        <v>840</v>
      </c>
      <c r="C481" s="112" t="s">
        <v>27</v>
      </c>
      <c r="D481" s="112" t="s">
        <v>173</v>
      </c>
      <c r="E481" s="112" t="s">
        <v>107</v>
      </c>
      <c r="F481" s="113">
        <v>5267956</v>
      </c>
      <c r="G481" s="114">
        <v>610000</v>
      </c>
      <c r="H481" s="112" t="s">
        <v>110</v>
      </c>
      <c r="I481" s="112" t="s">
        <v>122</v>
      </c>
      <c r="J481" s="115">
        <v>44573</v>
      </c>
    </row>
    <row r="482" spans="1:10" ht="15">
      <c r="A482" s="112" t="s">
        <v>171</v>
      </c>
      <c r="B482" s="112" t="s">
        <v>840</v>
      </c>
      <c r="C482" s="112" t="s">
        <v>27</v>
      </c>
      <c r="D482" s="112" t="s">
        <v>172</v>
      </c>
      <c r="E482" s="112" t="s">
        <v>107</v>
      </c>
      <c r="F482" s="113">
        <v>5265807</v>
      </c>
      <c r="G482" s="114">
        <v>749000</v>
      </c>
      <c r="H482" s="112" t="s">
        <v>110</v>
      </c>
      <c r="I482" s="112" t="s">
        <v>122</v>
      </c>
      <c r="J482" s="115">
        <v>44566</v>
      </c>
    </row>
    <row r="483" spans="1:10" ht="15">
      <c r="A483" s="112" t="s">
        <v>171</v>
      </c>
      <c r="B483" s="112" t="s">
        <v>840</v>
      </c>
      <c r="C483" s="112" t="s">
        <v>27</v>
      </c>
      <c r="D483" s="112" t="s">
        <v>172</v>
      </c>
      <c r="E483" s="112" t="s">
        <v>114</v>
      </c>
      <c r="F483" s="113">
        <v>5265838</v>
      </c>
      <c r="G483" s="114">
        <v>70000</v>
      </c>
      <c r="H483" s="112" t="s">
        <v>110</v>
      </c>
      <c r="I483" s="112" t="s">
        <v>122</v>
      </c>
      <c r="J483" s="115">
        <v>44566</v>
      </c>
    </row>
    <row r="484" spans="1:10" ht="15">
      <c r="A484" s="112" t="s">
        <v>171</v>
      </c>
      <c r="B484" s="112" t="s">
        <v>840</v>
      </c>
      <c r="C484" s="112" t="s">
        <v>183</v>
      </c>
      <c r="D484" s="112" t="s">
        <v>184</v>
      </c>
      <c r="E484" s="112" t="s">
        <v>133</v>
      </c>
      <c r="F484" s="113">
        <v>5265519</v>
      </c>
      <c r="G484" s="114">
        <v>389900</v>
      </c>
      <c r="H484" s="112" t="s">
        <v>110</v>
      </c>
      <c r="I484" s="112" t="s">
        <v>122</v>
      </c>
      <c r="J484" s="115">
        <v>44565</v>
      </c>
    </row>
    <row r="485" spans="1:10" ht="15">
      <c r="A485" s="112" t="s">
        <v>171</v>
      </c>
      <c r="B485" s="112" t="s">
        <v>840</v>
      </c>
      <c r="C485" s="112" t="s">
        <v>27</v>
      </c>
      <c r="D485" s="112" t="s">
        <v>172</v>
      </c>
      <c r="E485" s="112" t="s">
        <v>114</v>
      </c>
      <c r="F485" s="113">
        <v>5270374</v>
      </c>
      <c r="G485" s="114">
        <v>412500</v>
      </c>
      <c r="H485" s="112" t="s">
        <v>110</v>
      </c>
      <c r="I485" s="112" t="s">
        <v>122</v>
      </c>
      <c r="J485" s="115">
        <v>44581</v>
      </c>
    </row>
    <row r="486" spans="1:10" ht="15">
      <c r="A486" s="112" t="s">
        <v>171</v>
      </c>
      <c r="B486" s="112" t="s">
        <v>840</v>
      </c>
      <c r="C486" s="112" t="s">
        <v>27</v>
      </c>
      <c r="D486" s="112" t="s">
        <v>179</v>
      </c>
      <c r="E486" s="112" t="s">
        <v>107</v>
      </c>
      <c r="F486" s="113">
        <v>5272021</v>
      </c>
      <c r="G486" s="114">
        <v>699805</v>
      </c>
      <c r="H486" s="112" t="s">
        <v>122</v>
      </c>
      <c r="I486" s="112" t="s">
        <v>122</v>
      </c>
      <c r="J486" s="115">
        <v>44588</v>
      </c>
    </row>
    <row r="487" spans="1:10" ht="15">
      <c r="A487" s="112" t="s">
        <v>171</v>
      </c>
      <c r="B487" s="112" t="s">
        <v>840</v>
      </c>
      <c r="C487" s="112" t="s">
        <v>27</v>
      </c>
      <c r="D487" s="112" t="s">
        <v>120</v>
      </c>
      <c r="E487" s="112" t="s">
        <v>107</v>
      </c>
      <c r="F487" s="113">
        <v>5270549</v>
      </c>
      <c r="G487" s="114">
        <v>286000</v>
      </c>
      <c r="H487" s="112" t="s">
        <v>110</v>
      </c>
      <c r="I487" s="112" t="s">
        <v>122</v>
      </c>
      <c r="J487" s="115">
        <v>44582</v>
      </c>
    </row>
    <row r="488" spans="1:10" ht="15">
      <c r="A488" s="112" t="s">
        <v>171</v>
      </c>
      <c r="B488" s="112" t="s">
        <v>840</v>
      </c>
      <c r="C488" s="112" t="s">
        <v>27</v>
      </c>
      <c r="D488" s="112" t="s">
        <v>120</v>
      </c>
      <c r="E488" s="112" t="s">
        <v>107</v>
      </c>
      <c r="F488" s="113">
        <v>5271249</v>
      </c>
      <c r="G488" s="114">
        <v>1150000</v>
      </c>
      <c r="H488" s="112" t="s">
        <v>110</v>
      </c>
      <c r="I488" s="112" t="s">
        <v>122</v>
      </c>
      <c r="J488" s="115">
        <v>44586</v>
      </c>
    </row>
    <row r="489" spans="1:10" ht="15">
      <c r="A489" s="112" t="s">
        <v>171</v>
      </c>
      <c r="B489" s="112" t="s">
        <v>840</v>
      </c>
      <c r="C489" s="112" t="s">
        <v>27</v>
      </c>
      <c r="D489" s="112" t="s">
        <v>176</v>
      </c>
      <c r="E489" s="112" t="s">
        <v>107</v>
      </c>
      <c r="F489" s="113">
        <v>5271275</v>
      </c>
      <c r="G489" s="114">
        <v>244000</v>
      </c>
      <c r="H489" s="112" t="s">
        <v>110</v>
      </c>
      <c r="I489" s="112" t="s">
        <v>122</v>
      </c>
      <c r="J489" s="115">
        <v>44586</v>
      </c>
    </row>
    <row r="490" spans="1:10" ht="15">
      <c r="A490" s="112" t="s">
        <v>171</v>
      </c>
      <c r="B490" s="112" t="s">
        <v>840</v>
      </c>
      <c r="C490" s="112" t="s">
        <v>183</v>
      </c>
      <c r="D490" s="112" t="s">
        <v>188</v>
      </c>
      <c r="E490" s="112" t="s">
        <v>112</v>
      </c>
      <c r="F490" s="113">
        <v>5271599</v>
      </c>
      <c r="G490" s="114">
        <v>363600</v>
      </c>
      <c r="H490" s="112" t="s">
        <v>110</v>
      </c>
      <c r="I490" s="112" t="s">
        <v>122</v>
      </c>
      <c r="J490" s="115">
        <v>44587</v>
      </c>
    </row>
    <row r="491" spans="1:10" ht="15">
      <c r="A491" s="112" t="s">
        <v>171</v>
      </c>
      <c r="B491" s="112" t="s">
        <v>840</v>
      </c>
      <c r="C491" s="112" t="s">
        <v>27</v>
      </c>
      <c r="D491" s="112" t="s">
        <v>172</v>
      </c>
      <c r="E491" s="112" t="s">
        <v>107</v>
      </c>
      <c r="F491" s="113">
        <v>5271841</v>
      </c>
      <c r="G491" s="114">
        <v>282000</v>
      </c>
      <c r="H491" s="112" t="s">
        <v>110</v>
      </c>
      <c r="I491" s="112" t="s">
        <v>122</v>
      </c>
      <c r="J491" s="115">
        <v>44587</v>
      </c>
    </row>
    <row r="492" spans="1:10" ht="15">
      <c r="A492" s="112" t="s">
        <v>171</v>
      </c>
      <c r="B492" s="112" t="s">
        <v>840</v>
      </c>
      <c r="C492" s="112" t="s">
        <v>189</v>
      </c>
      <c r="D492" s="112" t="s">
        <v>190</v>
      </c>
      <c r="E492" s="112" t="s">
        <v>107</v>
      </c>
      <c r="F492" s="113">
        <v>5272513</v>
      </c>
      <c r="G492" s="114">
        <v>749000</v>
      </c>
      <c r="H492" s="112" t="s">
        <v>122</v>
      </c>
      <c r="I492" s="112" t="s">
        <v>122</v>
      </c>
      <c r="J492" s="115">
        <v>44589</v>
      </c>
    </row>
    <row r="493" spans="1:10" ht="15">
      <c r="A493" s="112" t="s">
        <v>171</v>
      </c>
      <c r="B493" s="112" t="s">
        <v>840</v>
      </c>
      <c r="C493" s="112" t="s">
        <v>183</v>
      </c>
      <c r="D493" s="112" t="s">
        <v>188</v>
      </c>
      <c r="E493" s="112" t="s">
        <v>107</v>
      </c>
      <c r="F493" s="113">
        <v>5270460</v>
      </c>
      <c r="G493" s="114">
        <v>610000</v>
      </c>
      <c r="H493" s="112" t="s">
        <v>110</v>
      </c>
      <c r="I493" s="112" t="s">
        <v>122</v>
      </c>
      <c r="J493" s="115">
        <v>44582</v>
      </c>
    </row>
    <row r="494" spans="1:10" ht="15">
      <c r="A494" s="112" t="s">
        <v>171</v>
      </c>
      <c r="B494" s="112" t="s">
        <v>840</v>
      </c>
      <c r="C494" s="112" t="s">
        <v>183</v>
      </c>
      <c r="D494" s="112" t="s">
        <v>185</v>
      </c>
      <c r="E494" s="112" t="s">
        <v>107</v>
      </c>
      <c r="F494" s="113">
        <v>5272594</v>
      </c>
      <c r="G494" s="114">
        <v>820000</v>
      </c>
      <c r="H494" s="112" t="s">
        <v>110</v>
      </c>
      <c r="I494" s="112" t="s">
        <v>122</v>
      </c>
      <c r="J494" s="115">
        <v>44589</v>
      </c>
    </row>
    <row r="495" spans="1:10" ht="15">
      <c r="A495" s="112" t="s">
        <v>171</v>
      </c>
      <c r="B495" s="112" t="s">
        <v>840</v>
      </c>
      <c r="C495" s="112" t="s">
        <v>27</v>
      </c>
      <c r="D495" s="112" t="s">
        <v>173</v>
      </c>
      <c r="E495" s="112" t="s">
        <v>107</v>
      </c>
      <c r="F495" s="113">
        <v>5272602</v>
      </c>
      <c r="G495" s="114">
        <v>695000</v>
      </c>
      <c r="H495" s="112" t="s">
        <v>110</v>
      </c>
      <c r="I495" s="112" t="s">
        <v>122</v>
      </c>
      <c r="J495" s="115">
        <v>44589</v>
      </c>
    </row>
    <row r="496" spans="1:10" ht="15">
      <c r="A496" s="112" t="s">
        <v>171</v>
      </c>
      <c r="B496" s="112" t="s">
        <v>840</v>
      </c>
      <c r="C496" s="112" t="s">
        <v>143</v>
      </c>
      <c r="D496" s="112" t="s">
        <v>61</v>
      </c>
      <c r="E496" s="112" t="s">
        <v>107</v>
      </c>
      <c r="F496" s="113">
        <v>5270453</v>
      </c>
      <c r="G496" s="114">
        <v>1850000</v>
      </c>
      <c r="H496" s="112" t="s">
        <v>110</v>
      </c>
      <c r="I496" s="112" t="s">
        <v>122</v>
      </c>
      <c r="J496" s="115">
        <v>44582</v>
      </c>
    </row>
    <row r="497" spans="1:10" ht="15">
      <c r="A497" s="112" t="s">
        <v>171</v>
      </c>
      <c r="B497" s="112" t="s">
        <v>840</v>
      </c>
      <c r="C497" s="112" t="s">
        <v>189</v>
      </c>
      <c r="D497" s="112" t="s">
        <v>191</v>
      </c>
      <c r="E497" s="112" t="s">
        <v>112</v>
      </c>
      <c r="F497" s="113">
        <v>5272674</v>
      </c>
      <c r="G497" s="114">
        <v>268000</v>
      </c>
      <c r="H497" s="112" t="s">
        <v>110</v>
      </c>
      <c r="I497" s="112" t="s">
        <v>122</v>
      </c>
      <c r="J497" s="115">
        <v>44589</v>
      </c>
    </row>
    <row r="498" spans="1:10" ht="15">
      <c r="A498" s="112" t="s">
        <v>171</v>
      </c>
      <c r="B498" s="112" t="s">
        <v>840</v>
      </c>
      <c r="C498" s="112" t="s">
        <v>27</v>
      </c>
      <c r="D498" s="112" t="s">
        <v>120</v>
      </c>
      <c r="E498" s="112" t="s">
        <v>112</v>
      </c>
      <c r="F498" s="113">
        <v>5272628</v>
      </c>
      <c r="G498" s="114">
        <v>226000</v>
      </c>
      <c r="H498" s="112" t="s">
        <v>110</v>
      </c>
      <c r="I498" s="112" t="s">
        <v>122</v>
      </c>
      <c r="J498" s="115">
        <v>44589</v>
      </c>
    </row>
    <row r="499" spans="1:10" ht="15">
      <c r="A499" s="112" t="s">
        <v>171</v>
      </c>
      <c r="B499" s="112" t="s">
        <v>840</v>
      </c>
      <c r="C499" s="112" t="s">
        <v>183</v>
      </c>
      <c r="D499" s="112" t="s">
        <v>185</v>
      </c>
      <c r="E499" s="112" t="s">
        <v>107</v>
      </c>
      <c r="F499" s="113">
        <v>5271126</v>
      </c>
      <c r="G499" s="114">
        <v>594500</v>
      </c>
      <c r="H499" s="112" t="s">
        <v>110</v>
      </c>
      <c r="I499" s="112" t="s">
        <v>122</v>
      </c>
      <c r="J499" s="115">
        <v>44585</v>
      </c>
    </row>
    <row r="500" spans="1:10" ht="15">
      <c r="A500" s="112" t="s">
        <v>171</v>
      </c>
      <c r="B500" s="112" t="s">
        <v>840</v>
      </c>
      <c r="C500" s="112" t="s">
        <v>27</v>
      </c>
      <c r="D500" s="112" t="s">
        <v>120</v>
      </c>
      <c r="E500" s="112" t="s">
        <v>107</v>
      </c>
      <c r="F500" s="113">
        <v>5272639</v>
      </c>
      <c r="G500" s="114">
        <v>127340</v>
      </c>
      <c r="H500" s="112" t="s">
        <v>110</v>
      </c>
      <c r="I500" s="112" t="s">
        <v>122</v>
      </c>
      <c r="J500" s="115">
        <v>44589</v>
      </c>
    </row>
    <row r="501" spans="1:10" ht="15">
      <c r="A501" s="112" t="s">
        <v>171</v>
      </c>
      <c r="B501" s="112" t="s">
        <v>840</v>
      </c>
      <c r="C501" s="112" t="s">
        <v>183</v>
      </c>
      <c r="D501" s="112" t="s">
        <v>187</v>
      </c>
      <c r="E501" s="112" t="s">
        <v>136</v>
      </c>
      <c r="F501" s="113">
        <v>5272642</v>
      </c>
      <c r="G501" s="114">
        <v>1175000</v>
      </c>
      <c r="H501" s="112" t="s">
        <v>110</v>
      </c>
      <c r="I501" s="112" t="s">
        <v>122</v>
      </c>
      <c r="J501" s="115">
        <v>44589</v>
      </c>
    </row>
    <row r="502" spans="1:10" ht="15">
      <c r="A502" s="112" t="s">
        <v>171</v>
      </c>
      <c r="B502" s="112" t="s">
        <v>840</v>
      </c>
      <c r="C502" s="112" t="s">
        <v>27</v>
      </c>
      <c r="D502" s="112" t="s">
        <v>172</v>
      </c>
      <c r="E502" s="112" t="s">
        <v>107</v>
      </c>
      <c r="F502" s="113">
        <v>5270344</v>
      </c>
      <c r="G502" s="114">
        <v>399000</v>
      </c>
      <c r="H502" s="112" t="s">
        <v>110</v>
      </c>
      <c r="I502" s="112" t="s">
        <v>122</v>
      </c>
      <c r="J502" s="115">
        <v>44581</v>
      </c>
    </row>
    <row r="503" spans="1:10" ht="15">
      <c r="A503" s="112" t="s">
        <v>171</v>
      </c>
      <c r="B503" s="112" t="s">
        <v>840</v>
      </c>
      <c r="C503" s="112" t="s">
        <v>27</v>
      </c>
      <c r="D503" s="112" t="s">
        <v>172</v>
      </c>
      <c r="E503" s="112" t="s">
        <v>107</v>
      </c>
      <c r="F503" s="113">
        <v>5270322</v>
      </c>
      <c r="G503" s="114">
        <v>516584</v>
      </c>
      <c r="H503" s="112" t="s">
        <v>122</v>
      </c>
      <c r="I503" s="112" t="s">
        <v>122</v>
      </c>
      <c r="J503" s="115">
        <v>44581</v>
      </c>
    </row>
    <row r="504" spans="1:10" ht="15">
      <c r="A504" s="112" t="s">
        <v>171</v>
      </c>
      <c r="B504" s="112" t="s">
        <v>840</v>
      </c>
      <c r="C504" s="112" t="s">
        <v>189</v>
      </c>
      <c r="D504" s="112" t="s">
        <v>191</v>
      </c>
      <c r="E504" s="112" t="s">
        <v>107</v>
      </c>
      <c r="F504" s="113">
        <v>5272647</v>
      </c>
      <c r="G504" s="114">
        <v>510000</v>
      </c>
      <c r="H504" s="112" t="s">
        <v>110</v>
      </c>
      <c r="I504" s="112" t="s">
        <v>122</v>
      </c>
      <c r="J504" s="115">
        <v>44589</v>
      </c>
    </row>
    <row r="505" spans="1:10" ht="15">
      <c r="A505" s="112" t="s">
        <v>171</v>
      </c>
      <c r="B505" s="112" t="s">
        <v>840</v>
      </c>
      <c r="C505" s="112" t="s">
        <v>27</v>
      </c>
      <c r="D505" s="112" t="s">
        <v>120</v>
      </c>
      <c r="E505" s="112" t="s">
        <v>107</v>
      </c>
      <c r="F505" s="113">
        <v>5270258</v>
      </c>
      <c r="G505" s="114">
        <v>590000</v>
      </c>
      <c r="H505" s="112" t="s">
        <v>110</v>
      </c>
      <c r="I505" s="112" t="s">
        <v>122</v>
      </c>
      <c r="J505" s="115">
        <v>44581</v>
      </c>
    </row>
    <row r="506" spans="1:10" ht="15">
      <c r="A506" s="112" t="s">
        <v>171</v>
      </c>
      <c r="B506" s="112" t="s">
        <v>840</v>
      </c>
      <c r="C506" s="112" t="s">
        <v>27</v>
      </c>
      <c r="D506" s="112" t="s">
        <v>176</v>
      </c>
      <c r="E506" s="112" t="s">
        <v>107</v>
      </c>
      <c r="F506" s="113">
        <v>5271277</v>
      </c>
      <c r="G506" s="114">
        <v>540000</v>
      </c>
      <c r="H506" s="112" t="s">
        <v>110</v>
      </c>
      <c r="I506" s="112" t="s">
        <v>122</v>
      </c>
      <c r="J506" s="115">
        <v>44586</v>
      </c>
    </row>
    <row r="507" spans="1:10" ht="15">
      <c r="A507" s="112" t="s">
        <v>171</v>
      </c>
      <c r="B507" s="112" t="s">
        <v>840</v>
      </c>
      <c r="C507" s="112" t="s">
        <v>27</v>
      </c>
      <c r="D507" s="112" t="s">
        <v>176</v>
      </c>
      <c r="E507" s="112" t="s">
        <v>107</v>
      </c>
      <c r="F507" s="113">
        <v>5270249</v>
      </c>
      <c r="G507" s="114">
        <v>1100000</v>
      </c>
      <c r="H507" s="112" t="s">
        <v>110</v>
      </c>
      <c r="I507" s="112" t="s">
        <v>122</v>
      </c>
      <c r="J507" s="115">
        <v>44581</v>
      </c>
    </row>
    <row r="508" spans="1:10" ht="15">
      <c r="A508" s="112" t="s">
        <v>171</v>
      </c>
      <c r="B508" s="112" t="s">
        <v>840</v>
      </c>
      <c r="C508" s="112" t="s">
        <v>183</v>
      </c>
      <c r="D508" s="112" t="s">
        <v>187</v>
      </c>
      <c r="E508" s="112" t="s">
        <v>107</v>
      </c>
      <c r="F508" s="113">
        <v>5271051</v>
      </c>
      <c r="G508" s="114">
        <v>650000</v>
      </c>
      <c r="H508" s="112" t="s">
        <v>110</v>
      </c>
      <c r="I508" s="112" t="s">
        <v>122</v>
      </c>
      <c r="J508" s="115">
        <v>44585</v>
      </c>
    </row>
    <row r="509" spans="1:10" ht="15">
      <c r="A509" s="112" t="s">
        <v>171</v>
      </c>
      <c r="B509" s="112" t="s">
        <v>840</v>
      </c>
      <c r="C509" s="112" t="s">
        <v>27</v>
      </c>
      <c r="D509" s="112" t="s">
        <v>177</v>
      </c>
      <c r="E509" s="112" t="s">
        <v>107</v>
      </c>
      <c r="F509" s="113">
        <v>5272659</v>
      </c>
      <c r="G509" s="114">
        <v>690826.2</v>
      </c>
      <c r="H509" s="112" t="s">
        <v>110</v>
      </c>
      <c r="I509" s="112" t="s">
        <v>122</v>
      </c>
      <c r="J509" s="115">
        <v>44589</v>
      </c>
    </row>
    <row r="510" spans="1:10" ht="15">
      <c r="A510" s="112" t="s">
        <v>171</v>
      </c>
      <c r="B510" s="112" t="s">
        <v>840</v>
      </c>
      <c r="C510" s="112" t="s">
        <v>189</v>
      </c>
      <c r="D510" s="112" t="s">
        <v>190</v>
      </c>
      <c r="E510" s="112" t="s">
        <v>114</v>
      </c>
      <c r="F510" s="113">
        <v>5270476</v>
      </c>
      <c r="G510" s="114">
        <v>650000</v>
      </c>
      <c r="H510" s="112" t="s">
        <v>110</v>
      </c>
      <c r="I510" s="112" t="s">
        <v>122</v>
      </c>
      <c r="J510" s="115">
        <v>44582</v>
      </c>
    </row>
    <row r="511" spans="1:10" ht="15">
      <c r="A511" s="112" t="s">
        <v>171</v>
      </c>
      <c r="B511" s="112" t="s">
        <v>840</v>
      </c>
      <c r="C511" s="112" t="s">
        <v>189</v>
      </c>
      <c r="D511" s="112" t="s">
        <v>190</v>
      </c>
      <c r="E511" s="112" t="s">
        <v>107</v>
      </c>
      <c r="F511" s="113">
        <v>5272604</v>
      </c>
      <c r="G511" s="114">
        <v>500000</v>
      </c>
      <c r="H511" s="112" t="s">
        <v>110</v>
      </c>
      <c r="I511" s="112" t="s">
        <v>122</v>
      </c>
      <c r="J511" s="115">
        <v>44589</v>
      </c>
    </row>
    <row r="512" spans="1:10" ht="15">
      <c r="A512" s="112" t="s">
        <v>171</v>
      </c>
      <c r="B512" s="112" t="s">
        <v>840</v>
      </c>
      <c r="C512" s="112" t="s">
        <v>189</v>
      </c>
      <c r="D512" s="112" t="s">
        <v>191</v>
      </c>
      <c r="E512" s="112" t="s">
        <v>107</v>
      </c>
      <c r="F512" s="113">
        <v>5270768</v>
      </c>
      <c r="G512" s="114">
        <v>630000</v>
      </c>
      <c r="H512" s="112" t="s">
        <v>110</v>
      </c>
      <c r="I512" s="112" t="s">
        <v>122</v>
      </c>
      <c r="J512" s="115">
        <v>44582</v>
      </c>
    </row>
    <row r="513" spans="1:10" ht="15">
      <c r="A513" s="112" t="s">
        <v>171</v>
      </c>
      <c r="B513" s="112" t="s">
        <v>840</v>
      </c>
      <c r="C513" s="112" t="s">
        <v>27</v>
      </c>
      <c r="D513" s="112" t="s">
        <v>172</v>
      </c>
      <c r="E513" s="112" t="s">
        <v>107</v>
      </c>
      <c r="F513" s="113">
        <v>5272162</v>
      </c>
      <c r="G513" s="114">
        <v>540732</v>
      </c>
      <c r="H513" s="112" t="s">
        <v>122</v>
      </c>
      <c r="I513" s="112" t="s">
        <v>122</v>
      </c>
      <c r="J513" s="115">
        <v>44588</v>
      </c>
    </row>
    <row r="514" spans="1:10" ht="15">
      <c r="A514" s="112" t="s">
        <v>171</v>
      </c>
      <c r="B514" s="112" t="s">
        <v>840</v>
      </c>
      <c r="C514" s="112" t="s">
        <v>189</v>
      </c>
      <c r="D514" s="112" t="s">
        <v>191</v>
      </c>
      <c r="E514" s="112" t="s">
        <v>107</v>
      </c>
      <c r="F514" s="113">
        <v>5272172</v>
      </c>
      <c r="G514" s="114">
        <v>1175000</v>
      </c>
      <c r="H514" s="112" t="s">
        <v>110</v>
      </c>
      <c r="I514" s="112" t="s">
        <v>122</v>
      </c>
      <c r="J514" s="115">
        <v>44588</v>
      </c>
    </row>
    <row r="515" spans="1:10" ht="15">
      <c r="A515" s="112" t="s">
        <v>171</v>
      </c>
      <c r="B515" s="112" t="s">
        <v>840</v>
      </c>
      <c r="C515" s="112" t="s">
        <v>27</v>
      </c>
      <c r="D515" s="112" t="s">
        <v>172</v>
      </c>
      <c r="E515" s="112" t="s">
        <v>107</v>
      </c>
      <c r="F515" s="113">
        <v>5270967</v>
      </c>
      <c r="G515" s="114">
        <v>552000</v>
      </c>
      <c r="H515" s="112" t="s">
        <v>110</v>
      </c>
      <c r="I515" s="112" t="s">
        <v>122</v>
      </c>
      <c r="J515" s="115">
        <v>44585</v>
      </c>
    </row>
    <row r="516" spans="1:10" ht="15">
      <c r="A516" s="112" t="s">
        <v>171</v>
      </c>
      <c r="B516" s="112" t="s">
        <v>840</v>
      </c>
      <c r="C516" s="112" t="s">
        <v>27</v>
      </c>
      <c r="D516" s="112" t="s">
        <v>172</v>
      </c>
      <c r="E516" s="112" t="s">
        <v>107</v>
      </c>
      <c r="F516" s="113">
        <v>5270963</v>
      </c>
      <c r="G516" s="114">
        <v>316000</v>
      </c>
      <c r="H516" s="112" t="s">
        <v>110</v>
      </c>
      <c r="I516" s="112" t="s">
        <v>122</v>
      </c>
      <c r="J516" s="115">
        <v>44585</v>
      </c>
    </row>
    <row r="517" spans="1:10" ht="15">
      <c r="A517" s="112" t="s">
        <v>171</v>
      </c>
      <c r="B517" s="112" t="s">
        <v>840</v>
      </c>
      <c r="C517" s="112" t="s">
        <v>27</v>
      </c>
      <c r="D517" s="112" t="s">
        <v>174</v>
      </c>
      <c r="E517" s="112" t="s">
        <v>107</v>
      </c>
      <c r="F517" s="113">
        <v>5270947</v>
      </c>
      <c r="G517" s="114">
        <v>680379</v>
      </c>
      <c r="H517" s="112" t="s">
        <v>122</v>
      </c>
      <c r="I517" s="112" t="s">
        <v>122</v>
      </c>
      <c r="J517" s="115">
        <v>44585</v>
      </c>
    </row>
    <row r="518" spans="1:10" ht="15">
      <c r="A518" s="112" t="s">
        <v>171</v>
      </c>
      <c r="B518" s="112" t="s">
        <v>840</v>
      </c>
      <c r="C518" s="112" t="s">
        <v>27</v>
      </c>
      <c r="D518" s="112" t="s">
        <v>173</v>
      </c>
      <c r="E518" s="112" t="s">
        <v>107</v>
      </c>
      <c r="F518" s="113">
        <v>5270942</v>
      </c>
      <c r="G518" s="114">
        <v>800000</v>
      </c>
      <c r="H518" s="112" t="s">
        <v>110</v>
      </c>
      <c r="I518" s="112" t="s">
        <v>122</v>
      </c>
      <c r="J518" s="115">
        <v>44585</v>
      </c>
    </row>
    <row r="519" spans="1:10" ht="15">
      <c r="A519" s="112" t="s">
        <v>171</v>
      </c>
      <c r="B519" s="112" t="s">
        <v>840</v>
      </c>
      <c r="C519" s="112" t="s">
        <v>189</v>
      </c>
      <c r="D519" s="112" t="s">
        <v>190</v>
      </c>
      <c r="E519" s="112" t="s">
        <v>112</v>
      </c>
      <c r="F519" s="113">
        <v>5271065</v>
      </c>
      <c r="G519" s="114">
        <v>400186</v>
      </c>
      <c r="H519" s="112" t="s">
        <v>122</v>
      </c>
      <c r="I519" s="112" t="s">
        <v>122</v>
      </c>
      <c r="J519" s="115">
        <v>44585</v>
      </c>
    </row>
    <row r="520" spans="1:10" ht="15">
      <c r="A520" s="112" t="s">
        <v>171</v>
      </c>
      <c r="B520" s="112" t="s">
        <v>840</v>
      </c>
      <c r="C520" s="112" t="s">
        <v>183</v>
      </c>
      <c r="D520" s="112" t="s">
        <v>185</v>
      </c>
      <c r="E520" s="112" t="s">
        <v>107</v>
      </c>
      <c r="F520" s="113">
        <v>5271074</v>
      </c>
      <c r="G520" s="114">
        <v>730000</v>
      </c>
      <c r="H520" s="112" t="s">
        <v>110</v>
      </c>
      <c r="I520" s="112" t="s">
        <v>122</v>
      </c>
      <c r="J520" s="115">
        <v>44585</v>
      </c>
    </row>
    <row r="521" spans="1:10" ht="15">
      <c r="A521" s="112" t="s">
        <v>171</v>
      </c>
      <c r="B521" s="112" t="s">
        <v>840</v>
      </c>
      <c r="C521" s="112" t="s">
        <v>143</v>
      </c>
      <c r="D521" s="112" t="s">
        <v>62</v>
      </c>
      <c r="E521" s="112" t="s">
        <v>107</v>
      </c>
      <c r="F521" s="113">
        <v>5270893</v>
      </c>
      <c r="G521" s="114">
        <v>412500</v>
      </c>
      <c r="H521" s="112" t="s">
        <v>110</v>
      </c>
      <c r="I521" s="112" t="s">
        <v>122</v>
      </c>
      <c r="J521" s="115">
        <v>44585</v>
      </c>
    </row>
    <row r="522" spans="1:10" ht="15">
      <c r="A522" s="112" t="s">
        <v>171</v>
      </c>
      <c r="B522" s="112" t="s">
        <v>840</v>
      </c>
      <c r="C522" s="112" t="s">
        <v>183</v>
      </c>
      <c r="D522" s="112" t="s">
        <v>184</v>
      </c>
      <c r="E522" s="112" t="s">
        <v>107</v>
      </c>
      <c r="F522" s="113">
        <v>5272188</v>
      </c>
      <c r="G522" s="114">
        <v>690000</v>
      </c>
      <c r="H522" s="112" t="s">
        <v>110</v>
      </c>
      <c r="I522" s="112" t="s">
        <v>122</v>
      </c>
      <c r="J522" s="115">
        <v>44588</v>
      </c>
    </row>
    <row r="523" spans="1:10" ht="15">
      <c r="A523" s="112" t="s">
        <v>171</v>
      </c>
      <c r="B523" s="112" t="s">
        <v>840</v>
      </c>
      <c r="C523" s="112" t="s">
        <v>27</v>
      </c>
      <c r="D523" s="112" t="s">
        <v>51</v>
      </c>
      <c r="E523" s="112" t="s">
        <v>112</v>
      </c>
      <c r="F523" s="113">
        <v>5272198</v>
      </c>
      <c r="G523" s="114">
        <v>450000</v>
      </c>
      <c r="H523" s="112" t="s">
        <v>110</v>
      </c>
      <c r="I523" s="112" t="s">
        <v>122</v>
      </c>
      <c r="J523" s="115">
        <v>44588</v>
      </c>
    </row>
    <row r="524" spans="1:10" ht="15">
      <c r="A524" s="112" t="s">
        <v>171</v>
      </c>
      <c r="B524" s="112" t="s">
        <v>840</v>
      </c>
      <c r="C524" s="112" t="s">
        <v>27</v>
      </c>
      <c r="D524" s="112" t="s">
        <v>120</v>
      </c>
      <c r="E524" s="112" t="s">
        <v>112</v>
      </c>
      <c r="F524" s="113">
        <v>5270572</v>
      </c>
      <c r="G524" s="114">
        <v>1100000</v>
      </c>
      <c r="H524" s="112" t="s">
        <v>110</v>
      </c>
      <c r="I524" s="112" t="s">
        <v>122</v>
      </c>
      <c r="J524" s="115">
        <v>44582</v>
      </c>
    </row>
    <row r="525" spans="1:10" ht="15">
      <c r="A525" s="112" t="s">
        <v>171</v>
      </c>
      <c r="B525" s="112" t="s">
        <v>840</v>
      </c>
      <c r="C525" s="112" t="s">
        <v>27</v>
      </c>
      <c r="D525" s="112" t="s">
        <v>172</v>
      </c>
      <c r="E525" s="112" t="s">
        <v>133</v>
      </c>
      <c r="F525" s="113">
        <v>5272217</v>
      </c>
      <c r="G525" s="114">
        <v>100000</v>
      </c>
      <c r="H525" s="112" t="s">
        <v>110</v>
      </c>
      <c r="I525" s="112" t="s">
        <v>122</v>
      </c>
      <c r="J525" s="115">
        <v>44588</v>
      </c>
    </row>
    <row r="526" spans="1:10" ht="15">
      <c r="A526" s="112" t="s">
        <v>171</v>
      </c>
      <c r="B526" s="112" t="s">
        <v>840</v>
      </c>
      <c r="C526" s="112" t="s">
        <v>27</v>
      </c>
      <c r="D526" s="112" t="s">
        <v>174</v>
      </c>
      <c r="E526" s="112" t="s">
        <v>107</v>
      </c>
      <c r="F526" s="113">
        <v>5270599</v>
      </c>
      <c r="G526" s="114">
        <v>565000</v>
      </c>
      <c r="H526" s="112" t="s">
        <v>110</v>
      </c>
      <c r="I526" s="112" t="s">
        <v>122</v>
      </c>
      <c r="J526" s="115">
        <v>44582</v>
      </c>
    </row>
    <row r="527" spans="1:10" ht="15">
      <c r="A527" s="112" t="s">
        <v>171</v>
      </c>
      <c r="B527" s="112" t="s">
        <v>840</v>
      </c>
      <c r="C527" s="112" t="s">
        <v>27</v>
      </c>
      <c r="D527" s="112" t="s">
        <v>176</v>
      </c>
      <c r="E527" s="112" t="s">
        <v>107</v>
      </c>
      <c r="F527" s="113">
        <v>5270761</v>
      </c>
      <c r="G527" s="114">
        <v>840500</v>
      </c>
      <c r="H527" s="112" t="s">
        <v>110</v>
      </c>
      <c r="I527" s="112" t="s">
        <v>122</v>
      </c>
      <c r="J527" s="115">
        <v>44582</v>
      </c>
    </row>
    <row r="528" spans="1:10" ht="15">
      <c r="A528" s="112" t="s">
        <v>171</v>
      </c>
      <c r="B528" s="112" t="s">
        <v>840</v>
      </c>
      <c r="C528" s="112" t="s">
        <v>27</v>
      </c>
      <c r="D528" s="112" t="s">
        <v>172</v>
      </c>
      <c r="E528" s="112" t="s">
        <v>136</v>
      </c>
      <c r="F528" s="113">
        <v>5272156</v>
      </c>
      <c r="G528" s="114">
        <v>486000</v>
      </c>
      <c r="H528" s="112" t="s">
        <v>110</v>
      </c>
      <c r="I528" s="112" t="s">
        <v>122</v>
      </c>
      <c r="J528" s="115">
        <v>44588</v>
      </c>
    </row>
    <row r="529" spans="1:10" ht="15">
      <c r="A529" s="112" t="s">
        <v>171</v>
      </c>
      <c r="B529" s="112" t="s">
        <v>840</v>
      </c>
      <c r="C529" s="112" t="s">
        <v>27</v>
      </c>
      <c r="D529" s="112" t="s">
        <v>172</v>
      </c>
      <c r="E529" s="112" t="s">
        <v>133</v>
      </c>
      <c r="F529" s="113">
        <v>5272218</v>
      </c>
      <c r="G529" s="114">
        <v>120000</v>
      </c>
      <c r="H529" s="112" t="s">
        <v>110</v>
      </c>
      <c r="I529" s="112" t="s">
        <v>122</v>
      </c>
      <c r="J529" s="115">
        <v>44588</v>
      </c>
    </row>
    <row r="530" spans="1:10" ht="15">
      <c r="A530" s="112" t="s">
        <v>171</v>
      </c>
      <c r="B530" s="112" t="s">
        <v>840</v>
      </c>
      <c r="C530" s="112" t="s">
        <v>183</v>
      </c>
      <c r="D530" s="112" t="s">
        <v>184</v>
      </c>
      <c r="E530" s="112" t="s">
        <v>133</v>
      </c>
      <c r="F530" s="113">
        <v>5270729</v>
      </c>
      <c r="G530" s="114">
        <v>296000</v>
      </c>
      <c r="H530" s="112" t="s">
        <v>110</v>
      </c>
      <c r="I530" s="112" t="s">
        <v>122</v>
      </c>
      <c r="J530" s="115">
        <v>44582</v>
      </c>
    </row>
    <row r="531" spans="1:10" ht="15">
      <c r="A531" s="112" t="s">
        <v>171</v>
      </c>
      <c r="B531" s="112" t="s">
        <v>840</v>
      </c>
      <c r="C531" s="112" t="s">
        <v>143</v>
      </c>
      <c r="D531" s="112" t="s">
        <v>62</v>
      </c>
      <c r="E531" s="112" t="s">
        <v>107</v>
      </c>
      <c r="F531" s="113">
        <v>5270701</v>
      </c>
      <c r="G531" s="114">
        <v>510000</v>
      </c>
      <c r="H531" s="112" t="s">
        <v>110</v>
      </c>
      <c r="I531" s="112" t="s">
        <v>122</v>
      </c>
      <c r="J531" s="115">
        <v>44582</v>
      </c>
    </row>
    <row r="532" spans="1:10" ht="15">
      <c r="A532" s="112" t="s">
        <v>171</v>
      </c>
      <c r="B532" s="112" t="s">
        <v>840</v>
      </c>
      <c r="C532" s="112" t="s">
        <v>27</v>
      </c>
      <c r="D532" s="112" t="s">
        <v>172</v>
      </c>
      <c r="E532" s="112" t="s">
        <v>126</v>
      </c>
      <c r="F532" s="113">
        <v>5271100</v>
      </c>
      <c r="G532" s="114">
        <v>1000000</v>
      </c>
      <c r="H532" s="112" t="s">
        <v>110</v>
      </c>
      <c r="I532" s="112" t="s">
        <v>122</v>
      </c>
      <c r="J532" s="115">
        <v>44585</v>
      </c>
    </row>
    <row r="533" spans="1:10" ht="15">
      <c r="A533" s="112" t="s">
        <v>171</v>
      </c>
      <c r="B533" s="112" t="s">
        <v>840</v>
      </c>
      <c r="C533" s="112" t="s">
        <v>27</v>
      </c>
      <c r="D533" s="112" t="s">
        <v>173</v>
      </c>
      <c r="E533" s="112" t="s">
        <v>107</v>
      </c>
      <c r="F533" s="113">
        <v>5270678</v>
      </c>
      <c r="G533" s="114">
        <v>760000</v>
      </c>
      <c r="H533" s="112" t="s">
        <v>110</v>
      </c>
      <c r="I533" s="112" t="s">
        <v>122</v>
      </c>
      <c r="J533" s="115">
        <v>44582</v>
      </c>
    </row>
    <row r="534" spans="1:10" ht="15">
      <c r="A534" s="112" t="s">
        <v>171</v>
      </c>
      <c r="B534" s="112" t="s">
        <v>840</v>
      </c>
      <c r="C534" s="112" t="s">
        <v>189</v>
      </c>
      <c r="D534" s="112" t="s">
        <v>190</v>
      </c>
      <c r="E534" s="112" t="s">
        <v>107</v>
      </c>
      <c r="F534" s="113">
        <v>5270662</v>
      </c>
      <c r="G534" s="114">
        <v>450000</v>
      </c>
      <c r="H534" s="112" t="s">
        <v>110</v>
      </c>
      <c r="I534" s="112" t="s">
        <v>122</v>
      </c>
      <c r="J534" s="115">
        <v>44582</v>
      </c>
    </row>
    <row r="535" spans="1:10" ht="15">
      <c r="A535" s="112" t="s">
        <v>171</v>
      </c>
      <c r="B535" s="112" t="s">
        <v>840</v>
      </c>
      <c r="C535" s="112" t="s">
        <v>189</v>
      </c>
      <c r="D535" s="112" t="s">
        <v>191</v>
      </c>
      <c r="E535" s="112" t="s">
        <v>107</v>
      </c>
      <c r="F535" s="113">
        <v>5271120</v>
      </c>
      <c r="G535" s="114">
        <v>770000</v>
      </c>
      <c r="H535" s="112" t="s">
        <v>110</v>
      </c>
      <c r="I535" s="112" t="s">
        <v>122</v>
      </c>
      <c r="J535" s="115">
        <v>44585</v>
      </c>
    </row>
    <row r="536" spans="1:10" ht="15">
      <c r="A536" s="112" t="s">
        <v>171</v>
      </c>
      <c r="B536" s="112" t="s">
        <v>840</v>
      </c>
      <c r="C536" s="112" t="s">
        <v>189</v>
      </c>
      <c r="D536" s="112" t="s">
        <v>190</v>
      </c>
      <c r="E536" s="112" t="s">
        <v>107</v>
      </c>
      <c r="F536" s="113">
        <v>5270634</v>
      </c>
      <c r="G536" s="114">
        <v>437000</v>
      </c>
      <c r="H536" s="112" t="s">
        <v>110</v>
      </c>
      <c r="I536" s="112" t="s">
        <v>122</v>
      </c>
      <c r="J536" s="115">
        <v>44582</v>
      </c>
    </row>
    <row r="537" spans="1:10" ht="15">
      <c r="A537" s="112" t="s">
        <v>171</v>
      </c>
      <c r="B537" s="112" t="s">
        <v>840</v>
      </c>
      <c r="C537" s="112" t="s">
        <v>27</v>
      </c>
      <c r="D537" s="112" t="s">
        <v>174</v>
      </c>
      <c r="E537" s="112" t="s">
        <v>107</v>
      </c>
      <c r="F537" s="113">
        <v>5271124</v>
      </c>
      <c r="G537" s="114">
        <v>557924</v>
      </c>
      <c r="H537" s="112" t="s">
        <v>122</v>
      </c>
      <c r="I537" s="112" t="s">
        <v>122</v>
      </c>
      <c r="J537" s="115">
        <v>44585</v>
      </c>
    </row>
    <row r="538" spans="1:10" ht="15">
      <c r="A538" s="112" t="s">
        <v>171</v>
      </c>
      <c r="B538" s="112" t="s">
        <v>840</v>
      </c>
      <c r="C538" s="112" t="s">
        <v>27</v>
      </c>
      <c r="D538" s="112" t="s">
        <v>172</v>
      </c>
      <c r="E538" s="112" t="s">
        <v>107</v>
      </c>
      <c r="F538" s="113">
        <v>5272669</v>
      </c>
      <c r="G538" s="114">
        <v>495286</v>
      </c>
      <c r="H538" s="112" t="s">
        <v>122</v>
      </c>
      <c r="I538" s="112" t="s">
        <v>122</v>
      </c>
      <c r="J538" s="115">
        <v>44589</v>
      </c>
    </row>
    <row r="539" spans="1:10" ht="15">
      <c r="A539" s="112" t="s">
        <v>171</v>
      </c>
      <c r="B539" s="112" t="s">
        <v>840</v>
      </c>
      <c r="C539" s="112" t="s">
        <v>189</v>
      </c>
      <c r="D539" s="112" t="s">
        <v>191</v>
      </c>
      <c r="E539" s="112" t="s">
        <v>107</v>
      </c>
      <c r="F539" s="113">
        <v>5270772</v>
      </c>
      <c r="G539" s="114">
        <v>3650000</v>
      </c>
      <c r="H539" s="112" t="s">
        <v>110</v>
      </c>
      <c r="I539" s="112" t="s">
        <v>122</v>
      </c>
      <c r="J539" s="115">
        <v>44582</v>
      </c>
    </row>
    <row r="540" spans="1:10" ht="15">
      <c r="A540" s="112" t="s">
        <v>171</v>
      </c>
      <c r="B540" s="112" t="s">
        <v>840</v>
      </c>
      <c r="C540" s="112" t="s">
        <v>189</v>
      </c>
      <c r="D540" s="112" t="s">
        <v>190</v>
      </c>
      <c r="E540" s="112" t="s">
        <v>112</v>
      </c>
      <c r="F540" s="113">
        <v>5271776</v>
      </c>
      <c r="G540" s="114">
        <v>371247</v>
      </c>
      <c r="H540" s="112" t="s">
        <v>122</v>
      </c>
      <c r="I540" s="112" t="s">
        <v>122</v>
      </c>
      <c r="J540" s="115">
        <v>44587</v>
      </c>
    </row>
    <row r="541" spans="1:10" ht="15">
      <c r="A541" s="112" t="s">
        <v>171</v>
      </c>
      <c r="B541" s="112" t="s">
        <v>840</v>
      </c>
      <c r="C541" s="112" t="s">
        <v>183</v>
      </c>
      <c r="D541" s="112" t="s">
        <v>184</v>
      </c>
      <c r="E541" s="112" t="s">
        <v>107</v>
      </c>
      <c r="F541" s="113">
        <v>5272677</v>
      </c>
      <c r="G541" s="114">
        <v>370000</v>
      </c>
      <c r="H541" s="112" t="s">
        <v>110</v>
      </c>
      <c r="I541" s="112" t="s">
        <v>122</v>
      </c>
      <c r="J541" s="115">
        <v>44589</v>
      </c>
    </row>
    <row r="542" spans="1:10" ht="15">
      <c r="A542" s="112" t="s">
        <v>171</v>
      </c>
      <c r="B542" s="112" t="s">
        <v>840</v>
      </c>
      <c r="C542" s="112" t="s">
        <v>27</v>
      </c>
      <c r="D542" s="112" t="s">
        <v>51</v>
      </c>
      <c r="E542" s="112" t="s">
        <v>107</v>
      </c>
      <c r="F542" s="113">
        <v>5269132</v>
      </c>
      <c r="G542" s="114">
        <v>625000</v>
      </c>
      <c r="H542" s="112" t="s">
        <v>110</v>
      </c>
      <c r="I542" s="112" t="s">
        <v>122</v>
      </c>
      <c r="J542" s="115">
        <v>44575</v>
      </c>
    </row>
    <row r="543" spans="1:10" ht="15">
      <c r="A543" s="112" t="s">
        <v>171</v>
      </c>
      <c r="B543" s="112" t="s">
        <v>840</v>
      </c>
      <c r="C543" s="112" t="s">
        <v>27</v>
      </c>
      <c r="D543" s="112" t="s">
        <v>51</v>
      </c>
      <c r="E543" s="112" t="s">
        <v>107</v>
      </c>
      <c r="F543" s="113">
        <v>5269126</v>
      </c>
      <c r="G543" s="114">
        <v>430000</v>
      </c>
      <c r="H543" s="112" t="s">
        <v>110</v>
      </c>
      <c r="I543" s="112" t="s">
        <v>122</v>
      </c>
      <c r="J543" s="115">
        <v>44575</v>
      </c>
    </row>
    <row r="544" spans="1:10" ht="15">
      <c r="A544" s="112" t="s">
        <v>171</v>
      </c>
      <c r="B544" s="112" t="s">
        <v>840</v>
      </c>
      <c r="C544" s="112" t="s">
        <v>183</v>
      </c>
      <c r="D544" s="112" t="s">
        <v>187</v>
      </c>
      <c r="E544" s="112" t="s">
        <v>107</v>
      </c>
      <c r="F544" s="113">
        <v>5269121</v>
      </c>
      <c r="G544" s="114">
        <v>349000</v>
      </c>
      <c r="H544" s="112" t="s">
        <v>110</v>
      </c>
      <c r="I544" s="112" t="s">
        <v>122</v>
      </c>
      <c r="J544" s="115">
        <v>44575</v>
      </c>
    </row>
    <row r="545" spans="1:10" ht="15">
      <c r="A545" s="112" t="s">
        <v>171</v>
      </c>
      <c r="B545" s="112" t="s">
        <v>840</v>
      </c>
      <c r="C545" s="112" t="s">
        <v>143</v>
      </c>
      <c r="D545" s="112" t="s">
        <v>62</v>
      </c>
      <c r="E545" s="112" t="s">
        <v>107</v>
      </c>
      <c r="F545" s="113">
        <v>5271832</v>
      </c>
      <c r="G545" s="114">
        <v>499000</v>
      </c>
      <c r="H545" s="112" t="s">
        <v>110</v>
      </c>
      <c r="I545" s="112" t="s">
        <v>122</v>
      </c>
      <c r="J545" s="115">
        <v>44587</v>
      </c>
    </row>
    <row r="546" spans="1:10" ht="15">
      <c r="A546" s="112" t="s">
        <v>171</v>
      </c>
      <c r="B546" s="112" t="s">
        <v>840</v>
      </c>
      <c r="C546" s="112" t="s">
        <v>27</v>
      </c>
      <c r="D546" s="112" t="s">
        <v>120</v>
      </c>
      <c r="E546" s="112" t="s">
        <v>112</v>
      </c>
      <c r="F546" s="113">
        <v>5271826</v>
      </c>
      <c r="G546" s="114">
        <v>335000</v>
      </c>
      <c r="H546" s="112" t="s">
        <v>110</v>
      </c>
      <c r="I546" s="112" t="s">
        <v>122</v>
      </c>
      <c r="J546" s="115">
        <v>44587</v>
      </c>
    </row>
    <row r="547" spans="1:10" ht="15">
      <c r="A547" s="112" t="s">
        <v>171</v>
      </c>
      <c r="B547" s="112" t="s">
        <v>840</v>
      </c>
      <c r="C547" s="112" t="s">
        <v>27</v>
      </c>
      <c r="D547" s="112" t="s">
        <v>173</v>
      </c>
      <c r="E547" s="112" t="s">
        <v>112</v>
      </c>
      <c r="F547" s="113">
        <v>5273126</v>
      </c>
      <c r="G547" s="114">
        <v>580000</v>
      </c>
      <c r="H547" s="112" t="s">
        <v>110</v>
      </c>
      <c r="I547" s="112" t="s">
        <v>122</v>
      </c>
      <c r="J547" s="115">
        <v>44592</v>
      </c>
    </row>
    <row r="548" spans="1:10" ht="15">
      <c r="A548" s="112" t="s">
        <v>171</v>
      </c>
      <c r="B548" s="112" t="s">
        <v>840</v>
      </c>
      <c r="C548" s="112" t="s">
        <v>183</v>
      </c>
      <c r="D548" s="112" t="s">
        <v>184</v>
      </c>
      <c r="E548" s="112" t="s">
        <v>133</v>
      </c>
      <c r="F548" s="113">
        <v>5271824</v>
      </c>
      <c r="G548" s="114">
        <v>180000</v>
      </c>
      <c r="H548" s="112" t="s">
        <v>110</v>
      </c>
      <c r="I548" s="112" t="s">
        <v>122</v>
      </c>
      <c r="J548" s="115">
        <v>44587</v>
      </c>
    </row>
    <row r="549" spans="1:10" ht="15">
      <c r="A549" s="112" t="s">
        <v>171</v>
      </c>
      <c r="B549" s="112" t="s">
        <v>840</v>
      </c>
      <c r="C549" s="112" t="s">
        <v>27</v>
      </c>
      <c r="D549" s="112" t="s">
        <v>172</v>
      </c>
      <c r="E549" s="112" t="s">
        <v>107</v>
      </c>
      <c r="F549" s="113">
        <v>5269107</v>
      </c>
      <c r="G549" s="114">
        <v>230000</v>
      </c>
      <c r="H549" s="112" t="s">
        <v>110</v>
      </c>
      <c r="I549" s="112" t="s">
        <v>122</v>
      </c>
      <c r="J549" s="115">
        <v>44575</v>
      </c>
    </row>
    <row r="550" spans="1:10" ht="15">
      <c r="A550" s="112" t="s">
        <v>171</v>
      </c>
      <c r="B550" s="112" t="s">
        <v>840</v>
      </c>
      <c r="C550" s="112" t="s">
        <v>27</v>
      </c>
      <c r="D550" s="112" t="s">
        <v>51</v>
      </c>
      <c r="E550" s="112" t="s">
        <v>107</v>
      </c>
      <c r="F550" s="113">
        <v>5271785</v>
      </c>
      <c r="G550" s="114">
        <v>330000</v>
      </c>
      <c r="H550" s="112" t="s">
        <v>110</v>
      </c>
      <c r="I550" s="112" t="s">
        <v>122</v>
      </c>
      <c r="J550" s="115">
        <v>44587</v>
      </c>
    </row>
    <row r="551" spans="1:10" ht="15">
      <c r="A551" s="112" t="s">
        <v>171</v>
      </c>
      <c r="B551" s="112" t="s">
        <v>840</v>
      </c>
      <c r="C551" s="112" t="s">
        <v>27</v>
      </c>
      <c r="D551" s="112" t="s">
        <v>173</v>
      </c>
      <c r="E551" s="112" t="s">
        <v>107</v>
      </c>
      <c r="F551" s="113">
        <v>5269142</v>
      </c>
      <c r="G551" s="114">
        <v>594900</v>
      </c>
      <c r="H551" s="112" t="s">
        <v>110</v>
      </c>
      <c r="I551" s="112" t="s">
        <v>122</v>
      </c>
      <c r="J551" s="115">
        <v>44575</v>
      </c>
    </row>
    <row r="552" spans="1:10" ht="15">
      <c r="A552" s="112" t="s">
        <v>171</v>
      </c>
      <c r="B552" s="112" t="s">
        <v>840</v>
      </c>
      <c r="C552" s="112" t="s">
        <v>183</v>
      </c>
      <c r="D552" s="112" t="s">
        <v>187</v>
      </c>
      <c r="E552" s="112" t="s">
        <v>107</v>
      </c>
      <c r="F552" s="113">
        <v>5269863</v>
      </c>
      <c r="G552" s="114">
        <v>475000</v>
      </c>
      <c r="H552" s="112" t="s">
        <v>110</v>
      </c>
      <c r="I552" s="112" t="s">
        <v>122</v>
      </c>
      <c r="J552" s="115">
        <v>44580</v>
      </c>
    </row>
    <row r="553" spans="1:10" ht="15">
      <c r="A553" s="112" t="s">
        <v>171</v>
      </c>
      <c r="B553" s="112" t="s">
        <v>840</v>
      </c>
      <c r="C553" s="112" t="s">
        <v>27</v>
      </c>
      <c r="D553" s="112" t="s">
        <v>176</v>
      </c>
      <c r="E553" s="112" t="s">
        <v>107</v>
      </c>
      <c r="F553" s="113">
        <v>5273034</v>
      </c>
      <c r="G553" s="114">
        <v>425000</v>
      </c>
      <c r="H553" s="112" t="s">
        <v>110</v>
      </c>
      <c r="I553" s="112" t="s">
        <v>122</v>
      </c>
      <c r="J553" s="115">
        <v>44592</v>
      </c>
    </row>
    <row r="554" spans="1:10" ht="15">
      <c r="A554" s="112" t="s">
        <v>171</v>
      </c>
      <c r="B554" s="112" t="s">
        <v>840</v>
      </c>
      <c r="C554" s="112" t="s">
        <v>63</v>
      </c>
      <c r="D554" s="112" t="s">
        <v>64</v>
      </c>
      <c r="E554" s="112" t="s">
        <v>114</v>
      </c>
      <c r="F554" s="113">
        <v>5273246</v>
      </c>
      <c r="G554" s="114">
        <v>140000</v>
      </c>
      <c r="H554" s="112" t="s">
        <v>110</v>
      </c>
      <c r="I554" s="112" t="s">
        <v>122</v>
      </c>
      <c r="J554" s="115">
        <v>44592</v>
      </c>
    </row>
    <row r="555" spans="1:10" ht="15">
      <c r="A555" s="112" t="s">
        <v>171</v>
      </c>
      <c r="B555" s="112" t="s">
        <v>840</v>
      </c>
      <c r="C555" s="112" t="s">
        <v>27</v>
      </c>
      <c r="D555" s="112" t="s">
        <v>172</v>
      </c>
      <c r="E555" s="112" t="s">
        <v>107</v>
      </c>
      <c r="F555" s="113">
        <v>5273247</v>
      </c>
      <c r="G555" s="114">
        <v>649000</v>
      </c>
      <c r="H555" s="112" t="s">
        <v>110</v>
      </c>
      <c r="I555" s="112" t="s">
        <v>122</v>
      </c>
      <c r="J555" s="115">
        <v>44592</v>
      </c>
    </row>
    <row r="556" spans="1:10" ht="15">
      <c r="A556" s="112" t="s">
        <v>171</v>
      </c>
      <c r="B556" s="112" t="s">
        <v>840</v>
      </c>
      <c r="C556" s="112" t="s">
        <v>183</v>
      </c>
      <c r="D556" s="112" t="s">
        <v>185</v>
      </c>
      <c r="E556" s="112" t="s">
        <v>107</v>
      </c>
      <c r="F556" s="113">
        <v>5273271</v>
      </c>
      <c r="G556" s="114">
        <v>600000</v>
      </c>
      <c r="H556" s="112" t="s">
        <v>110</v>
      </c>
      <c r="I556" s="112" t="s">
        <v>122</v>
      </c>
      <c r="J556" s="115">
        <v>44592</v>
      </c>
    </row>
    <row r="557" spans="1:10" ht="15">
      <c r="A557" s="112" t="s">
        <v>171</v>
      </c>
      <c r="B557" s="112" t="s">
        <v>840</v>
      </c>
      <c r="C557" s="112" t="s">
        <v>27</v>
      </c>
      <c r="D557" s="112" t="s">
        <v>179</v>
      </c>
      <c r="E557" s="112" t="s">
        <v>107</v>
      </c>
      <c r="F557" s="113">
        <v>5271678</v>
      </c>
      <c r="G557" s="114">
        <v>666840</v>
      </c>
      <c r="H557" s="112" t="s">
        <v>122</v>
      </c>
      <c r="I557" s="112" t="s">
        <v>122</v>
      </c>
      <c r="J557" s="115">
        <v>44587</v>
      </c>
    </row>
    <row r="558" spans="1:10" ht="15">
      <c r="A558" s="112" t="s">
        <v>171</v>
      </c>
      <c r="B558" s="112" t="s">
        <v>840</v>
      </c>
      <c r="C558" s="112" t="s">
        <v>189</v>
      </c>
      <c r="D558" s="112" t="s">
        <v>190</v>
      </c>
      <c r="E558" s="112" t="s">
        <v>112</v>
      </c>
      <c r="F558" s="113">
        <v>5271686</v>
      </c>
      <c r="G558" s="114">
        <v>359336</v>
      </c>
      <c r="H558" s="112" t="s">
        <v>110</v>
      </c>
      <c r="I558" s="112" t="s">
        <v>122</v>
      </c>
      <c r="J558" s="115">
        <v>44587</v>
      </c>
    </row>
    <row r="559" spans="1:10" ht="15">
      <c r="A559" s="112" t="s">
        <v>171</v>
      </c>
      <c r="B559" s="112" t="s">
        <v>840</v>
      </c>
      <c r="C559" s="112" t="s">
        <v>189</v>
      </c>
      <c r="D559" s="112" t="s">
        <v>191</v>
      </c>
      <c r="E559" s="112" t="s">
        <v>107</v>
      </c>
      <c r="F559" s="113">
        <v>5273314</v>
      </c>
      <c r="G559" s="114">
        <v>341136</v>
      </c>
      <c r="H559" s="112" t="s">
        <v>110</v>
      </c>
      <c r="I559" s="112" t="s">
        <v>122</v>
      </c>
      <c r="J559" s="115">
        <v>44592</v>
      </c>
    </row>
    <row r="560" spans="1:10" ht="15">
      <c r="A560" s="112" t="s">
        <v>171</v>
      </c>
      <c r="B560" s="112" t="s">
        <v>840</v>
      </c>
      <c r="C560" s="112" t="s">
        <v>183</v>
      </c>
      <c r="D560" s="112" t="s">
        <v>184</v>
      </c>
      <c r="E560" s="112" t="s">
        <v>107</v>
      </c>
      <c r="F560" s="113">
        <v>5269034</v>
      </c>
      <c r="G560" s="114">
        <v>440000</v>
      </c>
      <c r="H560" s="112" t="s">
        <v>110</v>
      </c>
      <c r="I560" s="112" t="s">
        <v>122</v>
      </c>
      <c r="J560" s="115">
        <v>44575</v>
      </c>
    </row>
    <row r="561" spans="1:10" ht="15">
      <c r="A561" s="112" t="s">
        <v>171</v>
      </c>
      <c r="B561" s="112" t="s">
        <v>840</v>
      </c>
      <c r="C561" s="112" t="s">
        <v>27</v>
      </c>
      <c r="D561" s="112" t="s">
        <v>173</v>
      </c>
      <c r="E561" s="112" t="s">
        <v>107</v>
      </c>
      <c r="F561" s="113">
        <v>5271741</v>
      </c>
      <c r="G561" s="114">
        <v>592000</v>
      </c>
      <c r="H561" s="112" t="s">
        <v>110</v>
      </c>
      <c r="I561" s="112" t="s">
        <v>122</v>
      </c>
      <c r="J561" s="115">
        <v>44587</v>
      </c>
    </row>
    <row r="562" spans="1:10" ht="15">
      <c r="A562" s="112" t="s">
        <v>171</v>
      </c>
      <c r="B562" s="112" t="s">
        <v>840</v>
      </c>
      <c r="C562" s="112" t="s">
        <v>27</v>
      </c>
      <c r="D562" s="112" t="s">
        <v>172</v>
      </c>
      <c r="E562" s="112" t="s">
        <v>107</v>
      </c>
      <c r="F562" s="113">
        <v>5269028</v>
      </c>
      <c r="G562" s="114">
        <v>640000</v>
      </c>
      <c r="H562" s="112" t="s">
        <v>110</v>
      </c>
      <c r="I562" s="112" t="s">
        <v>122</v>
      </c>
      <c r="J562" s="115">
        <v>44575</v>
      </c>
    </row>
    <row r="563" spans="1:10" ht="15">
      <c r="A563" s="112" t="s">
        <v>171</v>
      </c>
      <c r="B563" s="112" t="s">
        <v>840</v>
      </c>
      <c r="C563" s="112" t="s">
        <v>183</v>
      </c>
      <c r="D563" s="112" t="s">
        <v>184</v>
      </c>
      <c r="E563" s="112" t="s">
        <v>107</v>
      </c>
      <c r="F563" s="113">
        <v>5268971</v>
      </c>
      <c r="G563" s="114">
        <v>492000</v>
      </c>
      <c r="H563" s="112" t="s">
        <v>110</v>
      </c>
      <c r="I563" s="112" t="s">
        <v>122</v>
      </c>
      <c r="J563" s="115">
        <v>44575</v>
      </c>
    </row>
    <row r="564" spans="1:10" ht="15">
      <c r="A564" s="112" t="s">
        <v>171</v>
      </c>
      <c r="B564" s="112" t="s">
        <v>840</v>
      </c>
      <c r="C564" s="112" t="s">
        <v>27</v>
      </c>
      <c r="D564" s="112" t="s">
        <v>173</v>
      </c>
      <c r="E564" s="112" t="s">
        <v>107</v>
      </c>
      <c r="F564" s="113">
        <v>5268966</v>
      </c>
      <c r="G564" s="114">
        <v>700000</v>
      </c>
      <c r="H564" s="112" t="s">
        <v>110</v>
      </c>
      <c r="I564" s="112" t="s">
        <v>122</v>
      </c>
      <c r="J564" s="115">
        <v>44575</v>
      </c>
    </row>
    <row r="565" spans="1:10" ht="15">
      <c r="A565" s="112" t="s">
        <v>171</v>
      </c>
      <c r="B565" s="112" t="s">
        <v>840</v>
      </c>
      <c r="C565" s="112" t="s">
        <v>27</v>
      </c>
      <c r="D565" s="112" t="s">
        <v>176</v>
      </c>
      <c r="E565" s="112" t="s">
        <v>112</v>
      </c>
      <c r="F565" s="113">
        <v>5273236</v>
      </c>
      <c r="G565" s="114">
        <v>200000</v>
      </c>
      <c r="H565" s="112" t="s">
        <v>110</v>
      </c>
      <c r="I565" s="112" t="s">
        <v>122</v>
      </c>
      <c r="J565" s="115">
        <v>44592</v>
      </c>
    </row>
    <row r="566" spans="1:10" ht="15">
      <c r="A566" s="112" t="s">
        <v>171</v>
      </c>
      <c r="B566" s="112" t="s">
        <v>840</v>
      </c>
      <c r="C566" s="112" t="s">
        <v>27</v>
      </c>
      <c r="D566" s="112" t="s">
        <v>172</v>
      </c>
      <c r="E566" s="112" t="s">
        <v>107</v>
      </c>
      <c r="F566" s="113">
        <v>5269515</v>
      </c>
      <c r="G566" s="114">
        <v>550000</v>
      </c>
      <c r="H566" s="112" t="s">
        <v>110</v>
      </c>
      <c r="I566" s="112" t="s">
        <v>122</v>
      </c>
      <c r="J566" s="115">
        <v>44579</v>
      </c>
    </row>
    <row r="567" spans="1:10" ht="15">
      <c r="A567" s="112" t="s">
        <v>171</v>
      </c>
      <c r="B567" s="112" t="s">
        <v>840</v>
      </c>
      <c r="C567" s="112" t="s">
        <v>183</v>
      </c>
      <c r="D567" s="112" t="s">
        <v>187</v>
      </c>
      <c r="E567" s="112" t="s">
        <v>114</v>
      </c>
      <c r="F567" s="113">
        <v>5272678</v>
      </c>
      <c r="G567" s="114">
        <v>280000</v>
      </c>
      <c r="H567" s="112" t="s">
        <v>110</v>
      </c>
      <c r="I567" s="112" t="s">
        <v>122</v>
      </c>
      <c r="J567" s="115">
        <v>44589</v>
      </c>
    </row>
    <row r="568" spans="1:10" ht="15">
      <c r="A568" s="112" t="s">
        <v>171</v>
      </c>
      <c r="B568" s="112" t="s">
        <v>840</v>
      </c>
      <c r="C568" s="112" t="s">
        <v>183</v>
      </c>
      <c r="D568" s="112" t="s">
        <v>187</v>
      </c>
      <c r="E568" s="112" t="s">
        <v>142</v>
      </c>
      <c r="F568" s="113">
        <v>5273356</v>
      </c>
      <c r="G568" s="114">
        <v>6300000</v>
      </c>
      <c r="H568" s="112" t="s">
        <v>110</v>
      </c>
      <c r="I568" s="112" t="s">
        <v>122</v>
      </c>
      <c r="J568" s="115">
        <v>44592</v>
      </c>
    </row>
    <row r="569" spans="1:10" ht="15">
      <c r="A569" s="112" t="s">
        <v>171</v>
      </c>
      <c r="B569" s="112" t="s">
        <v>840</v>
      </c>
      <c r="C569" s="112" t="s">
        <v>189</v>
      </c>
      <c r="D569" s="112" t="s">
        <v>190</v>
      </c>
      <c r="E569" s="112" t="s">
        <v>112</v>
      </c>
      <c r="F569" s="113">
        <v>5269882</v>
      </c>
      <c r="G569" s="114">
        <v>345860</v>
      </c>
      <c r="H569" s="112" t="s">
        <v>122</v>
      </c>
      <c r="I569" s="112" t="s">
        <v>122</v>
      </c>
      <c r="J569" s="115">
        <v>44580</v>
      </c>
    </row>
    <row r="570" spans="1:10" ht="15">
      <c r="A570" s="112" t="s">
        <v>171</v>
      </c>
      <c r="B570" s="112" t="s">
        <v>840</v>
      </c>
      <c r="C570" s="112" t="s">
        <v>27</v>
      </c>
      <c r="D570" s="112" t="s">
        <v>172</v>
      </c>
      <c r="E570" s="112" t="s">
        <v>107</v>
      </c>
      <c r="F570" s="113">
        <v>5272697</v>
      </c>
      <c r="G570" s="114">
        <v>443323</v>
      </c>
      <c r="H570" s="112" t="s">
        <v>122</v>
      </c>
      <c r="I570" s="112" t="s">
        <v>122</v>
      </c>
      <c r="J570" s="115">
        <v>44589</v>
      </c>
    </row>
    <row r="571" spans="1:10" ht="15">
      <c r="A571" s="112" t="s">
        <v>171</v>
      </c>
      <c r="B571" s="112" t="s">
        <v>840</v>
      </c>
      <c r="C571" s="112" t="s">
        <v>27</v>
      </c>
      <c r="D571" s="112" t="s">
        <v>172</v>
      </c>
      <c r="E571" s="112" t="s">
        <v>107</v>
      </c>
      <c r="F571" s="113">
        <v>5271839</v>
      </c>
      <c r="G571" s="114">
        <v>252000</v>
      </c>
      <c r="H571" s="112" t="s">
        <v>110</v>
      </c>
      <c r="I571" s="112" t="s">
        <v>122</v>
      </c>
      <c r="J571" s="115">
        <v>44587</v>
      </c>
    </row>
    <row r="572" spans="1:10" ht="15">
      <c r="A572" s="112" t="s">
        <v>171</v>
      </c>
      <c r="B572" s="112" t="s">
        <v>840</v>
      </c>
      <c r="C572" s="112" t="s">
        <v>183</v>
      </c>
      <c r="D572" s="112" t="s">
        <v>185</v>
      </c>
      <c r="E572" s="112" t="s">
        <v>107</v>
      </c>
      <c r="F572" s="113">
        <v>5269599</v>
      </c>
      <c r="G572" s="114">
        <v>535000</v>
      </c>
      <c r="H572" s="112" t="s">
        <v>110</v>
      </c>
      <c r="I572" s="112" t="s">
        <v>122</v>
      </c>
      <c r="J572" s="115">
        <v>44579</v>
      </c>
    </row>
    <row r="573" spans="1:10" ht="15">
      <c r="A573" s="112" t="s">
        <v>171</v>
      </c>
      <c r="B573" s="112" t="s">
        <v>840</v>
      </c>
      <c r="C573" s="112" t="s">
        <v>189</v>
      </c>
      <c r="D573" s="112" t="s">
        <v>191</v>
      </c>
      <c r="E573" s="112" t="s">
        <v>112</v>
      </c>
      <c r="F573" s="113">
        <v>5269569</v>
      </c>
      <c r="G573" s="114">
        <v>287500</v>
      </c>
      <c r="H573" s="112" t="s">
        <v>110</v>
      </c>
      <c r="I573" s="112" t="s">
        <v>122</v>
      </c>
      <c r="J573" s="115">
        <v>44579</v>
      </c>
    </row>
    <row r="574" spans="1:10" ht="15">
      <c r="A574" s="112" t="s">
        <v>171</v>
      </c>
      <c r="B574" s="112" t="s">
        <v>840</v>
      </c>
      <c r="C574" s="112" t="s">
        <v>27</v>
      </c>
      <c r="D574" s="112" t="s">
        <v>173</v>
      </c>
      <c r="E574" s="112" t="s">
        <v>107</v>
      </c>
      <c r="F574" s="113">
        <v>5272745</v>
      </c>
      <c r="G574" s="114">
        <v>455000</v>
      </c>
      <c r="H574" s="112" t="s">
        <v>110</v>
      </c>
      <c r="I574" s="112" t="s">
        <v>122</v>
      </c>
      <c r="J574" s="115">
        <v>44589</v>
      </c>
    </row>
    <row r="575" spans="1:10" ht="15">
      <c r="A575" s="112" t="s">
        <v>171</v>
      </c>
      <c r="B575" s="112" t="s">
        <v>840</v>
      </c>
      <c r="C575" s="112" t="s">
        <v>189</v>
      </c>
      <c r="D575" s="112" t="s">
        <v>190</v>
      </c>
      <c r="E575" s="112" t="s">
        <v>112</v>
      </c>
      <c r="F575" s="113">
        <v>5271406</v>
      </c>
      <c r="G575" s="114">
        <v>365029</v>
      </c>
      <c r="H575" s="112" t="s">
        <v>122</v>
      </c>
      <c r="I575" s="112" t="s">
        <v>122</v>
      </c>
      <c r="J575" s="115">
        <v>44586</v>
      </c>
    </row>
    <row r="576" spans="1:10" ht="15">
      <c r="A576" s="112" t="s">
        <v>171</v>
      </c>
      <c r="B576" s="112" t="s">
        <v>840</v>
      </c>
      <c r="C576" s="112" t="s">
        <v>27</v>
      </c>
      <c r="D576" s="112" t="s">
        <v>172</v>
      </c>
      <c r="E576" s="112" t="s">
        <v>107</v>
      </c>
      <c r="F576" s="113">
        <v>5269524</v>
      </c>
      <c r="G576" s="114">
        <v>420000</v>
      </c>
      <c r="H576" s="112" t="s">
        <v>110</v>
      </c>
      <c r="I576" s="112" t="s">
        <v>122</v>
      </c>
      <c r="J576" s="115">
        <v>44579</v>
      </c>
    </row>
    <row r="577" spans="1:10" ht="15">
      <c r="A577" s="112" t="s">
        <v>171</v>
      </c>
      <c r="B577" s="112" t="s">
        <v>840</v>
      </c>
      <c r="C577" s="112" t="s">
        <v>27</v>
      </c>
      <c r="D577" s="112" t="s">
        <v>51</v>
      </c>
      <c r="E577" s="112" t="s">
        <v>107</v>
      </c>
      <c r="F577" s="113">
        <v>5269166</v>
      </c>
      <c r="G577" s="114">
        <v>330000</v>
      </c>
      <c r="H577" s="112" t="s">
        <v>110</v>
      </c>
      <c r="I577" s="112" t="s">
        <v>122</v>
      </c>
      <c r="J577" s="115">
        <v>44575</v>
      </c>
    </row>
    <row r="578" spans="1:10" ht="15">
      <c r="A578" s="112" t="s">
        <v>171</v>
      </c>
      <c r="B578" s="112" t="s">
        <v>840</v>
      </c>
      <c r="C578" s="112" t="s">
        <v>27</v>
      </c>
      <c r="D578" s="112" t="s">
        <v>176</v>
      </c>
      <c r="E578" s="112" t="s">
        <v>114</v>
      </c>
      <c r="F578" s="113">
        <v>5272909</v>
      </c>
      <c r="G578" s="114">
        <v>325000</v>
      </c>
      <c r="H578" s="112" t="s">
        <v>110</v>
      </c>
      <c r="I578" s="112" t="s">
        <v>122</v>
      </c>
      <c r="J578" s="115">
        <v>44592</v>
      </c>
    </row>
    <row r="579" spans="1:10" ht="15">
      <c r="A579" s="112" t="s">
        <v>171</v>
      </c>
      <c r="B579" s="112" t="s">
        <v>840</v>
      </c>
      <c r="C579" s="112" t="s">
        <v>27</v>
      </c>
      <c r="D579" s="112" t="s">
        <v>173</v>
      </c>
      <c r="E579" s="112" t="s">
        <v>107</v>
      </c>
      <c r="F579" s="113">
        <v>5273010</v>
      </c>
      <c r="G579" s="114">
        <v>1188000</v>
      </c>
      <c r="H579" s="112" t="s">
        <v>110</v>
      </c>
      <c r="I579" s="112" t="s">
        <v>122</v>
      </c>
      <c r="J579" s="115">
        <v>44592</v>
      </c>
    </row>
    <row r="580" spans="1:10" ht="15">
      <c r="A580" s="112" t="s">
        <v>171</v>
      </c>
      <c r="B580" s="112" t="s">
        <v>840</v>
      </c>
      <c r="C580" s="112" t="s">
        <v>27</v>
      </c>
      <c r="D580" s="112" t="s">
        <v>176</v>
      </c>
      <c r="E580" s="112" t="s">
        <v>133</v>
      </c>
      <c r="F580" s="113">
        <v>5269481</v>
      </c>
      <c r="G580" s="114">
        <v>338500</v>
      </c>
      <c r="H580" s="112" t="s">
        <v>110</v>
      </c>
      <c r="I580" s="112" t="s">
        <v>122</v>
      </c>
      <c r="J580" s="115">
        <v>44579</v>
      </c>
    </row>
    <row r="581" spans="1:10" ht="15">
      <c r="A581" s="112" t="s">
        <v>171</v>
      </c>
      <c r="B581" s="112" t="s">
        <v>840</v>
      </c>
      <c r="C581" s="112" t="s">
        <v>189</v>
      </c>
      <c r="D581" s="112" t="s">
        <v>190</v>
      </c>
      <c r="E581" s="112" t="s">
        <v>107</v>
      </c>
      <c r="F581" s="113">
        <v>5272940</v>
      </c>
      <c r="G581" s="114">
        <v>680000</v>
      </c>
      <c r="H581" s="112" t="s">
        <v>110</v>
      </c>
      <c r="I581" s="112" t="s">
        <v>122</v>
      </c>
      <c r="J581" s="115">
        <v>44592</v>
      </c>
    </row>
    <row r="582" spans="1:10" ht="15">
      <c r="A582" s="112" t="s">
        <v>171</v>
      </c>
      <c r="B582" s="112" t="s">
        <v>840</v>
      </c>
      <c r="C582" s="112" t="s">
        <v>183</v>
      </c>
      <c r="D582" s="112" t="s">
        <v>184</v>
      </c>
      <c r="E582" s="112" t="s">
        <v>107</v>
      </c>
      <c r="F582" s="113">
        <v>5269375</v>
      </c>
      <c r="G582" s="114">
        <v>265500</v>
      </c>
      <c r="H582" s="112" t="s">
        <v>110</v>
      </c>
      <c r="I582" s="112" t="s">
        <v>122</v>
      </c>
      <c r="J582" s="115">
        <v>44579</v>
      </c>
    </row>
    <row r="583" spans="1:10" ht="15">
      <c r="A583" s="112" t="s">
        <v>171</v>
      </c>
      <c r="B583" s="112" t="s">
        <v>840</v>
      </c>
      <c r="C583" s="112" t="s">
        <v>183</v>
      </c>
      <c r="D583" s="112" t="s">
        <v>184</v>
      </c>
      <c r="E583" s="112" t="s">
        <v>112</v>
      </c>
      <c r="F583" s="113">
        <v>5272928</v>
      </c>
      <c r="G583" s="114">
        <v>274900</v>
      </c>
      <c r="H583" s="112" t="s">
        <v>110</v>
      </c>
      <c r="I583" s="112" t="s">
        <v>122</v>
      </c>
      <c r="J583" s="115">
        <v>44592</v>
      </c>
    </row>
    <row r="584" spans="1:10" ht="15">
      <c r="A584" s="112" t="s">
        <v>171</v>
      </c>
      <c r="B584" s="112" t="s">
        <v>840</v>
      </c>
      <c r="C584" s="112" t="s">
        <v>189</v>
      </c>
      <c r="D584" s="112" t="s">
        <v>190</v>
      </c>
      <c r="E584" s="112" t="s">
        <v>107</v>
      </c>
      <c r="F584" s="113">
        <v>5272905</v>
      </c>
      <c r="G584" s="114">
        <v>585000</v>
      </c>
      <c r="H584" s="112" t="s">
        <v>110</v>
      </c>
      <c r="I584" s="112" t="s">
        <v>122</v>
      </c>
      <c r="J584" s="115">
        <v>44592</v>
      </c>
    </row>
    <row r="585" spans="1:10" ht="15">
      <c r="A585" s="112" t="s">
        <v>40</v>
      </c>
      <c r="B585" s="112" t="s">
        <v>841</v>
      </c>
      <c r="C585" s="112" t="s">
        <v>27</v>
      </c>
      <c r="D585" s="112" t="s">
        <v>34</v>
      </c>
      <c r="E585" s="112" t="s">
        <v>114</v>
      </c>
      <c r="F585" s="113">
        <v>5271747</v>
      </c>
      <c r="G585" s="114">
        <v>1000000</v>
      </c>
      <c r="H585" s="112" t="s">
        <v>110</v>
      </c>
      <c r="I585" s="112" t="s">
        <v>122</v>
      </c>
      <c r="J585" s="115">
        <v>44587</v>
      </c>
    </row>
    <row r="586" spans="1:10" ht="15">
      <c r="A586" s="112" t="s">
        <v>40</v>
      </c>
      <c r="B586" s="112" t="s">
        <v>841</v>
      </c>
      <c r="C586" s="112" t="s">
        <v>148</v>
      </c>
      <c r="D586" s="112" t="s">
        <v>208</v>
      </c>
      <c r="E586" s="112" t="s">
        <v>107</v>
      </c>
      <c r="F586" s="113">
        <v>5266382</v>
      </c>
      <c r="G586" s="114">
        <v>525000</v>
      </c>
      <c r="H586" s="112" t="s">
        <v>110</v>
      </c>
      <c r="I586" s="112" t="s">
        <v>122</v>
      </c>
      <c r="J586" s="115">
        <v>44568</v>
      </c>
    </row>
    <row r="587" spans="1:10" ht="15">
      <c r="A587" s="112" t="s">
        <v>40</v>
      </c>
      <c r="B587" s="112" t="s">
        <v>841</v>
      </c>
      <c r="C587" s="112" t="s">
        <v>143</v>
      </c>
      <c r="D587" s="112" t="s">
        <v>193</v>
      </c>
      <c r="E587" s="112" t="s">
        <v>114</v>
      </c>
      <c r="F587" s="113">
        <v>5266311</v>
      </c>
      <c r="G587" s="114">
        <v>450000</v>
      </c>
      <c r="H587" s="112" t="s">
        <v>110</v>
      </c>
      <c r="I587" s="112" t="s">
        <v>122</v>
      </c>
      <c r="J587" s="115">
        <v>44568</v>
      </c>
    </row>
    <row r="588" spans="1:10" ht="15">
      <c r="A588" s="112" t="s">
        <v>40</v>
      </c>
      <c r="B588" s="112" t="s">
        <v>841</v>
      </c>
      <c r="C588" s="112" t="s">
        <v>27</v>
      </c>
      <c r="D588" s="112" t="s">
        <v>200</v>
      </c>
      <c r="E588" s="112" t="s">
        <v>107</v>
      </c>
      <c r="F588" s="113">
        <v>5266330</v>
      </c>
      <c r="G588" s="114">
        <v>650000</v>
      </c>
      <c r="H588" s="112" t="s">
        <v>110</v>
      </c>
      <c r="I588" s="112" t="s">
        <v>122</v>
      </c>
      <c r="J588" s="115">
        <v>44568</v>
      </c>
    </row>
    <row r="589" spans="1:10" ht="15">
      <c r="A589" s="112" t="s">
        <v>40</v>
      </c>
      <c r="B589" s="112" t="s">
        <v>841</v>
      </c>
      <c r="C589" s="112" t="s">
        <v>63</v>
      </c>
      <c r="D589" s="112" t="s">
        <v>194</v>
      </c>
      <c r="E589" s="112" t="s">
        <v>107</v>
      </c>
      <c r="F589" s="113">
        <v>5266416</v>
      </c>
      <c r="G589" s="114">
        <v>360000</v>
      </c>
      <c r="H589" s="112" t="s">
        <v>110</v>
      </c>
      <c r="I589" s="112" t="s">
        <v>122</v>
      </c>
      <c r="J589" s="115">
        <v>44568</v>
      </c>
    </row>
    <row r="590" spans="1:10" ht="15">
      <c r="A590" s="112" t="s">
        <v>40</v>
      </c>
      <c r="B590" s="112" t="s">
        <v>841</v>
      </c>
      <c r="C590" s="112" t="s">
        <v>143</v>
      </c>
      <c r="D590" s="112" t="s">
        <v>193</v>
      </c>
      <c r="E590" s="112" t="s">
        <v>107</v>
      </c>
      <c r="F590" s="113">
        <v>5271944</v>
      </c>
      <c r="G590" s="114">
        <v>455000</v>
      </c>
      <c r="H590" s="112" t="s">
        <v>110</v>
      </c>
      <c r="I590" s="112" t="s">
        <v>122</v>
      </c>
      <c r="J590" s="115">
        <v>44588</v>
      </c>
    </row>
    <row r="591" spans="1:10" ht="15">
      <c r="A591" s="112" t="s">
        <v>40</v>
      </c>
      <c r="B591" s="112" t="s">
        <v>841</v>
      </c>
      <c r="C591" s="112" t="s">
        <v>27</v>
      </c>
      <c r="D591" s="112" t="s">
        <v>199</v>
      </c>
      <c r="E591" s="112" t="s">
        <v>107</v>
      </c>
      <c r="F591" s="113">
        <v>5266452</v>
      </c>
      <c r="G591" s="114">
        <v>372000</v>
      </c>
      <c r="H591" s="112" t="s">
        <v>110</v>
      </c>
      <c r="I591" s="112" t="s">
        <v>122</v>
      </c>
      <c r="J591" s="115">
        <v>44568</v>
      </c>
    </row>
    <row r="592" spans="1:10" ht="15">
      <c r="A592" s="112" t="s">
        <v>40</v>
      </c>
      <c r="B592" s="112" t="s">
        <v>841</v>
      </c>
      <c r="C592" s="112" t="s">
        <v>148</v>
      </c>
      <c r="D592" s="112" t="s">
        <v>208</v>
      </c>
      <c r="E592" s="112" t="s">
        <v>107</v>
      </c>
      <c r="F592" s="113">
        <v>5271901</v>
      </c>
      <c r="G592" s="114">
        <v>765000</v>
      </c>
      <c r="H592" s="112" t="s">
        <v>110</v>
      </c>
      <c r="I592" s="112" t="s">
        <v>122</v>
      </c>
      <c r="J592" s="115">
        <v>44588</v>
      </c>
    </row>
    <row r="593" spans="1:10" ht="15">
      <c r="A593" s="112" t="s">
        <v>40</v>
      </c>
      <c r="B593" s="112" t="s">
        <v>841</v>
      </c>
      <c r="C593" s="112" t="s">
        <v>27</v>
      </c>
      <c r="D593" s="112" t="s">
        <v>199</v>
      </c>
      <c r="E593" s="112" t="s">
        <v>107</v>
      </c>
      <c r="F593" s="113">
        <v>5266378</v>
      </c>
      <c r="G593" s="114">
        <v>772807</v>
      </c>
      <c r="H593" s="112" t="s">
        <v>122</v>
      </c>
      <c r="I593" s="112" t="s">
        <v>122</v>
      </c>
      <c r="J593" s="115">
        <v>44568</v>
      </c>
    </row>
    <row r="594" spans="1:10" ht="15">
      <c r="A594" s="112" t="s">
        <v>40</v>
      </c>
      <c r="B594" s="112" t="s">
        <v>841</v>
      </c>
      <c r="C594" s="112" t="s">
        <v>129</v>
      </c>
      <c r="D594" s="112" t="s">
        <v>197</v>
      </c>
      <c r="E594" s="112" t="s">
        <v>112</v>
      </c>
      <c r="F594" s="113">
        <v>5266140</v>
      </c>
      <c r="G594" s="114">
        <v>1053000</v>
      </c>
      <c r="H594" s="112" t="s">
        <v>110</v>
      </c>
      <c r="I594" s="112" t="s">
        <v>122</v>
      </c>
      <c r="J594" s="115">
        <v>44567</v>
      </c>
    </row>
    <row r="595" spans="1:10" ht="15">
      <c r="A595" s="112" t="s">
        <v>40</v>
      </c>
      <c r="B595" s="112" t="s">
        <v>841</v>
      </c>
      <c r="C595" s="112" t="s">
        <v>27</v>
      </c>
      <c r="D595" s="112" t="s">
        <v>202</v>
      </c>
      <c r="E595" s="112" t="s">
        <v>142</v>
      </c>
      <c r="F595" s="113">
        <v>5271837</v>
      </c>
      <c r="G595" s="114">
        <v>300000</v>
      </c>
      <c r="H595" s="112" t="s">
        <v>110</v>
      </c>
      <c r="I595" s="112" t="s">
        <v>122</v>
      </c>
      <c r="J595" s="115">
        <v>44587</v>
      </c>
    </row>
    <row r="596" spans="1:10" ht="15">
      <c r="A596" s="112" t="s">
        <v>40</v>
      </c>
      <c r="B596" s="112" t="s">
        <v>841</v>
      </c>
      <c r="C596" s="112" t="s">
        <v>148</v>
      </c>
      <c r="D596" s="112" t="s">
        <v>208</v>
      </c>
      <c r="E596" s="112" t="s">
        <v>107</v>
      </c>
      <c r="F596" s="113">
        <v>5266430</v>
      </c>
      <c r="G596" s="114">
        <v>3200000</v>
      </c>
      <c r="H596" s="112" t="s">
        <v>110</v>
      </c>
      <c r="I596" s="112" t="s">
        <v>122</v>
      </c>
      <c r="J596" s="115">
        <v>44568</v>
      </c>
    </row>
    <row r="597" spans="1:10" ht="15">
      <c r="A597" s="112" t="s">
        <v>40</v>
      </c>
      <c r="B597" s="112" t="s">
        <v>841</v>
      </c>
      <c r="C597" s="112" t="s">
        <v>148</v>
      </c>
      <c r="D597" s="112" t="s">
        <v>208</v>
      </c>
      <c r="E597" s="112" t="s">
        <v>107</v>
      </c>
      <c r="F597" s="113">
        <v>5266116</v>
      </c>
      <c r="G597" s="114">
        <v>360000</v>
      </c>
      <c r="H597" s="112" t="s">
        <v>110</v>
      </c>
      <c r="I597" s="112" t="s">
        <v>122</v>
      </c>
      <c r="J597" s="115">
        <v>44567</v>
      </c>
    </row>
    <row r="598" spans="1:10" ht="15">
      <c r="A598" s="112" t="s">
        <v>40</v>
      </c>
      <c r="B598" s="112" t="s">
        <v>841</v>
      </c>
      <c r="C598" s="112" t="s">
        <v>148</v>
      </c>
      <c r="D598" s="112" t="s">
        <v>208</v>
      </c>
      <c r="E598" s="112" t="s">
        <v>107</v>
      </c>
      <c r="F598" s="113">
        <v>5272030</v>
      </c>
      <c r="G598" s="114">
        <v>630000</v>
      </c>
      <c r="H598" s="112" t="s">
        <v>110</v>
      </c>
      <c r="I598" s="112" t="s">
        <v>122</v>
      </c>
      <c r="J598" s="115">
        <v>44588</v>
      </c>
    </row>
    <row r="599" spans="1:10" ht="15">
      <c r="A599" s="112" t="s">
        <v>40</v>
      </c>
      <c r="B599" s="112" t="s">
        <v>841</v>
      </c>
      <c r="C599" s="112" t="s">
        <v>148</v>
      </c>
      <c r="D599" s="112" t="s">
        <v>208</v>
      </c>
      <c r="E599" s="112" t="s">
        <v>107</v>
      </c>
      <c r="F599" s="113">
        <v>5266309</v>
      </c>
      <c r="G599" s="114">
        <v>825000</v>
      </c>
      <c r="H599" s="112" t="s">
        <v>110</v>
      </c>
      <c r="I599" s="112" t="s">
        <v>122</v>
      </c>
      <c r="J599" s="115">
        <v>44568</v>
      </c>
    </row>
    <row r="600" spans="1:10" ht="15">
      <c r="A600" s="112" t="s">
        <v>40</v>
      </c>
      <c r="B600" s="112" t="s">
        <v>841</v>
      </c>
      <c r="C600" s="112" t="s">
        <v>27</v>
      </c>
      <c r="D600" s="112" t="s">
        <v>199</v>
      </c>
      <c r="E600" s="112" t="s">
        <v>107</v>
      </c>
      <c r="F600" s="113">
        <v>5273193</v>
      </c>
      <c r="G600" s="114">
        <v>860939</v>
      </c>
      <c r="H600" s="112" t="s">
        <v>122</v>
      </c>
      <c r="I600" s="112" t="s">
        <v>122</v>
      </c>
      <c r="J600" s="115">
        <v>44592</v>
      </c>
    </row>
    <row r="601" spans="1:10" ht="15">
      <c r="A601" s="112" t="s">
        <v>40</v>
      </c>
      <c r="B601" s="112" t="s">
        <v>841</v>
      </c>
      <c r="C601" s="112" t="s">
        <v>27</v>
      </c>
      <c r="D601" s="112" t="s">
        <v>199</v>
      </c>
      <c r="E601" s="112" t="s">
        <v>107</v>
      </c>
      <c r="F601" s="113">
        <v>5272743</v>
      </c>
      <c r="G601" s="114">
        <v>438000</v>
      </c>
      <c r="H601" s="112" t="s">
        <v>110</v>
      </c>
      <c r="I601" s="112" t="s">
        <v>122</v>
      </c>
      <c r="J601" s="115">
        <v>44589</v>
      </c>
    </row>
    <row r="602" spans="1:10" ht="15">
      <c r="A602" s="112" t="s">
        <v>40</v>
      </c>
      <c r="B602" s="112" t="s">
        <v>841</v>
      </c>
      <c r="C602" s="112" t="s">
        <v>27</v>
      </c>
      <c r="D602" s="112" t="s">
        <v>199</v>
      </c>
      <c r="E602" s="112" t="s">
        <v>107</v>
      </c>
      <c r="F602" s="113">
        <v>5272889</v>
      </c>
      <c r="G602" s="114">
        <v>399000</v>
      </c>
      <c r="H602" s="112" t="s">
        <v>110</v>
      </c>
      <c r="I602" s="112" t="s">
        <v>122</v>
      </c>
      <c r="J602" s="115">
        <v>44592</v>
      </c>
    </row>
    <row r="603" spans="1:10" ht="15">
      <c r="A603" s="112" t="s">
        <v>40</v>
      </c>
      <c r="B603" s="112" t="s">
        <v>841</v>
      </c>
      <c r="C603" s="112" t="s">
        <v>183</v>
      </c>
      <c r="D603" s="112" t="s">
        <v>209</v>
      </c>
      <c r="E603" s="112" t="s">
        <v>112</v>
      </c>
      <c r="F603" s="113">
        <v>5265266</v>
      </c>
      <c r="G603" s="114">
        <v>235000</v>
      </c>
      <c r="H603" s="112" t="s">
        <v>110</v>
      </c>
      <c r="I603" s="112" t="s">
        <v>122</v>
      </c>
      <c r="J603" s="115">
        <v>44565</v>
      </c>
    </row>
    <row r="604" spans="1:10" ht="15">
      <c r="A604" s="112" t="s">
        <v>40</v>
      </c>
      <c r="B604" s="112" t="s">
        <v>841</v>
      </c>
      <c r="C604" s="112" t="s">
        <v>183</v>
      </c>
      <c r="D604" s="112" t="s">
        <v>209</v>
      </c>
      <c r="E604" s="112" t="s">
        <v>107</v>
      </c>
      <c r="F604" s="113">
        <v>5273016</v>
      </c>
      <c r="G604" s="114">
        <v>479900</v>
      </c>
      <c r="H604" s="112" t="s">
        <v>110</v>
      </c>
      <c r="I604" s="112" t="s">
        <v>122</v>
      </c>
      <c r="J604" s="115">
        <v>44592</v>
      </c>
    </row>
    <row r="605" spans="1:10" ht="15">
      <c r="A605" s="112" t="s">
        <v>40</v>
      </c>
      <c r="B605" s="112" t="s">
        <v>841</v>
      </c>
      <c r="C605" s="112" t="s">
        <v>148</v>
      </c>
      <c r="D605" s="112" t="s">
        <v>208</v>
      </c>
      <c r="E605" s="112" t="s">
        <v>107</v>
      </c>
      <c r="F605" s="113">
        <v>5273031</v>
      </c>
      <c r="G605" s="114">
        <v>559900</v>
      </c>
      <c r="H605" s="112" t="s">
        <v>110</v>
      </c>
      <c r="I605" s="112" t="s">
        <v>122</v>
      </c>
      <c r="J605" s="115">
        <v>44592</v>
      </c>
    </row>
    <row r="606" spans="1:10" ht="15">
      <c r="A606" s="112" t="s">
        <v>40</v>
      </c>
      <c r="B606" s="112" t="s">
        <v>841</v>
      </c>
      <c r="C606" s="112" t="s">
        <v>27</v>
      </c>
      <c r="D606" s="112" t="s">
        <v>199</v>
      </c>
      <c r="E606" s="112" t="s">
        <v>107</v>
      </c>
      <c r="F606" s="113">
        <v>5265156</v>
      </c>
      <c r="G606" s="114">
        <v>789450</v>
      </c>
      <c r="H606" s="112" t="s">
        <v>122</v>
      </c>
      <c r="I606" s="112" t="s">
        <v>122</v>
      </c>
      <c r="J606" s="115">
        <v>44564</v>
      </c>
    </row>
    <row r="607" spans="1:10" ht="15">
      <c r="A607" s="112" t="s">
        <v>40</v>
      </c>
      <c r="B607" s="112" t="s">
        <v>841</v>
      </c>
      <c r="C607" s="112" t="s">
        <v>129</v>
      </c>
      <c r="D607" s="112" t="s">
        <v>197</v>
      </c>
      <c r="E607" s="112" t="s">
        <v>112</v>
      </c>
      <c r="F607" s="113">
        <v>5265148</v>
      </c>
      <c r="G607" s="114">
        <v>705000</v>
      </c>
      <c r="H607" s="112" t="s">
        <v>110</v>
      </c>
      <c r="I607" s="112" t="s">
        <v>122</v>
      </c>
      <c r="J607" s="115">
        <v>44564</v>
      </c>
    </row>
    <row r="608" spans="1:10" ht="15">
      <c r="A608" s="112" t="s">
        <v>40</v>
      </c>
      <c r="B608" s="112" t="s">
        <v>841</v>
      </c>
      <c r="C608" s="112" t="s">
        <v>27</v>
      </c>
      <c r="D608" s="112" t="s">
        <v>199</v>
      </c>
      <c r="E608" s="112" t="s">
        <v>112</v>
      </c>
      <c r="F608" s="113">
        <v>5265830</v>
      </c>
      <c r="G608" s="114">
        <v>325000</v>
      </c>
      <c r="H608" s="112" t="s">
        <v>110</v>
      </c>
      <c r="I608" s="112" t="s">
        <v>122</v>
      </c>
      <c r="J608" s="115">
        <v>44566</v>
      </c>
    </row>
    <row r="609" spans="1:10" ht="15">
      <c r="A609" s="112" t="s">
        <v>40</v>
      </c>
      <c r="B609" s="112" t="s">
        <v>841</v>
      </c>
      <c r="C609" s="112" t="s">
        <v>27</v>
      </c>
      <c r="D609" s="112" t="s">
        <v>200</v>
      </c>
      <c r="E609" s="112" t="s">
        <v>107</v>
      </c>
      <c r="F609" s="113">
        <v>5273181</v>
      </c>
      <c r="G609" s="114">
        <v>539000</v>
      </c>
      <c r="H609" s="112" t="s">
        <v>110</v>
      </c>
      <c r="I609" s="112" t="s">
        <v>122</v>
      </c>
      <c r="J609" s="115">
        <v>44592</v>
      </c>
    </row>
    <row r="610" spans="1:10" ht="15">
      <c r="A610" s="112" t="s">
        <v>40</v>
      </c>
      <c r="B610" s="112" t="s">
        <v>841</v>
      </c>
      <c r="C610" s="112" t="s">
        <v>27</v>
      </c>
      <c r="D610" s="112" t="s">
        <v>199</v>
      </c>
      <c r="E610" s="112" t="s">
        <v>112</v>
      </c>
      <c r="F610" s="113">
        <v>5272686</v>
      </c>
      <c r="G610" s="114">
        <v>230000</v>
      </c>
      <c r="H610" s="112" t="s">
        <v>110</v>
      </c>
      <c r="I610" s="112" t="s">
        <v>122</v>
      </c>
      <c r="J610" s="115">
        <v>44589</v>
      </c>
    </row>
    <row r="611" spans="1:10" ht="15">
      <c r="A611" s="112" t="s">
        <v>40</v>
      </c>
      <c r="B611" s="112" t="s">
        <v>841</v>
      </c>
      <c r="C611" s="112" t="s">
        <v>27</v>
      </c>
      <c r="D611" s="112" t="s">
        <v>200</v>
      </c>
      <c r="E611" s="112" t="s">
        <v>107</v>
      </c>
      <c r="F611" s="113">
        <v>5265057</v>
      </c>
      <c r="G611" s="114">
        <v>660000</v>
      </c>
      <c r="H611" s="112" t="s">
        <v>110</v>
      </c>
      <c r="I611" s="112" t="s">
        <v>122</v>
      </c>
      <c r="J611" s="115">
        <v>44564</v>
      </c>
    </row>
    <row r="612" spans="1:10" ht="15">
      <c r="A612" s="112" t="s">
        <v>40</v>
      </c>
      <c r="B612" s="112" t="s">
        <v>841</v>
      </c>
      <c r="C612" s="112" t="s">
        <v>183</v>
      </c>
      <c r="D612" s="112" t="s">
        <v>209</v>
      </c>
      <c r="E612" s="112" t="s">
        <v>107</v>
      </c>
      <c r="F612" s="113">
        <v>5265053</v>
      </c>
      <c r="G612" s="114">
        <v>440000</v>
      </c>
      <c r="H612" s="112" t="s">
        <v>110</v>
      </c>
      <c r="I612" s="112" t="s">
        <v>122</v>
      </c>
      <c r="J612" s="115">
        <v>44564</v>
      </c>
    </row>
    <row r="613" spans="1:10" ht="15">
      <c r="A613" s="112" t="s">
        <v>40</v>
      </c>
      <c r="B613" s="112" t="s">
        <v>841</v>
      </c>
      <c r="C613" s="112" t="s">
        <v>148</v>
      </c>
      <c r="D613" s="112" t="s">
        <v>208</v>
      </c>
      <c r="E613" s="112" t="s">
        <v>107</v>
      </c>
      <c r="F613" s="113">
        <v>5273280</v>
      </c>
      <c r="G613" s="114">
        <v>1075000</v>
      </c>
      <c r="H613" s="112" t="s">
        <v>110</v>
      </c>
      <c r="I613" s="112" t="s">
        <v>122</v>
      </c>
      <c r="J613" s="115">
        <v>44592</v>
      </c>
    </row>
    <row r="614" spans="1:10" ht="15">
      <c r="A614" s="112" t="s">
        <v>40</v>
      </c>
      <c r="B614" s="112" t="s">
        <v>841</v>
      </c>
      <c r="C614" s="112" t="s">
        <v>27</v>
      </c>
      <c r="D614" s="112" t="s">
        <v>200</v>
      </c>
      <c r="E614" s="112" t="s">
        <v>107</v>
      </c>
      <c r="F614" s="113">
        <v>5273282</v>
      </c>
      <c r="G614" s="114">
        <v>325500</v>
      </c>
      <c r="H614" s="112" t="s">
        <v>110</v>
      </c>
      <c r="I614" s="112" t="s">
        <v>122</v>
      </c>
      <c r="J614" s="115">
        <v>44592</v>
      </c>
    </row>
    <row r="615" spans="1:10" ht="15">
      <c r="A615" s="112" t="s">
        <v>40</v>
      </c>
      <c r="B615" s="112" t="s">
        <v>841</v>
      </c>
      <c r="C615" s="112" t="s">
        <v>148</v>
      </c>
      <c r="D615" s="112" t="s">
        <v>208</v>
      </c>
      <c r="E615" s="112" t="s">
        <v>107</v>
      </c>
      <c r="F615" s="113">
        <v>5273318</v>
      </c>
      <c r="G615" s="114">
        <v>832000</v>
      </c>
      <c r="H615" s="112" t="s">
        <v>110</v>
      </c>
      <c r="I615" s="112" t="s">
        <v>122</v>
      </c>
      <c r="J615" s="115">
        <v>44592</v>
      </c>
    </row>
    <row r="616" spans="1:10" ht="15">
      <c r="A616" s="112" t="s">
        <v>40</v>
      </c>
      <c r="B616" s="112" t="s">
        <v>841</v>
      </c>
      <c r="C616" s="112" t="s">
        <v>27</v>
      </c>
      <c r="D616" s="112" t="s">
        <v>200</v>
      </c>
      <c r="E616" s="112" t="s">
        <v>107</v>
      </c>
      <c r="F616" s="113">
        <v>5273320</v>
      </c>
      <c r="G616" s="114">
        <v>400000</v>
      </c>
      <c r="H616" s="112" t="s">
        <v>110</v>
      </c>
      <c r="I616" s="112" t="s">
        <v>122</v>
      </c>
      <c r="J616" s="115">
        <v>44592</v>
      </c>
    </row>
    <row r="617" spans="1:10" ht="15">
      <c r="A617" s="112" t="s">
        <v>40</v>
      </c>
      <c r="B617" s="112" t="s">
        <v>841</v>
      </c>
      <c r="C617" s="112" t="s">
        <v>183</v>
      </c>
      <c r="D617" s="112" t="s">
        <v>209</v>
      </c>
      <c r="E617" s="112" t="s">
        <v>136</v>
      </c>
      <c r="F617" s="113">
        <v>5273323</v>
      </c>
      <c r="G617" s="114">
        <v>580000</v>
      </c>
      <c r="H617" s="112" t="s">
        <v>110</v>
      </c>
      <c r="I617" s="112" t="s">
        <v>122</v>
      </c>
      <c r="J617" s="115">
        <v>44592</v>
      </c>
    </row>
    <row r="618" spans="1:10" ht="15">
      <c r="A618" s="112" t="s">
        <v>40</v>
      </c>
      <c r="B618" s="112" t="s">
        <v>841</v>
      </c>
      <c r="C618" s="112" t="s">
        <v>183</v>
      </c>
      <c r="D618" s="112" t="s">
        <v>209</v>
      </c>
      <c r="E618" s="112" t="s">
        <v>107</v>
      </c>
      <c r="F618" s="113">
        <v>5273095</v>
      </c>
      <c r="G618" s="114">
        <v>499900</v>
      </c>
      <c r="H618" s="112" t="s">
        <v>110</v>
      </c>
      <c r="I618" s="112" t="s">
        <v>122</v>
      </c>
      <c r="J618" s="115">
        <v>44592</v>
      </c>
    </row>
    <row r="619" spans="1:10" ht="15">
      <c r="A619" s="112" t="s">
        <v>40</v>
      </c>
      <c r="B619" s="112" t="s">
        <v>841</v>
      </c>
      <c r="C619" s="112" t="s">
        <v>148</v>
      </c>
      <c r="D619" s="112" t="s">
        <v>208</v>
      </c>
      <c r="E619" s="112" t="s">
        <v>107</v>
      </c>
      <c r="F619" s="113">
        <v>5272332</v>
      </c>
      <c r="G619" s="114">
        <v>530000</v>
      </c>
      <c r="H619" s="112" t="s">
        <v>110</v>
      </c>
      <c r="I619" s="112" t="s">
        <v>122</v>
      </c>
      <c r="J619" s="115">
        <v>44589</v>
      </c>
    </row>
    <row r="620" spans="1:10" ht="15">
      <c r="A620" s="112" t="s">
        <v>40</v>
      </c>
      <c r="B620" s="112" t="s">
        <v>841</v>
      </c>
      <c r="C620" s="112" t="s">
        <v>27</v>
      </c>
      <c r="D620" s="112" t="s">
        <v>203</v>
      </c>
      <c r="E620" s="112" t="s">
        <v>107</v>
      </c>
      <c r="F620" s="113">
        <v>5266040</v>
      </c>
      <c r="G620" s="114">
        <v>535000</v>
      </c>
      <c r="H620" s="112" t="s">
        <v>110</v>
      </c>
      <c r="I620" s="112" t="s">
        <v>122</v>
      </c>
      <c r="J620" s="115">
        <v>44567</v>
      </c>
    </row>
    <row r="621" spans="1:10" ht="15">
      <c r="A621" s="112" t="s">
        <v>40</v>
      </c>
      <c r="B621" s="112" t="s">
        <v>841</v>
      </c>
      <c r="C621" s="112" t="s">
        <v>27</v>
      </c>
      <c r="D621" s="112" t="s">
        <v>199</v>
      </c>
      <c r="E621" s="112" t="s">
        <v>107</v>
      </c>
      <c r="F621" s="113">
        <v>5266006</v>
      </c>
      <c r="G621" s="114">
        <v>350000</v>
      </c>
      <c r="H621" s="112" t="s">
        <v>110</v>
      </c>
      <c r="I621" s="112" t="s">
        <v>122</v>
      </c>
      <c r="J621" s="115">
        <v>44567</v>
      </c>
    </row>
    <row r="622" spans="1:10" ht="15">
      <c r="A622" s="112" t="s">
        <v>40</v>
      </c>
      <c r="B622" s="112" t="s">
        <v>841</v>
      </c>
      <c r="C622" s="112" t="s">
        <v>148</v>
      </c>
      <c r="D622" s="112" t="s">
        <v>208</v>
      </c>
      <c r="E622" s="112" t="s">
        <v>107</v>
      </c>
      <c r="F622" s="113">
        <v>5265975</v>
      </c>
      <c r="G622" s="114">
        <v>870000</v>
      </c>
      <c r="H622" s="112" t="s">
        <v>110</v>
      </c>
      <c r="I622" s="112" t="s">
        <v>122</v>
      </c>
      <c r="J622" s="115">
        <v>44567</v>
      </c>
    </row>
    <row r="623" spans="1:10" ht="15">
      <c r="A623" s="112" t="s">
        <v>40</v>
      </c>
      <c r="B623" s="112" t="s">
        <v>841</v>
      </c>
      <c r="C623" s="112" t="s">
        <v>27</v>
      </c>
      <c r="D623" s="112" t="s">
        <v>200</v>
      </c>
      <c r="E623" s="112" t="s">
        <v>107</v>
      </c>
      <c r="F623" s="113">
        <v>5272227</v>
      </c>
      <c r="G623" s="114">
        <v>325000</v>
      </c>
      <c r="H623" s="112" t="s">
        <v>110</v>
      </c>
      <c r="I623" s="112" t="s">
        <v>122</v>
      </c>
      <c r="J623" s="115">
        <v>44588</v>
      </c>
    </row>
    <row r="624" spans="1:10" ht="15">
      <c r="A624" s="112" t="s">
        <v>40</v>
      </c>
      <c r="B624" s="112" t="s">
        <v>841</v>
      </c>
      <c r="C624" s="112" t="s">
        <v>27</v>
      </c>
      <c r="D624" s="112" t="s">
        <v>34</v>
      </c>
      <c r="E624" s="112" t="s">
        <v>114</v>
      </c>
      <c r="F624" s="113">
        <v>5272289</v>
      </c>
      <c r="G624" s="114">
        <v>7750000</v>
      </c>
      <c r="H624" s="112" t="s">
        <v>110</v>
      </c>
      <c r="I624" s="112" t="s">
        <v>122</v>
      </c>
      <c r="J624" s="115">
        <v>44589</v>
      </c>
    </row>
    <row r="625" spans="1:10" ht="15">
      <c r="A625" s="112" t="s">
        <v>40</v>
      </c>
      <c r="B625" s="112" t="s">
        <v>841</v>
      </c>
      <c r="C625" s="112" t="s">
        <v>148</v>
      </c>
      <c r="D625" s="112" t="s">
        <v>208</v>
      </c>
      <c r="E625" s="112" t="s">
        <v>107</v>
      </c>
      <c r="F625" s="113">
        <v>5265862</v>
      </c>
      <c r="G625" s="114">
        <v>535000</v>
      </c>
      <c r="H625" s="112" t="s">
        <v>110</v>
      </c>
      <c r="I625" s="112" t="s">
        <v>122</v>
      </c>
      <c r="J625" s="115">
        <v>44566</v>
      </c>
    </row>
    <row r="626" spans="1:10" ht="15">
      <c r="A626" s="112" t="s">
        <v>40</v>
      </c>
      <c r="B626" s="112" t="s">
        <v>841</v>
      </c>
      <c r="C626" s="112" t="s">
        <v>27</v>
      </c>
      <c r="D626" s="112" t="s">
        <v>199</v>
      </c>
      <c r="E626" s="112" t="s">
        <v>107</v>
      </c>
      <c r="F626" s="113">
        <v>5272317</v>
      </c>
      <c r="G626" s="114">
        <v>870110</v>
      </c>
      <c r="H626" s="112" t="s">
        <v>122</v>
      </c>
      <c r="I626" s="112" t="s">
        <v>122</v>
      </c>
      <c r="J626" s="115">
        <v>44589</v>
      </c>
    </row>
    <row r="627" spans="1:10" ht="15">
      <c r="A627" s="112" t="s">
        <v>40</v>
      </c>
      <c r="B627" s="112" t="s">
        <v>841</v>
      </c>
      <c r="C627" s="112" t="s">
        <v>27</v>
      </c>
      <c r="D627" s="112" t="s">
        <v>202</v>
      </c>
      <c r="E627" s="112" t="s">
        <v>201</v>
      </c>
      <c r="F627" s="113">
        <v>5272703</v>
      </c>
      <c r="G627" s="114">
        <v>7000000</v>
      </c>
      <c r="H627" s="112" t="s">
        <v>110</v>
      </c>
      <c r="I627" s="112" t="s">
        <v>122</v>
      </c>
      <c r="J627" s="115">
        <v>44589</v>
      </c>
    </row>
    <row r="628" spans="1:10" ht="15">
      <c r="A628" s="112" t="s">
        <v>40</v>
      </c>
      <c r="B628" s="112" t="s">
        <v>841</v>
      </c>
      <c r="C628" s="112" t="s">
        <v>63</v>
      </c>
      <c r="D628" s="112" t="s">
        <v>194</v>
      </c>
      <c r="E628" s="112" t="s">
        <v>107</v>
      </c>
      <c r="F628" s="113">
        <v>5265847</v>
      </c>
      <c r="G628" s="114">
        <v>482718</v>
      </c>
      <c r="H628" s="112" t="s">
        <v>110</v>
      </c>
      <c r="I628" s="112" t="s">
        <v>122</v>
      </c>
      <c r="J628" s="115">
        <v>44566</v>
      </c>
    </row>
    <row r="629" spans="1:10" ht="15">
      <c r="A629" s="112" t="s">
        <v>40</v>
      </c>
      <c r="B629" s="112" t="s">
        <v>841</v>
      </c>
      <c r="C629" s="112" t="s">
        <v>148</v>
      </c>
      <c r="D629" s="112" t="s">
        <v>208</v>
      </c>
      <c r="E629" s="112" t="s">
        <v>114</v>
      </c>
      <c r="F629" s="113">
        <v>5272690</v>
      </c>
      <c r="G629" s="114">
        <v>70000</v>
      </c>
      <c r="H629" s="112" t="s">
        <v>110</v>
      </c>
      <c r="I629" s="112" t="s">
        <v>122</v>
      </c>
      <c r="J629" s="115">
        <v>44589</v>
      </c>
    </row>
    <row r="630" spans="1:10" ht="15">
      <c r="A630" s="112" t="s">
        <v>40</v>
      </c>
      <c r="B630" s="112" t="s">
        <v>841</v>
      </c>
      <c r="C630" s="112" t="s">
        <v>183</v>
      </c>
      <c r="D630" s="112" t="s">
        <v>209</v>
      </c>
      <c r="E630" s="112" t="s">
        <v>107</v>
      </c>
      <c r="F630" s="113">
        <v>5265836</v>
      </c>
      <c r="G630" s="114">
        <v>560000</v>
      </c>
      <c r="H630" s="112" t="s">
        <v>110</v>
      </c>
      <c r="I630" s="112" t="s">
        <v>122</v>
      </c>
      <c r="J630" s="115">
        <v>44566</v>
      </c>
    </row>
    <row r="631" spans="1:10" ht="15">
      <c r="A631" s="112" t="s">
        <v>40</v>
      </c>
      <c r="B631" s="112" t="s">
        <v>841</v>
      </c>
      <c r="C631" s="112" t="s">
        <v>27</v>
      </c>
      <c r="D631" s="112" t="s">
        <v>199</v>
      </c>
      <c r="E631" s="112" t="s">
        <v>136</v>
      </c>
      <c r="F631" s="113">
        <v>5265832</v>
      </c>
      <c r="G631" s="114">
        <v>350000</v>
      </c>
      <c r="H631" s="112" t="s">
        <v>110</v>
      </c>
      <c r="I631" s="112" t="s">
        <v>122</v>
      </c>
      <c r="J631" s="115">
        <v>44566</v>
      </c>
    </row>
    <row r="632" spans="1:10" ht="15">
      <c r="A632" s="112" t="s">
        <v>40</v>
      </c>
      <c r="B632" s="112" t="s">
        <v>841</v>
      </c>
      <c r="C632" s="112" t="s">
        <v>27</v>
      </c>
      <c r="D632" s="112" t="s">
        <v>199</v>
      </c>
      <c r="E632" s="112" t="s">
        <v>107</v>
      </c>
      <c r="F632" s="113">
        <v>5266468</v>
      </c>
      <c r="G632" s="114">
        <v>530000</v>
      </c>
      <c r="H632" s="112" t="s">
        <v>110</v>
      </c>
      <c r="I632" s="112" t="s">
        <v>122</v>
      </c>
      <c r="J632" s="115">
        <v>44568</v>
      </c>
    </row>
    <row r="633" spans="1:10" ht="15">
      <c r="A633" s="112" t="s">
        <v>40</v>
      </c>
      <c r="B633" s="112" t="s">
        <v>841</v>
      </c>
      <c r="C633" s="112" t="s">
        <v>195</v>
      </c>
      <c r="D633" s="112" t="s">
        <v>196</v>
      </c>
      <c r="E633" s="112" t="s">
        <v>112</v>
      </c>
      <c r="F633" s="113">
        <v>5265819</v>
      </c>
      <c r="G633" s="114">
        <v>208000</v>
      </c>
      <c r="H633" s="112" t="s">
        <v>110</v>
      </c>
      <c r="I633" s="112" t="s">
        <v>122</v>
      </c>
      <c r="J633" s="115">
        <v>44566</v>
      </c>
    </row>
    <row r="634" spans="1:10" ht="15">
      <c r="A634" s="112" t="s">
        <v>40</v>
      </c>
      <c r="B634" s="112" t="s">
        <v>841</v>
      </c>
      <c r="C634" s="112" t="s">
        <v>143</v>
      </c>
      <c r="D634" s="112" t="s">
        <v>193</v>
      </c>
      <c r="E634" s="112" t="s">
        <v>107</v>
      </c>
      <c r="F634" s="113">
        <v>5272416</v>
      </c>
      <c r="G634" s="114">
        <v>665000</v>
      </c>
      <c r="H634" s="112" t="s">
        <v>110</v>
      </c>
      <c r="I634" s="112" t="s">
        <v>122</v>
      </c>
      <c r="J634" s="115">
        <v>44589</v>
      </c>
    </row>
    <row r="635" spans="1:10" ht="15">
      <c r="A635" s="112" t="s">
        <v>40</v>
      </c>
      <c r="B635" s="112" t="s">
        <v>841</v>
      </c>
      <c r="C635" s="112" t="s">
        <v>27</v>
      </c>
      <c r="D635" s="112" t="s">
        <v>203</v>
      </c>
      <c r="E635" s="112" t="s">
        <v>107</v>
      </c>
      <c r="F635" s="113">
        <v>5272658</v>
      </c>
      <c r="G635" s="114">
        <v>416000</v>
      </c>
      <c r="H635" s="112" t="s">
        <v>110</v>
      </c>
      <c r="I635" s="112" t="s">
        <v>122</v>
      </c>
      <c r="J635" s="115">
        <v>44589</v>
      </c>
    </row>
    <row r="636" spans="1:10" ht="15">
      <c r="A636" s="112" t="s">
        <v>40</v>
      </c>
      <c r="B636" s="112" t="s">
        <v>841</v>
      </c>
      <c r="C636" s="112" t="s">
        <v>148</v>
      </c>
      <c r="D636" s="112" t="s">
        <v>208</v>
      </c>
      <c r="E636" s="112" t="s">
        <v>107</v>
      </c>
      <c r="F636" s="113">
        <v>5272672</v>
      </c>
      <c r="G636" s="114">
        <v>480000</v>
      </c>
      <c r="H636" s="112" t="s">
        <v>110</v>
      </c>
      <c r="I636" s="112" t="s">
        <v>122</v>
      </c>
      <c r="J636" s="115">
        <v>44589</v>
      </c>
    </row>
    <row r="637" spans="1:10" ht="15">
      <c r="A637" s="112" t="s">
        <v>40</v>
      </c>
      <c r="B637" s="112" t="s">
        <v>841</v>
      </c>
      <c r="C637" s="112" t="s">
        <v>183</v>
      </c>
      <c r="D637" s="112" t="s">
        <v>209</v>
      </c>
      <c r="E637" s="112" t="s">
        <v>107</v>
      </c>
      <c r="F637" s="113">
        <v>5266066</v>
      </c>
      <c r="G637" s="114">
        <v>521000</v>
      </c>
      <c r="H637" s="112" t="s">
        <v>110</v>
      </c>
      <c r="I637" s="112" t="s">
        <v>122</v>
      </c>
      <c r="J637" s="115">
        <v>44567</v>
      </c>
    </row>
    <row r="638" spans="1:10" ht="15">
      <c r="A638" s="112" t="s">
        <v>40</v>
      </c>
      <c r="B638" s="112" t="s">
        <v>841</v>
      </c>
      <c r="C638" s="112" t="s">
        <v>148</v>
      </c>
      <c r="D638" s="112" t="s">
        <v>208</v>
      </c>
      <c r="E638" s="112" t="s">
        <v>107</v>
      </c>
      <c r="F638" s="113">
        <v>5272324</v>
      </c>
      <c r="G638" s="114">
        <v>1200000</v>
      </c>
      <c r="H638" s="112" t="s">
        <v>110</v>
      </c>
      <c r="I638" s="112" t="s">
        <v>122</v>
      </c>
      <c r="J638" s="115">
        <v>44589</v>
      </c>
    </row>
    <row r="639" spans="1:10" ht="15">
      <c r="A639" s="112" t="s">
        <v>40</v>
      </c>
      <c r="B639" s="112" t="s">
        <v>841</v>
      </c>
      <c r="C639" s="112" t="s">
        <v>27</v>
      </c>
      <c r="D639" s="112" t="s">
        <v>203</v>
      </c>
      <c r="E639" s="112" t="s">
        <v>107</v>
      </c>
      <c r="F639" s="113">
        <v>5267355</v>
      </c>
      <c r="G639" s="114">
        <v>620000</v>
      </c>
      <c r="H639" s="112" t="s">
        <v>110</v>
      </c>
      <c r="I639" s="112" t="s">
        <v>122</v>
      </c>
      <c r="J639" s="115">
        <v>44572</v>
      </c>
    </row>
    <row r="640" spans="1:10" ht="15">
      <c r="A640" s="112" t="s">
        <v>40</v>
      </c>
      <c r="B640" s="112" t="s">
        <v>841</v>
      </c>
      <c r="C640" s="112" t="s">
        <v>183</v>
      </c>
      <c r="D640" s="112" t="s">
        <v>209</v>
      </c>
      <c r="E640" s="112" t="s">
        <v>107</v>
      </c>
      <c r="F640" s="113">
        <v>5270751</v>
      </c>
      <c r="G640" s="114">
        <v>640000</v>
      </c>
      <c r="H640" s="112" t="s">
        <v>110</v>
      </c>
      <c r="I640" s="112" t="s">
        <v>122</v>
      </c>
      <c r="J640" s="115">
        <v>44582</v>
      </c>
    </row>
    <row r="641" spans="1:10" ht="15">
      <c r="A641" s="112" t="s">
        <v>40</v>
      </c>
      <c r="B641" s="112" t="s">
        <v>841</v>
      </c>
      <c r="C641" s="112" t="s">
        <v>183</v>
      </c>
      <c r="D641" s="112" t="s">
        <v>209</v>
      </c>
      <c r="E641" s="112" t="s">
        <v>112</v>
      </c>
      <c r="F641" s="113">
        <v>5266470</v>
      </c>
      <c r="G641" s="114">
        <v>527000</v>
      </c>
      <c r="H641" s="112" t="s">
        <v>110</v>
      </c>
      <c r="I641" s="112" t="s">
        <v>122</v>
      </c>
      <c r="J641" s="115">
        <v>44568</v>
      </c>
    </row>
    <row r="642" spans="1:10" ht="15">
      <c r="A642" s="112" t="s">
        <v>40</v>
      </c>
      <c r="B642" s="112" t="s">
        <v>841</v>
      </c>
      <c r="C642" s="112" t="s">
        <v>27</v>
      </c>
      <c r="D642" s="112" t="s">
        <v>203</v>
      </c>
      <c r="E642" s="112" t="s">
        <v>112</v>
      </c>
      <c r="F642" s="113">
        <v>5267566</v>
      </c>
      <c r="G642" s="114">
        <v>535000</v>
      </c>
      <c r="H642" s="112" t="s">
        <v>110</v>
      </c>
      <c r="I642" s="112" t="s">
        <v>122</v>
      </c>
      <c r="J642" s="115">
        <v>44573</v>
      </c>
    </row>
    <row r="643" spans="1:10" ht="15">
      <c r="A643" s="112" t="s">
        <v>40</v>
      </c>
      <c r="B643" s="112" t="s">
        <v>841</v>
      </c>
      <c r="C643" s="112" t="s">
        <v>183</v>
      </c>
      <c r="D643" s="112" t="s">
        <v>209</v>
      </c>
      <c r="E643" s="112" t="s">
        <v>136</v>
      </c>
      <c r="F643" s="113">
        <v>5270480</v>
      </c>
      <c r="G643" s="114">
        <v>608500</v>
      </c>
      <c r="H643" s="112" t="s">
        <v>110</v>
      </c>
      <c r="I643" s="112" t="s">
        <v>122</v>
      </c>
      <c r="J643" s="115">
        <v>44582</v>
      </c>
    </row>
    <row r="644" spans="1:10" ht="15">
      <c r="A644" s="112" t="s">
        <v>40</v>
      </c>
      <c r="B644" s="112" t="s">
        <v>841</v>
      </c>
      <c r="C644" s="112" t="s">
        <v>148</v>
      </c>
      <c r="D644" s="112" t="s">
        <v>208</v>
      </c>
      <c r="E644" s="112" t="s">
        <v>107</v>
      </c>
      <c r="F644" s="113">
        <v>5267410</v>
      </c>
      <c r="G644" s="114">
        <v>300000</v>
      </c>
      <c r="H644" s="112" t="s">
        <v>110</v>
      </c>
      <c r="I644" s="112" t="s">
        <v>122</v>
      </c>
      <c r="J644" s="115">
        <v>44572</v>
      </c>
    </row>
    <row r="645" spans="1:10" ht="15">
      <c r="A645" s="112" t="s">
        <v>40</v>
      </c>
      <c r="B645" s="112" t="s">
        <v>841</v>
      </c>
      <c r="C645" s="112" t="s">
        <v>148</v>
      </c>
      <c r="D645" s="112" t="s">
        <v>208</v>
      </c>
      <c r="E645" s="112" t="s">
        <v>107</v>
      </c>
      <c r="F645" s="113">
        <v>5270539</v>
      </c>
      <c r="G645" s="114">
        <v>605000</v>
      </c>
      <c r="H645" s="112" t="s">
        <v>110</v>
      </c>
      <c r="I645" s="112" t="s">
        <v>122</v>
      </c>
      <c r="J645" s="115">
        <v>44582</v>
      </c>
    </row>
    <row r="646" spans="1:10" ht="15">
      <c r="A646" s="112" t="s">
        <v>40</v>
      </c>
      <c r="B646" s="112" t="s">
        <v>841</v>
      </c>
      <c r="C646" s="112" t="s">
        <v>27</v>
      </c>
      <c r="D646" s="112" t="s">
        <v>200</v>
      </c>
      <c r="E646" s="112" t="s">
        <v>114</v>
      </c>
      <c r="F646" s="113">
        <v>5267405</v>
      </c>
      <c r="G646" s="114">
        <v>35000</v>
      </c>
      <c r="H646" s="112" t="s">
        <v>110</v>
      </c>
      <c r="I646" s="112" t="s">
        <v>122</v>
      </c>
      <c r="J646" s="115">
        <v>44572</v>
      </c>
    </row>
    <row r="647" spans="1:10" ht="15">
      <c r="A647" s="112" t="s">
        <v>40</v>
      </c>
      <c r="B647" s="112" t="s">
        <v>841</v>
      </c>
      <c r="C647" s="112" t="s">
        <v>129</v>
      </c>
      <c r="D647" s="112" t="s">
        <v>197</v>
      </c>
      <c r="E647" s="112" t="s">
        <v>112</v>
      </c>
      <c r="F647" s="113">
        <v>5269108</v>
      </c>
      <c r="G647" s="114">
        <v>500000</v>
      </c>
      <c r="H647" s="112" t="s">
        <v>110</v>
      </c>
      <c r="I647" s="112" t="s">
        <v>122</v>
      </c>
      <c r="J647" s="115">
        <v>44575</v>
      </c>
    </row>
    <row r="648" spans="1:10" ht="15">
      <c r="A648" s="112" t="s">
        <v>40</v>
      </c>
      <c r="B648" s="112" t="s">
        <v>841</v>
      </c>
      <c r="C648" s="112" t="s">
        <v>27</v>
      </c>
      <c r="D648" s="112" t="s">
        <v>199</v>
      </c>
      <c r="E648" s="112" t="s">
        <v>107</v>
      </c>
      <c r="F648" s="113">
        <v>5270441</v>
      </c>
      <c r="G648" s="114">
        <v>838511</v>
      </c>
      <c r="H648" s="112" t="s">
        <v>122</v>
      </c>
      <c r="I648" s="112" t="s">
        <v>122</v>
      </c>
      <c r="J648" s="115">
        <v>44582</v>
      </c>
    </row>
    <row r="649" spans="1:10" ht="15">
      <c r="A649" s="112" t="s">
        <v>40</v>
      </c>
      <c r="B649" s="112" t="s">
        <v>841</v>
      </c>
      <c r="C649" s="112" t="s">
        <v>148</v>
      </c>
      <c r="D649" s="112" t="s">
        <v>208</v>
      </c>
      <c r="E649" s="112" t="s">
        <v>114</v>
      </c>
      <c r="F649" s="113">
        <v>5269349</v>
      </c>
      <c r="G649" s="114">
        <v>130000</v>
      </c>
      <c r="H649" s="112" t="s">
        <v>110</v>
      </c>
      <c r="I649" s="112" t="s">
        <v>122</v>
      </c>
      <c r="J649" s="115">
        <v>44579</v>
      </c>
    </row>
    <row r="650" spans="1:10" ht="15">
      <c r="A650" s="112" t="s">
        <v>40</v>
      </c>
      <c r="B650" s="112" t="s">
        <v>841</v>
      </c>
      <c r="C650" s="112" t="s">
        <v>183</v>
      </c>
      <c r="D650" s="112" t="s">
        <v>209</v>
      </c>
      <c r="E650" s="112" t="s">
        <v>112</v>
      </c>
      <c r="F650" s="113">
        <v>5270369</v>
      </c>
      <c r="G650" s="114">
        <v>230000</v>
      </c>
      <c r="H650" s="112" t="s">
        <v>110</v>
      </c>
      <c r="I650" s="112" t="s">
        <v>122</v>
      </c>
      <c r="J650" s="115">
        <v>44581</v>
      </c>
    </row>
    <row r="651" spans="1:10" ht="15">
      <c r="A651" s="112" t="s">
        <v>40</v>
      </c>
      <c r="B651" s="112" t="s">
        <v>841</v>
      </c>
      <c r="C651" s="112" t="s">
        <v>148</v>
      </c>
      <c r="D651" s="112" t="s">
        <v>208</v>
      </c>
      <c r="E651" s="112" t="s">
        <v>112</v>
      </c>
      <c r="F651" s="113">
        <v>5270465</v>
      </c>
      <c r="G651" s="114">
        <v>440000</v>
      </c>
      <c r="H651" s="112" t="s">
        <v>110</v>
      </c>
      <c r="I651" s="112" t="s">
        <v>122</v>
      </c>
      <c r="J651" s="115">
        <v>44582</v>
      </c>
    </row>
    <row r="652" spans="1:10" ht="15">
      <c r="A652" s="112" t="s">
        <v>40</v>
      </c>
      <c r="B652" s="112" t="s">
        <v>841</v>
      </c>
      <c r="C652" s="112" t="s">
        <v>183</v>
      </c>
      <c r="D652" s="112" t="s">
        <v>209</v>
      </c>
      <c r="E652" s="112" t="s">
        <v>107</v>
      </c>
      <c r="F652" s="113">
        <v>5270654</v>
      </c>
      <c r="G652" s="114">
        <v>829000</v>
      </c>
      <c r="H652" s="112" t="s">
        <v>110</v>
      </c>
      <c r="I652" s="112" t="s">
        <v>122</v>
      </c>
      <c r="J652" s="115">
        <v>44582</v>
      </c>
    </row>
    <row r="653" spans="1:10" ht="15">
      <c r="A653" s="112" t="s">
        <v>40</v>
      </c>
      <c r="B653" s="112" t="s">
        <v>841</v>
      </c>
      <c r="C653" s="112" t="s">
        <v>27</v>
      </c>
      <c r="D653" s="112" t="s">
        <v>199</v>
      </c>
      <c r="E653" s="112" t="s">
        <v>107</v>
      </c>
      <c r="F653" s="113">
        <v>5268765</v>
      </c>
      <c r="G653" s="114">
        <v>570000</v>
      </c>
      <c r="H653" s="112" t="s">
        <v>110</v>
      </c>
      <c r="I653" s="112" t="s">
        <v>122</v>
      </c>
      <c r="J653" s="115">
        <v>44575</v>
      </c>
    </row>
    <row r="654" spans="1:10" ht="15">
      <c r="A654" s="112" t="s">
        <v>40</v>
      </c>
      <c r="B654" s="112" t="s">
        <v>841</v>
      </c>
      <c r="C654" s="112" t="s">
        <v>183</v>
      </c>
      <c r="D654" s="112" t="s">
        <v>209</v>
      </c>
      <c r="E654" s="112" t="s">
        <v>107</v>
      </c>
      <c r="F654" s="113">
        <v>5267242</v>
      </c>
      <c r="G654" s="114">
        <v>420000</v>
      </c>
      <c r="H654" s="112" t="s">
        <v>110</v>
      </c>
      <c r="I654" s="112" t="s">
        <v>122</v>
      </c>
      <c r="J654" s="115">
        <v>44572</v>
      </c>
    </row>
    <row r="655" spans="1:10" ht="15">
      <c r="A655" s="112" t="s">
        <v>40</v>
      </c>
      <c r="B655" s="112" t="s">
        <v>841</v>
      </c>
      <c r="C655" s="112" t="s">
        <v>129</v>
      </c>
      <c r="D655" s="112" t="s">
        <v>197</v>
      </c>
      <c r="E655" s="112" t="s">
        <v>112</v>
      </c>
      <c r="F655" s="113">
        <v>5269069</v>
      </c>
      <c r="G655" s="114">
        <v>2500000</v>
      </c>
      <c r="H655" s="112" t="s">
        <v>110</v>
      </c>
      <c r="I655" s="112" t="s">
        <v>122</v>
      </c>
      <c r="J655" s="115">
        <v>44575</v>
      </c>
    </row>
    <row r="656" spans="1:10" ht="15">
      <c r="A656" s="112" t="s">
        <v>40</v>
      </c>
      <c r="B656" s="112" t="s">
        <v>841</v>
      </c>
      <c r="C656" s="112" t="s">
        <v>27</v>
      </c>
      <c r="D656" s="112" t="s">
        <v>207</v>
      </c>
      <c r="E656" s="112" t="s">
        <v>107</v>
      </c>
      <c r="F656" s="113">
        <v>5270686</v>
      </c>
      <c r="G656" s="114">
        <v>1420000</v>
      </c>
      <c r="H656" s="112" t="s">
        <v>110</v>
      </c>
      <c r="I656" s="112" t="s">
        <v>122</v>
      </c>
      <c r="J656" s="115">
        <v>44582</v>
      </c>
    </row>
    <row r="657" spans="1:10" ht="15">
      <c r="A657" s="112" t="s">
        <v>40</v>
      </c>
      <c r="B657" s="112" t="s">
        <v>841</v>
      </c>
      <c r="C657" s="112" t="s">
        <v>27</v>
      </c>
      <c r="D657" s="112" t="s">
        <v>203</v>
      </c>
      <c r="E657" s="112" t="s">
        <v>112</v>
      </c>
      <c r="F657" s="113">
        <v>5267037</v>
      </c>
      <c r="G657" s="114">
        <v>780000</v>
      </c>
      <c r="H657" s="112" t="s">
        <v>110</v>
      </c>
      <c r="I657" s="112" t="s">
        <v>122</v>
      </c>
      <c r="J657" s="115">
        <v>44571</v>
      </c>
    </row>
    <row r="658" spans="1:10" ht="15">
      <c r="A658" s="112" t="s">
        <v>40</v>
      </c>
      <c r="B658" s="112" t="s">
        <v>841</v>
      </c>
      <c r="C658" s="112" t="s">
        <v>129</v>
      </c>
      <c r="D658" s="112" t="s">
        <v>197</v>
      </c>
      <c r="E658" s="112" t="s">
        <v>114</v>
      </c>
      <c r="F658" s="113">
        <v>5267029</v>
      </c>
      <c r="G658" s="114">
        <v>1745000</v>
      </c>
      <c r="H658" s="112" t="s">
        <v>110</v>
      </c>
      <c r="I658" s="112" t="s">
        <v>122</v>
      </c>
      <c r="J658" s="115">
        <v>44571</v>
      </c>
    </row>
    <row r="659" spans="1:10" ht="15">
      <c r="A659" s="112" t="s">
        <v>40</v>
      </c>
      <c r="B659" s="112" t="s">
        <v>841</v>
      </c>
      <c r="C659" s="112" t="s">
        <v>129</v>
      </c>
      <c r="D659" s="112" t="s">
        <v>197</v>
      </c>
      <c r="E659" s="112" t="s">
        <v>107</v>
      </c>
      <c r="F659" s="113">
        <v>5270552</v>
      </c>
      <c r="G659" s="114">
        <v>5800000</v>
      </c>
      <c r="H659" s="112" t="s">
        <v>110</v>
      </c>
      <c r="I659" s="112" t="s">
        <v>122</v>
      </c>
      <c r="J659" s="115">
        <v>44582</v>
      </c>
    </row>
    <row r="660" spans="1:10" ht="15">
      <c r="A660" s="112" t="s">
        <v>40</v>
      </c>
      <c r="B660" s="112" t="s">
        <v>841</v>
      </c>
      <c r="C660" s="112" t="s">
        <v>183</v>
      </c>
      <c r="D660" s="112" t="s">
        <v>209</v>
      </c>
      <c r="E660" s="112" t="s">
        <v>107</v>
      </c>
      <c r="F660" s="113">
        <v>5268138</v>
      </c>
      <c r="G660" s="114">
        <v>455000</v>
      </c>
      <c r="H660" s="112" t="s">
        <v>110</v>
      </c>
      <c r="I660" s="112" t="s">
        <v>122</v>
      </c>
      <c r="J660" s="115">
        <v>44574</v>
      </c>
    </row>
    <row r="661" spans="1:10" ht="15">
      <c r="A661" s="112" t="s">
        <v>40</v>
      </c>
      <c r="B661" s="112" t="s">
        <v>841</v>
      </c>
      <c r="C661" s="112" t="s">
        <v>27</v>
      </c>
      <c r="D661" s="112" t="s">
        <v>203</v>
      </c>
      <c r="E661" s="112" t="s">
        <v>107</v>
      </c>
      <c r="F661" s="113">
        <v>5268372</v>
      </c>
      <c r="G661" s="114">
        <v>660000</v>
      </c>
      <c r="H661" s="112" t="s">
        <v>110</v>
      </c>
      <c r="I661" s="112" t="s">
        <v>122</v>
      </c>
      <c r="J661" s="115">
        <v>44574</v>
      </c>
    </row>
    <row r="662" spans="1:10" ht="15">
      <c r="A662" s="112" t="s">
        <v>40</v>
      </c>
      <c r="B662" s="112" t="s">
        <v>841</v>
      </c>
      <c r="C662" s="112" t="s">
        <v>148</v>
      </c>
      <c r="D662" s="112" t="s">
        <v>208</v>
      </c>
      <c r="E662" s="112" t="s">
        <v>107</v>
      </c>
      <c r="F662" s="113">
        <v>5269138</v>
      </c>
      <c r="G662" s="114">
        <v>620000</v>
      </c>
      <c r="H662" s="112" t="s">
        <v>110</v>
      </c>
      <c r="I662" s="112" t="s">
        <v>122</v>
      </c>
      <c r="J662" s="115">
        <v>44575</v>
      </c>
    </row>
    <row r="663" spans="1:10" ht="15">
      <c r="A663" s="112" t="s">
        <v>40</v>
      </c>
      <c r="B663" s="112" t="s">
        <v>841</v>
      </c>
      <c r="C663" s="112" t="s">
        <v>27</v>
      </c>
      <c r="D663" s="112" t="s">
        <v>199</v>
      </c>
      <c r="E663" s="112" t="s">
        <v>107</v>
      </c>
      <c r="F663" s="113">
        <v>5268456</v>
      </c>
      <c r="G663" s="114">
        <v>435000</v>
      </c>
      <c r="H663" s="112" t="s">
        <v>110</v>
      </c>
      <c r="I663" s="112" t="s">
        <v>122</v>
      </c>
      <c r="J663" s="115">
        <v>44574</v>
      </c>
    </row>
    <row r="664" spans="1:10" ht="15">
      <c r="A664" s="112" t="s">
        <v>40</v>
      </c>
      <c r="B664" s="112" t="s">
        <v>841</v>
      </c>
      <c r="C664" s="112" t="s">
        <v>27</v>
      </c>
      <c r="D664" s="112" t="s">
        <v>200</v>
      </c>
      <c r="E664" s="112" t="s">
        <v>112</v>
      </c>
      <c r="F664" s="113">
        <v>5269454</v>
      </c>
      <c r="G664" s="114">
        <v>216500</v>
      </c>
      <c r="H664" s="112" t="s">
        <v>110</v>
      </c>
      <c r="I664" s="112" t="s">
        <v>122</v>
      </c>
      <c r="J664" s="115">
        <v>44579</v>
      </c>
    </row>
    <row r="665" spans="1:10" ht="15">
      <c r="A665" s="112" t="s">
        <v>40</v>
      </c>
      <c r="B665" s="112" t="s">
        <v>841</v>
      </c>
      <c r="C665" s="112" t="s">
        <v>27</v>
      </c>
      <c r="D665" s="112" t="s">
        <v>34</v>
      </c>
      <c r="E665" s="112" t="s">
        <v>136</v>
      </c>
      <c r="F665" s="113">
        <v>5269494</v>
      </c>
      <c r="G665" s="114">
        <v>895000</v>
      </c>
      <c r="H665" s="112" t="s">
        <v>110</v>
      </c>
      <c r="I665" s="112" t="s">
        <v>122</v>
      </c>
      <c r="J665" s="115">
        <v>44579</v>
      </c>
    </row>
    <row r="666" spans="1:10" ht="15">
      <c r="A666" s="112" t="s">
        <v>40</v>
      </c>
      <c r="B666" s="112" t="s">
        <v>841</v>
      </c>
      <c r="C666" s="112" t="s">
        <v>27</v>
      </c>
      <c r="D666" s="112" t="s">
        <v>199</v>
      </c>
      <c r="E666" s="112" t="s">
        <v>107</v>
      </c>
      <c r="F666" s="113">
        <v>5269529</v>
      </c>
      <c r="G666" s="114">
        <v>936187</v>
      </c>
      <c r="H666" s="112" t="s">
        <v>122</v>
      </c>
      <c r="I666" s="112" t="s">
        <v>122</v>
      </c>
      <c r="J666" s="115">
        <v>44579</v>
      </c>
    </row>
    <row r="667" spans="1:10" ht="15">
      <c r="A667" s="112" t="s">
        <v>40</v>
      </c>
      <c r="B667" s="112" t="s">
        <v>841</v>
      </c>
      <c r="C667" s="112" t="s">
        <v>27</v>
      </c>
      <c r="D667" s="112" t="s">
        <v>199</v>
      </c>
      <c r="E667" s="112" t="s">
        <v>107</v>
      </c>
      <c r="F667" s="113">
        <v>5269564</v>
      </c>
      <c r="G667" s="114">
        <v>479900</v>
      </c>
      <c r="H667" s="112" t="s">
        <v>110</v>
      </c>
      <c r="I667" s="112" t="s">
        <v>122</v>
      </c>
      <c r="J667" s="115">
        <v>44579</v>
      </c>
    </row>
    <row r="668" spans="1:10" ht="15">
      <c r="A668" s="112" t="s">
        <v>40</v>
      </c>
      <c r="B668" s="112" t="s">
        <v>841</v>
      </c>
      <c r="C668" s="112" t="s">
        <v>148</v>
      </c>
      <c r="D668" s="112" t="s">
        <v>208</v>
      </c>
      <c r="E668" s="112" t="s">
        <v>107</v>
      </c>
      <c r="F668" s="113">
        <v>5269566</v>
      </c>
      <c r="G668" s="114">
        <v>570000</v>
      </c>
      <c r="H668" s="112" t="s">
        <v>110</v>
      </c>
      <c r="I668" s="112" t="s">
        <v>122</v>
      </c>
      <c r="J668" s="115">
        <v>44579</v>
      </c>
    </row>
    <row r="669" spans="1:10" ht="15">
      <c r="A669" s="112" t="s">
        <v>40</v>
      </c>
      <c r="B669" s="112" t="s">
        <v>841</v>
      </c>
      <c r="C669" s="112" t="s">
        <v>183</v>
      </c>
      <c r="D669" s="112" t="s">
        <v>209</v>
      </c>
      <c r="E669" s="112" t="s">
        <v>107</v>
      </c>
      <c r="F669" s="113">
        <v>5267640</v>
      </c>
      <c r="G669" s="114">
        <v>465000</v>
      </c>
      <c r="H669" s="112" t="s">
        <v>110</v>
      </c>
      <c r="I669" s="112" t="s">
        <v>122</v>
      </c>
      <c r="J669" s="115">
        <v>44573</v>
      </c>
    </row>
    <row r="670" spans="1:10" ht="15">
      <c r="A670" s="112" t="s">
        <v>40</v>
      </c>
      <c r="B670" s="112" t="s">
        <v>841</v>
      </c>
      <c r="C670" s="112" t="s">
        <v>148</v>
      </c>
      <c r="D670" s="112" t="s">
        <v>208</v>
      </c>
      <c r="E670" s="112" t="s">
        <v>133</v>
      </c>
      <c r="F670" s="113">
        <v>5268216</v>
      </c>
      <c r="G670" s="114">
        <v>419500</v>
      </c>
      <c r="H670" s="112" t="s">
        <v>110</v>
      </c>
      <c r="I670" s="112" t="s">
        <v>122</v>
      </c>
      <c r="J670" s="115">
        <v>44574</v>
      </c>
    </row>
    <row r="671" spans="1:10" ht="15">
      <c r="A671" s="112" t="s">
        <v>40</v>
      </c>
      <c r="B671" s="112" t="s">
        <v>841</v>
      </c>
      <c r="C671" s="112" t="s">
        <v>27</v>
      </c>
      <c r="D671" s="112" t="s">
        <v>199</v>
      </c>
      <c r="E671" s="112" t="s">
        <v>107</v>
      </c>
      <c r="F671" s="113">
        <v>5268763</v>
      </c>
      <c r="G671" s="114">
        <v>867884</v>
      </c>
      <c r="H671" s="112" t="s">
        <v>122</v>
      </c>
      <c r="I671" s="112" t="s">
        <v>122</v>
      </c>
      <c r="J671" s="115">
        <v>44575</v>
      </c>
    </row>
    <row r="672" spans="1:10" ht="15">
      <c r="A672" s="112" t="s">
        <v>40</v>
      </c>
      <c r="B672" s="112" t="s">
        <v>841</v>
      </c>
      <c r="C672" s="112" t="s">
        <v>27</v>
      </c>
      <c r="D672" s="112" t="s">
        <v>200</v>
      </c>
      <c r="E672" s="112" t="s">
        <v>107</v>
      </c>
      <c r="F672" s="113">
        <v>5269915</v>
      </c>
      <c r="G672" s="114">
        <v>610000</v>
      </c>
      <c r="H672" s="112" t="s">
        <v>110</v>
      </c>
      <c r="I672" s="112" t="s">
        <v>122</v>
      </c>
      <c r="J672" s="115">
        <v>44580</v>
      </c>
    </row>
    <row r="673" spans="1:10" ht="15">
      <c r="A673" s="112" t="s">
        <v>40</v>
      </c>
      <c r="B673" s="112" t="s">
        <v>841</v>
      </c>
      <c r="C673" s="112" t="s">
        <v>27</v>
      </c>
      <c r="D673" s="112" t="s">
        <v>34</v>
      </c>
      <c r="E673" s="112" t="s">
        <v>114</v>
      </c>
      <c r="F673" s="113">
        <v>5270113</v>
      </c>
      <c r="G673" s="114">
        <v>130000</v>
      </c>
      <c r="H673" s="112" t="s">
        <v>110</v>
      </c>
      <c r="I673" s="112" t="s">
        <v>122</v>
      </c>
      <c r="J673" s="115">
        <v>44581</v>
      </c>
    </row>
    <row r="674" spans="1:10" ht="15">
      <c r="A674" s="112" t="s">
        <v>40</v>
      </c>
      <c r="B674" s="112" t="s">
        <v>841</v>
      </c>
      <c r="C674" s="112" t="s">
        <v>148</v>
      </c>
      <c r="D674" s="112" t="s">
        <v>208</v>
      </c>
      <c r="E674" s="112" t="s">
        <v>107</v>
      </c>
      <c r="F674" s="113">
        <v>5270153</v>
      </c>
      <c r="G674" s="114">
        <v>620000</v>
      </c>
      <c r="H674" s="112" t="s">
        <v>110</v>
      </c>
      <c r="I674" s="112" t="s">
        <v>122</v>
      </c>
      <c r="J674" s="115">
        <v>44581</v>
      </c>
    </row>
    <row r="675" spans="1:10" ht="15">
      <c r="A675" s="112" t="s">
        <v>40</v>
      </c>
      <c r="B675" s="112" t="s">
        <v>841</v>
      </c>
      <c r="C675" s="112" t="s">
        <v>148</v>
      </c>
      <c r="D675" s="112" t="s">
        <v>208</v>
      </c>
      <c r="E675" s="112" t="s">
        <v>107</v>
      </c>
      <c r="F675" s="113">
        <v>5269135</v>
      </c>
      <c r="G675" s="114">
        <v>1100000</v>
      </c>
      <c r="H675" s="112" t="s">
        <v>110</v>
      </c>
      <c r="I675" s="112" t="s">
        <v>122</v>
      </c>
      <c r="J675" s="115">
        <v>44575</v>
      </c>
    </row>
    <row r="676" spans="1:10" ht="15">
      <c r="A676" s="112" t="s">
        <v>40</v>
      </c>
      <c r="B676" s="112" t="s">
        <v>841</v>
      </c>
      <c r="C676" s="112" t="s">
        <v>183</v>
      </c>
      <c r="D676" s="112" t="s">
        <v>209</v>
      </c>
      <c r="E676" s="112" t="s">
        <v>112</v>
      </c>
      <c r="F676" s="113">
        <v>5268023</v>
      </c>
      <c r="G676" s="114">
        <v>525000</v>
      </c>
      <c r="H676" s="112" t="s">
        <v>110</v>
      </c>
      <c r="I676" s="112" t="s">
        <v>122</v>
      </c>
      <c r="J676" s="115">
        <v>44573</v>
      </c>
    </row>
    <row r="677" spans="1:10" ht="15">
      <c r="A677" s="112" t="s">
        <v>40</v>
      </c>
      <c r="B677" s="112" t="s">
        <v>841</v>
      </c>
      <c r="C677" s="112" t="s">
        <v>148</v>
      </c>
      <c r="D677" s="112" t="s">
        <v>208</v>
      </c>
      <c r="E677" s="112" t="s">
        <v>107</v>
      </c>
      <c r="F677" s="113">
        <v>5270220</v>
      </c>
      <c r="G677" s="114">
        <v>478000</v>
      </c>
      <c r="H677" s="112" t="s">
        <v>110</v>
      </c>
      <c r="I677" s="112" t="s">
        <v>122</v>
      </c>
      <c r="J677" s="115">
        <v>44581</v>
      </c>
    </row>
    <row r="678" spans="1:10" ht="15">
      <c r="A678" s="112" t="s">
        <v>40</v>
      </c>
      <c r="B678" s="112" t="s">
        <v>841</v>
      </c>
      <c r="C678" s="112" t="s">
        <v>148</v>
      </c>
      <c r="D678" s="112" t="s">
        <v>208</v>
      </c>
      <c r="E678" s="112" t="s">
        <v>114</v>
      </c>
      <c r="F678" s="113">
        <v>5267975</v>
      </c>
      <c r="G678" s="114">
        <v>65000</v>
      </c>
      <c r="H678" s="112" t="s">
        <v>110</v>
      </c>
      <c r="I678" s="112" t="s">
        <v>122</v>
      </c>
      <c r="J678" s="115">
        <v>44573</v>
      </c>
    </row>
    <row r="679" spans="1:10" ht="15">
      <c r="A679" s="112" t="s">
        <v>40</v>
      </c>
      <c r="B679" s="112" t="s">
        <v>841</v>
      </c>
      <c r="C679" s="112" t="s">
        <v>148</v>
      </c>
      <c r="D679" s="112" t="s">
        <v>208</v>
      </c>
      <c r="E679" s="112" t="s">
        <v>107</v>
      </c>
      <c r="F679" s="113">
        <v>5270349</v>
      </c>
      <c r="G679" s="114">
        <v>528000</v>
      </c>
      <c r="H679" s="112" t="s">
        <v>110</v>
      </c>
      <c r="I679" s="112" t="s">
        <v>122</v>
      </c>
      <c r="J679" s="115">
        <v>44581</v>
      </c>
    </row>
    <row r="680" spans="1:10" ht="15">
      <c r="A680" s="112" t="s">
        <v>40</v>
      </c>
      <c r="B680" s="112" t="s">
        <v>841</v>
      </c>
      <c r="C680" s="112" t="s">
        <v>27</v>
      </c>
      <c r="D680" s="112" t="s">
        <v>203</v>
      </c>
      <c r="E680" s="112" t="s">
        <v>107</v>
      </c>
      <c r="F680" s="113">
        <v>5269609</v>
      </c>
      <c r="G680" s="114">
        <v>703000</v>
      </c>
      <c r="H680" s="112" t="s">
        <v>122</v>
      </c>
      <c r="I680" s="112" t="s">
        <v>122</v>
      </c>
      <c r="J680" s="115">
        <v>44580</v>
      </c>
    </row>
    <row r="681" spans="1:10" ht="15">
      <c r="A681" s="112" t="s">
        <v>40</v>
      </c>
      <c r="B681" s="112" t="s">
        <v>841</v>
      </c>
      <c r="C681" s="112" t="s">
        <v>27</v>
      </c>
      <c r="D681" s="112" t="s">
        <v>199</v>
      </c>
      <c r="E681" s="112" t="s">
        <v>112</v>
      </c>
      <c r="F681" s="113">
        <v>5266608</v>
      </c>
      <c r="G681" s="114">
        <v>330000</v>
      </c>
      <c r="H681" s="112" t="s">
        <v>110</v>
      </c>
      <c r="I681" s="112" t="s">
        <v>122</v>
      </c>
      <c r="J681" s="115">
        <v>44568</v>
      </c>
    </row>
    <row r="682" spans="1:10" ht="15">
      <c r="A682" s="112" t="s">
        <v>40</v>
      </c>
      <c r="B682" s="112" t="s">
        <v>841</v>
      </c>
      <c r="C682" s="112" t="s">
        <v>195</v>
      </c>
      <c r="D682" s="112" t="s">
        <v>196</v>
      </c>
      <c r="E682" s="112" t="s">
        <v>107</v>
      </c>
      <c r="F682" s="113">
        <v>5266614</v>
      </c>
      <c r="G682" s="114">
        <v>350000</v>
      </c>
      <c r="H682" s="112" t="s">
        <v>110</v>
      </c>
      <c r="I682" s="112" t="s">
        <v>122</v>
      </c>
      <c r="J682" s="115">
        <v>44568</v>
      </c>
    </row>
    <row r="683" spans="1:10" ht="15">
      <c r="A683" s="112" t="s">
        <v>40</v>
      </c>
      <c r="B683" s="112" t="s">
        <v>841</v>
      </c>
      <c r="C683" s="112" t="s">
        <v>148</v>
      </c>
      <c r="D683" s="112" t="s">
        <v>208</v>
      </c>
      <c r="E683" s="112" t="s">
        <v>107</v>
      </c>
      <c r="F683" s="113">
        <v>5271559</v>
      </c>
      <c r="G683" s="114">
        <v>560000</v>
      </c>
      <c r="H683" s="112" t="s">
        <v>110</v>
      </c>
      <c r="I683" s="112" t="s">
        <v>122</v>
      </c>
      <c r="J683" s="115">
        <v>44587</v>
      </c>
    </row>
    <row r="684" spans="1:10" ht="15">
      <c r="A684" s="112" t="s">
        <v>40</v>
      </c>
      <c r="B684" s="112" t="s">
        <v>841</v>
      </c>
      <c r="C684" s="112" t="s">
        <v>148</v>
      </c>
      <c r="D684" s="112" t="s">
        <v>208</v>
      </c>
      <c r="E684" s="112" t="s">
        <v>107</v>
      </c>
      <c r="F684" s="113">
        <v>5266625</v>
      </c>
      <c r="G684" s="114">
        <v>625000</v>
      </c>
      <c r="H684" s="112" t="s">
        <v>110</v>
      </c>
      <c r="I684" s="112" t="s">
        <v>122</v>
      </c>
      <c r="J684" s="115">
        <v>44568</v>
      </c>
    </row>
    <row r="685" spans="1:10" ht="15">
      <c r="A685" s="112" t="s">
        <v>40</v>
      </c>
      <c r="B685" s="112" t="s">
        <v>841</v>
      </c>
      <c r="C685" s="112" t="s">
        <v>148</v>
      </c>
      <c r="D685" s="112" t="s">
        <v>208</v>
      </c>
      <c r="E685" s="112" t="s">
        <v>107</v>
      </c>
      <c r="F685" s="113">
        <v>5271345</v>
      </c>
      <c r="G685" s="114">
        <v>394000</v>
      </c>
      <c r="H685" s="112" t="s">
        <v>110</v>
      </c>
      <c r="I685" s="112" t="s">
        <v>122</v>
      </c>
      <c r="J685" s="115">
        <v>44586</v>
      </c>
    </row>
    <row r="686" spans="1:10" ht="15">
      <c r="A686" s="112" t="s">
        <v>40</v>
      </c>
      <c r="B686" s="112" t="s">
        <v>841</v>
      </c>
      <c r="C686" s="112" t="s">
        <v>148</v>
      </c>
      <c r="D686" s="112" t="s">
        <v>208</v>
      </c>
      <c r="E686" s="112" t="s">
        <v>107</v>
      </c>
      <c r="F686" s="113">
        <v>5269039</v>
      </c>
      <c r="G686" s="114">
        <v>440000</v>
      </c>
      <c r="H686" s="112" t="s">
        <v>110</v>
      </c>
      <c r="I686" s="112" t="s">
        <v>122</v>
      </c>
      <c r="J686" s="115">
        <v>44575</v>
      </c>
    </row>
    <row r="687" spans="1:10" ht="15">
      <c r="A687" s="112" t="s">
        <v>40</v>
      </c>
      <c r="B687" s="112" t="s">
        <v>841</v>
      </c>
      <c r="C687" s="112" t="s">
        <v>183</v>
      </c>
      <c r="D687" s="112" t="s">
        <v>209</v>
      </c>
      <c r="E687" s="112" t="s">
        <v>133</v>
      </c>
      <c r="F687" s="113">
        <v>5271316</v>
      </c>
      <c r="G687" s="114">
        <v>225000</v>
      </c>
      <c r="H687" s="112" t="s">
        <v>110</v>
      </c>
      <c r="I687" s="112" t="s">
        <v>122</v>
      </c>
      <c r="J687" s="115">
        <v>44586</v>
      </c>
    </row>
    <row r="688" spans="1:10" ht="15">
      <c r="A688" s="112" t="s">
        <v>40</v>
      </c>
      <c r="B688" s="112" t="s">
        <v>841</v>
      </c>
      <c r="C688" s="112" t="s">
        <v>148</v>
      </c>
      <c r="D688" s="112" t="s">
        <v>208</v>
      </c>
      <c r="E688" s="112" t="s">
        <v>107</v>
      </c>
      <c r="F688" s="113">
        <v>5268796</v>
      </c>
      <c r="G688" s="114">
        <v>800000</v>
      </c>
      <c r="H688" s="112" t="s">
        <v>110</v>
      </c>
      <c r="I688" s="112" t="s">
        <v>122</v>
      </c>
      <c r="J688" s="115">
        <v>44575</v>
      </c>
    </row>
    <row r="689" spans="1:10" ht="15">
      <c r="A689" s="112" t="s">
        <v>40</v>
      </c>
      <c r="B689" s="112" t="s">
        <v>841</v>
      </c>
      <c r="C689" s="112" t="s">
        <v>183</v>
      </c>
      <c r="D689" s="112" t="s">
        <v>209</v>
      </c>
      <c r="E689" s="112" t="s">
        <v>107</v>
      </c>
      <c r="F689" s="113">
        <v>5268940</v>
      </c>
      <c r="G689" s="114">
        <v>590000</v>
      </c>
      <c r="H689" s="112" t="s">
        <v>110</v>
      </c>
      <c r="I689" s="112" t="s">
        <v>122</v>
      </c>
      <c r="J689" s="115">
        <v>44575</v>
      </c>
    </row>
    <row r="690" spans="1:10" ht="15">
      <c r="A690" s="112" t="s">
        <v>40</v>
      </c>
      <c r="B690" s="112" t="s">
        <v>841</v>
      </c>
      <c r="C690" s="112" t="s">
        <v>27</v>
      </c>
      <c r="D690" s="112" t="s">
        <v>199</v>
      </c>
      <c r="E690" s="112" t="s">
        <v>107</v>
      </c>
      <c r="F690" s="113">
        <v>5271349</v>
      </c>
      <c r="G690" s="114">
        <v>749000</v>
      </c>
      <c r="H690" s="112" t="s">
        <v>110</v>
      </c>
      <c r="I690" s="112" t="s">
        <v>122</v>
      </c>
      <c r="J690" s="115">
        <v>44586</v>
      </c>
    </row>
    <row r="691" spans="1:10" ht="15">
      <c r="A691" s="112" t="s">
        <v>40</v>
      </c>
      <c r="B691" s="112" t="s">
        <v>841</v>
      </c>
      <c r="C691" s="112" t="s">
        <v>148</v>
      </c>
      <c r="D691" s="112" t="s">
        <v>208</v>
      </c>
      <c r="E691" s="112" t="s">
        <v>114</v>
      </c>
      <c r="F691" s="113">
        <v>5271515</v>
      </c>
      <c r="G691" s="114">
        <v>449000</v>
      </c>
      <c r="H691" s="112" t="s">
        <v>110</v>
      </c>
      <c r="I691" s="112" t="s">
        <v>122</v>
      </c>
      <c r="J691" s="115">
        <v>44587</v>
      </c>
    </row>
    <row r="692" spans="1:10" ht="15">
      <c r="A692" s="112" t="s">
        <v>40</v>
      </c>
      <c r="B692" s="112" t="s">
        <v>841</v>
      </c>
      <c r="C692" s="112" t="s">
        <v>129</v>
      </c>
      <c r="D692" s="112" t="s">
        <v>197</v>
      </c>
      <c r="E692" s="112" t="s">
        <v>112</v>
      </c>
      <c r="F692" s="113">
        <v>5267002</v>
      </c>
      <c r="G692" s="114">
        <v>1080000</v>
      </c>
      <c r="H692" s="112" t="s">
        <v>110</v>
      </c>
      <c r="I692" s="112" t="s">
        <v>122</v>
      </c>
      <c r="J692" s="115">
        <v>44571</v>
      </c>
    </row>
    <row r="693" spans="1:10" ht="15">
      <c r="A693" s="112" t="s">
        <v>40</v>
      </c>
      <c r="B693" s="112" t="s">
        <v>841</v>
      </c>
      <c r="C693" s="112" t="s">
        <v>27</v>
      </c>
      <c r="D693" s="112" t="s">
        <v>202</v>
      </c>
      <c r="E693" s="112" t="s">
        <v>136</v>
      </c>
      <c r="F693" s="113">
        <v>5266572</v>
      </c>
      <c r="G693" s="114">
        <v>270000</v>
      </c>
      <c r="H693" s="112" t="s">
        <v>110</v>
      </c>
      <c r="I693" s="112" t="s">
        <v>122</v>
      </c>
      <c r="J693" s="115">
        <v>44568</v>
      </c>
    </row>
    <row r="694" spans="1:10" ht="15">
      <c r="A694" s="112" t="s">
        <v>40</v>
      </c>
      <c r="B694" s="112" t="s">
        <v>841</v>
      </c>
      <c r="C694" s="112" t="s">
        <v>129</v>
      </c>
      <c r="D694" s="112" t="s">
        <v>197</v>
      </c>
      <c r="E694" s="112" t="s">
        <v>112</v>
      </c>
      <c r="F694" s="113">
        <v>5269042</v>
      </c>
      <c r="G694" s="114">
        <v>515000</v>
      </c>
      <c r="H694" s="112" t="s">
        <v>110</v>
      </c>
      <c r="I694" s="112" t="s">
        <v>122</v>
      </c>
      <c r="J694" s="115">
        <v>44575</v>
      </c>
    </row>
    <row r="695" spans="1:10" ht="15">
      <c r="A695" s="112" t="s">
        <v>40</v>
      </c>
      <c r="B695" s="112" t="s">
        <v>841</v>
      </c>
      <c r="C695" s="112" t="s">
        <v>148</v>
      </c>
      <c r="D695" s="112" t="s">
        <v>208</v>
      </c>
      <c r="E695" s="112" t="s">
        <v>114</v>
      </c>
      <c r="F695" s="113">
        <v>5269055</v>
      </c>
      <c r="G695" s="114">
        <v>225000</v>
      </c>
      <c r="H695" s="112" t="s">
        <v>110</v>
      </c>
      <c r="I695" s="112" t="s">
        <v>122</v>
      </c>
      <c r="J695" s="115">
        <v>44575</v>
      </c>
    </row>
    <row r="696" spans="1:10" ht="15">
      <c r="A696" s="112" t="s">
        <v>40</v>
      </c>
      <c r="B696" s="112" t="s">
        <v>841</v>
      </c>
      <c r="C696" s="112" t="s">
        <v>148</v>
      </c>
      <c r="D696" s="112" t="s">
        <v>208</v>
      </c>
      <c r="E696" s="112" t="s">
        <v>107</v>
      </c>
      <c r="F696" s="113">
        <v>5266622</v>
      </c>
      <c r="G696" s="114">
        <v>662500</v>
      </c>
      <c r="H696" s="112" t="s">
        <v>110</v>
      </c>
      <c r="I696" s="112" t="s">
        <v>122</v>
      </c>
      <c r="J696" s="115">
        <v>44568</v>
      </c>
    </row>
    <row r="697" spans="1:10" ht="15">
      <c r="A697" s="112" t="s">
        <v>40</v>
      </c>
      <c r="B697" s="112" t="s">
        <v>841</v>
      </c>
      <c r="C697" s="112" t="s">
        <v>183</v>
      </c>
      <c r="D697" s="112" t="s">
        <v>209</v>
      </c>
      <c r="E697" s="112" t="s">
        <v>107</v>
      </c>
      <c r="F697" s="113">
        <v>5268922</v>
      </c>
      <c r="G697" s="114">
        <v>540000</v>
      </c>
      <c r="H697" s="112" t="s">
        <v>110</v>
      </c>
      <c r="I697" s="112" t="s">
        <v>122</v>
      </c>
      <c r="J697" s="115">
        <v>44575</v>
      </c>
    </row>
    <row r="698" spans="1:10" ht="15">
      <c r="A698" s="112" t="s">
        <v>40</v>
      </c>
      <c r="B698" s="112" t="s">
        <v>841</v>
      </c>
      <c r="C698" s="112" t="s">
        <v>129</v>
      </c>
      <c r="D698" s="112" t="s">
        <v>197</v>
      </c>
      <c r="E698" s="112" t="s">
        <v>112</v>
      </c>
      <c r="F698" s="113">
        <v>5269059</v>
      </c>
      <c r="G698" s="114">
        <v>1900000</v>
      </c>
      <c r="H698" s="112" t="s">
        <v>110</v>
      </c>
      <c r="I698" s="112" t="s">
        <v>122</v>
      </c>
      <c r="J698" s="115">
        <v>44575</v>
      </c>
    </row>
    <row r="699" spans="1:10" ht="15">
      <c r="A699" s="112" t="s">
        <v>40</v>
      </c>
      <c r="B699" s="112" t="s">
        <v>841</v>
      </c>
      <c r="C699" s="112" t="s">
        <v>27</v>
      </c>
      <c r="D699" s="112" t="s">
        <v>199</v>
      </c>
      <c r="E699" s="112" t="s">
        <v>107</v>
      </c>
      <c r="F699" s="113">
        <v>5270773</v>
      </c>
      <c r="G699" s="114">
        <v>465000</v>
      </c>
      <c r="H699" s="112" t="s">
        <v>110</v>
      </c>
      <c r="I699" s="112" t="s">
        <v>122</v>
      </c>
      <c r="J699" s="115">
        <v>44582</v>
      </c>
    </row>
    <row r="700" spans="1:10" ht="15">
      <c r="A700" s="112" t="s">
        <v>40</v>
      </c>
      <c r="B700" s="112" t="s">
        <v>841</v>
      </c>
      <c r="C700" s="112" t="s">
        <v>27</v>
      </c>
      <c r="D700" s="112" t="s">
        <v>34</v>
      </c>
      <c r="E700" s="112" t="s">
        <v>142</v>
      </c>
      <c r="F700" s="113">
        <v>5270775</v>
      </c>
      <c r="G700" s="114">
        <v>650000</v>
      </c>
      <c r="H700" s="112" t="s">
        <v>110</v>
      </c>
      <c r="I700" s="112" t="s">
        <v>122</v>
      </c>
      <c r="J700" s="115">
        <v>44582</v>
      </c>
    </row>
    <row r="701" spans="1:10" ht="15">
      <c r="A701" s="112" t="s">
        <v>40</v>
      </c>
      <c r="B701" s="112" t="s">
        <v>841</v>
      </c>
      <c r="C701" s="112" t="s">
        <v>63</v>
      </c>
      <c r="D701" s="112" t="s">
        <v>194</v>
      </c>
      <c r="E701" s="112" t="s">
        <v>114</v>
      </c>
      <c r="F701" s="113">
        <v>5270940</v>
      </c>
      <c r="G701" s="114">
        <v>8000</v>
      </c>
      <c r="H701" s="112" t="s">
        <v>110</v>
      </c>
      <c r="I701" s="112" t="s">
        <v>122</v>
      </c>
      <c r="J701" s="115">
        <v>44585</v>
      </c>
    </row>
    <row r="702" spans="1:10" ht="15">
      <c r="A702" s="112" t="s">
        <v>40</v>
      </c>
      <c r="B702" s="112" t="s">
        <v>841</v>
      </c>
      <c r="C702" s="112" t="s">
        <v>27</v>
      </c>
      <c r="D702" s="112" t="s">
        <v>203</v>
      </c>
      <c r="E702" s="112" t="s">
        <v>107</v>
      </c>
      <c r="F702" s="113">
        <v>5266968</v>
      </c>
      <c r="G702" s="114">
        <v>490000</v>
      </c>
      <c r="H702" s="112" t="s">
        <v>110</v>
      </c>
      <c r="I702" s="112" t="s">
        <v>122</v>
      </c>
      <c r="J702" s="115">
        <v>44571</v>
      </c>
    </row>
    <row r="703" spans="1:10" ht="15">
      <c r="A703" s="112" t="s">
        <v>40</v>
      </c>
      <c r="B703" s="112" t="s">
        <v>841</v>
      </c>
      <c r="C703" s="112" t="s">
        <v>129</v>
      </c>
      <c r="D703" s="112" t="s">
        <v>197</v>
      </c>
      <c r="E703" s="112" t="s">
        <v>112</v>
      </c>
      <c r="F703" s="113">
        <v>5271006</v>
      </c>
      <c r="G703" s="114">
        <v>945000</v>
      </c>
      <c r="H703" s="112" t="s">
        <v>110</v>
      </c>
      <c r="I703" s="112" t="s">
        <v>122</v>
      </c>
      <c r="J703" s="115">
        <v>44585</v>
      </c>
    </row>
    <row r="704" spans="1:10" ht="15">
      <c r="A704" s="112" t="s">
        <v>40</v>
      </c>
      <c r="B704" s="112" t="s">
        <v>841</v>
      </c>
      <c r="C704" s="112" t="s">
        <v>148</v>
      </c>
      <c r="D704" s="112" t="s">
        <v>208</v>
      </c>
      <c r="E704" s="112" t="s">
        <v>107</v>
      </c>
      <c r="F704" s="113">
        <v>5271036</v>
      </c>
      <c r="G704" s="114">
        <v>339700</v>
      </c>
      <c r="H704" s="112" t="s">
        <v>110</v>
      </c>
      <c r="I704" s="112" t="s">
        <v>122</v>
      </c>
      <c r="J704" s="115">
        <v>44585</v>
      </c>
    </row>
    <row r="705" spans="1:10" ht="15">
      <c r="A705" s="112" t="s">
        <v>40</v>
      </c>
      <c r="B705" s="112" t="s">
        <v>841</v>
      </c>
      <c r="C705" s="112" t="s">
        <v>183</v>
      </c>
      <c r="D705" s="112" t="s">
        <v>209</v>
      </c>
      <c r="E705" s="112" t="s">
        <v>107</v>
      </c>
      <c r="F705" s="113">
        <v>5271648</v>
      </c>
      <c r="G705" s="114">
        <v>310000</v>
      </c>
      <c r="H705" s="112" t="s">
        <v>110</v>
      </c>
      <c r="I705" s="112" t="s">
        <v>122</v>
      </c>
      <c r="J705" s="115">
        <v>44587</v>
      </c>
    </row>
    <row r="706" spans="1:10" ht="15">
      <c r="A706" s="112" t="s">
        <v>40</v>
      </c>
      <c r="B706" s="112" t="s">
        <v>841</v>
      </c>
      <c r="C706" s="112" t="s">
        <v>183</v>
      </c>
      <c r="D706" s="112" t="s">
        <v>209</v>
      </c>
      <c r="E706" s="112" t="s">
        <v>107</v>
      </c>
      <c r="F706" s="113">
        <v>5266473</v>
      </c>
      <c r="G706" s="114">
        <v>1000000</v>
      </c>
      <c r="H706" s="112" t="s">
        <v>110</v>
      </c>
      <c r="I706" s="112" t="s">
        <v>122</v>
      </c>
      <c r="J706" s="115">
        <v>44568</v>
      </c>
    </row>
    <row r="707" spans="1:10" ht="15">
      <c r="A707" s="112" t="s">
        <v>40</v>
      </c>
      <c r="B707" s="112" t="s">
        <v>841</v>
      </c>
      <c r="C707" s="112" t="s">
        <v>195</v>
      </c>
      <c r="D707" s="112" t="s">
        <v>196</v>
      </c>
      <c r="E707" s="112" t="s">
        <v>107</v>
      </c>
      <c r="F707" s="113">
        <v>5269056</v>
      </c>
      <c r="G707" s="114">
        <v>475000</v>
      </c>
      <c r="H707" s="112" t="s">
        <v>110</v>
      </c>
      <c r="I707" s="112" t="s">
        <v>122</v>
      </c>
      <c r="J707" s="115">
        <v>44575</v>
      </c>
    </row>
    <row r="708" spans="1:10" ht="15">
      <c r="A708" s="112" t="s">
        <v>40</v>
      </c>
      <c r="B708" s="112" t="s">
        <v>841</v>
      </c>
      <c r="C708" s="112" t="s">
        <v>148</v>
      </c>
      <c r="D708" s="112" t="s">
        <v>208</v>
      </c>
      <c r="E708" s="112" t="s">
        <v>112</v>
      </c>
      <c r="F708" s="113">
        <v>5271089</v>
      </c>
      <c r="G708" s="114">
        <v>260000</v>
      </c>
      <c r="H708" s="112" t="s">
        <v>110</v>
      </c>
      <c r="I708" s="112" t="s">
        <v>122</v>
      </c>
      <c r="J708" s="115">
        <v>44585</v>
      </c>
    </row>
    <row r="709" spans="1:10" ht="15">
      <c r="A709" s="112" t="s">
        <v>40</v>
      </c>
      <c r="B709" s="112" t="s">
        <v>841</v>
      </c>
      <c r="C709" s="112" t="s">
        <v>183</v>
      </c>
      <c r="D709" s="112" t="s">
        <v>209</v>
      </c>
      <c r="E709" s="112" t="s">
        <v>112</v>
      </c>
      <c r="F709" s="113">
        <v>5271723</v>
      </c>
      <c r="G709" s="114">
        <v>172000</v>
      </c>
      <c r="H709" s="112" t="s">
        <v>110</v>
      </c>
      <c r="I709" s="112" t="s">
        <v>122</v>
      </c>
      <c r="J709" s="115">
        <v>44587</v>
      </c>
    </row>
    <row r="710" spans="1:10" ht="15">
      <c r="A710" s="112" t="s">
        <v>40</v>
      </c>
      <c r="B710" s="112" t="s">
        <v>841</v>
      </c>
      <c r="C710" s="112" t="s">
        <v>27</v>
      </c>
      <c r="D710" s="112" t="s">
        <v>52</v>
      </c>
      <c r="E710" s="112" t="s">
        <v>107</v>
      </c>
      <c r="F710" s="113">
        <v>5266579</v>
      </c>
      <c r="G710" s="114">
        <v>435000</v>
      </c>
      <c r="H710" s="112" t="s">
        <v>110</v>
      </c>
      <c r="I710" s="112" t="s">
        <v>122</v>
      </c>
      <c r="J710" s="115">
        <v>44568</v>
      </c>
    </row>
    <row r="711" spans="1:10" ht="15">
      <c r="A711" s="112" t="s">
        <v>40</v>
      </c>
      <c r="B711" s="112" t="s">
        <v>841</v>
      </c>
      <c r="C711" s="112" t="s">
        <v>183</v>
      </c>
      <c r="D711" s="112" t="s">
        <v>209</v>
      </c>
      <c r="E711" s="112" t="s">
        <v>114</v>
      </c>
      <c r="F711" s="113">
        <v>5266774</v>
      </c>
      <c r="G711" s="114">
        <v>255000</v>
      </c>
      <c r="H711" s="112" t="s">
        <v>110</v>
      </c>
      <c r="I711" s="112" t="s">
        <v>122</v>
      </c>
      <c r="J711" s="115">
        <v>44571</v>
      </c>
    </row>
    <row r="712" spans="1:10" ht="15">
      <c r="A712" s="112" t="s">
        <v>40</v>
      </c>
      <c r="B712" s="112" t="s">
        <v>841</v>
      </c>
      <c r="C712" s="112" t="s">
        <v>27</v>
      </c>
      <c r="D712" s="112" t="s">
        <v>34</v>
      </c>
      <c r="E712" s="112" t="s">
        <v>142</v>
      </c>
      <c r="F712" s="113">
        <v>5271241</v>
      </c>
      <c r="G712" s="114">
        <v>2250000</v>
      </c>
      <c r="H712" s="112" t="s">
        <v>110</v>
      </c>
      <c r="I712" s="112" t="s">
        <v>122</v>
      </c>
      <c r="J712" s="115">
        <v>44586</v>
      </c>
    </row>
    <row r="713" spans="1:10" ht="15">
      <c r="A713" s="112" t="s">
        <v>40</v>
      </c>
      <c r="B713" s="112" t="s">
        <v>841</v>
      </c>
      <c r="C713" s="112" t="s">
        <v>148</v>
      </c>
      <c r="D713" s="112" t="s">
        <v>208</v>
      </c>
      <c r="E713" s="112" t="s">
        <v>107</v>
      </c>
      <c r="F713" s="113">
        <v>5271369</v>
      </c>
      <c r="G713" s="114">
        <v>815000</v>
      </c>
      <c r="H713" s="112" t="s">
        <v>110</v>
      </c>
      <c r="I713" s="112" t="s">
        <v>122</v>
      </c>
      <c r="J713" s="115">
        <v>44586</v>
      </c>
    </row>
    <row r="714" spans="1:10" ht="15">
      <c r="A714" s="112" t="s">
        <v>40</v>
      </c>
      <c r="B714" s="112" t="s">
        <v>841</v>
      </c>
      <c r="C714" s="112" t="s">
        <v>27</v>
      </c>
      <c r="D714" s="112" t="s">
        <v>203</v>
      </c>
      <c r="E714" s="112" t="s">
        <v>107</v>
      </c>
      <c r="F714" s="113">
        <v>5268780</v>
      </c>
      <c r="G714" s="114">
        <v>405000</v>
      </c>
      <c r="H714" s="112" t="s">
        <v>110</v>
      </c>
      <c r="I714" s="112" t="s">
        <v>122</v>
      </c>
      <c r="J714" s="115">
        <v>44575</v>
      </c>
    </row>
    <row r="715" spans="1:10" ht="15">
      <c r="A715" s="112" t="s">
        <v>57</v>
      </c>
      <c r="B715" s="112" t="s">
        <v>842</v>
      </c>
      <c r="C715" s="112" t="s">
        <v>35</v>
      </c>
      <c r="D715" s="112" t="s">
        <v>212</v>
      </c>
      <c r="E715" s="112" t="s">
        <v>107</v>
      </c>
      <c r="F715" s="113">
        <v>5265022</v>
      </c>
      <c r="G715" s="114">
        <v>464000</v>
      </c>
      <c r="H715" s="112" t="s">
        <v>110</v>
      </c>
      <c r="I715" s="112" t="s">
        <v>122</v>
      </c>
      <c r="J715" s="115">
        <v>44564</v>
      </c>
    </row>
    <row r="716" spans="1:10" ht="15">
      <c r="A716" s="112" t="s">
        <v>57</v>
      </c>
      <c r="B716" s="112" t="s">
        <v>842</v>
      </c>
      <c r="C716" s="112" t="s">
        <v>35</v>
      </c>
      <c r="D716" s="112" t="s">
        <v>212</v>
      </c>
      <c r="E716" s="112" t="s">
        <v>107</v>
      </c>
      <c r="F716" s="113">
        <v>5267987</v>
      </c>
      <c r="G716" s="114">
        <v>370000</v>
      </c>
      <c r="H716" s="112" t="s">
        <v>110</v>
      </c>
      <c r="I716" s="112" t="s">
        <v>122</v>
      </c>
      <c r="J716" s="115">
        <v>44573</v>
      </c>
    </row>
    <row r="717" spans="1:10" ht="15">
      <c r="A717" s="112" t="s">
        <v>57</v>
      </c>
      <c r="B717" s="112" t="s">
        <v>842</v>
      </c>
      <c r="C717" s="112" t="s">
        <v>35</v>
      </c>
      <c r="D717" s="112" t="s">
        <v>212</v>
      </c>
      <c r="E717" s="112" t="s">
        <v>107</v>
      </c>
      <c r="F717" s="113">
        <v>5266414</v>
      </c>
      <c r="G717" s="114">
        <v>780000</v>
      </c>
      <c r="H717" s="112" t="s">
        <v>110</v>
      </c>
      <c r="I717" s="112" t="s">
        <v>122</v>
      </c>
      <c r="J717" s="115">
        <v>44568</v>
      </c>
    </row>
    <row r="718" spans="1:10" ht="15">
      <c r="A718" s="112" t="s">
        <v>57</v>
      </c>
      <c r="B718" s="112" t="s">
        <v>842</v>
      </c>
      <c r="C718" s="112" t="s">
        <v>35</v>
      </c>
      <c r="D718" s="112" t="s">
        <v>212</v>
      </c>
      <c r="E718" s="112" t="s">
        <v>107</v>
      </c>
      <c r="F718" s="113">
        <v>5270631</v>
      </c>
      <c r="G718" s="114">
        <v>500000</v>
      </c>
      <c r="H718" s="112" t="s">
        <v>110</v>
      </c>
      <c r="I718" s="112" t="s">
        <v>122</v>
      </c>
      <c r="J718" s="115">
        <v>44582</v>
      </c>
    </row>
    <row r="719" spans="1:10" ht="15">
      <c r="A719" s="112" t="s">
        <v>57</v>
      </c>
      <c r="B719" s="112" t="s">
        <v>842</v>
      </c>
      <c r="C719" s="112" t="s">
        <v>35</v>
      </c>
      <c r="D719" s="112" t="s">
        <v>212</v>
      </c>
      <c r="E719" s="112" t="s">
        <v>133</v>
      </c>
      <c r="F719" s="113">
        <v>5269030</v>
      </c>
      <c r="G719" s="114">
        <v>373000</v>
      </c>
      <c r="H719" s="112" t="s">
        <v>110</v>
      </c>
      <c r="I719" s="112" t="s">
        <v>122</v>
      </c>
      <c r="J719" s="115">
        <v>44575</v>
      </c>
    </row>
    <row r="720" spans="1:10" ht="15">
      <c r="A720" s="112" t="s">
        <v>57</v>
      </c>
      <c r="B720" s="112" t="s">
        <v>842</v>
      </c>
      <c r="C720" s="112" t="s">
        <v>35</v>
      </c>
      <c r="D720" s="112" t="s">
        <v>212</v>
      </c>
      <c r="E720" s="112" t="s">
        <v>107</v>
      </c>
      <c r="F720" s="113">
        <v>5269493</v>
      </c>
      <c r="G720" s="114">
        <v>555000</v>
      </c>
      <c r="H720" s="112" t="s">
        <v>110</v>
      </c>
      <c r="I720" s="112" t="s">
        <v>122</v>
      </c>
      <c r="J720" s="115">
        <v>44579</v>
      </c>
    </row>
    <row r="721" spans="1:10" ht="15">
      <c r="A721" s="112" t="s">
        <v>57</v>
      </c>
      <c r="B721" s="112" t="s">
        <v>842</v>
      </c>
      <c r="C721" s="112" t="s">
        <v>35</v>
      </c>
      <c r="D721" s="112" t="s">
        <v>212</v>
      </c>
      <c r="E721" s="112" t="s">
        <v>107</v>
      </c>
      <c r="F721" s="113">
        <v>5265127</v>
      </c>
      <c r="G721" s="114">
        <v>360000</v>
      </c>
      <c r="H721" s="112" t="s">
        <v>110</v>
      </c>
      <c r="I721" s="112" t="s">
        <v>122</v>
      </c>
      <c r="J721" s="115">
        <v>44564</v>
      </c>
    </row>
    <row r="722" spans="1:10" ht="15">
      <c r="A722" s="112" t="s">
        <v>57</v>
      </c>
      <c r="B722" s="112" t="s">
        <v>842</v>
      </c>
      <c r="C722" s="112" t="s">
        <v>35</v>
      </c>
      <c r="D722" s="112" t="s">
        <v>212</v>
      </c>
      <c r="E722" s="112" t="s">
        <v>133</v>
      </c>
      <c r="F722" s="113">
        <v>5272377</v>
      </c>
      <c r="G722" s="114">
        <v>150000</v>
      </c>
      <c r="H722" s="112" t="s">
        <v>110</v>
      </c>
      <c r="I722" s="112" t="s">
        <v>122</v>
      </c>
      <c r="J722" s="115">
        <v>44589</v>
      </c>
    </row>
    <row r="723" spans="1:10" ht="15">
      <c r="A723" s="112" t="s">
        <v>57</v>
      </c>
      <c r="B723" s="112" t="s">
        <v>842</v>
      </c>
      <c r="C723" s="112" t="s">
        <v>35</v>
      </c>
      <c r="D723" s="112" t="s">
        <v>212</v>
      </c>
      <c r="E723" s="112" t="s">
        <v>107</v>
      </c>
      <c r="F723" s="113">
        <v>5273272</v>
      </c>
      <c r="G723" s="114">
        <v>405000</v>
      </c>
      <c r="H723" s="112" t="s">
        <v>110</v>
      </c>
      <c r="I723" s="112" t="s">
        <v>122</v>
      </c>
      <c r="J723" s="115">
        <v>44592</v>
      </c>
    </row>
    <row r="724" spans="1:10" ht="15">
      <c r="A724" s="112" t="s">
        <v>57</v>
      </c>
      <c r="B724" s="112" t="s">
        <v>842</v>
      </c>
      <c r="C724" s="112" t="s">
        <v>35</v>
      </c>
      <c r="D724" s="112" t="s">
        <v>212</v>
      </c>
      <c r="E724" s="112" t="s">
        <v>107</v>
      </c>
      <c r="F724" s="113">
        <v>5272373</v>
      </c>
      <c r="G724" s="114">
        <v>480000</v>
      </c>
      <c r="H724" s="112" t="s">
        <v>122</v>
      </c>
      <c r="I724" s="112" t="s">
        <v>122</v>
      </c>
      <c r="J724" s="115">
        <v>44589</v>
      </c>
    </row>
    <row r="725" spans="1:10" ht="15">
      <c r="A725" s="112" t="s">
        <v>57</v>
      </c>
      <c r="B725" s="112" t="s">
        <v>842</v>
      </c>
      <c r="C725" s="112" t="s">
        <v>35</v>
      </c>
      <c r="D725" s="112" t="s">
        <v>212</v>
      </c>
      <c r="E725" s="112" t="s">
        <v>107</v>
      </c>
      <c r="F725" s="113">
        <v>5265128</v>
      </c>
      <c r="G725" s="114">
        <v>700000</v>
      </c>
      <c r="H725" s="112" t="s">
        <v>110</v>
      </c>
      <c r="I725" s="112" t="s">
        <v>122</v>
      </c>
      <c r="J725" s="115">
        <v>44564</v>
      </c>
    </row>
    <row r="726" spans="1:10" ht="15">
      <c r="A726" s="112" t="s">
        <v>214</v>
      </c>
      <c r="B726" s="112" t="s">
        <v>843</v>
      </c>
      <c r="C726" s="112" t="s">
        <v>183</v>
      </c>
      <c r="D726" s="112" t="s">
        <v>50</v>
      </c>
      <c r="E726" s="112" t="s">
        <v>107</v>
      </c>
      <c r="F726" s="113">
        <v>5267782</v>
      </c>
      <c r="G726" s="114">
        <v>743700</v>
      </c>
      <c r="H726" s="112" t="s">
        <v>110</v>
      </c>
      <c r="I726" s="112" t="s">
        <v>122</v>
      </c>
      <c r="J726" s="115">
        <v>44573</v>
      </c>
    </row>
    <row r="727" spans="1:10" ht="15">
      <c r="A727" s="112" t="s">
        <v>214</v>
      </c>
      <c r="B727" s="112" t="s">
        <v>843</v>
      </c>
      <c r="C727" s="112" t="s">
        <v>183</v>
      </c>
      <c r="D727" s="112" t="s">
        <v>50</v>
      </c>
      <c r="E727" s="112" t="s">
        <v>107</v>
      </c>
      <c r="F727" s="113">
        <v>5265135</v>
      </c>
      <c r="G727" s="114">
        <v>399000</v>
      </c>
      <c r="H727" s="112" t="s">
        <v>110</v>
      </c>
      <c r="I727" s="112" t="s">
        <v>122</v>
      </c>
      <c r="J727" s="115">
        <v>44564</v>
      </c>
    </row>
    <row r="728" spans="1:10" ht="15">
      <c r="A728" s="112" t="s">
        <v>214</v>
      </c>
      <c r="B728" s="112" t="s">
        <v>843</v>
      </c>
      <c r="C728" s="112" t="s">
        <v>183</v>
      </c>
      <c r="D728" s="112" t="s">
        <v>215</v>
      </c>
      <c r="E728" s="112" t="s">
        <v>112</v>
      </c>
      <c r="F728" s="113">
        <v>5271972</v>
      </c>
      <c r="G728" s="114">
        <v>204000</v>
      </c>
      <c r="H728" s="112" t="s">
        <v>110</v>
      </c>
      <c r="I728" s="112" t="s">
        <v>122</v>
      </c>
      <c r="J728" s="115">
        <v>44588</v>
      </c>
    </row>
    <row r="729" spans="1:10" ht="15">
      <c r="A729" s="112" t="s">
        <v>214</v>
      </c>
      <c r="B729" s="112" t="s">
        <v>843</v>
      </c>
      <c r="C729" s="112" t="s">
        <v>183</v>
      </c>
      <c r="D729" s="112" t="s">
        <v>215</v>
      </c>
      <c r="E729" s="112" t="s">
        <v>136</v>
      </c>
      <c r="F729" s="113">
        <v>5272124</v>
      </c>
      <c r="G729" s="114">
        <v>760000</v>
      </c>
      <c r="H729" s="112" t="s">
        <v>110</v>
      </c>
      <c r="I729" s="112" t="s">
        <v>122</v>
      </c>
      <c r="J729" s="115">
        <v>44588</v>
      </c>
    </row>
    <row r="730" spans="1:10" ht="15">
      <c r="A730" s="112" t="s">
        <v>216</v>
      </c>
      <c r="B730" s="112" t="s">
        <v>844</v>
      </c>
      <c r="C730" s="112" t="s">
        <v>119</v>
      </c>
      <c r="D730" s="112" t="s">
        <v>217</v>
      </c>
      <c r="E730" s="112" t="s">
        <v>107</v>
      </c>
      <c r="F730" s="113">
        <v>5273054</v>
      </c>
      <c r="G730" s="114">
        <v>804788</v>
      </c>
      <c r="H730" s="112" t="s">
        <v>122</v>
      </c>
      <c r="I730" s="112" t="s">
        <v>122</v>
      </c>
      <c r="J730" s="115">
        <v>44592</v>
      </c>
    </row>
    <row r="731" spans="1:10" ht="15">
      <c r="A731" s="112" t="s">
        <v>216</v>
      </c>
      <c r="B731" s="112" t="s">
        <v>844</v>
      </c>
      <c r="C731" s="112" t="s">
        <v>119</v>
      </c>
      <c r="D731" s="112" t="s">
        <v>217</v>
      </c>
      <c r="E731" s="112" t="s">
        <v>107</v>
      </c>
      <c r="F731" s="113">
        <v>5273064</v>
      </c>
      <c r="G731" s="114">
        <v>1142180</v>
      </c>
      <c r="H731" s="112" t="s">
        <v>122</v>
      </c>
      <c r="I731" s="112" t="s">
        <v>122</v>
      </c>
      <c r="J731" s="115">
        <v>44592</v>
      </c>
    </row>
    <row r="732" spans="1:10" ht="15">
      <c r="A732" s="112" t="s">
        <v>216</v>
      </c>
      <c r="B732" s="112" t="s">
        <v>844</v>
      </c>
      <c r="C732" s="112" t="s">
        <v>119</v>
      </c>
      <c r="D732" s="112" t="s">
        <v>217</v>
      </c>
      <c r="E732" s="112" t="s">
        <v>107</v>
      </c>
      <c r="F732" s="113">
        <v>5273050</v>
      </c>
      <c r="G732" s="114">
        <v>805331</v>
      </c>
      <c r="H732" s="112" t="s">
        <v>122</v>
      </c>
      <c r="I732" s="112" t="s">
        <v>122</v>
      </c>
      <c r="J732" s="115">
        <v>44592</v>
      </c>
    </row>
    <row r="733" spans="1:10" ht="15">
      <c r="A733" s="112" t="s">
        <v>216</v>
      </c>
      <c r="B733" s="112" t="s">
        <v>844</v>
      </c>
      <c r="C733" s="112" t="s">
        <v>119</v>
      </c>
      <c r="D733" s="112" t="s">
        <v>217</v>
      </c>
      <c r="E733" s="112" t="s">
        <v>107</v>
      </c>
      <c r="F733" s="113">
        <v>5268723</v>
      </c>
      <c r="G733" s="114">
        <v>726978</v>
      </c>
      <c r="H733" s="112" t="s">
        <v>122</v>
      </c>
      <c r="I733" s="112" t="s">
        <v>122</v>
      </c>
      <c r="J733" s="115">
        <v>44575</v>
      </c>
    </row>
    <row r="734" spans="1:10" ht="15">
      <c r="A734" s="112" t="s">
        <v>216</v>
      </c>
      <c r="B734" s="112" t="s">
        <v>844</v>
      </c>
      <c r="C734" s="112" t="s">
        <v>119</v>
      </c>
      <c r="D734" s="112" t="s">
        <v>217</v>
      </c>
      <c r="E734" s="112" t="s">
        <v>107</v>
      </c>
      <c r="F734" s="113">
        <v>5273037</v>
      </c>
      <c r="G734" s="114">
        <v>767375</v>
      </c>
      <c r="H734" s="112" t="s">
        <v>122</v>
      </c>
      <c r="I734" s="112" t="s">
        <v>122</v>
      </c>
      <c r="J734" s="115">
        <v>44592</v>
      </c>
    </row>
    <row r="735" spans="1:10" ht="15">
      <c r="A735" s="112" t="s">
        <v>216</v>
      </c>
      <c r="B735" s="112" t="s">
        <v>844</v>
      </c>
      <c r="C735" s="112" t="s">
        <v>119</v>
      </c>
      <c r="D735" s="112" t="s">
        <v>217</v>
      </c>
      <c r="E735" s="112" t="s">
        <v>107</v>
      </c>
      <c r="F735" s="113">
        <v>5273105</v>
      </c>
      <c r="G735" s="114">
        <v>1221745</v>
      </c>
      <c r="H735" s="112" t="s">
        <v>122</v>
      </c>
      <c r="I735" s="112" t="s">
        <v>122</v>
      </c>
      <c r="J735" s="115">
        <v>44592</v>
      </c>
    </row>
    <row r="736" spans="1:10" ht="15">
      <c r="A736" s="112" t="s">
        <v>216</v>
      </c>
      <c r="B736" s="112" t="s">
        <v>844</v>
      </c>
      <c r="C736" s="112" t="s">
        <v>119</v>
      </c>
      <c r="D736" s="112" t="s">
        <v>217</v>
      </c>
      <c r="E736" s="112" t="s">
        <v>107</v>
      </c>
      <c r="F736" s="113">
        <v>5273113</v>
      </c>
      <c r="G736" s="114">
        <v>480030</v>
      </c>
      <c r="H736" s="112" t="s">
        <v>122</v>
      </c>
      <c r="I736" s="112" t="s">
        <v>122</v>
      </c>
      <c r="J736" s="115">
        <v>44592</v>
      </c>
    </row>
    <row r="737" spans="1:10" ht="15">
      <c r="A737" s="112" t="s">
        <v>216</v>
      </c>
      <c r="B737" s="112" t="s">
        <v>844</v>
      </c>
      <c r="C737" s="112" t="s">
        <v>119</v>
      </c>
      <c r="D737" s="112" t="s">
        <v>217</v>
      </c>
      <c r="E737" s="112" t="s">
        <v>107</v>
      </c>
      <c r="F737" s="113">
        <v>5268728</v>
      </c>
      <c r="G737" s="114">
        <v>772476</v>
      </c>
      <c r="H737" s="112" t="s">
        <v>122</v>
      </c>
      <c r="I737" s="112" t="s">
        <v>122</v>
      </c>
      <c r="J737" s="115">
        <v>44575</v>
      </c>
    </row>
    <row r="738" spans="1:10" ht="15">
      <c r="A738" s="112" t="s">
        <v>216</v>
      </c>
      <c r="B738" s="112" t="s">
        <v>844</v>
      </c>
      <c r="C738" s="112" t="s">
        <v>119</v>
      </c>
      <c r="D738" s="112" t="s">
        <v>217</v>
      </c>
      <c r="E738" s="112" t="s">
        <v>107</v>
      </c>
      <c r="F738" s="113">
        <v>5273170</v>
      </c>
      <c r="G738" s="114">
        <v>939995</v>
      </c>
      <c r="H738" s="112" t="s">
        <v>122</v>
      </c>
      <c r="I738" s="112" t="s">
        <v>122</v>
      </c>
      <c r="J738" s="115">
        <v>44592</v>
      </c>
    </row>
    <row r="739" spans="1:10" ht="15">
      <c r="A739" s="112" t="s">
        <v>216</v>
      </c>
      <c r="B739" s="112" t="s">
        <v>844</v>
      </c>
      <c r="C739" s="112" t="s">
        <v>119</v>
      </c>
      <c r="D739" s="112" t="s">
        <v>217</v>
      </c>
      <c r="E739" s="112" t="s">
        <v>107</v>
      </c>
      <c r="F739" s="113">
        <v>5268792</v>
      </c>
      <c r="G739" s="114">
        <v>1205024</v>
      </c>
      <c r="H739" s="112" t="s">
        <v>122</v>
      </c>
      <c r="I739" s="112" t="s">
        <v>122</v>
      </c>
      <c r="J739" s="115">
        <v>44575</v>
      </c>
    </row>
    <row r="740" spans="1:10" ht="15">
      <c r="A740" s="112" t="s">
        <v>216</v>
      </c>
      <c r="B740" s="112" t="s">
        <v>844</v>
      </c>
      <c r="C740" s="112" t="s">
        <v>119</v>
      </c>
      <c r="D740" s="112" t="s">
        <v>217</v>
      </c>
      <c r="E740" s="112" t="s">
        <v>107</v>
      </c>
      <c r="F740" s="113">
        <v>5268717</v>
      </c>
      <c r="G740" s="114">
        <v>731500</v>
      </c>
      <c r="H740" s="112" t="s">
        <v>122</v>
      </c>
      <c r="I740" s="112" t="s">
        <v>122</v>
      </c>
      <c r="J740" s="115">
        <v>44575</v>
      </c>
    </row>
    <row r="741" spans="1:10" ht="15">
      <c r="A741" s="112" t="s">
        <v>216</v>
      </c>
      <c r="B741" s="112" t="s">
        <v>844</v>
      </c>
      <c r="C741" s="112" t="s">
        <v>119</v>
      </c>
      <c r="D741" s="112" t="s">
        <v>217</v>
      </c>
      <c r="E741" s="112" t="s">
        <v>107</v>
      </c>
      <c r="F741" s="113">
        <v>5272003</v>
      </c>
      <c r="G741" s="114">
        <v>876793</v>
      </c>
      <c r="H741" s="112" t="s">
        <v>122</v>
      </c>
      <c r="I741" s="112" t="s">
        <v>122</v>
      </c>
      <c r="J741" s="115">
        <v>44588</v>
      </c>
    </row>
    <row r="742" spans="1:10" ht="15">
      <c r="A742" s="112" t="s">
        <v>216</v>
      </c>
      <c r="B742" s="112" t="s">
        <v>844</v>
      </c>
      <c r="C742" s="112" t="s">
        <v>119</v>
      </c>
      <c r="D742" s="112" t="s">
        <v>217</v>
      </c>
      <c r="E742" s="112" t="s">
        <v>107</v>
      </c>
      <c r="F742" s="113">
        <v>5272539</v>
      </c>
      <c r="G742" s="114">
        <v>806800</v>
      </c>
      <c r="H742" s="112" t="s">
        <v>122</v>
      </c>
      <c r="I742" s="112" t="s">
        <v>122</v>
      </c>
      <c r="J742" s="115">
        <v>44589</v>
      </c>
    </row>
    <row r="743" spans="1:10" ht="15">
      <c r="A743" s="112" t="s">
        <v>216</v>
      </c>
      <c r="B743" s="112" t="s">
        <v>844</v>
      </c>
      <c r="C743" s="112" t="s">
        <v>119</v>
      </c>
      <c r="D743" s="112" t="s">
        <v>217</v>
      </c>
      <c r="E743" s="112" t="s">
        <v>107</v>
      </c>
      <c r="F743" s="113">
        <v>5272304</v>
      </c>
      <c r="G743" s="114">
        <v>711960</v>
      </c>
      <c r="H743" s="112" t="s">
        <v>122</v>
      </c>
      <c r="I743" s="112" t="s">
        <v>122</v>
      </c>
      <c r="J743" s="115">
        <v>44589</v>
      </c>
    </row>
    <row r="744" spans="1:10" ht="15">
      <c r="A744" s="112" t="s">
        <v>216</v>
      </c>
      <c r="B744" s="112" t="s">
        <v>844</v>
      </c>
      <c r="C744" s="112" t="s">
        <v>119</v>
      </c>
      <c r="D744" s="112" t="s">
        <v>217</v>
      </c>
      <c r="E744" s="112" t="s">
        <v>107</v>
      </c>
      <c r="F744" s="113">
        <v>5272286</v>
      </c>
      <c r="G744" s="114">
        <v>711164</v>
      </c>
      <c r="H744" s="112" t="s">
        <v>122</v>
      </c>
      <c r="I744" s="112" t="s">
        <v>122</v>
      </c>
      <c r="J744" s="115">
        <v>44589</v>
      </c>
    </row>
    <row r="745" spans="1:10" ht="15">
      <c r="A745" s="112" t="s">
        <v>216</v>
      </c>
      <c r="B745" s="112" t="s">
        <v>844</v>
      </c>
      <c r="C745" s="112" t="s">
        <v>119</v>
      </c>
      <c r="D745" s="112" t="s">
        <v>217</v>
      </c>
      <c r="E745" s="112" t="s">
        <v>107</v>
      </c>
      <c r="F745" s="113">
        <v>5266835</v>
      </c>
      <c r="G745" s="114">
        <v>626653</v>
      </c>
      <c r="H745" s="112" t="s">
        <v>122</v>
      </c>
      <c r="I745" s="112" t="s">
        <v>122</v>
      </c>
      <c r="J745" s="115">
        <v>44571</v>
      </c>
    </row>
    <row r="746" spans="1:10" ht="15">
      <c r="A746" s="112" t="s">
        <v>216</v>
      </c>
      <c r="B746" s="112" t="s">
        <v>844</v>
      </c>
      <c r="C746" s="112" t="s">
        <v>119</v>
      </c>
      <c r="D746" s="112" t="s">
        <v>217</v>
      </c>
      <c r="E746" s="112" t="s">
        <v>107</v>
      </c>
      <c r="F746" s="113">
        <v>5272045</v>
      </c>
      <c r="G746" s="114">
        <v>1521398</v>
      </c>
      <c r="H746" s="112" t="s">
        <v>122</v>
      </c>
      <c r="I746" s="112" t="s">
        <v>122</v>
      </c>
      <c r="J746" s="115">
        <v>44588</v>
      </c>
    </row>
    <row r="747" spans="1:10" ht="15">
      <c r="A747" s="112" t="s">
        <v>216</v>
      </c>
      <c r="B747" s="112" t="s">
        <v>844</v>
      </c>
      <c r="C747" s="112" t="s">
        <v>119</v>
      </c>
      <c r="D747" s="112" t="s">
        <v>217</v>
      </c>
      <c r="E747" s="112" t="s">
        <v>107</v>
      </c>
      <c r="F747" s="113">
        <v>5266830</v>
      </c>
      <c r="G747" s="114">
        <v>695298</v>
      </c>
      <c r="H747" s="112" t="s">
        <v>122</v>
      </c>
      <c r="I747" s="112" t="s">
        <v>122</v>
      </c>
      <c r="J747" s="115">
        <v>44571</v>
      </c>
    </row>
    <row r="748" spans="1:10" ht="15">
      <c r="A748" s="112" t="s">
        <v>216</v>
      </c>
      <c r="B748" s="112" t="s">
        <v>844</v>
      </c>
      <c r="C748" s="112" t="s">
        <v>119</v>
      </c>
      <c r="D748" s="112" t="s">
        <v>217</v>
      </c>
      <c r="E748" s="112" t="s">
        <v>107</v>
      </c>
      <c r="F748" s="113">
        <v>5272352</v>
      </c>
      <c r="G748" s="114">
        <v>975994</v>
      </c>
      <c r="H748" s="112" t="s">
        <v>122</v>
      </c>
      <c r="I748" s="112" t="s">
        <v>122</v>
      </c>
      <c r="J748" s="115">
        <v>44589</v>
      </c>
    </row>
    <row r="749" spans="1:10" ht="15">
      <c r="A749" s="112" t="s">
        <v>216</v>
      </c>
      <c r="B749" s="112" t="s">
        <v>844</v>
      </c>
      <c r="C749" s="112" t="s">
        <v>119</v>
      </c>
      <c r="D749" s="112" t="s">
        <v>217</v>
      </c>
      <c r="E749" s="112" t="s">
        <v>107</v>
      </c>
      <c r="F749" s="113">
        <v>5272014</v>
      </c>
      <c r="G749" s="114">
        <v>647356</v>
      </c>
      <c r="H749" s="112" t="s">
        <v>122</v>
      </c>
      <c r="I749" s="112" t="s">
        <v>122</v>
      </c>
      <c r="J749" s="115">
        <v>44588</v>
      </c>
    </row>
    <row r="750" spans="1:10" ht="15">
      <c r="A750" s="112" t="s">
        <v>216</v>
      </c>
      <c r="B750" s="112" t="s">
        <v>844</v>
      </c>
      <c r="C750" s="112" t="s">
        <v>119</v>
      </c>
      <c r="D750" s="112" t="s">
        <v>217</v>
      </c>
      <c r="E750" s="112" t="s">
        <v>107</v>
      </c>
      <c r="F750" s="113">
        <v>5272401</v>
      </c>
      <c r="G750" s="114">
        <v>581355</v>
      </c>
      <c r="H750" s="112" t="s">
        <v>122</v>
      </c>
      <c r="I750" s="112" t="s">
        <v>122</v>
      </c>
      <c r="J750" s="115">
        <v>44589</v>
      </c>
    </row>
    <row r="751" spans="1:10" ht="15">
      <c r="A751" s="112" t="s">
        <v>216</v>
      </c>
      <c r="B751" s="112" t="s">
        <v>844</v>
      </c>
      <c r="C751" s="112" t="s">
        <v>119</v>
      </c>
      <c r="D751" s="112" t="s">
        <v>217</v>
      </c>
      <c r="E751" s="112" t="s">
        <v>107</v>
      </c>
      <c r="F751" s="113">
        <v>5271988</v>
      </c>
      <c r="G751" s="114">
        <v>538374</v>
      </c>
      <c r="H751" s="112" t="s">
        <v>122</v>
      </c>
      <c r="I751" s="112" t="s">
        <v>122</v>
      </c>
      <c r="J751" s="115">
        <v>44588</v>
      </c>
    </row>
    <row r="752" spans="1:10" ht="15">
      <c r="A752" s="112" t="s">
        <v>216</v>
      </c>
      <c r="B752" s="112" t="s">
        <v>844</v>
      </c>
      <c r="C752" s="112" t="s">
        <v>119</v>
      </c>
      <c r="D752" s="112" t="s">
        <v>217</v>
      </c>
      <c r="E752" s="112" t="s">
        <v>107</v>
      </c>
      <c r="F752" s="113">
        <v>5271918</v>
      </c>
      <c r="G752" s="114">
        <v>757500</v>
      </c>
      <c r="H752" s="112" t="s">
        <v>122</v>
      </c>
      <c r="I752" s="112" t="s">
        <v>122</v>
      </c>
      <c r="J752" s="115">
        <v>44588</v>
      </c>
    </row>
    <row r="753" spans="1:10" ht="15">
      <c r="A753" s="112" t="s">
        <v>216</v>
      </c>
      <c r="B753" s="112" t="s">
        <v>844</v>
      </c>
      <c r="C753" s="112" t="s">
        <v>119</v>
      </c>
      <c r="D753" s="112" t="s">
        <v>217</v>
      </c>
      <c r="E753" s="112" t="s">
        <v>107</v>
      </c>
      <c r="F753" s="113">
        <v>5266253</v>
      </c>
      <c r="G753" s="114">
        <v>528740</v>
      </c>
      <c r="H753" s="112" t="s">
        <v>122</v>
      </c>
      <c r="I753" s="112" t="s">
        <v>122</v>
      </c>
      <c r="J753" s="115">
        <v>44568</v>
      </c>
    </row>
    <row r="754" spans="1:10" ht="15">
      <c r="A754" s="112" t="s">
        <v>216</v>
      </c>
      <c r="B754" s="112" t="s">
        <v>844</v>
      </c>
      <c r="C754" s="112" t="s">
        <v>119</v>
      </c>
      <c r="D754" s="112" t="s">
        <v>217</v>
      </c>
      <c r="E754" s="112" t="s">
        <v>107</v>
      </c>
      <c r="F754" s="113">
        <v>5271512</v>
      </c>
      <c r="G754" s="114">
        <v>750839</v>
      </c>
      <c r="H754" s="112" t="s">
        <v>122</v>
      </c>
      <c r="I754" s="112" t="s">
        <v>122</v>
      </c>
      <c r="J754" s="115">
        <v>44587</v>
      </c>
    </row>
    <row r="755" spans="1:10" ht="15">
      <c r="A755" s="112" t="s">
        <v>216</v>
      </c>
      <c r="B755" s="112" t="s">
        <v>844</v>
      </c>
      <c r="C755" s="112" t="s">
        <v>119</v>
      </c>
      <c r="D755" s="112" t="s">
        <v>217</v>
      </c>
      <c r="E755" s="112" t="s">
        <v>107</v>
      </c>
      <c r="F755" s="113">
        <v>5271518</v>
      </c>
      <c r="G755" s="114">
        <v>617158</v>
      </c>
      <c r="H755" s="112" t="s">
        <v>122</v>
      </c>
      <c r="I755" s="112" t="s">
        <v>122</v>
      </c>
      <c r="J755" s="115">
        <v>44587</v>
      </c>
    </row>
    <row r="756" spans="1:10" ht="15">
      <c r="A756" s="112" t="s">
        <v>216</v>
      </c>
      <c r="B756" s="112" t="s">
        <v>844</v>
      </c>
      <c r="C756" s="112" t="s">
        <v>119</v>
      </c>
      <c r="D756" s="112" t="s">
        <v>217</v>
      </c>
      <c r="E756" s="112" t="s">
        <v>107</v>
      </c>
      <c r="F756" s="113">
        <v>5271542</v>
      </c>
      <c r="G756" s="114">
        <v>1222615</v>
      </c>
      <c r="H756" s="112" t="s">
        <v>122</v>
      </c>
      <c r="I756" s="112" t="s">
        <v>122</v>
      </c>
      <c r="J756" s="115">
        <v>44587</v>
      </c>
    </row>
    <row r="757" spans="1:10" ht="15">
      <c r="A757" s="112" t="s">
        <v>216</v>
      </c>
      <c r="B757" s="112" t="s">
        <v>844</v>
      </c>
      <c r="C757" s="112" t="s">
        <v>119</v>
      </c>
      <c r="D757" s="112" t="s">
        <v>217</v>
      </c>
      <c r="E757" s="112" t="s">
        <v>107</v>
      </c>
      <c r="F757" s="113">
        <v>5272023</v>
      </c>
      <c r="G757" s="114">
        <v>806614</v>
      </c>
      <c r="H757" s="112" t="s">
        <v>122</v>
      </c>
      <c r="I757" s="112" t="s">
        <v>122</v>
      </c>
      <c r="J757" s="115">
        <v>44588</v>
      </c>
    </row>
    <row r="758" spans="1:10" ht="15">
      <c r="A758" s="112" t="s">
        <v>216</v>
      </c>
      <c r="B758" s="112" t="s">
        <v>844</v>
      </c>
      <c r="C758" s="112" t="s">
        <v>119</v>
      </c>
      <c r="D758" s="112" t="s">
        <v>217</v>
      </c>
      <c r="E758" s="112" t="s">
        <v>107</v>
      </c>
      <c r="F758" s="113">
        <v>5272555</v>
      </c>
      <c r="G758" s="114">
        <v>941066</v>
      </c>
      <c r="H758" s="112" t="s">
        <v>122</v>
      </c>
      <c r="I758" s="112" t="s">
        <v>122</v>
      </c>
      <c r="J758" s="115">
        <v>44589</v>
      </c>
    </row>
    <row r="759" spans="1:10" ht="15">
      <c r="A759" s="112" t="s">
        <v>216</v>
      </c>
      <c r="B759" s="112" t="s">
        <v>844</v>
      </c>
      <c r="C759" s="112" t="s">
        <v>119</v>
      </c>
      <c r="D759" s="112" t="s">
        <v>217</v>
      </c>
      <c r="E759" s="112" t="s">
        <v>107</v>
      </c>
      <c r="F759" s="113">
        <v>5272979</v>
      </c>
      <c r="G759" s="114">
        <v>1001971</v>
      </c>
      <c r="H759" s="112" t="s">
        <v>122</v>
      </c>
      <c r="I759" s="112" t="s">
        <v>122</v>
      </c>
      <c r="J759" s="115">
        <v>44592</v>
      </c>
    </row>
    <row r="760" spans="1:10" ht="15">
      <c r="A760" s="112" t="s">
        <v>216</v>
      </c>
      <c r="B760" s="112" t="s">
        <v>844</v>
      </c>
      <c r="C760" s="112" t="s">
        <v>119</v>
      </c>
      <c r="D760" s="112" t="s">
        <v>217</v>
      </c>
      <c r="E760" s="112" t="s">
        <v>107</v>
      </c>
      <c r="F760" s="113">
        <v>5272962</v>
      </c>
      <c r="G760" s="114">
        <v>634735</v>
      </c>
      <c r="H760" s="112" t="s">
        <v>122</v>
      </c>
      <c r="I760" s="112" t="s">
        <v>122</v>
      </c>
      <c r="J760" s="115">
        <v>44592</v>
      </c>
    </row>
    <row r="761" spans="1:10" ht="15">
      <c r="A761" s="112" t="s">
        <v>216</v>
      </c>
      <c r="B761" s="112" t="s">
        <v>844</v>
      </c>
      <c r="C761" s="112" t="s">
        <v>119</v>
      </c>
      <c r="D761" s="112" t="s">
        <v>217</v>
      </c>
      <c r="E761" s="112" t="s">
        <v>107</v>
      </c>
      <c r="F761" s="113">
        <v>5272896</v>
      </c>
      <c r="G761" s="114">
        <v>517357</v>
      </c>
      <c r="H761" s="112" t="s">
        <v>122</v>
      </c>
      <c r="I761" s="112" t="s">
        <v>122</v>
      </c>
      <c r="J761" s="115">
        <v>44592</v>
      </c>
    </row>
    <row r="762" spans="1:10" ht="15">
      <c r="A762" s="112" t="s">
        <v>216</v>
      </c>
      <c r="B762" s="112" t="s">
        <v>844</v>
      </c>
      <c r="C762" s="112" t="s">
        <v>119</v>
      </c>
      <c r="D762" s="112" t="s">
        <v>217</v>
      </c>
      <c r="E762" s="112" t="s">
        <v>107</v>
      </c>
      <c r="F762" s="113">
        <v>5269701</v>
      </c>
      <c r="G762" s="114">
        <v>793594</v>
      </c>
      <c r="H762" s="112" t="s">
        <v>122</v>
      </c>
      <c r="I762" s="112" t="s">
        <v>122</v>
      </c>
      <c r="J762" s="115">
        <v>44580</v>
      </c>
    </row>
    <row r="763" spans="1:10" ht="15">
      <c r="A763" s="112" t="s">
        <v>216</v>
      </c>
      <c r="B763" s="112" t="s">
        <v>844</v>
      </c>
      <c r="C763" s="112" t="s">
        <v>119</v>
      </c>
      <c r="D763" s="112" t="s">
        <v>217</v>
      </c>
      <c r="E763" s="112" t="s">
        <v>107</v>
      </c>
      <c r="F763" s="113">
        <v>5268145</v>
      </c>
      <c r="G763" s="114">
        <v>550610</v>
      </c>
      <c r="H763" s="112" t="s">
        <v>122</v>
      </c>
      <c r="I763" s="112" t="s">
        <v>122</v>
      </c>
      <c r="J763" s="115">
        <v>44574</v>
      </c>
    </row>
    <row r="764" spans="1:10" ht="15">
      <c r="A764" s="112" t="s">
        <v>216</v>
      </c>
      <c r="B764" s="112" t="s">
        <v>844</v>
      </c>
      <c r="C764" s="112" t="s">
        <v>119</v>
      </c>
      <c r="D764" s="112" t="s">
        <v>217</v>
      </c>
      <c r="E764" s="112" t="s">
        <v>107</v>
      </c>
      <c r="F764" s="113">
        <v>5270205</v>
      </c>
      <c r="G764" s="114">
        <v>1170386</v>
      </c>
      <c r="H764" s="112" t="s">
        <v>122</v>
      </c>
      <c r="I764" s="112" t="s">
        <v>122</v>
      </c>
      <c r="J764" s="115">
        <v>44581</v>
      </c>
    </row>
    <row r="765" spans="1:10" ht="15">
      <c r="A765" s="112" t="s">
        <v>216</v>
      </c>
      <c r="B765" s="112" t="s">
        <v>844</v>
      </c>
      <c r="C765" s="112" t="s">
        <v>119</v>
      </c>
      <c r="D765" s="112" t="s">
        <v>217</v>
      </c>
      <c r="E765" s="112" t="s">
        <v>107</v>
      </c>
      <c r="F765" s="113">
        <v>5270640</v>
      </c>
      <c r="G765" s="114">
        <v>733597</v>
      </c>
      <c r="H765" s="112" t="s">
        <v>122</v>
      </c>
      <c r="I765" s="112" t="s">
        <v>122</v>
      </c>
      <c r="J765" s="115">
        <v>44582</v>
      </c>
    </row>
    <row r="766" spans="1:10" ht="15">
      <c r="A766" s="112" t="s">
        <v>216</v>
      </c>
      <c r="B766" s="112" t="s">
        <v>844</v>
      </c>
      <c r="C766" s="112" t="s">
        <v>119</v>
      </c>
      <c r="D766" s="112" t="s">
        <v>217</v>
      </c>
      <c r="E766" s="112" t="s">
        <v>107</v>
      </c>
      <c r="F766" s="113">
        <v>5270450</v>
      </c>
      <c r="G766" s="114">
        <v>1268816</v>
      </c>
      <c r="H766" s="112" t="s">
        <v>122</v>
      </c>
      <c r="I766" s="112" t="s">
        <v>122</v>
      </c>
      <c r="J766" s="115">
        <v>44582</v>
      </c>
    </row>
    <row r="767" spans="1:10" ht="15">
      <c r="A767" s="112" t="s">
        <v>216</v>
      </c>
      <c r="B767" s="112" t="s">
        <v>844</v>
      </c>
      <c r="C767" s="112" t="s">
        <v>119</v>
      </c>
      <c r="D767" s="112" t="s">
        <v>217</v>
      </c>
      <c r="E767" s="112" t="s">
        <v>107</v>
      </c>
      <c r="F767" s="113">
        <v>5269304</v>
      </c>
      <c r="G767" s="114">
        <v>1291995</v>
      </c>
      <c r="H767" s="112" t="s">
        <v>122</v>
      </c>
      <c r="I767" s="112" t="s">
        <v>122</v>
      </c>
      <c r="J767" s="115">
        <v>44579</v>
      </c>
    </row>
    <row r="768" spans="1:10" ht="15">
      <c r="A768" s="112" t="s">
        <v>216</v>
      </c>
      <c r="B768" s="112" t="s">
        <v>844</v>
      </c>
      <c r="C768" s="112" t="s">
        <v>119</v>
      </c>
      <c r="D768" s="112" t="s">
        <v>217</v>
      </c>
      <c r="E768" s="112" t="s">
        <v>107</v>
      </c>
      <c r="F768" s="113">
        <v>5271565</v>
      </c>
      <c r="G768" s="114">
        <v>851813</v>
      </c>
      <c r="H768" s="112" t="s">
        <v>122</v>
      </c>
      <c r="I768" s="112" t="s">
        <v>122</v>
      </c>
      <c r="J768" s="115">
        <v>44587</v>
      </c>
    </row>
    <row r="769" spans="1:10" ht="15">
      <c r="A769" s="112" t="s">
        <v>216</v>
      </c>
      <c r="B769" s="112" t="s">
        <v>844</v>
      </c>
      <c r="C769" s="112" t="s">
        <v>119</v>
      </c>
      <c r="D769" s="112" t="s">
        <v>217</v>
      </c>
      <c r="E769" s="112" t="s">
        <v>107</v>
      </c>
      <c r="F769" s="113">
        <v>5272496</v>
      </c>
      <c r="G769" s="114">
        <v>612769</v>
      </c>
      <c r="H769" s="112" t="s">
        <v>122</v>
      </c>
      <c r="I769" s="112" t="s">
        <v>122</v>
      </c>
      <c r="J769" s="115">
        <v>44589</v>
      </c>
    </row>
    <row r="770" spans="1:10" ht="15">
      <c r="A770" s="112" t="s">
        <v>216</v>
      </c>
      <c r="B770" s="112" t="s">
        <v>844</v>
      </c>
      <c r="C770" s="112" t="s">
        <v>119</v>
      </c>
      <c r="D770" s="112" t="s">
        <v>217</v>
      </c>
      <c r="E770" s="112" t="s">
        <v>107</v>
      </c>
      <c r="F770" s="113">
        <v>5272444</v>
      </c>
      <c r="G770" s="114">
        <v>962283</v>
      </c>
      <c r="H770" s="112" t="s">
        <v>122</v>
      </c>
      <c r="I770" s="112" t="s">
        <v>122</v>
      </c>
      <c r="J770" s="115">
        <v>44589</v>
      </c>
    </row>
    <row r="771" spans="1:10" ht="15">
      <c r="A771" s="112" t="s">
        <v>216</v>
      </c>
      <c r="B771" s="112" t="s">
        <v>844</v>
      </c>
      <c r="C771" s="112" t="s">
        <v>119</v>
      </c>
      <c r="D771" s="112" t="s">
        <v>217</v>
      </c>
      <c r="E771" s="112" t="s">
        <v>107</v>
      </c>
      <c r="F771" s="113">
        <v>5272437</v>
      </c>
      <c r="G771" s="114">
        <v>840140</v>
      </c>
      <c r="H771" s="112" t="s">
        <v>122</v>
      </c>
      <c r="I771" s="112" t="s">
        <v>122</v>
      </c>
      <c r="J771" s="115">
        <v>44589</v>
      </c>
    </row>
    <row r="772" spans="1:10" ht="15">
      <c r="A772" s="112" t="s">
        <v>216</v>
      </c>
      <c r="B772" s="112" t="s">
        <v>844</v>
      </c>
      <c r="C772" s="112" t="s">
        <v>119</v>
      </c>
      <c r="D772" s="112" t="s">
        <v>217</v>
      </c>
      <c r="E772" s="112" t="s">
        <v>107</v>
      </c>
      <c r="F772" s="113">
        <v>5272421</v>
      </c>
      <c r="G772" s="114">
        <v>638108</v>
      </c>
      <c r="H772" s="112" t="s">
        <v>122</v>
      </c>
      <c r="I772" s="112" t="s">
        <v>122</v>
      </c>
      <c r="J772" s="115">
        <v>44589</v>
      </c>
    </row>
    <row r="773" spans="1:10" ht="15">
      <c r="A773" s="112" t="s">
        <v>216</v>
      </c>
      <c r="B773" s="112" t="s">
        <v>844</v>
      </c>
      <c r="C773" s="112" t="s">
        <v>119</v>
      </c>
      <c r="D773" s="112" t="s">
        <v>217</v>
      </c>
      <c r="E773" s="112" t="s">
        <v>107</v>
      </c>
      <c r="F773" s="113">
        <v>5272404</v>
      </c>
      <c r="G773" s="114">
        <v>974315</v>
      </c>
      <c r="H773" s="112" t="s">
        <v>122</v>
      </c>
      <c r="I773" s="112" t="s">
        <v>122</v>
      </c>
      <c r="J773" s="115">
        <v>44589</v>
      </c>
    </row>
    <row r="774" spans="1:10" ht="15">
      <c r="A774" s="112" t="s">
        <v>216</v>
      </c>
      <c r="B774" s="112" t="s">
        <v>844</v>
      </c>
      <c r="C774" s="112" t="s">
        <v>119</v>
      </c>
      <c r="D774" s="112" t="s">
        <v>217</v>
      </c>
      <c r="E774" s="112" t="s">
        <v>107</v>
      </c>
      <c r="F774" s="113">
        <v>5265625</v>
      </c>
      <c r="G774" s="114">
        <v>1096995</v>
      </c>
      <c r="H774" s="112" t="s">
        <v>122</v>
      </c>
      <c r="I774" s="112" t="s">
        <v>122</v>
      </c>
      <c r="J774" s="115">
        <v>44566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ignoredErrors>
    <ignoredError sqref="D135:D405" numberStoredAsText="1"/>
  </ignoredErrors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51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53</v>
      </c>
      <c r="L1">
        <v>517</v>
      </c>
    </row>
    <row r="2" spans="1:12" ht="15">
      <c r="A2" s="116" t="s">
        <v>106</v>
      </c>
      <c r="B2" s="116" t="s">
        <v>833</v>
      </c>
      <c r="C2" s="116" t="s">
        <v>219</v>
      </c>
      <c r="D2" s="116" t="s">
        <v>238</v>
      </c>
      <c r="E2" s="117">
        <v>5269850</v>
      </c>
      <c r="F2" s="118">
        <v>234500</v>
      </c>
      <c r="G2" s="119">
        <v>44580</v>
      </c>
      <c r="H2" s="116" t="s">
        <v>237</v>
      </c>
    </row>
    <row r="3" spans="1:12" ht="15">
      <c r="A3" s="116" t="s">
        <v>106</v>
      </c>
      <c r="B3" s="116" t="s">
        <v>833</v>
      </c>
      <c r="C3" s="116" t="s">
        <v>219</v>
      </c>
      <c r="D3" s="116" t="s">
        <v>115</v>
      </c>
      <c r="E3" s="117">
        <v>5268786</v>
      </c>
      <c r="F3" s="118">
        <v>379905</v>
      </c>
      <c r="G3" s="119">
        <v>44575</v>
      </c>
      <c r="H3" s="116" t="s">
        <v>244</v>
      </c>
    </row>
    <row r="4" spans="1:12" ht="15">
      <c r="A4" s="116" t="s">
        <v>106</v>
      </c>
      <c r="B4" s="116" t="s">
        <v>833</v>
      </c>
      <c r="C4" s="116" t="s">
        <v>219</v>
      </c>
      <c r="D4" s="116" t="s">
        <v>225</v>
      </c>
      <c r="E4" s="117">
        <v>5270927</v>
      </c>
      <c r="F4" s="118">
        <v>306500</v>
      </c>
      <c r="G4" s="119">
        <v>44585</v>
      </c>
      <c r="H4" s="116" t="s">
        <v>224</v>
      </c>
    </row>
    <row r="5" spans="1:12" ht="15">
      <c r="A5" s="116" t="s">
        <v>106</v>
      </c>
      <c r="B5" s="116" t="s">
        <v>833</v>
      </c>
      <c r="C5" s="116" t="s">
        <v>219</v>
      </c>
      <c r="D5" s="116" t="s">
        <v>233</v>
      </c>
      <c r="E5" s="117">
        <v>5266907</v>
      </c>
      <c r="F5" s="118">
        <v>352000</v>
      </c>
      <c r="G5" s="119">
        <v>44571</v>
      </c>
      <c r="H5" s="116" t="s">
        <v>234</v>
      </c>
    </row>
    <row r="6" spans="1:12" ht="15">
      <c r="A6" s="116" t="s">
        <v>106</v>
      </c>
      <c r="B6" s="116" t="s">
        <v>833</v>
      </c>
      <c r="C6" s="116" t="s">
        <v>219</v>
      </c>
      <c r="D6" s="116" t="s">
        <v>223</v>
      </c>
      <c r="E6" s="117">
        <v>5272975</v>
      </c>
      <c r="F6" s="118">
        <v>430000</v>
      </c>
      <c r="G6" s="119">
        <v>44592</v>
      </c>
      <c r="H6" s="116" t="s">
        <v>224</v>
      </c>
    </row>
    <row r="7" spans="1:12" ht="15">
      <c r="A7" s="116" t="s">
        <v>106</v>
      </c>
      <c r="B7" s="116" t="s">
        <v>833</v>
      </c>
      <c r="C7" s="116" t="s">
        <v>219</v>
      </c>
      <c r="D7" s="116" t="s">
        <v>231</v>
      </c>
      <c r="E7" s="117">
        <v>5270251</v>
      </c>
      <c r="F7" s="118">
        <v>289500</v>
      </c>
      <c r="G7" s="119">
        <v>44581</v>
      </c>
      <c r="H7" s="116" t="s">
        <v>232</v>
      </c>
    </row>
    <row r="8" spans="1:12" ht="15">
      <c r="A8" s="116" t="s">
        <v>106</v>
      </c>
      <c r="B8" s="116" t="s">
        <v>833</v>
      </c>
      <c r="C8" s="116" t="s">
        <v>219</v>
      </c>
      <c r="D8" s="116" t="s">
        <v>239</v>
      </c>
      <c r="E8" s="117">
        <v>5265299</v>
      </c>
      <c r="F8" s="118">
        <v>150000</v>
      </c>
      <c r="G8" s="119">
        <v>44565</v>
      </c>
      <c r="H8" s="116" t="s">
        <v>240</v>
      </c>
    </row>
    <row r="9" spans="1:12" ht="15">
      <c r="A9" s="116" t="s">
        <v>106</v>
      </c>
      <c r="B9" s="116" t="s">
        <v>833</v>
      </c>
      <c r="C9" s="116" t="s">
        <v>236</v>
      </c>
      <c r="D9" s="116" t="s">
        <v>235</v>
      </c>
      <c r="E9" s="117">
        <v>5270563</v>
      </c>
      <c r="F9" s="118">
        <v>341658</v>
      </c>
      <c r="G9" s="119">
        <v>44582</v>
      </c>
      <c r="H9" s="116" t="s">
        <v>237</v>
      </c>
    </row>
    <row r="10" spans="1:12" ht="15">
      <c r="A10" s="116" t="s">
        <v>106</v>
      </c>
      <c r="B10" s="116" t="s">
        <v>833</v>
      </c>
      <c r="C10" s="116" t="s">
        <v>219</v>
      </c>
      <c r="D10" s="116" t="s">
        <v>241</v>
      </c>
      <c r="E10" s="117">
        <v>5264997</v>
      </c>
      <c r="F10" s="118">
        <v>151000</v>
      </c>
      <c r="G10" s="119">
        <v>44564</v>
      </c>
      <c r="H10" s="116" t="s">
        <v>242</v>
      </c>
    </row>
    <row r="11" spans="1:12" ht="15">
      <c r="A11" s="116" t="s">
        <v>106</v>
      </c>
      <c r="B11" s="116" t="s">
        <v>833</v>
      </c>
      <c r="C11" s="116" t="s">
        <v>219</v>
      </c>
      <c r="D11" s="116" t="s">
        <v>226</v>
      </c>
      <c r="E11" s="117">
        <v>5267286</v>
      </c>
      <c r="F11" s="118">
        <v>269500</v>
      </c>
      <c r="G11" s="119">
        <v>44572</v>
      </c>
      <c r="H11" s="116" t="s">
        <v>224</v>
      </c>
    </row>
    <row r="12" spans="1:12" ht="15">
      <c r="A12" s="116" t="s">
        <v>106</v>
      </c>
      <c r="B12" s="116" t="s">
        <v>833</v>
      </c>
      <c r="C12" s="116" t="s">
        <v>219</v>
      </c>
      <c r="D12" s="116" t="s">
        <v>227</v>
      </c>
      <c r="E12" s="117">
        <v>5266375</v>
      </c>
      <c r="F12" s="118">
        <v>357000</v>
      </c>
      <c r="G12" s="119">
        <v>44568</v>
      </c>
      <c r="H12" s="116" t="s">
        <v>228</v>
      </c>
    </row>
    <row r="13" spans="1:12" ht="15">
      <c r="A13" s="116" t="s">
        <v>106</v>
      </c>
      <c r="B13" s="116" t="s">
        <v>833</v>
      </c>
      <c r="C13" s="116" t="s">
        <v>219</v>
      </c>
      <c r="D13" s="116" t="s">
        <v>218</v>
      </c>
      <c r="E13" s="117">
        <v>5266472</v>
      </c>
      <c r="F13" s="118">
        <v>256000</v>
      </c>
      <c r="G13" s="119">
        <v>44568</v>
      </c>
      <c r="H13" s="116" t="s">
        <v>220</v>
      </c>
    </row>
    <row r="14" spans="1:12" ht="15">
      <c r="A14" s="116" t="s">
        <v>106</v>
      </c>
      <c r="B14" s="116" t="s">
        <v>833</v>
      </c>
      <c r="C14" s="116" t="s">
        <v>219</v>
      </c>
      <c r="D14" s="116" t="s">
        <v>243</v>
      </c>
      <c r="E14" s="117">
        <v>5270900</v>
      </c>
      <c r="F14" s="118">
        <v>315000</v>
      </c>
      <c r="G14" s="119">
        <v>44585</v>
      </c>
      <c r="H14" s="116" t="s">
        <v>242</v>
      </c>
    </row>
    <row r="15" spans="1:12" ht="15">
      <c r="A15" s="116" t="s">
        <v>106</v>
      </c>
      <c r="B15" s="116" t="s">
        <v>833</v>
      </c>
      <c r="C15" s="116" t="s">
        <v>219</v>
      </c>
      <c r="D15" s="116" t="s">
        <v>247</v>
      </c>
      <c r="E15" s="117">
        <v>5272298</v>
      </c>
      <c r="F15" s="118">
        <v>133000</v>
      </c>
      <c r="G15" s="119">
        <v>44589</v>
      </c>
      <c r="H15" s="116" t="s">
        <v>248</v>
      </c>
    </row>
    <row r="16" spans="1:12" ht="15">
      <c r="A16" s="116" t="s">
        <v>106</v>
      </c>
      <c r="B16" s="116" t="s">
        <v>833</v>
      </c>
      <c r="C16" s="116" t="s">
        <v>219</v>
      </c>
      <c r="D16" s="116" t="s">
        <v>245</v>
      </c>
      <c r="E16" s="117">
        <v>5267955</v>
      </c>
      <c r="F16" s="118">
        <v>200000</v>
      </c>
      <c r="G16" s="119">
        <v>44573</v>
      </c>
      <c r="H16" s="116" t="s">
        <v>246</v>
      </c>
    </row>
    <row r="17" spans="1:8" ht="30">
      <c r="A17" s="116" t="s">
        <v>106</v>
      </c>
      <c r="B17" s="116" t="s">
        <v>833</v>
      </c>
      <c r="C17" s="116" t="s">
        <v>219</v>
      </c>
      <c r="D17" s="116" t="s">
        <v>221</v>
      </c>
      <c r="E17" s="117">
        <v>5266373</v>
      </c>
      <c r="F17" s="118">
        <v>283400</v>
      </c>
      <c r="G17" s="119">
        <v>44568</v>
      </c>
      <c r="H17" s="116" t="s">
        <v>222</v>
      </c>
    </row>
    <row r="18" spans="1:8" ht="15">
      <c r="A18" s="116" t="s">
        <v>106</v>
      </c>
      <c r="B18" s="116" t="s">
        <v>833</v>
      </c>
      <c r="C18" s="116" t="s">
        <v>219</v>
      </c>
      <c r="D18" s="116" t="s">
        <v>229</v>
      </c>
      <c r="E18" s="117">
        <v>5269957</v>
      </c>
      <c r="F18" s="118">
        <v>243750</v>
      </c>
      <c r="G18" s="119">
        <v>44580</v>
      </c>
      <c r="H18" s="116" t="s">
        <v>230</v>
      </c>
    </row>
    <row r="19" spans="1:8" ht="30">
      <c r="A19" s="116" t="s">
        <v>116</v>
      </c>
      <c r="B19" s="116" t="s">
        <v>834</v>
      </c>
      <c r="C19" s="116" t="s">
        <v>219</v>
      </c>
      <c r="D19" s="116" t="s">
        <v>255</v>
      </c>
      <c r="E19" s="117">
        <v>5271514</v>
      </c>
      <c r="F19" s="118">
        <v>647200</v>
      </c>
      <c r="G19" s="119">
        <v>44587</v>
      </c>
      <c r="H19" s="116" t="s">
        <v>253</v>
      </c>
    </row>
    <row r="20" spans="1:8" ht="30">
      <c r="A20" s="116" t="s">
        <v>116</v>
      </c>
      <c r="B20" s="116" t="s">
        <v>834</v>
      </c>
      <c r="C20" s="116" t="s">
        <v>219</v>
      </c>
      <c r="D20" s="116" t="s">
        <v>254</v>
      </c>
      <c r="E20" s="117">
        <v>5266765</v>
      </c>
      <c r="F20" s="118">
        <v>334400</v>
      </c>
      <c r="G20" s="119">
        <v>44571</v>
      </c>
      <c r="H20" s="116" t="s">
        <v>253</v>
      </c>
    </row>
    <row r="21" spans="1:8" ht="30">
      <c r="A21" s="116" t="s">
        <v>116</v>
      </c>
      <c r="B21" s="116" t="s">
        <v>834</v>
      </c>
      <c r="C21" s="116" t="s">
        <v>219</v>
      </c>
      <c r="D21" s="116" t="s">
        <v>249</v>
      </c>
      <c r="E21" s="117">
        <v>5270957</v>
      </c>
      <c r="F21" s="118">
        <v>318500</v>
      </c>
      <c r="G21" s="119">
        <v>44585</v>
      </c>
      <c r="H21" s="116" t="s">
        <v>234</v>
      </c>
    </row>
    <row r="22" spans="1:8" ht="30">
      <c r="A22" s="116" t="s">
        <v>116</v>
      </c>
      <c r="B22" s="116" t="s">
        <v>834</v>
      </c>
      <c r="C22" s="116" t="s">
        <v>219</v>
      </c>
      <c r="D22" s="116" t="s">
        <v>252</v>
      </c>
      <c r="E22" s="117">
        <v>5270128</v>
      </c>
      <c r="F22" s="118">
        <v>560000</v>
      </c>
      <c r="G22" s="119">
        <v>44581</v>
      </c>
      <c r="H22" s="116" t="s">
        <v>253</v>
      </c>
    </row>
    <row r="23" spans="1:8" ht="30">
      <c r="A23" s="116" t="s">
        <v>116</v>
      </c>
      <c r="B23" s="116" t="s">
        <v>834</v>
      </c>
      <c r="C23" s="116" t="s">
        <v>219</v>
      </c>
      <c r="D23" s="116" t="s">
        <v>257</v>
      </c>
      <c r="E23" s="117">
        <v>5268675</v>
      </c>
      <c r="F23" s="118">
        <v>483000</v>
      </c>
      <c r="G23" s="119">
        <v>44575</v>
      </c>
      <c r="H23" s="116" t="s">
        <v>258</v>
      </c>
    </row>
    <row r="24" spans="1:8" ht="30">
      <c r="A24" s="116" t="s">
        <v>116</v>
      </c>
      <c r="B24" s="116" t="s">
        <v>834</v>
      </c>
      <c r="C24" s="116" t="s">
        <v>219</v>
      </c>
      <c r="D24" s="116" t="s">
        <v>250</v>
      </c>
      <c r="E24" s="117">
        <v>5267608</v>
      </c>
      <c r="F24" s="118">
        <v>311250</v>
      </c>
      <c r="G24" s="119">
        <v>44573</v>
      </c>
      <c r="H24" s="116" t="s">
        <v>251</v>
      </c>
    </row>
    <row r="25" spans="1:8" ht="30">
      <c r="A25" s="116" t="s">
        <v>116</v>
      </c>
      <c r="B25" s="116" t="s">
        <v>834</v>
      </c>
      <c r="C25" s="116" t="s">
        <v>219</v>
      </c>
      <c r="D25" s="116" t="s">
        <v>256</v>
      </c>
      <c r="E25" s="117">
        <v>5270846</v>
      </c>
      <c r="F25" s="118">
        <v>296000</v>
      </c>
      <c r="G25" s="119">
        <v>44585</v>
      </c>
      <c r="H25" s="116" t="s">
        <v>253</v>
      </c>
    </row>
    <row r="26" spans="1:8" ht="15">
      <c r="A26" s="116" t="s">
        <v>41</v>
      </c>
      <c r="B26" s="116" t="s">
        <v>837</v>
      </c>
      <c r="C26" s="116" t="s">
        <v>219</v>
      </c>
      <c r="D26" s="116" t="s">
        <v>318</v>
      </c>
      <c r="E26" s="117">
        <v>5266807</v>
      </c>
      <c r="F26" s="118">
        <v>371000</v>
      </c>
      <c r="G26" s="119">
        <v>44571</v>
      </c>
      <c r="H26" s="116" t="s">
        <v>232</v>
      </c>
    </row>
    <row r="27" spans="1:8" ht="15">
      <c r="A27" s="116" t="s">
        <v>41</v>
      </c>
      <c r="B27" s="116" t="s">
        <v>837</v>
      </c>
      <c r="C27" s="116" t="s">
        <v>219</v>
      </c>
      <c r="D27" s="116" t="s">
        <v>365</v>
      </c>
      <c r="E27" s="117">
        <v>5269731</v>
      </c>
      <c r="F27" s="118">
        <v>125000</v>
      </c>
      <c r="G27" s="119">
        <v>44580</v>
      </c>
      <c r="H27" s="116" t="s">
        <v>258</v>
      </c>
    </row>
    <row r="28" spans="1:8" ht="15">
      <c r="A28" s="116" t="s">
        <v>41</v>
      </c>
      <c r="B28" s="116" t="s">
        <v>837</v>
      </c>
      <c r="C28" s="116" t="s">
        <v>219</v>
      </c>
      <c r="D28" s="116" t="s">
        <v>386</v>
      </c>
      <c r="E28" s="117">
        <v>5269726</v>
      </c>
      <c r="F28" s="118">
        <v>1000000</v>
      </c>
      <c r="G28" s="119">
        <v>44580</v>
      </c>
      <c r="H28" s="116" t="s">
        <v>248</v>
      </c>
    </row>
    <row r="29" spans="1:8" ht="15">
      <c r="A29" s="116" t="s">
        <v>41</v>
      </c>
      <c r="B29" s="116" t="s">
        <v>837</v>
      </c>
      <c r="C29" s="116" t="s">
        <v>219</v>
      </c>
      <c r="D29" s="116" t="s">
        <v>261</v>
      </c>
      <c r="E29" s="117">
        <v>5269719</v>
      </c>
      <c r="F29" s="118">
        <v>120000</v>
      </c>
      <c r="G29" s="119">
        <v>44580</v>
      </c>
      <c r="H29" s="116" t="s">
        <v>220</v>
      </c>
    </row>
    <row r="30" spans="1:8" ht="15">
      <c r="A30" s="116" t="s">
        <v>41</v>
      </c>
      <c r="B30" s="116" t="s">
        <v>837</v>
      </c>
      <c r="C30" s="116" t="s">
        <v>219</v>
      </c>
      <c r="D30" s="116" t="s">
        <v>373</v>
      </c>
      <c r="E30" s="117">
        <v>5269693</v>
      </c>
      <c r="F30" s="118">
        <v>478142</v>
      </c>
      <c r="G30" s="119">
        <v>44580</v>
      </c>
      <c r="H30" s="116" t="s">
        <v>371</v>
      </c>
    </row>
    <row r="31" spans="1:8" ht="15">
      <c r="A31" s="116" t="s">
        <v>41</v>
      </c>
      <c r="B31" s="116" t="s">
        <v>837</v>
      </c>
      <c r="C31" s="116" t="s">
        <v>219</v>
      </c>
      <c r="D31" s="116" t="s">
        <v>372</v>
      </c>
      <c r="E31" s="117">
        <v>5269532</v>
      </c>
      <c r="F31" s="118">
        <v>252467</v>
      </c>
      <c r="G31" s="119">
        <v>44579</v>
      </c>
      <c r="H31" s="116" t="s">
        <v>371</v>
      </c>
    </row>
    <row r="32" spans="1:8" ht="15">
      <c r="A32" s="116" t="s">
        <v>41</v>
      </c>
      <c r="B32" s="116" t="s">
        <v>837</v>
      </c>
      <c r="C32" s="116" t="s">
        <v>219</v>
      </c>
      <c r="D32" s="116" t="s">
        <v>356</v>
      </c>
      <c r="E32" s="117">
        <v>5266808</v>
      </c>
      <c r="F32" s="118">
        <v>240000</v>
      </c>
      <c r="G32" s="119">
        <v>44571</v>
      </c>
      <c r="H32" s="116" t="s">
        <v>355</v>
      </c>
    </row>
    <row r="33" spans="1:8" ht="15">
      <c r="A33" s="116" t="s">
        <v>41</v>
      </c>
      <c r="B33" s="116" t="s">
        <v>837</v>
      </c>
      <c r="C33" s="116" t="s">
        <v>219</v>
      </c>
      <c r="D33" s="116" t="s">
        <v>363</v>
      </c>
      <c r="E33" s="117">
        <v>5266393</v>
      </c>
      <c r="F33" s="118">
        <v>304500</v>
      </c>
      <c r="G33" s="119">
        <v>44568</v>
      </c>
      <c r="H33" s="116" t="s">
        <v>237</v>
      </c>
    </row>
    <row r="34" spans="1:8" ht="15">
      <c r="A34" s="116" t="s">
        <v>41</v>
      </c>
      <c r="B34" s="116" t="s">
        <v>837</v>
      </c>
      <c r="C34" s="116" t="s">
        <v>219</v>
      </c>
      <c r="D34" s="116" t="s">
        <v>294</v>
      </c>
      <c r="E34" s="117">
        <v>5270241</v>
      </c>
      <c r="F34" s="118">
        <v>335000</v>
      </c>
      <c r="G34" s="119">
        <v>44581</v>
      </c>
      <c r="H34" s="116" t="s">
        <v>292</v>
      </c>
    </row>
    <row r="35" spans="1:8" ht="15">
      <c r="A35" s="116" t="s">
        <v>41</v>
      </c>
      <c r="B35" s="116" t="s">
        <v>837</v>
      </c>
      <c r="C35" s="116" t="s">
        <v>219</v>
      </c>
      <c r="D35" s="116" t="s">
        <v>315</v>
      </c>
      <c r="E35" s="117">
        <v>5273260</v>
      </c>
      <c r="F35" s="118">
        <v>337055</v>
      </c>
      <c r="G35" s="119">
        <v>44592</v>
      </c>
      <c r="H35" s="116" t="s">
        <v>232</v>
      </c>
    </row>
    <row r="36" spans="1:8" ht="15">
      <c r="A36" s="116" t="s">
        <v>41</v>
      </c>
      <c r="B36" s="116" t="s">
        <v>837</v>
      </c>
      <c r="C36" s="116" t="s">
        <v>264</v>
      </c>
      <c r="D36" s="116" t="s">
        <v>312</v>
      </c>
      <c r="E36" s="117">
        <v>5272500</v>
      </c>
      <c r="F36" s="118">
        <v>233033</v>
      </c>
      <c r="G36" s="119">
        <v>44589</v>
      </c>
      <c r="H36" s="116" t="s">
        <v>232</v>
      </c>
    </row>
    <row r="37" spans="1:8" ht="15">
      <c r="A37" s="116" t="s">
        <v>41</v>
      </c>
      <c r="B37" s="116" t="s">
        <v>837</v>
      </c>
      <c r="C37" s="116" t="s">
        <v>219</v>
      </c>
      <c r="D37" s="116" t="s">
        <v>321</v>
      </c>
      <c r="E37" s="117">
        <v>5269466</v>
      </c>
      <c r="F37" s="118">
        <v>300000</v>
      </c>
      <c r="G37" s="119">
        <v>44579</v>
      </c>
      <c r="H37" s="116" t="s">
        <v>232</v>
      </c>
    </row>
    <row r="38" spans="1:8" ht="30">
      <c r="A38" s="116" t="s">
        <v>41</v>
      </c>
      <c r="B38" s="116" t="s">
        <v>837</v>
      </c>
      <c r="C38" s="116" t="s">
        <v>326</v>
      </c>
      <c r="D38" s="116" t="s">
        <v>331</v>
      </c>
      <c r="E38" s="117">
        <v>5269438</v>
      </c>
      <c r="F38" s="118">
        <v>2529500</v>
      </c>
      <c r="G38" s="119">
        <v>44579</v>
      </c>
      <c r="H38" s="116" t="s">
        <v>327</v>
      </c>
    </row>
    <row r="39" spans="1:8" ht="15">
      <c r="A39" s="116" t="s">
        <v>41</v>
      </c>
      <c r="B39" s="116" t="s">
        <v>837</v>
      </c>
      <c r="C39" s="116" t="s">
        <v>219</v>
      </c>
      <c r="D39" s="116" t="s">
        <v>266</v>
      </c>
      <c r="E39" s="117">
        <v>5269857</v>
      </c>
      <c r="F39" s="118">
        <v>135000</v>
      </c>
      <c r="G39" s="119">
        <v>44580</v>
      </c>
      <c r="H39" s="116" t="s">
        <v>224</v>
      </c>
    </row>
    <row r="40" spans="1:8" ht="30">
      <c r="A40" s="116" t="s">
        <v>41</v>
      </c>
      <c r="B40" s="116" t="s">
        <v>837</v>
      </c>
      <c r="C40" s="116" t="s">
        <v>326</v>
      </c>
      <c r="D40" s="116" t="s">
        <v>332</v>
      </c>
      <c r="E40" s="117">
        <v>5269436</v>
      </c>
      <c r="F40" s="118">
        <v>1864000</v>
      </c>
      <c r="G40" s="119">
        <v>44579</v>
      </c>
      <c r="H40" s="116" t="s">
        <v>327</v>
      </c>
    </row>
    <row r="41" spans="1:8" ht="15">
      <c r="A41" s="116" t="s">
        <v>41</v>
      </c>
      <c r="B41" s="116" t="s">
        <v>837</v>
      </c>
      <c r="C41" s="116" t="s">
        <v>219</v>
      </c>
      <c r="D41" s="116" t="s">
        <v>291</v>
      </c>
      <c r="E41" s="117">
        <v>5270351</v>
      </c>
      <c r="F41" s="118">
        <v>450000</v>
      </c>
      <c r="G41" s="119">
        <v>44581</v>
      </c>
      <c r="H41" s="116" t="s">
        <v>292</v>
      </c>
    </row>
    <row r="42" spans="1:8" ht="15">
      <c r="A42" s="116" t="s">
        <v>41</v>
      </c>
      <c r="B42" s="116" t="s">
        <v>837</v>
      </c>
      <c r="C42" s="116" t="s">
        <v>219</v>
      </c>
      <c r="D42" s="116" t="s">
        <v>378</v>
      </c>
      <c r="E42" s="117">
        <v>5265758</v>
      </c>
      <c r="F42" s="118">
        <v>322000</v>
      </c>
      <c r="G42" s="119">
        <v>44566</v>
      </c>
      <c r="H42" s="116" t="s">
        <v>244</v>
      </c>
    </row>
    <row r="43" spans="1:8" ht="15">
      <c r="A43" s="116" t="s">
        <v>41</v>
      </c>
      <c r="B43" s="116" t="s">
        <v>837</v>
      </c>
      <c r="C43" s="116" t="s">
        <v>219</v>
      </c>
      <c r="D43" s="116" t="s">
        <v>316</v>
      </c>
      <c r="E43" s="117">
        <v>5270466</v>
      </c>
      <c r="F43" s="118">
        <v>411000</v>
      </c>
      <c r="G43" s="119">
        <v>44582</v>
      </c>
      <c r="H43" s="116" t="s">
        <v>232</v>
      </c>
    </row>
    <row r="44" spans="1:8" ht="15">
      <c r="A44" s="116" t="s">
        <v>41</v>
      </c>
      <c r="B44" s="116" t="s">
        <v>837</v>
      </c>
      <c r="C44" s="116" t="s">
        <v>219</v>
      </c>
      <c r="D44" s="116" t="s">
        <v>385</v>
      </c>
      <c r="E44" s="117">
        <v>5270482</v>
      </c>
      <c r="F44" s="118">
        <v>324000</v>
      </c>
      <c r="G44" s="119">
        <v>44582</v>
      </c>
      <c r="H44" s="116" t="s">
        <v>248</v>
      </c>
    </row>
    <row r="45" spans="1:8" ht="15">
      <c r="A45" s="116" t="s">
        <v>41</v>
      </c>
      <c r="B45" s="116" t="s">
        <v>837</v>
      </c>
      <c r="C45" s="116" t="s">
        <v>219</v>
      </c>
      <c r="D45" s="116" t="s">
        <v>308</v>
      </c>
      <c r="E45" s="117">
        <v>5270583</v>
      </c>
      <c r="F45" s="118">
        <v>135000</v>
      </c>
      <c r="G45" s="119">
        <v>44582</v>
      </c>
      <c r="H45" s="116" t="s">
        <v>232</v>
      </c>
    </row>
    <row r="46" spans="1:8" ht="15">
      <c r="A46" s="116" t="s">
        <v>41</v>
      </c>
      <c r="B46" s="116" t="s">
        <v>837</v>
      </c>
      <c r="C46" s="116" t="s">
        <v>264</v>
      </c>
      <c r="D46" s="116" t="s">
        <v>307</v>
      </c>
      <c r="E46" s="117">
        <v>5266434</v>
      </c>
      <c r="F46" s="118">
        <v>274540</v>
      </c>
      <c r="G46" s="119">
        <v>44568</v>
      </c>
      <c r="H46" s="116" t="s">
        <v>232</v>
      </c>
    </row>
    <row r="47" spans="1:8" ht="15">
      <c r="A47" s="116" t="s">
        <v>41</v>
      </c>
      <c r="B47" s="116" t="s">
        <v>837</v>
      </c>
      <c r="C47" s="116" t="s">
        <v>281</v>
      </c>
      <c r="D47" s="116" t="s">
        <v>287</v>
      </c>
      <c r="E47" s="117">
        <v>5273231</v>
      </c>
      <c r="F47" s="118">
        <v>75000</v>
      </c>
      <c r="G47" s="119">
        <v>44592</v>
      </c>
      <c r="H47" s="116" t="s">
        <v>288</v>
      </c>
    </row>
    <row r="48" spans="1:8" ht="15">
      <c r="A48" s="116" t="s">
        <v>41</v>
      </c>
      <c r="B48" s="116" t="s">
        <v>837</v>
      </c>
      <c r="C48" s="116" t="s">
        <v>219</v>
      </c>
      <c r="D48" s="116" t="s">
        <v>314</v>
      </c>
      <c r="E48" s="117">
        <v>5265271</v>
      </c>
      <c r="F48" s="118">
        <v>250000</v>
      </c>
      <c r="G48" s="119">
        <v>44565</v>
      </c>
      <c r="H48" s="116" t="s">
        <v>232</v>
      </c>
    </row>
    <row r="49" spans="1:8" ht="30">
      <c r="A49" s="116" t="s">
        <v>41</v>
      </c>
      <c r="B49" s="116" t="s">
        <v>837</v>
      </c>
      <c r="C49" s="116" t="s">
        <v>326</v>
      </c>
      <c r="D49" s="116" t="s">
        <v>390</v>
      </c>
      <c r="E49" s="117">
        <v>5269969</v>
      </c>
      <c r="F49" s="118">
        <v>560000</v>
      </c>
      <c r="G49" s="119">
        <v>44580</v>
      </c>
      <c r="H49" s="116" t="s">
        <v>391</v>
      </c>
    </row>
    <row r="50" spans="1:8" ht="15">
      <c r="A50" s="116" t="s">
        <v>41</v>
      </c>
      <c r="B50" s="116" t="s">
        <v>837</v>
      </c>
      <c r="C50" s="116" t="s">
        <v>219</v>
      </c>
      <c r="D50" s="116" t="s">
        <v>354</v>
      </c>
      <c r="E50" s="117">
        <v>5265632</v>
      </c>
      <c r="F50" s="118">
        <v>264000</v>
      </c>
      <c r="G50" s="119">
        <v>44566</v>
      </c>
      <c r="H50" s="116" t="s">
        <v>355</v>
      </c>
    </row>
    <row r="51" spans="1:8" ht="15">
      <c r="A51" s="116" t="s">
        <v>41</v>
      </c>
      <c r="B51" s="116" t="s">
        <v>837</v>
      </c>
      <c r="C51" s="116" t="s">
        <v>219</v>
      </c>
      <c r="D51" s="116" t="s">
        <v>262</v>
      </c>
      <c r="E51" s="117">
        <v>5272952</v>
      </c>
      <c r="F51" s="118">
        <v>344000</v>
      </c>
      <c r="G51" s="119">
        <v>44592</v>
      </c>
      <c r="H51" s="116" t="s">
        <v>220</v>
      </c>
    </row>
    <row r="52" spans="1:8" ht="15">
      <c r="A52" s="116" t="s">
        <v>41</v>
      </c>
      <c r="B52" s="116" t="s">
        <v>837</v>
      </c>
      <c r="C52" s="116" t="s">
        <v>219</v>
      </c>
      <c r="D52" s="116" t="s">
        <v>319</v>
      </c>
      <c r="E52" s="117">
        <v>5265747</v>
      </c>
      <c r="F52" s="118">
        <v>309750</v>
      </c>
      <c r="G52" s="119">
        <v>44566</v>
      </c>
      <c r="H52" s="116" t="s">
        <v>232</v>
      </c>
    </row>
    <row r="53" spans="1:8" ht="15">
      <c r="A53" s="116" t="s">
        <v>41</v>
      </c>
      <c r="B53" s="116" t="s">
        <v>837</v>
      </c>
      <c r="C53" s="116" t="s">
        <v>264</v>
      </c>
      <c r="D53" s="116" t="s">
        <v>349</v>
      </c>
      <c r="E53" s="117">
        <v>5272382</v>
      </c>
      <c r="F53" s="118">
        <v>443202</v>
      </c>
      <c r="G53" s="119">
        <v>44589</v>
      </c>
      <c r="H53" s="116" t="s">
        <v>350</v>
      </c>
    </row>
    <row r="54" spans="1:8" ht="15">
      <c r="A54" s="116" t="s">
        <v>41</v>
      </c>
      <c r="B54" s="116" t="s">
        <v>837</v>
      </c>
      <c r="C54" s="116" t="s">
        <v>219</v>
      </c>
      <c r="D54" s="116" t="s">
        <v>389</v>
      </c>
      <c r="E54" s="117">
        <v>5272389</v>
      </c>
      <c r="F54" s="118">
        <v>82000</v>
      </c>
      <c r="G54" s="119">
        <v>44589</v>
      </c>
      <c r="H54" s="116" t="s">
        <v>248</v>
      </c>
    </row>
    <row r="55" spans="1:8" ht="15">
      <c r="A55" s="116" t="s">
        <v>41</v>
      </c>
      <c r="B55" s="116" t="s">
        <v>837</v>
      </c>
      <c r="C55" s="116" t="s">
        <v>219</v>
      </c>
      <c r="D55" s="116" t="s">
        <v>364</v>
      </c>
      <c r="E55" s="117">
        <v>5265051</v>
      </c>
      <c r="F55" s="118">
        <v>111000</v>
      </c>
      <c r="G55" s="119">
        <v>44564</v>
      </c>
      <c r="H55" s="116" t="s">
        <v>253</v>
      </c>
    </row>
    <row r="56" spans="1:8" ht="15">
      <c r="A56" s="116" t="s">
        <v>41</v>
      </c>
      <c r="B56" s="116" t="s">
        <v>837</v>
      </c>
      <c r="C56" s="116" t="s">
        <v>219</v>
      </c>
      <c r="D56" s="116" t="s">
        <v>267</v>
      </c>
      <c r="E56" s="117">
        <v>5272407</v>
      </c>
      <c r="F56" s="118">
        <v>223000</v>
      </c>
      <c r="G56" s="119">
        <v>44589</v>
      </c>
      <c r="H56" s="116" t="s">
        <v>228</v>
      </c>
    </row>
    <row r="57" spans="1:8" ht="15">
      <c r="A57" s="116" t="s">
        <v>41</v>
      </c>
      <c r="B57" s="116" t="s">
        <v>837</v>
      </c>
      <c r="C57" s="116" t="s">
        <v>264</v>
      </c>
      <c r="D57" s="116" t="s">
        <v>333</v>
      </c>
      <c r="E57" s="117">
        <v>5265039</v>
      </c>
      <c r="F57" s="118">
        <v>525000</v>
      </c>
      <c r="G57" s="119">
        <v>44564</v>
      </c>
      <c r="H57" s="116" t="s">
        <v>334</v>
      </c>
    </row>
    <row r="58" spans="1:8" ht="15">
      <c r="A58" s="116" t="s">
        <v>41</v>
      </c>
      <c r="B58" s="116" t="s">
        <v>837</v>
      </c>
      <c r="C58" s="116" t="s">
        <v>219</v>
      </c>
      <c r="D58" s="116" t="s">
        <v>382</v>
      </c>
      <c r="E58" s="117">
        <v>5272411</v>
      </c>
      <c r="F58" s="118">
        <v>182000</v>
      </c>
      <c r="G58" s="119">
        <v>44589</v>
      </c>
      <c r="H58" s="116" t="s">
        <v>383</v>
      </c>
    </row>
    <row r="59" spans="1:8" ht="15">
      <c r="A59" s="116" t="s">
        <v>41</v>
      </c>
      <c r="B59" s="116" t="s">
        <v>837</v>
      </c>
      <c r="C59" s="116" t="s">
        <v>281</v>
      </c>
      <c r="D59" s="116" t="s">
        <v>290</v>
      </c>
      <c r="E59" s="117">
        <v>5265146</v>
      </c>
      <c r="F59" s="118">
        <v>180000</v>
      </c>
      <c r="G59" s="119">
        <v>44564</v>
      </c>
      <c r="H59" s="116" t="s">
        <v>288</v>
      </c>
    </row>
    <row r="60" spans="1:8" ht="15">
      <c r="A60" s="116" t="s">
        <v>41</v>
      </c>
      <c r="B60" s="116" t="s">
        <v>837</v>
      </c>
      <c r="C60" s="116" t="s">
        <v>326</v>
      </c>
      <c r="D60" s="116" t="s">
        <v>376</v>
      </c>
      <c r="E60" s="117">
        <v>5265532</v>
      </c>
      <c r="F60" s="118">
        <v>2740000</v>
      </c>
      <c r="G60" s="119">
        <v>44565</v>
      </c>
      <c r="H60" s="116" t="s">
        <v>377</v>
      </c>
    </row>
    <row r="61" spans="1:8" ht="15">
      <c r="A61" s="116" t="s">
        <v>41</v>
      </c>
      <c r="B61" s="116" t="s">
        <v>837</v>
      </c>
      <c r="C61" s="116" t="s">
        <v>329</v>
      </c>
      <c r="D61" s="116" t="s">
        <v>328</v>
      </c>
      <c r="E61" s="117">
        <v>5265463</v>
      </c>
      <c r="F61" s="118">
        <v>234000</v>
      </c>
      <c r="G61" s="119">
        <v>44565</v>
      </c>
      <c r="H61" s="116" t="s">
        <v>327</v>
      </c>
    </row>
    <row r="62" spans="1:8" ht="15">
      <c r="A62" s="116" t="s">
        <v>41</v>
      </c>
      <c r="B62" s="116" t="s">
        <v>837</v>
      </c>
      <c r="C62" s="116" t="s">
        <v>219</v>
      </c>
      <c r="D62" s="116" t="s">
        <v>322</v>
      </c>
      <c r="E62" s="117">
        <v>5273123</v>
      </c>
      <c r="F62" s="118">
        <v>198000</v>
      </c>
      <c r="G62" s="119">
        <v>44592</v>
      </c>
      <c r="H62" s="116" t="s">
        <v>232</v>
      </c>
    </row>
    <row r="63" spans="1:8" ht="15">
      <c r="A63" s="116" t="s">
        <v>41</v>
      </c>
      <c r="B63" s="116" t="s">
        <v>837</v>
      </c>
      <c r="C63" s="116" t="s">
        <v>281</v>
      </c>
      <c r="D63" s="116" t="s">
        <v>289</v>
      </c>
      <c r="E63" s="117">
        <v>5267290</v>
      </c>
      <c r="F63" s="118">
        <v>150000</v>
      </c>
      <c r="G63" s="119">
        <v>44572</v>
      </c>
      <c r="H63" s="116" t="s">
        <v>288</v>
      </c>
    </row>
    <row r="64" spans="1:8" ht="15">
      <c r="A64" s="116" t="s">
        <v>41</v>
      </c>
      <c r="B64" s="116" t="s">
        <v>837</v>
      </c>
      <c r="C64" s="116" t="s">
        <v>219</v>
      </c>
      <c r="D64" s="116" t="s">
        <v>370</v>
      </c>
      <c r="E64" s="117">
        <v>5273047</v>
      </c>
      <c r="F64" s="118">
        <v>525000</v>
      </c>
      <c r="G64" s="119">
        <v>44592</v>
      </c>
      <c r="H64" s="116" t="s">
        <v>371</v>
      </c>
    </row>
    <row r="65" spans="1:8" ht="15">
      <c r="A65" s="116" t="s">
        <v>41</v>
      </c>
      <c r="B65" s="116" t="s">
        <v>837</v>
      </c>
      <c r="C65" s="116" t="s">
        <v>219</v>
      </c>
      <c r="D65" s="116" t="s">
        <v>273</v>
      </c>
      <c r="E65" s="117">
        <v>5265693</v>
      </c>
      <c r="F65" s="118">
        <v>89150</v>
      </c>
      <c r="G65" s="119">
        <v>44566</v>
      </c>
      <c r="H65" s="116" t="s">
        <v>274</v>
      </c>
    </row>
    <row r="66" spans="1:8" ht="15">
      <c r="A66" s="116" t="s">
        <v>41</v>
      </c>
      <c r="B66" s="116" t="s">
        <v>837</v>
      </c>
      <c r="C66" s="116" t="s">
        <v>219</v>
      </c>
      <c r="D66" s="116" t="s">
        <v>323</v>
      </c>
      <c r="E66" s="117">
        <v>5273196</v>
      </c>
      <c r="F66" s="118">
        <v>232200</v>
      </c>
      <c r="G66" s="119">
        <v>44592</v>
      </c>
      <c r="H66" s="116" t="s">
        <v>232</v>
      </c>
    </row>
    <row r="67" spans="1:8" ht="15">
      <c r="A67" s="116" t="s">
        <v>41</v>
      </c>
      <c r="B67" s="116" t="s">
        <v>837</v>
      </c>
      <c r="C67" s="116" t="s">
        <v>264</v>
      </c>
      <c r="D67" s="116" t="s">
        <v>285</v>
      </c>
      <c r="E67" s="117">
        <v>5265701</v>
      </c>
      <c r="F67" s="118">
        <v>450038</v>
      </c>
      <c r="G67" s="119">
        <v>44566</v>
      </c>
      <c r="H67" s="116" t="s">
        <v>286</v>
      </c>
    </row>
    <row r="68" spans="1:8" ht="15">
      <c r="A68" s="116" t="s">
        <v>41</v>
      </c>
      <c r="B68" s="116" t="s">
        <v>837</v>
      </c>
      <c r="C68" s="116" t="s">
        <v>219</v>
      </c>
      <c r="D68" s="116" t="s">
        <v>278</v>
      </c>
      <c r="E68" s="117">
        <v>5265741</v>
      </c>
      <c r="F68" s="118">
        <v>460000</v>
      </c>
      <c r="G68" s="119">
        <v>44566</v>
      </c>
      <c r="H68" s="116" t="s">
        <v>279</v>
      </c>
    </row>
    <row r="69" spans="1:8" ht="15">
      <c r="A69" s="116" t="s">
        <v>41</v>
      </c>
      <c r="B69" s="116" t="s">
        <v>837</v>
      </c>
      <c r="C69" s="116" t="s">
        <v>219</v>
      </c>
      <c r="D69" s="116" t="s">
        <v>296</v>
      </c>
      <c r="E69" s="117">
        <v>5273197</v>
      </c>
      <c r="F69" s="118">
        <v>272000</v>
      </c>
      <c r="G69" s="119">
        <v>44592</v>
      </c>
      <c r="H69" s="116" t="s">
        <v>292</v>
      </c>
    </row>
    <row r="70" spans="1:8" ht="15">
      <c r="A70" s="116" t="s">
        <v>41</v>
      </c>
      <c r="B70" s="116" t="s">
        <v>837</v>
      </c>
      <c r="C70" s="116" t="s">
        <v>236</v>
      </c>
      <c r="D70" s="116" t="s">
        <v>361</v>
      </c>
      <c r="E70" s="117">
        <v>5265068</v>
      </c>
      <c r="F70" s="118">
        <v>622500</v>
      </c>
      <c r="G70" s="119">
        <v>44564</v>
      </c>
      <c r="H70" s="116" t="s">
        <v>362</v>
      </c>
    </row>
    <row r="71" spans="1:8" ht="15">
      <c r="A71" s="116" t="s">
        <v>41</v>
      </c>
      <c r="B71" s="116" t="s">
        <v>837</v>
      </c>
      <c r="C71" s="116" t="s">
        <v>219</v>
      </c>
      <c r="D71" s="116" t="s">
        <v>298</v>
      </c>
      <c r="E71" s="117">
        <v>5273007</v>
      </c>
      <c r="F71" s="118">
        <v>260000</v>
      </c>
      <c r="G71" s="119">
        <v>44592</v>
      </c>
      <c r="H71" s="116" t="s">
        <v>292</v>
      </c>
    </row>
    <row r="72" spans="1:8" ht="15">
      <c r="A72" s="116" t="s">
        <v>41</v>
      </c>
      <c r="B72" s="116" t="s">
        <v>837</v>
      </c>
      <c r="C72" s="116" t="s">
        <v>219</v>
      </c>
      <c r="D72" s="116" t="s">
        <v>384</v>
      </c>
      <c r="E72" s="117">
        <v>5273215</v>
      </c>
      <c r="F72" s="118">
        <v>88800</v>
      </c>
      <c r="G72" s="119">
        <v>44592</v>
      </c>
      <c r="H72" s="116" t="s">
        <v>248</v>
      </c>
    </row>
    <row r="73" spans="1:8" ht="30">
      <c r="A73" s="116" t="s">
        <v>41</v>
      </c>
      <c r="B73" s="116" t="s">
        <v>837</v>
      </c>
      <c r="C73" s="116" t="s">
        <v>329</v>
      </c>
      <c r="D73" s="116" t="s">
        <v>330</v>
      </c>
      <c r="E73" s="117">
        <v>5265462</v>
      </c>
      <c r="F73" s="118">
        <v>779000</v>
      </c>
      <c r="G73" s="119">
        <v>44565</v>
      </c>
      <c r="H73" s="116" t="s">
        <v>327</v>
      </c>
    </row>
    <row r="74" spans="1:8" ht="30">
      <c r="A74" s="116" t="s">
        <v>41</v>
      </c>
      <c r="B74" s="116" t="s">
        <v>837</v>
      </c>
      <c r="C74" s="116" t="s">
        <v>326</v>
      </c>
      <c r="D74" s="116" t="s">
        <v>343</v>
      </c>
      <c r="E74" s="117">
        <v>5272234</v>
      </c>
      <c r="F74" s="118">
        <v>677000</v>
      </c>
      <c r="G74" s="119">
        <v>44588</v>
      </c>
      <c r="H74" s="116" t="s">
        <v>344</v>
      </c>
    </row>
    <row r="75" spans="1:8" ht="15">
      <c r="A75" s="116" t="s">
        <v>41</v>
      </c>
      <c r="B75" s="116" t="s">
        <v>837</v>
      </c>
      <c r="C75" s="116" t="s">
        <v>219</v>
      </c>
      <c r="D75" s="116" t="s">
        <v>306</v>
      </c>
      <c r="E75" s="117">
        <v>5266044</v>
      </c>
      <c r="F75" s="118">
        <v>353000</v>
      </c>
      <c r="G75" s="119">
        <v>44567</v>
      </c>
      <c r="H75" s="116" t="s">
        <v>232</v>
      </c>
    </row>
    <row r="76" spans="1:8" ht="15">
      <c r="A76" s="116" t="s">
        <v>41</v>
      </c>
      <c r="B76" s="116" t="s">
        <v>837</v>
      </c>
      <c r="C76" s="116" t="s">
        <v>236</v>
      </c>
      <c r="D76" s="116" t="s">
        <v>358</v>
      </c>
      <c r="E76" s="117">
        <v>5271529</v>
      </c>
      <c r="F76" s="118">
        <v>331826</v>
      </c>
      <c r="G76" s="119">
        <v>44587</v>
      </c>
      <c r="H76" s="116" t="s">
        <v>355</v>
      </c>
    </row>
    <row r="77" spans="1:8" ht="15">
      <c r="A77" s="116" t="s">
        <v>41</v>
      </c>
      <c r="B77" s="116" t="s">
        <v>837</v>
      </c>
      <c r="C77" s="116" t="s">
        <v>219</v>
      </c>
      <c r="D77" s="116" t="s">
        <v>366</v>
      </c>
      <c r="E77" s="117">
        <v>5266301</v>
      </c>
      <c r="F77" s="118">
        <v>144500</v>
      </c>
      <c r="G77" s="119">
        <v>44568</v>
      </c>
      <c r="H77" s="116" t="s">
        <v>258</v>
      </c>
    </row>
    <row r="78" spans="1:8" ht="15">
      <c r="A78" s="116" t="s">
        <v>41</v>
      </c>
      <c r="B78" s="116" t="s">
        <v>837</v>
      </c>
      <c r="C78" s="116" t="s">
        <v>219</v>
      </c>
      <c r="D78" s="116" t="s">
        <v>367</v>
      </c>
      <c r="E78" s="117">
        <v>5271550</v>
      </c>
      <c r="F78" s="118">
        <v>294000</v>
      </c>
      <c r="G78" s="119">
        <v>44587</v>
      </c>
      <c r="H78" s="116" t="s">
        <v>258</v>
      </c>
    </row>
    <row r="79" spans="1:8" ht="15">
      <c r="A79" s="116" t="s">
        <v>41</v>
      </c>
      <c r="B79" s="116" t="s">
        <v>837</v>
      </c>
      <c r="C79" s="116" t="s">
        <v>219</v>
      </c>
      <c r="D79" s="116" t="s">
        <v>340</v>
      </c>
      <c r="E79" s="117">
        <v>5271232</v>
      </c>
      <c r="F79" s="118">
        <v>180000</v>
      </c>
      <c r="G79" s="119">
        <v>44586</v>
      </c>
      <c r="H79" s="116" t="s">
        <v>339</v>
      </c>
    </row>
    <row r="80" spans="1:8" ht="15">
      <c r="A80" s="116" t="s">
        <v>41</v>
      </c>
      <c r="B80" s="116" t="s">
        <v>837</v>
      </c>
      <c r="C80" s="116" t="s">
        <v>264</v>
      </c>
      <c r="D80" s="116" t="s">
        <v>335</v>
      </c>
      <c r="E80" s="117">
        <v>5265876</v>
      </c>
      <c r="F80" s="118">
        <v>518000</v>
      </c>
      <c r="G80" s="119">
        <v>44566</v>
      </c>
      <c r="H80" s="116" t="s">
        <v>334</v>
      </c>
    </row>
    <row r="81" spans="1:8" ht="15">
      <c r="A81" s="116" t="s">
        <v>41</v>
      </c>
      <c r="B81" s="116" t="s">
        <v>837</v>
      </c>
      <c r="C81" s="116" t="s">
        <v>219</v>
      </c>
      <c r="D81" s="116" t="s">
        <v>283</v>
      </c>
      <c r="E81" s="117">
        <v>5271712</v>
      </c>
      <c r="F81" s="118">
        <v>1925000</v>
      </c>
      <c r="G81" s="119">
        <v>44587</v>
      </c>
      <c r="H81" s="116" t="s">
        <v>284</v>
      </c>
    </row>
    <row r="82" spans="1:8" ht="15">
      <c r="A82" s="116" t="s">
        <v>41</v>
      </c>
      <c r="B82" s="116" t="s">
        <v>837</v>
      </c>
      <c r="C82" s="116" t="s">
        <v>219</v>
      </c>
      <c r="D82" s="116" t="s">
        <v>302</v>
      </c>
      <c r="E82" s="117">
        <v>5265864</v>
      </c>
      <c r="F82" s="118">
        <v>280600</v>
      </c>
      <c r="G82" s="119">
        <v>44566</v>
      </c>
      <c r="H82" s="116" t="s">
        <v>230</v>
      </c>
    </row>
    <row r="83" spans="1:8" ht="15">
      <c r="A83" s="116" t="s">
        <v>41</v>
      </c>
      <c r="B83" s="116" t="s">
        <v>837</v>
      </c>
      <c r="C83" s="116" t="s">
        <v>219</v>
      </c>
      <c r="D83" s="116" t="s">
        <v>300</v>
      </c>
      <c r="E83" s="117">
        <v>5271755</v>
      </c>
      <c r="F83" s="118">
        <v>1644500</v>
      </c>
      <c r="G83" s="119">
        <v>44587</v>
      </c>
      <c r="H83" s="116" t="s">
        <v>301</v>
      </c>
    </row>
    <row r="84" spans="1:8" ht="15">
      <c r="A84" s="116" t="s">
        <v>41</v>
      </c>
      <c r="B84" s="116" t="s">
        <v>837</v>
      </c>
      <c r="C84" s="116" t="s">
        <v>219</v>
      </c>
      <c r="D84" s="116" t="s">
        <v>353</v>
      </c>
      <c r="E84" s="117">
        <v>5271819</v>
      </c>
      <c r="F84" s="118">
        <v>380000</v>
      </c>
      <c r="G84" s="119">
        <v>44587</v>
      </c>
      <c r="H84" s="116" t="s">
        <v>352</v>
      </c>
    </row>
    <row r="85" spans="1:8" ht="15">
      <c r="A85" s="116" t="s">
        <v>41</v>
      </c>
      <c r="B85" s="116" t="s">
        <v>837</v>
      </c>
      <c r="C85" s="116" t="s">
        <v>236</v>
      </c>
      <c r="D85" s="116" t="s">
        <v>375</v>
      </c>
      <c r="E85" s="117">
        <v>5271373</v>
      </c>
      <c r="F85" s="118">
        <v>264550</v>
      </c>
      <c r="G85" s="119">
        <v>44586</v>
      </c>
      <c r="H85" s="116" t="s">
        <v>240</v>
      </c>
    </row>
    <row r="86" spans="1:8" ht="15">
      <c r="A86" s="116" t="s">
        <v>41</v>
      </c>
      <c r="B86" s="116" t="s">
        <v>837</v>
      </c>
      <c r="C86" s="116" t="s">
        <v>219</v>
      </c>
      <c r="D86" s="116" t="s">
        <v>368</v>
      </c>
      <c r="E86" s="117">
        <v>5271930</v>
      </c>
      <c r="F86" s="118">
        <v>277500</v>
      </c>
      <c r="G86" s="119">
        <v>44588</v>
      </c>
      <c r="H86" s="116" t="s">
        <v>258</v>
      </c>
    </row>
    <row r="87" spans="1:8" ht="15">
      <c r="A87" s="116" t="s">
        <v>41</v>
      </c>
      <c r="B87" s="116" t="s">
        <v>837</v>
      </c>
      <c r="C87" s="116" t="s">
        <v>219</v>
      </c>
      <c r="D87" s="116" t="s">
        <v>270</v>
      </c>
      <c r="E87" s="117">
        <v>5272293</v>
      </c>
      <c r="F87" s="118">
        <v>303200</v>
      </c>
      <c r="G87" s="119">
        <v>44589</v>
      </c>
      <c r="H87" s="116" t="s">
        <v>269</v>
      </c>
    </row>
    <row r="88" spans="1:8" ht="15">
      <c r="A88" s="116" t="s">
        <v>41</v>
      </c>
      <c r="B88" s="116" t="s">
        <v>837</v>
      </c>
      <c r="C88" s="116" t="s">
        <v>236</v>
      </c>
      <c r="D88" s="116" t="s">
        <v>275</v>
      </c>
      <c r="E88" s="117">
        <v>5271548</v>
      </c>
      <c r="F88" s="118">
        <v>454414</v>
      </c>
      <c r="G88" s="119">
        <v>44587</v>
      </c>
      <c r="H88" s="116" t="s">
        <v>276</v>
      </c>
    </row>
    <row r="89" spans="1:8" ht="15">
      <c r="A89" s="116" t="s">
        <v>41</v>
      </c>
      <c r="B89" s="116" t="s">
        <v>837</v>
      </c>
      <c r="C89" s="116" t="s">
        <v>219</v>
      </c>
      <c r="D89" s="116" t="s">
        <v>310</v>
      </c>
      <c r="E89" s="117">
        <v>5267890</v>
      </c>
      <c r="F89" s="118">
        <v>365000</v>
      </c>
      <c r="G89" s="119">
        <v>44573</v>
      </c>
      <c r="H89" s="116" t="s">
        <v>232</v>
      </c>
    </row>
    <row r="90" spans="1:8" ht="15">
      <c r="A90" s="116" t="s">
        <v>41</v>
      </c>
      <c r="B90" s="116" t="s">
        <v>837</v>
      </c>
      <c r="C90" s="116" t="s">
        <v>219</v>
      </c>
      <c r="D90" s="116" t="s">
        <v>299</v>
      </c>
      <c r="E90" s="117">
        <v>5270904</v>
      </c>
      <c r="F90" s="118">
        <v>160000</v>
      </c>
      <c r="G90" s="119">
        <v>44585</v>
      </c>
      <c r="H90" s="116" t="s">
        <v>292</v>
      </c>
    </row>
    <row r="91" spans="1:8" ht="15">
      <c r="A91" s="116" t="s">
        <v>41</v>
      </c>
      <c r="B91" s="116" t="s">
        <v>837</v>
      </c>
      <c r="C91" s="116" t="s">
        <v>219</v>
      </c>
      <c r="D91" s="116" t="s">
        <v>311</v>
      </c>
      <c r="E91" s="117">
        <v>5271197</v>
      </c>
      <c r="F91" s="118">
        <v>339000</v>
      </c>
      <c r="G91" s="119">
        <v>44586</v>
      </c>
      <c r="H91" s="116" t="s">
        <v>232</v>
      </c>
    </row>
    <row r="92" spans="1:8" ht="15">
      <c r="A92" s="116" t="s">
        <v>41</v>
      </c>
      <c r="B92" s="116" t="s">
        <v>837</v>
      </c>
      <c r="C92" s="116" t="s">
        <v>219</v>
      </c>
      <c r="D92" s="116" t="s">
        <v>387</v>
      </c>
      <c r="E92" s="117">
        <v>5270903</v>
      </c>
      <c r="F92" s="118">
        <v>109200</v>
      </c>
      <c r="G92" s="119">
        <v>44585</v>
      </c>
      <c r="H92" s="116" t="s">
        <v>248</v>
      </c>
    </row>
    <row r="93" spans="1:8" ht="15">
      <c r="A93" s="116" t="s">
        <v>41</v>
      </c>
      <c r="B93" s="116" t="s">
        <v>837</v>
      </c>
      <c r="C93" s="116" t="s">
        <v>219</v>
      </c>
      <c r="D93" s="116" t="s">
        <v>313</v>
      </c>
      <c r="E93" s="117">
        <v>5266327</v>
      </c>
      <c r="F93" s="118">
        <v>318000</v>
      </c>
      <c r="G93" s="119">
        <v>44568</v>
      </c>
      <c r="H93" s="116" t="s">
        <v>232</v>
      </c>
    </row>
    <row r="94" spans="1:8" ht="15">
      <c r="A94" s="116" t="s">
        <v>41</v>
      </c>
      <c r="B94" s="116" t="s">
        <v>837</v>
      </c>
      <c r="C94" s="116" t="s">
        <v>264</v>
      </c>
      <c r="D94" s="116" t="s">
        <v>277</v>
      </c>
      <c r="E94" s="117">
        <v>5266306</v>
      </c>
      <c r="F94" s="118">
        <v>518000</v>
      </c>
      <c r="G94" s="119">
        <v>44568</v>
      </c>
      <c r="H94" s="116" t="s">
        <v>276</v>
      </c>
    </row>
    <row r="95" spans="1:8" ht="15">
      <c r="A95" s="116" t="s">
        <v>41</v>
      </c>
      <c r="B95" s="116" t="s">
        <v>837</v>
      </c>
      <c r="C95" s="116" t="s">
        <v>219</v>
      </c>
      <c r="D95" s="116" t="s">
        <v>388</v>
      </c>
      <c r="E95" s="117">
        <v>5266307</v>
      </c>
      <c r="F95" s="118">
        <v>383000</v>
      </c>
      <c r="G95" s="119">
        <v>44568</v>
      </c>
      <c r="H95" s="116" t="s">
        <v>248</v>
      </c>
    </row>
    <row r="96" spans="1:8" ht="15">
      <c r="A96" s="116" t="s">
        <v>41</v>
      </c>
      <c r="B96" s="116" t="s">
        <v>837</v>
      </c>
      <c r="C96" s="116" t="s">
        <v>219</v>
      </c>
      <c r="D96" s="116" t="s">
        <v>297</v>
      </c>
      <c r="E96" s="117">
        <v>5271050</v>
      </c>
      <c r="F96" s="118">
        <v>265000</v>
      </c>
      <c r="G96" s="119">
        <v>44585</v>
      </c>
      <c r="H96" s="116" t="s">
        <v>292</v>
      </c>
    </row>
    <row r="97" spans="1:8" ht="15">
      <c r="A97" s="116" t="s">
        <v>41</v>
      </c>
      <c r="B97" s="116" t="s">
        <v>837</v>
      </c>
      <c r="C97" s="116" t="s">
        <v>264</v>
      </c>
      <c r="D97" s="116" t="s">
        <v>295</v>
      </c>
      <c r="E97" s="117">
        <v>5267972</v>
      </c>
      <c r="F97" s="118">
        <v>295000</v>
      </c>
      <c r="G97" s="119">
        <v>44573</v>
      </c>
      <c r="H97" s="116" t="s">
        <v>292</v>
      </c>
    </row>
    <row r="98" spans="1:8" ht="15">
      <c r="A98" s="116" t="s">
        <v>41</v>
      </c>
      <c r="B98" s="116" t="s">
        <v>837</v>
      </c>
      <c r="C98" s="116" t="s">
        <v>281</v>
      </c>
      <c r="D98" s="116" t="s">
        <v>280</v>
      </c>
      <c r="E98" s="117">
        <v>5265325</v>
      </c>
      <c r="F98" s="118">
        <v>133000</v>
      </c>
      <c r="G98" s="119">
        <v>44565</v>
      </c>
      <c r="H98" s="116" t="s">
        <v>282</v>
      </c>
    </row>
    <row r="99" spans="1:8" ht="30">
      <c r="A99" s="116" t="s">
        <v>41</v>
      </c>
      <c r="B99" s="116" t="s">
        <v>837</v>
      </c>
      <c r="C99" s="116" t="s">
        <v>236</v>
      </c>
      <c r="D99" s="116" t="s">
        <v>347</v>
      </c>
      <c r="E99" s="117">
        <v>5265855</v>
      </c>
      <c r="F99" s="118">
        <v>649500</v>
      </c>
      <c r="G99" s="119">
        <v>44566</v>
      </c>
      <c r="H99" s="116" t="s">
        <v>348</v>
      </c>
    </row>
    <row r="100" spans="1:8" ht="15">
      <c r="A100" s="116" t="s">
        <v>41</v>
      </c>
      <c r="B100" s="116" t="s">
        <v>837</v>
      </c>
      <c r="C100" s="116" t="s">
        <v>219</v>
      </c>
      <c r="D100" s="116" t="s">
        <v>317</v>
      </c>
      <c r="E100" s="117">
        <v>5268907</v>
      </c>
      <c r="F100" s="118">
        <v>344000</v>
      </c>
      <c r="G100" s="119">
        <v>44575</v>
      </c>
      <c r="H100" s="116" t="s">
        <v>232</v>
      </c>
    </row>
    <row r="101" spans="1:8" ht="15">
      <c r="A101" s="116" t="s">
        <v>41</v>
      </c>
      <c r="B101" s="116" t="s">
        <v>837</v>
      </c>
      <c r="C101" s="116" t="s">
        <v>219</v>
      </c>
      <c r="D101" s="116" t="s">
        <v>324</v>
      </c>
      <c r="E101" s="117">
        <v>5267794</v>
      </c>
      <c r="F101" s="118">
        <v>349000</v>
      </c>
      <c r="G101" s="119">
        <v>44573</v>
      </c>
      <c r="H101" s="116" t="s">
        <v>232</v>
      </c>
    </row>
    <row r="102" spans="1:8" ht="15">
      <c r="A102" s="116" t="s">
        <v>41</v>
      </c>
      <c r="B102" s="116" t="s">
        <v>837</v>
      </c>
      <c r="C102" s="116" t="s">
        <v>219</v>
      </c>
      <c r="D102" s="116" t="s">
        <v>305</v>
      </c>
      <c r="E102" s="117">
        <v>5268025</v>
      </c>
      <c r="F102" s="118">
        <v>171400</v>
      </c>
      <c r="G102" s="119">
        <v>44573</v>
      </c>
      <c r="H102" s="116" t="s">
        <v>232</v>
      </c>
    </row>
    <row r="103" spans="1:8" ht="15">
      <c r="A103" s="116" t="s">
        <v>41</v>
      </c>
      <c r="B103" s="116" t="s">
        <v>837</v>
      </c>
      <c r="C103" s="116" t="s">
        <v>219</v>
      </c>
      <c r="D103" s="116" t="s">
        <v>309</v>
      </c>
      <c r="E103" s="117">
        <v>5266320</v>
      </c>
      <c r="F103" s="118">
        <v>522400</v>
      </c>
      <c r="G103" s="119">
        <v>44568</v>
      </c>
      <c r="H103" s="116" t="s">
        <v>232</v>
      </c>
    </row>
    <row r="104" spans="1:8" ht="15">
      <c r="A104" s="116" t="s">
        <v>41</v>
      </c>
      <c r="B104" s="116" t="s">
        <v>837</v>
      </c>
      <c r="C104" s="116" t="s">
        <v>219</v>
      </c>
      <c r="D104" s="116" t="s">
        <v>304</v>
      </c>
      <c r="E104" s="117">
        <v>5271358</v>
      </c>
      <c r="F104" s="118">
        <v>285000</v>
      </c>
      <c r="G104" s="119">
        <v>44586</v>
      </c>
      <c r="H104" s="116" t="s">
        <v>232</v>
      </c>
    </row>
    <row r="105" spans="1:8" ht="15">
      <c r="A105" s="116" t="s">
        <v>41</v>
      </c>
      <c r="B105" s="116" t="s">
        <v>837</v>
      </c>
      <c r="C105" s="116" t="s">
        <v>264</v>
      </c>
      <c r="D105" s="116" t="s">
        <v>263</v>
      </c>
      <c r="E105" s="117">
        <v>5268035</v>
      </c>
      <c r="F105" s="118">
        <v>111842</v>
      </c>
      <c r="G105" s="119">
        <v>44573</v>
      </c>
      <c r="H105" s="116" t="s">
        <v>265</v>
      </c>
    </row>
    <row r="106" spans="1:8" ht="15">
      <c r="A106" s="116" t="s">
        <v>41</v>
      </c>
      <c r="B106" s="116" t="s">
        <v>837</v>
      </c>
      <c r="C106" s="116" t="s">
        <v>219</v>
      </c>
      <c r="D106" s="116" t="s">
        <v>303</v>
      </c>
      <c r="E106" s="117">
        <v>5268165</v>
      </c>
      <c r="F106" s="118">
        <v>375618</v>
      </c>
      <c r="G106" s="119">
        <v>44574</v>
      </c>
      <c r="H106" s="116" t="s">
        <v>232</v>
      </c>
    </row>
    <row r="107" spans="1:8" ht="15">
      <c r="A107" s="116" t="s">
        <v>41</v>
      </c>
      <c r="B107" s="116" t="s">
        <v>837</v>
      </c>
      <c r="C107" s="116" t="s">
        <v>219</v>
      </c>
      <c r="D107" s="116" t="s">
        <v>268</v>
      </c>
      <c r="E107" s="117">
        <v>5268749</v>
      </c>
      <c r="F107" s="118">
        <v>305000</v>
      </c>
      <c r="G107" s="119">
        <v>44575</v>
      </c>
      <c r="H107" s="116" t="s">
        <v>269</v>
      </c>
    </row>
    <row r="108" spans="1:8" ht="15">
      <c r="A108" s="116" t="s">
        <v>41</v>
      </c>
      <c r="B108" s="116" t="s">
        <v>837</v>
      </c>
      <c r="C108" s="116" t="s">
        <v>219</v>
      </c>
      <c r="D108" s="116" t="s">
        <v>379</v>
      </c>
      <c r="E108" s="117">
        <v>5266960</v>
      </c>
      <c r="F108" s="118">
        <v>651000</v>
      </c>
      <c r="G108" s="119">
        <v>44571</v>
      </c>
      <c r="H108" s="116" t="s">
        <v>246</v>
      </c>
    </row>
    <row r="109" spans="1:8" ht="15">
      <c r="A109" s="116" t="s">
        <v>41</v>
      </c>
      <c r="B109" s="116" t="s">
        <v>837</v>
      </c>
      <c r="C109" s="116" t="s">
        <v>219</v>
      </c>
      <c r="D109" s="116" t="s">
        <v>336</v>
      </c>
      <c r="E109" s="117">
        <v>5266557</v>
      </c>
      <c r="F109" s="118">
        <v>380000</v>
      </c>
      <c r="G109" s="119">
        <v>44568</v>
      </c>
      <c r="H109" s="116" t="s">
        <v>337</v>
      </c>
    </row>
    <row r="110" spans="1:8" ht="15">
      <c r="A110" s="116" t="s">
        <v>41</v>
      </c>
      <c r="B110" s="116" t="s">
        <v>837</v>
      </c>
      <c r="C110" s="116" t="s">
        <v>236</v>
      </c>
      <c r="D110" s="116" t="s">
        <v>374</v>
      </c>
      <c r="E110" s="117">
        <v>5267233</v>
      </c>
      <c r="F110" s="118">
        <v>321123</v>
      </c>
      <c r="G110" s="119">
        <v>44572</v>
      </c>
      <c r="H110" s="116" t="s">
        <v>371</v>
      </c>
    </row>
    <row r="111" spans="1:8" ht="15">
      <c r="A111" s="116" t="s">
        <v>41</v>
      </c>
      <c r="B111" s="116" t="s">
        <v>837</v>
      </c>
      <c r="C111" s="116" t="s">
        <v>219</v>
      </c>
      <c r="D111" s="116" t="s">
        <v>359</v>
      </c>
      <c r="E111" s="117">
        <v>5267231</v>
      </c>
      <c r="F111" s="118">
        <v>147000</v>
      </c>
      <c r="G111" s="119">
        <v>44572</v>
      </c>
      <c r="H111" s="116" t="s">
        <v>360</v>
      </c>
    </row>
    <row r="112" spans="1:8" ht="30">
      <c r="A112" s="116" t="s">
        <v>41</v>
      </c>
      <c r="B112" s="116" t="s">
        <v>837</v>
      </c>
      <c r="C112" s="116" t="s">
        <v>264</v>
      </c>
      <c r="D112" s="116" t="s">
        <v>345</v>
      </c>
      <c r="E112" s="117">
        <v>5267227</v>
      </c>
      <c r="F112" s="118">
        <v>477596</v>
      </c>
      <c r="G112" s="119">
        <v>44572</v>
      </c>
      <c r="H112" s="116" t="s">
        <v>346</v>
      </c>
    </row>
    <row r="113" spans="1:8" ht="15">
      <c r="A113" s="116" t="s">
        <v>41</v>
      </c>
      <c r="B113" s="116" t="s">
        <v>837</v>
      </c>
      <c r="C113" s="116" t="s">
        <v>219</v>
      </c>
      <c r="D113" s="116" t="s">
        <v>369</v>
      </c>
      <c r="E113" s="117">
        <v>5271608</v>
      </c>
      <c r="F113" s="118">
        <v>288750</v>
      </c>
      <c r="G113" s="119">
        <v>44587</v>
      </c>
      <c r="H113" s="116" t="s">
        <v>258</v>
      </c>
    </row>
    <row r="114" spans="1:8" ht="15">
      <c r="A114" s="116" t="s">
        <v>41</v>
      </c>
      <c r="B114" s="116" t="s">
        <v>837</v>
      </c>
      <c r="C114" s="116" t="s">
        <v>219</v>
      </c>
      <c r="D114" s="116" t="s">
        <v>380</v>
      </c>
      <c r="E114" s="117">
        <v>5266620</v>
      </c>
      <c r="F114" s="118">
        <v>1200000</v>
      </c>
      <c r="G114" s="119">
        <v>44568</v>
      </c>
      <c r="H114" s="116" t="s">
        <v>381</v>
      </c>
    </row>
    <row r="115" spans="1:8" ht="15">
      <c r="A115" s="116" t="s">
        <v>41</v>
      </c>
      <c r="B115" s="116" t="s">
        <v>837</v>
      </c>
      <c r="C115" s="116" t="s">
        <v>236</v>
      </c>
      <c r="D115" s="116" t="s">
        <v>271</v>
      </c>
      <c r="E115" s="117">
        <v>5271330</v>
      </c>
      <c r="F115" s="118">
        <v>376475</v>
      </c>
      <c r="G115" s="119">
        <v>44586</v>
      </c>
      <c r="H115" s="116" t="s">
        <v>272</v>
      </c>
    </row>
    <row r="116" spans="1:8" ht="15">
      <c r="A116" s="116" t="s">
        <v>41</v>
      </c>
      <c r="B116" s="116" t="s">
        <v>837</v>
      </c>
      <c r="C116" s="116" t="s">
        <v>219</v>
      </c>
      <c r="D116" s="116" t="s">
        <v>260</v>
      </c>
      <c r="E116" s="117">
        <v>5267600</v>
      </c>
      <c r="F116" s="118">
        <v>372000</v>
      </c>
      <c r="G116" s="119">
        <v>44573</v>
      </c>
      <c r="H116" s="116" t="s">
        <v>220</v>
      </c>
    </row>
    <row r="117" spans="1:8" ht="15">
      <c r="A117" s="116" t="s">
        <v>41</v>
      </c>
      <c r="B117" s="116" t="s">
        <v>837</v>
      </c>
      <c r="C117" s="116" t="s">
        <v>219</v>
      </c>
      <c r="D117" s="116" t="s">
        <v>293</v>
      </c>
      <c r="E117" s="117">
        <v>5266970</v>
      </c>
      <c r="F117" s="118">
        <v>237700</v>
      </c>
      <c r="G117" s="119">
        <v>44571</v>
      </c>
      <c r="H117" s="116" t="s">
        <v>292</v>
      </c>
    </row>
    <row r="118" spans="1:8" ht="15">
      <c r="A118" s="116" t="s">
        <v>41</v>
      </c>
      <c r="B118" s="116" t="s">
        <v>837</v>
      </c>
      <c r="C118" s="116" t="s">
        <v>219</v>
      </c>
      <c r="D118" s="116" t="s">
        <v>357</v>
      </c>
      <c r="E118" s="117">
        <v>5266280</v>
      </c>
      <c r="F118" s="118">
        <v>185000</v>
      </c>
      <c r="G118" s="119">
        <v>44568</v>
      </c>
      <c r="H118" s="116" t="s">
        <v>355</v>
      </c>
    </row>
    <row r="119" spans="1:8" ht="15">
      <c r="A119" s="116" t="s">
        <v>41</v>
      </c>
      <c r="B119" s="116" t="s">
        <v>837</v>
      </c>
      <c r="C119" s="116" t="s">
        <v>281</v>
      </c>
      <c r="D119" s="116" t="s">
        <v>351</v>
      </c>
      <c r="E119" s="117">
        <v>5271224</v>
      </c>
      <c r="F119" s="118">
        <v>100000</v>
      </c>
      <c r="G119" s="119">
        <v>44586</v>
      </c>
      <c r="H119" s="116" t="s">
        <v>352</v>
      </c>
    </row>
    <row r="120" spans="1:8" ht="15">
      <c r="A120" s="116" t="s">
        <v>41</v>
      </c>
      <c r="B120" s="116" t="s">
        <v>837</v>
      </c>
      <c r="C120" s="116" t="s">
        <v>219</v>
      </c>
      <c r="D120" s="116" t="s">
        <v>320</v>
      </c>
      <c r="E120" s="117">
        <v>5271308</v>
      </c>
      <c r="F120" s="118">
        <v>172764</v>
      </c>
      <c r="G120" s="119">
        <v>44586</v>
      </c>
      <c r="H120" s="116" t="s">
        <v>232</v>
      </c>
    </row>
    <row r="121" spans="1:8" ht="15">
      <c r="A121" s="116" t="s">
        <v>41</v>
      </c>
      <c r="B121" s="116" t="s">
        <v>837</v>
      </c>
      <c r="C121" s="116" t="s">
        <v>219</v>
      </c>
      <c r="D121" s="116" t="s">
        <v>259</v>
      </c>
      <c r="E121" s="117">
        <v>5268814</v>
      </c>
      <c r="F121" s="118">
        <v>382900</v>
      </c>
      <c r="G121" s="119">
        <v>44575</v>
      </c>
      <c r="H121" s="116" t="s">
        <v>220</v>
      </c>
    </row>
    <row r="122" spans="1:8" ht="15">
      <c r="A122" s="116" t="s">
        <v>41</v>
      </c>
      <c r="B122" s="116" t="s">
        <v>837</v>
      </c>
      <c r="C122" s="116" t="s">
        <v>326</v>
      </c>
      <c r="D122" s="116" t="s">
        <v>325</v>
      </c>
      <c r="E122" s="117">
        <v>5269433</v>
      </c>
      <c r="F122" s="118">
        <v>2155000</v>
      </c>
      <c r="G122" s="119">
        <v>44579</v>
      </c>
      <c r="H122" s="116" t="s">
        <v>327</v>
      </c>
    </row>
    <row r="123" spans="1:8" ht="15">
      <c r="A123" s="116" t="s">
        <v>41</v>
      </c>
      <c r="B123" s="116" t="s">
        <v>837</v>
      </c>
      <c r="C123" s="116" t="s">
        <v>219</v>
      </c>
      <c r="D123" s="116" t="s">
        <v>341</v>
      </c>
      <c r="E123" s="117">
        <v>5269425</v>
      </c>
      <c r="F123" s="118">
        <v>270000</v>
      </c>
      <c r="G123" s="119">
        <v>44579</v>
      </c>
      <c r="H123" s="116" t="s">
        <v>342</v>
      </c>
    </row>
    <row r="124" spans="1:8" ht="15">
      <c r="A124" s="116" t="s">
        <v>41</v>
      </c>
      <c r="B124" s="116" t="s">
        <v>837</v>
      </c>
      <c r="C124" s="116" t="s">
        <v>219</v>
      </c>
      <c r="D124" s="116" t="s">
        <v>338</v>
      </c>
      <c r="E124" s="117">
        <v>5269395</v>
      </c>
      <c r="F124" s="118">
        <v>261000</v>
      </c>
      <c r="G124" s="119">
        <v>44579</v>
      </c>
      <c r="H124" s="116" t="s">
        <v>339</v>
      </c>
    </row>
    <row r="125" spans="1:8" ht="15">
      <c r="A125" s="116" t="s">
        <v>39</v>
      </c>
      <c r="B125" s="116" t="s">
        <v>838</v>
      </c>
      <c r="C125" s="116" t="s">
        <v>219</v>
      </c>
      <c r="D125" s="116" t="s">
        <v>517</v>
      </c>
      <c r="E125" s="117">
        <v>5271174</v>
      </c>
      <c r="F125" s="118">
        <v>260000</v>
      </c>
      <c r="G125" s="119">
        <v>44586</v>
      </c>
      <c r="H125" s="116" t="s">
        <v>516</v>
      </c>
    </row>
    <row r="126" spans="1:8" ht="15">
      <c r="A126" s="116" t="s">
        <v>39</v>
      </c>
      <c r="B126" s="116" t="s">
        <v>838</v>
      </c>
      <c r="C126" s="116" t="s">
        <v>219</v>
      </c>
      <c r="D126" s="116" t="s">
        <v>408</v>
      </c>
      <c r="E126" s="117">
        <v>5266315</v>
      </c>
      <c r="F126" s="118">
        <v>565000</v>
      </c>
      <c r="G126" s="119">
        <v>44568</v>
      </c>
      <c r="H126" s="116" t="s">
        <v>269</v>
      </c>
    </row>
    <row r="127" spans="1:8" ht="15">
      <c r="A127" s="116" t="s">
        <v>39</v>
      </c>
      <c r="B127" s="116" t="s">
        <v>838</v>
      </c>
      <c r="C127" s="116" t="s">
        <v>281</v>
      </c>
      <c r="D127" s="116" t="s">
        <v>452</v>
      </c>
      <c r="E127" s="117">
        <v>5271168</v>
      </c>
      <c r="F127" s="118">
        <v>850000</v>
      </c>
      <c r="G127" s="119">
        <v>44586</v>
      </c>
      <c r="H127" s="116" t="s">
        <v>327</v>
      </c>
    </row>
    <row r="128" spans="1:8" ht="15">
      <c r="A128" s="116" t="s">
        <v>39</v>
      </c>
      <c r="B128" s="116" t="s">
        <v>838</v>
      </c>
      <c r="C128" s="116" t="s">
        <v>395</v>
      </c>
      <c r="D128" s="116" t="s">
        <v>506</v>
      </c>
      <c r="E128" s="117">
        <v>5270164</v>
      </c>
      <c r="F128" s="118">
        <v>50000</v>
      </c>
      <c r="G128" s="119">
        <v>44581</v>
      </c>
      <c r="H128" s="116" t="s">
        <v>507</v>
      </c>
    </row>
    <row r="129" spans="1:8" ht="15">
      <c r="A129" s="116" t="s">
        <v>39</v>
      </c>
      <c r="B129" s="116" t="s">
        <v>838</v>
      </c>
      <c r="C129" s="116" t="s">
        <v>281</v>
      </c>
      <c r="D129" s="116" t="s">
        <v>392</v>
      </c>
      <c r="E129" s="117">
        <v>5271368</v>
      </c>
      <c r="F129" s="118">
        <v>150000</v>
      </c>
      <c r="G129" s="119">
        <v>44586</v>
      </c>
      <c r="H129" s="116" t="s">
        <v>393</v>
      </c>
    </row>
    <row r="130" spans="1:8" ht="15">
      <c r="A130" s="116" t="s">
        <v>39</v>
      </c>
      <c r="B130" s="116" t="s">
        <v>838</v>
      </c>
      <c r="C130" s="116" t="s">
        <v>219</v>
      </c>
      <c r="D130" s="116" t="s">
        <v>448</v>
      </c>
      <c r="E130" s="117">
        <v>5271201</v>
      </c>
      <c r="F130" s="118">
        <v>327200</v>
      </c>
      <c r="G130" s="119">
        <v>44586</v>
      </c>
      <c r="H130" s="116" t="s">
        <v>232</v>
      </c>
    </row>
    <row r="131" spans="1:8" ht="15">
      <c r="A131" s="116" t="s">
        <v>39</v>
      </c>
      <c r="B131" s="116" t="s">
        <v>838</v>
      </c>
      <c r="C131" s="116" t="s">
        <v>219</v>
      </c>
      <c r="D131" s="116" t="s">
        <v>537</v>
      </c>
      <c r="E131" s="117">
        <v>5265513</v>
      </c>
      <c r="F131" s="118">
        <v>419000</v>
      </c>
      <c r="G131" s="119">
        <v>44565</v>
      </c>
      <c r="H131" s="116" t="s">
        <v>242</v>
      </c>
    </row>
    <row r="132" spans="1:8" ht="15">
      <c r="A132" s="116" t="s">
        <v>39</v>
      </c>
      <c r="B132" s="116" t="s">
        <v>838</v>
      </c>
      <c r="C132" s="116" t="s">
        <v>219</v>
      </c>
      <c r="D132" s="116" t="s">
        <v>555</v>
      </c>
      <c r="E132" s="117">
        <v>5269451</v>
      </c>
      <c r="F132" s="118">
        <v>522000</v>
      </c>
      <c r="G132" s="119">
        <v>44579</v>
      </c>
      <c r="H132" s="116" t="s">
        <v>246</v>
      </c>
    </row>
    <row r="133" spans="1:8" ht="15">
      <c r="A133" s="116" t="s">
        <v>39</v>
      </c>
      <c r="B133" s="116" t="s">
        <v>838</v>
      </c>
      <c r="C133" s="116" t="s">
        <v>281</v>
      </c>
      <c r="D133" s="116" t="s">
        <v>440</v>
      </c>
      <c r="E133" s="117">
        <v>5271035</v>
      </c>
      <c r="F133" s="118">
        <v>50000</v>
      </c>
      <c r="G133" s="119">
        <v>44585</v>
      </c>
      <c r="H133" s="116" t="s">
        <v>288</v>
      </c>
    </row>
    <row r="134" spans="1:8" ht="15">
      <c r="A134" s="116" t="s">
        <v>39</v>
      </c>
      <c r="B134" s="116" t="s">
        <v>838</v>
      </c>
      <c r="C134" s="116" t="s">
        <v>219</v>
      </c>
      <c r="D134" s="116" t="s">
        <v>551</v>
      </c>
      <c r="E134" s="117">
        <v>5266319</v>
      </c>
      <c r="F134" s="118">
        <v>267000</v>
      </c>
      <c r="G134" s="119">
        <v>44568</v>
      </c>
      <c r="H134" s="116" t="s">
        <v>244</v>
      </c>
    </row>
    <row r="135" spans="1:8" ht="15">
      <c r="A135" s="116" t="s">
        <v>39</v>
      </c>
      <c r="B135" s="116" t="s">
        <v>838</v>
      </c>
      <c r="C135" s="116" t="s">
        <v>219</v>
      </c>
      <c r="D135" s="116" t="s">
        <v>446</v>
      </c>
      <c r="E135" s="117">
        <v>5272880</v>
      </c>
      <c r="F135" s="118">
        <v>280000</v>
      </c>
      <c r="G135" s="119">
        <v>44592</v>
      </c>
      <c r="H135" s="116" t="s">
        <v>232</v>
      </c>
    </row>
    <row r="136" spans="1:8" ht="15">
      <c r="A136" s="116" t="s">
        <v>39</v>
      </c>
      <c r="B136" s="116" t="s">
        <v>838</v>
      </c>
      <c r="C136" s="116" t="s">
        <v>219</v>
      </c>
      <c r="D136" s="116" t="s">
        <v>468</v>
      </c>
      <c r="E136" s="117">
        <v>5266340</v>
      </c>
      <c r="F136" s="118">
        <v>170400</v>
      </c>
      <c r="G136" s="119">
        <v>44568</v>
      </c>
      <c r="H136" s="116" t="s">
        <v>466</v>
      </c>
    </row>
    <row r="137" spans="1:8" ht="15">
      <c r="A137" s="116" t="s">
        <v>39</v>
      </c>
      <c r="B137" s="116" t="s">
        <v>838</v>
      </c>
      <c r="C137" s="116" t="s">
        <v>395</v>
      </c>
      <c r="D137" s="116" t="s">
        <v>402</v>
      </c>
      <c r="E137" s="117">
        <v>5266303</v>
      </c>
      <c r="F137" s="118">
        <v>20000</v>
      </c>
      <c r="G137" s="119">
        <v>44568</v>
      </c>
      <c r="H137" s="116" t="s">
        <v>403</v>
      </c>
    </row>
    <row r="138" spans="1:8" ht="15">
      <c r="A138" s="116" t="s">
        <v>39</v>
      </c>
      <c r="B138" s="116" t="s">
        <v>838</v>
      </c>
      <c r="C138" s="116" t="s">
        <v>219</v>
      </c>
      <c r="D138" s="116" t="s">
        <v>445</v>
      </c>
      <c r="E138" s="117">
        <v>5267255</v>
      </c>
      <c r="F138" s="118">
        <v>199300</v>
      </c>
      <c r="G138" s="119">
        <v>44572</v>
      </c>
      <c r="H138" s="116" t="s">
        <v>232</v>
      </c>
    </row>
    <row r="139" spans="1:8" ht="15">
      <c r="A139" s="116" t="s">
        <v>39</v>
      </c>
      <c r="B139" s="116" t="s">
        <v>838</v>
      </c>
      <c r="C139" s="116" t="s">
        <v>219</v>
      </c>
      <c r="D139" s="116" t="s">
        <v>397</v>
      </c>
      <c r="E139" s="117">
        <v>5266344</v>
      </c>
      <c r="F139" s="118">
        <v>233000</v>
      </c>
      <c r="G139" s="119">
        <v>44568</v>
      </c>
      <c r="H139" s="116" t="s">
        <v>398</v>
      </c>
    </row>
    <row r="140" spans="1:8" ht="15">
      <c r="A140" s="116" t="s">
        <v>39</v>
      </c>
      <c r="B140" s="116" t="s">
        <v>838</v>
      </c>
      <c r="C140" s="116" t="s">
        <v>219</v>
      </c>
      <c r="D140" s="116" t="s">
        <v>443</v>
      </c>
      <c r="E140" s="117">
        <v>5272888</v>
      </c>
      <c r="F140" s="118">
        <v>407000</v>
      </c>
      <c r="G140" s="119">
        <v>44592</v>
      </c>
      <c r="H140" s="116" t="s">
        <v>232</v>
      </c>
    </row>
    <row r="141" spans="1:8" ht="15">
      <c r="A141" s="116" t="s">
        <v>39</v>
      </c>
      <c r="B141" s="116" t="s">
        <v>838</v>
      </c>
      <c r="C141" s="116" t="s">
        <v>329</v>
      </c>
      <c r="D141" s="116" t="s">
        <v>414</v>
      </c>
      <c r="E141" s="117">
        <v>5270933</v>
      </c>
      <c r="F141" s="118">
        <v>1050000</v>
      </c>
      <c r="G141" s="119">
        <v>44585</v>
      </c>
      <c r="H141" s="116" t="s">
        <v>415</v>
      </c>
    </row>
    <row r="142" spans="1:8" ht="15">
      <c r="A142" s="116" t="s">
        <v>39</v>
      </c>
      <c r="B142" s="116" t="s">
        <v>838</v>
      </c>
      <c r="C142" s="116" t="s">
        <v>329</v>
      </c>
      <c r="D142" s="116" t="s">
        <v>554</v>
      </c>
      <c r="E142" s="117">
        <v>5273127</v>
      </c>
      <c r="F142" s="118">
        <v>1987500</v>
      </c>
      <c r="G142" s="119">
        <v>44592</v>
      </c>
      <c r="H142" s="116" t="s">
        <v>246</v>
      </c>
    </row>
    <row r="143" spans="1:8" ht="30">
      <c r="A143" s="116" t="s">
        <v>39</v>
      </c>
      <c r="B143" s="116" t="s">
        <v>838</v>
      </c>
      <c r="C143" s="116" t="s">
        <v>236</v>
      </c>
      <c r="D143" s="116" t="s">
        <v>482</v>
      </c>
      <c r="E143" s="117">
        <v>5265147</v>
      </c>
      <c r="F143" s="118">
        <v>325600</v>
      </c>
      <c r="G143" s="119">
        <v>44564</v>
      </c>
      <c r="H143" s="116" t="s">
        <v>483</v>
      </c>
    </row>
    <row r="144" spans="1:8" ht="15">
      <c r="A144" s="116" t="s">
        <v>39</v>
      </c>
      <c r="B144" s="116" t="s">
        <v>838</v>
      </c>
      <c r="C144" s="116" t="s">
        <v>219</v>
      </c>
      <c r="D144" s="116" t="s">
        <v>158</v>
      </c>
      <c r="E144" s="117">
        <v>5273183</v>
      </c>
      <c r="F144" s="118">
        <v>200000</v>
      </c>
      <c r="G144" s="119">
        <v>44592</v>
      </c>
      <c r="H144" s="116" t="s">
        <v>339</v>
      </c>
    </row>
    <row r="145" spans="1:8" ht="15">
      <c r="A145" s="116" t="s">
        <v>39</v>
      </c>
      <c r="B145" s="116" t="s">
        <v>838</v>
      </c>
      <c r="C145" s="116" t="s">
        <v>219</v>
      </c>
      <c r="D145" s="116" t="s">
        <v>561</v>
      </c>
      <c r="E145" s="117">
        <v>5270839</v>
      </c>
      <c r="F145" s="118">
        <v>292000</v>
      </c>
      <c r="G145" s="119">
        <v>44585</v>
      </c>
      <c r="H145" s="116" t="s">
        <v>248</v>
      </c>
    </row>
    <row r="146" spans="1:8" ht="15">
      <c r="A146" s="116" t="s">
        <v>39</v>
      </c>
      <c r="B146" s="116" t="s">
        <v>838</v>
      </c>
      <c r="C146" s="116" t="s">
        <v>219</v>
      </c>
      <c r="D146" s="116" t="s">
        <v>535</v>
      </c>
      <c r="E146" s="117">
        <v>5271172</v>
      </c>
      <c r="F146" s="118">
        <v>155700</v>
      </c>
      <c r="G146" s="119">
        <v>44586</v>
      </c>
      <c r="H146" s="116" t="s">
        <v>242</v>
      </c>
    </row>
    <row r="147" spans="1:8" ht="15">
      <c r="A147" s="116" t="s">
        <v>39</v>
      </c>
      <c r="B147" s="116" t="s">
        <v>838</v>
      </c>
      <c r="C147" s="116" t="s">
        <v>329</v>
      </c>
      <c r="D147" s="116" t="s">
        <v>399</v>
      </c>
      <c r="E147" s="117">
        <v>5269088</v>
      </c>
      <c r="F147" s="118">
        <v>66557555</v>
      </c>
      <c r="G147" s="119">
        <v>44575</v>
      </c>
      <c r="H147" s="116" t="s">
        <v>400</v>
      </c>
    </row>
    <row r="148" spans="1:8" ht="30">
      <c r="A148" s="116" t="s">
        <v>39</v>
      </c>
      <c r="B148" s="116" t="s">
        <v>838</v>
      </c>
      <c r="C148" s="116" t="s">
        <v>219</v>
      </c>
      <c r="D148" s="116" t="s">
        <v>478</v>
      </c>
      <c r="E148" s="117">
        <v>5267250</v>
      </c>
      <c r="F148" s="118">
        <v>300000</v>
      </c>
      <c r="G148" s="119">
        <v>44572</v>
      </c>
      <c r="H148" s="116" t="s">
        <v>348</v>
      </c>
    </row>
    <row r="149" spans="1:8" ht="30">
      <c r="A149" s="116" t="s">
        <v>39</v>
      </c>
      <c r="B149" s="116" t="s">
        <v>838</v>
      </c>
      <c r="C149" s="116" t="s">
        <v>219</v>
      </c>
      <c r="D149" s="116" t="s">
        <v>411</v>
      </c>
      <c r="E149" s="117">
        <v>5268989</v>
      </c>
      <c r="F149" s="118">
        <v>257200</v>
      </c>
      <c r="G149" s="119">
        <v>44575</v>
      </c>
      <c r="H149" s="116" t="s">
        <v>412</v>
      </c>
    </row>
    <row r="150" spans="1:8" ht="15">
      <c r="A150" s="116" t="s">
        <v>39</v>
      </c>
      <c r="B150" s="116" t="s">
        <v>838</v>
      </c>
      <c r="C150" s="116" t="s">
        <v>219</v>
      </c>
      <c r="D150" s="116" t="s">
        <v>539</v>
      </c>
      <c r="E150" s="117">
        <v>5268938</v>
      </c>
      <c r="F150" s="118">
        <v>355000</v>
      </c>
      <c r="G150" s="119">
        <v>44575</v>
      </c>
      <c r="H150" s="116" t="s">
        <v>242</v>
      </c>
    </row>
    <row r="151" spans="1:8" ht="15">
      <c r="A151" s="116" t="s">
        <v>39</v>
      </c>
      <c r="B151" s="116" t="s">
        <v>838</v>
      </c>
      <c r="C151" s="116" t="s">
        <v>219</v>
      </c>
      <c r="D151" s="116" t="s">
        <v>562</v>
      </c>
      <c r="E151" s="117">
        <v>5265658</v>
      </c>
      <c r="F151" s="118">
        <v>328500</v>
      </c>
      <c r="G151" s="119">
        <v>44566</v>
      </c>
      <c r="H151" s="116" t="s">
        <v>248</v>
      </c>
    </row>
    <row r="152" spans="1:8" ht="15">
      <c r="A152" s="116" t="s">
        <v>39</v>
      </c>
      <c r="B152" s="116" t="s">
        <v>838</v>
      </c>
      <c r="C152" s="116" t="s">
        <v>219</v>
      </c>
      <c r="D152" s="116" t="s">
        <v>150</v>
      </c>
      <c r="E152" s="117">
        <v>5269161</v>
      </c>
      <c r="F152" s="118">
        <v>465500</v>
      </c>
      <c r="G152" s="119">
        <v>44575</v>
      </c>
      <c r="H152" s="116" t="s">
        <v>463</v>
      </c>
    </row>
    <row r="153" spans="1:8" ht="15">
      <c r="A153" s="116" t="s">
        <v>39</v>
      </c>
      <c r="B153" s="116" t="s">
        <v>838</v>
      </c>
      <c r="C153" s="116" t="s">
        <v>219</v>
      </c>
      <c r="D153" s="116" t="s">
        <v>473</v>
      </c>
      <c r="E153" s="117">
        <v>5265634</v>
      </c>
      <c r="F153" s="118">
        <v>65000</v>
      </c>
      <c r="G153" s="119">
        <v>44566</v>
      </c>
      <c r="H153" s="116" t="s">
        <v>474</v>
      </c>
    </row>
    <row r="154" spans="1:8" ht="15">
      <c r="A154" s="116" t="s">
        <v>39</v>
      </c>
      <c r="B154" s="116" t="s">
        <v>838</v>
      </c>
      <c r="C154" s="116" t="s">
        <v>219</v>
      </c>
      <c r="D154" s="116" t="s">
        <v>449</v>
      </c>
      <c r="E154" s="117">
        <v>5265687</v>
      </c>
      <c r="F154" s="118">
        <v>442474</v>
      </c>
      <c r="G154" s="119">
        <v>44566</v>
      </c>
      <c r="H154" s="116" t="s">
        <v>232</v>
      </c>
    </row>
    <row r="155" spans="1:8" ht="15">
      <c r="A155" s="116" t="s">
        <v>39</v>
      </c>
      <c r="B155" s="116" t="s">
        <v>838</v>
      </c>
      <c r="C155" s="116" t="s">
        <v>219</v>
      </c>
      <c r="D155" s="116" t="s">
        <v>538</v>
      </c>
      <c r="E155" s="117">
        <v>5272685</v>
      </c>
      <c r="F155" s="118">
        <v>176500</v>
      </c>
      <c r="G155" s="119">
        <v>44589</v>
      </c>
      <c r="H155" s="116" t="s">
        <v>242</v>
      </c>
    </row>
    <row r="156" spans="1:8" ht="15">
      <c r="A156" s="116" t="s">
        <v>39</v>
      </c>
      <c r="B156" s="116" t="s">
        <v>838</v>
      </c>
      <c r="C156" s="116" t="s">
        <v>219</v>
      </c>
      <c r="D156" s="116" t="s">
        <v>409</v>
      </c>
      <c r="E156" s="117">
        <v>5265663</v>
      </c>
      <c r="F156" s="118">
        <v>356000</v>
      </c>
      <c r="G156" s="119">
        <v>44566</v>
      </c>
      <c r="H156" s="116" t="s">
        <v>269</v>
      </c>
    </row>
    <row r="157" spans="1:8" ht="15">
      <c r="A157" s="116" t="s">
        <v>39</v>
      </c>
      <c r="B157" s="116" t="s">
        <v>838</v>
      </c>
      <c r="C157" s="116" t="s">
        <v>219</v>
      </c>
      <c r="D157" s="116" t="s">
        <v>565</v>
      </c>
      <c r="E157" s="117">
        <v>5271218</v>
      </c>
      <c r="F157" s="118">
        <v>318000</v>
      </c>
      <c r="G157" s="119">
        <v>44586</v>
      </c>
      <c r="H157" s="116" t="s">
        <v>248</v>
      </c>
    </row>
    <row r="158" spans="1:8" ht="15">
      <c r="A158" s="116" t="s">
        <v>39</v>
      </c>
      <c r="B158" s="116" t="s">
        <v>838</v>
      </c>
      <c r="C158" s="116" t="s">
        <v>219</v>
      </c>
      <c r="D158" s="116" t="s">
        <v>441</v>
      </c>
      <c r="E158" s="117">
        <v>5269014</v>
      </c>
      <c r="F158" s="118">
        <v>598000</v>
      </c>
      <c r="G158" s="119">
        <v>44575</v>
      </c>
      <c r="H158" s="116" t="s">
        <v>292</v>
      </c>
    </row>
    <row r="159" spans="1:8" ht="15">
      <c r="A159" s="116" t="s">
        <v>39</v>
      </c>
      <c r="B159" s="116" t="s">
        <v>838</v>
      </c>
      <c r="C159" s="116" t="s">
        <v>219</v>
      </c>
      <c r="D159" s="116" t="s">
        <v>426</v>
      </c>
      <c r="E159" s="117">
        <v>5270807</v>
      </c>
      <c r="F159" s="118">
        <v>395000</v>
      </c>
      <c r="G159" s="119">
        <v>44585</v>
      </c>
      <c r="H159" s="116" t="s">
        <v>427</v>
      </c>
    </row>
    <row r="160" spans="1:8" ht="15">
      <c r="A160" s="116" t="s">
        <v>39</v>
      </c>
      <c r="B160" s="116" t="s">
        <v>838</v>
      </c>
      <c r="C160" s="116" t="s">
        <v>219</v>
      </c>
      <c r="D160" s="116" t="s">
        <v>528</v>
      </c>
      <c r="E160" s="117">
        <v>5272894</v>
      </c>
      <c r="F160" s="118">
        <v>420000</v>
      </c>
      <c r="G160" s="119">
        <v>44592</v>
      </c>
      <c r="H160" s="116" t="s">
        <v>242</v>
      </c>
    </row>
    <row r="161" spans="1:8" ht="15">
      <c r="A161" s="116" t="s">
        <v>39</v>
      </c>
      <c r="B161" s="116" t="s">
        <v>838</v>
      </c>
      <c r="C161" s="116" t="s">
        <v>219</v>
      </c>
      <c r="D161" s="116" t="s">
        <v>560</v>
      </c>
      <c r="E161" s="117">
        <v>5271504</v>
      </c>
      <c r="F161" s="118">
        <v>290500</v>
      </c>
      <c r="G161" s="119">
        <v>44587</v>
      </c>
      <c r="H161" s="116" t="s">
        <v>248</v>
      </c>
    </row>
    <row r="162" spans="1:8" ht="15">
      <c r="A162" s="116" t="s">
        <v>39</v>
      </c>
      <c r="B162" s="116" t="s">
        <v>838</v>
      </c>
      <c r="C162" s="116" t="s">
        <v>219</v>
      </c>
      <c r="D162" s="116" t="s">
        <v>566</v>
      </c>
      <c r="E162" s="117">
        <v>5272546</v>
      </c>
      <c r="F162" s="118">
        <v>106000</v>
      </c>
      <c r="G162" s="119">
        <v>44589</v>
      </c>
      <c r="H162" s="116" t="s">
        <v>248</v>
      </c>
    </row>
    <row r="163" spans="1:8" ht="30">
      <c r="A163" s="116" t="s">
        <v>39</v>
      </c>
      <c r="B163" s="116" t="s">
        <v>838</v>
      </c>
      <c r="C163" s="116" t="s">
        <v>326</v>
      </c>
      <c r="D163" s="116" t="s">
        <v>512</v>
      </c>
      <c r="E163" s="117">
        <v>5272560</v>
      </c>
      <c r="F163" s="118">
        <v>6200000</v>
      </c>
      <c r="G163" s="119">
        <v>44589</v>
      </c>
      <c r="H163" s="116" t="s">
        <v>513</v>
      </c>
    </row>
    <row r="164" spans="1:8" ht="30">
      <c r="A164" s="116" t="s">
        <v>39</v>
      </c>
      <c r="B164" s="116" t="s">
        <v>838</v>
      </c>
      <c r="C164" s="116" t="s">
        <v>219</v>
      </c>
      <c r="D164" s="116" t="s">
        <v>477</v>
      </c>
      <c r="E164" s="117">
        <v>5271173</v>
      </c>
      <c r="F164" s="118">
        <v>606800</v>
      </c>
      <c r="G164" s="119">
        <v>44586</v>
      </c>
      <c r="H164" s="116" t="s">
        <v>346</v>
      </c>
    </row>
    <row r="165" spans="1:8" ht="15">
      <c r="A165" s="116" t="s">
        <v>39</v>
      </c>
      <c r="B165" s="116" t="s">
        <v>838</v>
      </c>
      <c r="C165" s="116" t="s">
        <v>219</v>
      </c>
      <c r="D165" s="116" t="s">
        <v>459</v>
      </c>
      <c r="E165" s="117">
        <v>5271622</v>
      </c>
      <c r="F165" s="118">
        <v>318500</v>
      </c>
      <c r="G165" s="119">
        <v>44587</v>
      </c>
      <c r="H165" s="116" t="s">
        <v>339</v>
      </c>
    </row>
    <row r="166" spans="1:8" ht="15">
      <c r="A166" s="116" t="s">
        <v>39</v>
      </c>
      <c r="B166" s="116" t="s">
        <v>838</v>
      </c>
      <c r="C166" s="116" t="s">
        <v>219</v>
      </c>
      <c r="D166" s="116" t="s">
        <v>529</v>
      </c>
      <c r="E166" s="117">
        <v>5271549</v>
      </c>
      <c r="F166" s="118">
        <v>476500</v>
      </c>
      <c r="G166" s="119">
        <v>44587</v>
      </c>
      <c r="H166" s="116" t="s">
        <v>242</v>
      </c>
    </row>
    <row r="167" spans="1:8" ht="15">
      <c r="A167" s="116" t="s">
        <v>39</v>
      </c>
      <c r="B167" s="116" t="s">
        <v>838</v>
      </c>
      <c r="C167" s="116" t="s">
        <v>219</v>
      </c>
      <c r="D167" s="116" t="s">
        <v>563</v>
      </c>
      <c r="E167" s="117">
        <v>5270833</v>
      </c>
      <c r="F167" s="118">
        <v>548250</v>
      </c>
      <c r="G167" s="119">
        <v>44585</v>
      </c>
      <c r="H167" s="116" t="s">
        <v>248</v>
      </c>
    </row>
    <row r="168" spans="1:8" ht="15">
      <c r="A168" s="116" t="s">
        <v>39</v>
      </c>
      <c r="B168" s="116" t="s">
        <v>838</v>
      </c>
      <c r="C168" s="116" t="s">
        <v>219</v>
      </c>
      <c r="D168" s="116" t="s">
        <v>557</v>
      </c>
      <c r="E168" s="117">
        <v>5272493</v>
      </c>
      <c r="F168" s="118">
        <v>411000</v>
      </c>
      <c r="G168" s="119">
        <v>44589</v>
      </c>
      <c r="H168" s="116" t="s">
        <v>246</v>
      </c>
    </row>
    <row r="169" spans="1:8" ht="15">
      <c r="A169" s="116" t="s">
        <v>39</v>
      </c>
      <c r="B169" s="116" t="s">
        <v>838</v>
      </c>
      <c r="C169" s="116" t="s">
        <v>219</v>
      </c>
      <c r="D169" s="116" t="s">
        <v>545</v>
      </c>
      <c r="E169" s="117">
        <v>5270740</v>
      </c>
      <c r="F169" s="118">
        <v>157500</v>
      </c>
      <c r="G169" s="119">
        <v>44582</v>
      </c>
      <c r="H169" s="116" t="s">
        <v>244</v>
      </c>
    </row>
    <row r="170" spans="1:8" ht="15">
      <c r="A170" s="116" t="s">
        <v>39</v>
      </c>
      <c r="B170" s="116" t="s">
        <v>838</v>
      </c>
      <c r="C170" s="116" t="s">
        <v>281</v>
      </c>
      <c r="D170" s="116" t="s">
        <v>451</v>
      </c>
      <c r="E170" s="117">
        <v>5272918</v>
      </c>
      <c r="F170" s="118">
        <v>50000</v>
      </c>
      <c r="G170" s="119">
        <v>44592</v>
      </c>
      <c r="H170" s="116" t="s">
        <v>327</v>
      </c>
    </row>
    <row r="171" spans="1:8" ht="15">
      <c r="A171" s="116" t="s">
        <v>39</v>
      </c>
      <c r="B171" s="116" t="s">
        <v>838</v>
      </c>
      <c r="C171" s="116" t="s">
        <v>219</v>
      </c>
      <c r="D171" s="116" t="s">
        <v>503</v>
      </c>
      <c r="E171" s="117">
        <v>5270859</v>
      </c>
      <c r="F171" s="118">
        <v>435000</v>
      </c>
      <c r="G171" s="119">
        <v>44585</v>
      </c>
      <c r="H171" s="116" t="s">
        <v>253</v>
      </c>
    </row>
    <row r="172" spans="1:8" ht="30">
      <c r="A172" s="116" t="s">
        <v>39</v>
      </c>
      <c r="B172" s="116" t="s">
        <v>838</v>
      </c>
      <c r="C172" s="116" t="s">
        <v>219</v>
      </c>
      <c r="D172" s="116" t="s">
        <v>413</v>
      </c>
      <c r="E172" s="117">
        <v>5265365</v>
      </c>
      <c r="F172" s="118">
        <v>595200</v>
      </c>
      <c r="G172" s="119">
        <v>44565</v>
      </c>
      <c r="H172" s="116" t="s">
        <v>412</v>
      </c>
    </row>
    <row r="173" spans="1:8" ht="15">
      <c r="A173" s="116" t="s">
        <v>39</v>
      </c>
      <c r="B173" s="116" t="s">
        <v>838</v>
      </c>
      <c r="C173" s="116" t="s">
        <v>219</v>
      </c>
      <c r="D173" s="116" t="s">
        <v>508</v>
      </c>
      <c r="E173" s="117">
        <v>5267383</v>
      </c>
      <c r="F173" s="118">
        <v>463000</v>
      </c>
      <c r="G173" s="119">
        <v>44572</v>
      </c>
      <c r="H173" s="116" t="s">
        <v>509</v>
      </c>
    </row>
    <row r="174" spans="1:8" ht="15">
      <c r="A174" s="116" t="s">
        <v>39</v>
      </c>
      <c r="B174" s="116" t="s">
        <v>838</v>
      </c>
      <c r="C174" s="116" t="s">
        <v>219</v>
      </c>
      <c r="D174" s="116" t="s">
        <v>485</v>
      </c>
      <c r="E174" s="117">
        <v>5269503</v>
      </c>
      <c r="F174" s="118">
        <v>371000</v>
      </c>
      <c r="G174" s="119">
        <v>44579</v>
      </c>
      <c r="H174" s="116" t="s">
        <v>234</v>
      </c>
    </row>
    <row r="175" spans="1:8" ht="15">
      <c r="A175" s="116" t="s">
        <v>39</v>
      </c>
      <c r="B175" s="116" t="s">
        <v>838</v>
      </c>
      <c r="C175" s="116" t="s">
        <v>219</v>
      </c>
      <c r="D175" s="116" t="s">
        <v>568</v>
      </c>
      <c r="E175" s="117">
        <v>5270852</v>
      </c>
      <c r="F175" s="118">
        <v>399000</v>
      </c>
      <c r="G175" s="119">
        <v>44585</v>
      </c>
      <c r="H175" s="116" t="s">
        <v>248</v>
      </c>
    </row>
    <row r="176" spans="1:8" ht="15">
      <c r="A176" s="116" t="s">
        <v>39</v>
      </c>
      <c r="B176" s="116" t="s">
        <v>838</v>
      </c>
      <c r="C176" s="116" t="s">
        <v>219</v>
      </c>
      <c r="D176" s="116" t="s">
        <v>159</v>
      </c>
      <c r="E176" s="117">
        <v>5272442</v>
      </c>
      <c r="F176" s="118">
        <v>354000</v>
      </c>
      <c r="G176" s="119">
        <v>44589</v>
      </c>
      <c r="H176" s="116" t="s">
        <v>232</v>
      </c>
    </row>
    <row r="177" spans="1:8" ht="15">
      <c r="A177" s="116" t="s">
        <v>39</v>
      </c>
      <c r="B177" s="116" t="s">
        <v>838</v>
      </c>
      <c r="C177" s="116" t="s">
        <v>219</v>
      </c>
      <c r="D177" s="116" t="s">
        <v>550</v>
      </c>
      <c r="E177" s="117">
        <v>5265759</v>
      </c>
      <c r="F177" s="118">
        <v>485200</v>
      </c>
      <c r="G177" s="119">
        <v>44566</v>
      </c>
      <c r="H177" s="116" t="s">
        <v>244</v>
      </c>
    </row>
    <row r="178" spans="1:8" ht="15">
      <c r="A178" s="116" t="s">
        <v>39</v>
      </c>
      <c r="B178" s="116" t="s">
        <v>838</v>
      </c>
      <c r="C178" s="116" t="s">
        <v>219</v>
      </c>
      <c r="D178" s="116" t="s">
        <v>543</v>
      </c>
      <c r="E178" s="117">
        <v>5272310</v>
      </c>
      <c r="F178" s="118">
        <v>294500</v>
      </c>
      <c r="G178" s="119">
        <v>44589</v>
      </c>
      <c r="H178" s="116" t="s">
        <v>242</v>
      </c>
    </row>
    <row r="179" spans="1:8" ht="15">
      <c r="A179" s="116" t="s">
        <v>39</v>
      </c>
      <c r="B179" s="116" t="s">
        <v>838</v>
      </c>
      <c r="C179" s="116" t="s">
        <v>219</v>
      </c>
      <c r="D179" s="116" t="s">
        <v>556</v>
      </c>
      <c r="E179" s="117">
        <v>5272336</v>
      </c>
      <c r="F179" s="118">
        <v>650000</v>
      </c>
      <c r="G179" s="119">
        <v>44589</v>
      </c>
      <c r="H179" s="116" t="s">
        <v>246</v>
      </c>
    </row>
    <row r="180" spans="1:8" ht="15">
      <c r="A180" s="116" t="s">
        <v>39</v>
      </c>
      <c r="B180" s="116" t="s">
        <v>838</v>
      </c>
      <c r="C180" s="116" t="s">
        <v>219</v>
      </c>
      <c r="D180" s="116" t="s">
        <v>475</v>
      </c>
      <c r="E180" s="117">
        <v>5272295</v>
      </c>
      <c r="F180" s="118">
        <v>170000</v>
      </c>
      <c r="G180" s="119">
        <v>44589</v>
      </c>
      <c r="H180" s="116" t="s">
        <v>476</v>
      </c>
    </row>
    <row r="181" spans="1:8" ht="15">
      <c r="A181" s="116" t="s">
        <v>39</v>
      </c>
      <c r="B181" s="116" t="s">
        <v>838</v>
      </c>
      <c r="C181" s="116" t="s">
        <v>219</v>
      </c>
      <c r="D181" s="116" t="s">
        <v>404</v>
      </c>
      <c r="E181" s="117">
        <v>5272339</v>
      </c>
      <c r="F181" s="118">
        <v>162000</v>
      </c>
      <c r="G181" s="119">
        <v>44589</v>
      </c>
      <c r="H181" s="116" t="s">
        <v>228</v>
      </c>
    </row>
    <row r="182" spans="1:8" ht="15">
      <c r="A182" s="116" t="s">
        <v>39</v>
      </c>
      <c r="B182" s="116" t="s">
        <v>838</v>
      </c>
      <c r="C182" s="116" t="s">
        <v>329</v>
      </c>
      <c r="D182" s="116" t="s">
        <v>532</v>
      </c>
      <c r="E182" s="117">
        <v>5272038</v>
      </c>
      <c r="F182" s="118">
        <v>1050000</v>
      </c>
      <c r="G182" s="119">
        <v>44588</v>
      </c>
      <c r="H182" s="116" t="s">
        <v>242</v>
      </c>
    </row>
    <row r="183" spans="1:8" ht="15">
      <c r="A183" s="116" t="s">
        <v>39</v>
      </c>
      <c r="B183" s="116" t="s">
        <v>838</v>
      </c>
      <c r="C183" s="116" t="s">
        <v>329</v>
      </c>
      <c r="D183" s="116" t="s">
        <v>553</v>
      </c>
      <c r="E183" s="117">
        <v>5272499</v>
      </c>
      <c r="F183" s="118">
        <v>1750500</v>
      </c>
      <c r="G183" s="119">
        <v>44589</v>
      </c>
      <c r="H183" s="116" t="s">
        <v>246</v>
      </c>
    </row>
    <row r="184" spans="1:8" ht="15">
      <c r="A184" s="116" t="s">
        <v>39</v>
      </c>
      <c r="B184" s="116" t="s">
        <v>838</v>
      </c>
      <c r="C184" s="116" t="s">
        <v>219</v>
      </c>
      <c r="D184" s="116" t="s">
        <v>531</v>
      </c>
      <c r="E184" s="117">
        <v>5272370</v>
      </c>
      <c r="F184" s="118">
        <v>271000</v>
      </c>
      <c r="G184" s="119">
        <v>44589</v>
      </c>
      <c r="H184" s="116" t="s">
        <v>242</v>
      </c>
    </row>
    <row r="185" spans="1:8" ht="15">
      <c r="A185" s="116" t="s">
        <v>39</v>
      </c>
      <c r="B185" s="116" t="s">
        <v>838</v>
      </c>
      <c r="C185" s="116" t="s">
        <v>219</v>
      </c>
      <c r="D185" s="116" t="s">
        <v>558</v>
      </c>
      <c r="E185" s="117">
        <v>5271598</v>
      </c>
      <c r="F185" s="118">
        <v>209000</v>
      </c>
      <c r="G185" s="119">
        <v>44587</v>
      </c>
      <c r="H185" s="116" t="s">
        <v>248</v>
      </c>
    </row>
    <row r="186" spans="1:8" ht="15">
      <c r="A186" s="116" t="s">
        <v>39</v>
      </c>
      <c r="B186" s="116" t="s">
        <v>838</v>
      </c>
      <c r="C186" s="116" t="s">
        <v>219</v>
      </c>
      <c r="D186" s="116" t="s">
        <v>486</v>
      </c>
      <c r="E186" s="117">
        <v>5271301</v>
      </c>
      <c r="F186" s="118">
        <v>250000</v>
      </c>
      <c r="G186" s="119">
        <v>44586</v>
      </c>
      <c r="H186" s="116" t="s">
        <v>487</v>
      </c>
    </row>
    <row r="187" spans="1:8" ht="15">
      <c r="A187" s="116" t="s">
        <v>39</v>
      </c>
      <c r="B187" s="116" t="s">
        <v>838</v>
      </c>
      <c r="C187" s="116" t="s">
        <v>281</v>
      </c>
      <c r="D187" s="116" t="s">
        <v>420</v>
      </c>
      <c r="E187" s="117">
        <v>5272467</v>
      </c>
      <c r="F187" s="118">
        <v>1000000</v>
      </c>
      <c r="G187" s="119">
        <v>44589</v>
      </c>
      <c r="H187" s="116" t="s">
        <v>419</v>
      </c>
    </row>
    <row r="188" spans="1:8" ht="15">
      <c r="A188" s="116" t="s">
        <v>39</v>
      </c>
      <c r="B188" s="116" t="s">
        <v>838</v>
      </c>
      <c r="C188" s="116" t="s">
        <v>219</v>
      </c>
      <c r="D188" s="116" t="s">
        <v>530</v>
      </c>
      <c r="E188" s="117">
        <v>5265737</v>
      </c>
      <c r="F188" s="118">
        <v>250000</v>
      </c>
      <c r="G188" s="119">
        <v>44566</v>
      </c>
      <c r="H188" s="116" t="s">
        <v>242</v>
      </c>
    </row>
    <row r="189" spans="1:8" ht="15">
      <c r="A189" s="116" t="s">
        <v>39</v>
      </c>
      <c r="B189" s="116" t="s">
        <v>838</v>
      </c>
      <c r="C189" s="116" t="s">
        <v>219</v>
      </c>
      <c r="D189" s="116" t="s">
        <v>564</v>
      </c>
      <c r="E189" s="117">
        <v>5266027</v>
      </c>
      <c r="F189" s="118">
        <v>145000</v>
      </c>
      <c r="G189" s="119">
        <v>44567</v>
      </c>
      <c r="H189" s="116" t="s">
        <v>248</v>
      </c>
    </row>
    <row r="190" spans="1:8" ht="15">
      <c r="A190" s="116" t="s">
        <v>39</v>
      </c>
      <c r="B190" s="116" t="s">
        <v>838</v>
      </c>
      <c r="C190" s="116" t="s">
        <v>219</v>
      </c>
      <c r="D190" s="116" t="s">
        <v>519</v>
      </c>
      <c r="E190" s="117">
        <v>5271574</v>
      </c>
      <c r="F190" s="118">
        <v>320000</v>
      </c>
      <c r="G190" s="119">
        <v>44587</v>
      </c>
      <c r="H190" s="116" t="s">
        <v>516</v>
      </c>
    </row>
    <row r="191" spans="1:8" ht="15">
      <c r="A191" s="116" t="s">
        <v>39</v>
      </c>
      <c r="B191" s="116" t="s">
        <v>838</v>
      </c>
      <c r="C191" s="116" t="s">
        <v>395</v>
      </c>
      <c r="D191" s="116" t="s">
        <v>157</v>
      </c>
      <c r="E191" s="117">
        <v>5271572</v>
      </c>
      <c r="F191" s="118">
        <v>400000</v>
      </c>
      <c r="G191" s="119">
        <v>44587</v>
      </c>
      <c r="H191" s="116" t="s">
        <v>396</v>
      </c>
    </row>
    <row r="192" spans="1:8" ht="15">
      <c r="A192" s="116" t="s">
        <v>39</v>
      </c>
      <c r="B192" s="116" t="s">
        <v>838</v>
      </c>
      <c r="C192" s="116" t="s">
        <v>219</v>
      </c>
      <c r="D192" s="116" t="s">
        <v>405</v>
      </c>
      <c r="E192" s="117">
        <v>5271982</v>
      </c>
      <c r="F192" s="118">
        <v>869600</v>
      </c>
      <c r="G192" s="119">
        <v>44588</v>
      </c>
      <c r="H192" s="116" t="s">
        <v>228</v>
      </c>
    </row>
    <row r="193" spans="1:8" ht="15">
      <c r="A193" s="116" t="s">
        <v>39</v>
      </c>
      <c r="B193" s="116" t="s">
        <v>838</v>
      </c>
      <c r="C193" s="116" t="s">
        <v>219</v>
      </c>
      <c r="D193" s="116" t="s">
        <v>526</v>
      </c>
      <c r="E193" s="117">
        <v>5267217</v>
      </c>
      <c r="F193" s="118">
        <v>286200</v>
      </c>
      <c r="G193" s="119">
        <v>44572</v>
      </c>
      <c r="H193" s="116" t="s">
        <v>242</v>
      </c>
    </row>
    <row r="194" spans="1:8" ht="15">
      <c r="A194" s="116" t="s">
        <v>39</v>
      </c>
      <c r="B194" s="116" t="s">
        <v>838</v>
      </c>
      <c r="C194" s="116" t="s">
        <v>219</v>
      </c>
      <c r="D194" s="116" t="s">
        <v>437</v>
      </c>
      <c r="E194" s="117">
        <v>5270134</v>
      </c>
      <c r="F194" s="118">
        <v>344000</v>
      </c>
      <c r="G194" s="119">
        <v>44581</v>
      </c>
      <c r="H194" s="116" t="s">
        <v>438</v>
      </c>
    </row>
    <row r="195" spans="1:8" ht="15">
      <c r="A195" s="116" t="s">
        <v>39</v>
      </c>
      <c r="B195" s="116" t="s">
        <v>838</v>
      </c>
      <c r="C195" s="116" t="s">
        <v>219</v>
      </c>
      <c r="D195" s="116" t="s">
        <v>527</v>
      </c>
      <c r="E195" s="117">
        <v>5270132</v>
      </c>
      <c r="F195" s="118">
        <v>300000</v>
      </c>
      <c r="G195" s="119">
        <v>44581</v>
      </c>
      <c r="H195" s="116" t="s">
        <v>242</v>
      </c>
    </row>
    <row r="196" spans="1:8" ht="30">
      <c r="A196" s="116" t="s">
        <v>39</v>
      </c>
      <c r="B196" s="116" t="s">
        <v>838</v>
      </c>
      <c r="C196" s="116" t="s">
        <v>281</v>
      </c>
      <c r="D196" s="116" t="s">
        <v>484</v>
      </c>
      <c r="E196" s="117">
        <v>5266794</v>
      </c>
      <c r="F196" s="118">
        <v>255996</v>
      </c>
      <c r="G196" s="119">
        <v>44571</v>
      </c>
      <c r="H196" s="116" t="s">
        <v>483</v>
      </c>
    </row>
    <row r="197" spans="1:8" ht="15">
      <c r="A197" s="116" t="s">
        <v>39</v>
      </c>
      <c r="B197" s="116" t="s">
        <v>838</v>
      </c>
      <c r="C197" s="116" t="s">
        <v>219</v>
      </c>
      <c r="D197" s="116" t="s">
        <v>533</v>
      </c>
      <c r="E197" s="117">
        <v>5270122</v>
      </c>
      <c r="F197" s="118">
        <v>222000</v>
      </c>
      <c r="G197" s="119">
        <v>44581</v>
      </c>
      <c r="H197" s="116" t="s">
        <v>242</v>
      </c>
    </row>
    <row r="198" spans="1:8" ht="15">
      <c r="A198" s="116" t="s">
        <v>39</v>
      </c>
      <c r="B198" s="116" t="s">
        <v>838</v>
      </c>
      <c r="C198" s="116" t="s">
        <v>219</v>
      </c>
      <c r="D198" s="116" t="s">
        <v>495</v>
      </c>
      <c r="E198" s="117">
        <v>5270145</v>
      </c>
      <c r="F198" s="118">
        <v>221000</v>
      </c>
      <c r="G198" s="119">
        <v>44581</v>
      </c>
      <c r="H198" s="116" t="s">
        <v>355</v>
      </c>
    </row>
    <row r="199" spans="1:8" ht="15">
      <c r="A199" s="116" t="s">
        <v>39</v>
      </c>
      <c r="B199" s="116" t="s">
        <v>838</v>
      </c>
      <c r="C199" s="116" t="s">
        <v>281</v>
      </c>
      <c r="D199" s="116" t="s">
        <v>453</v>
      </c>
      <c r="E199" s="117">
        <v>5270110</v>
      </c>
      <c r="F199" s="118">
        <v>70000</v>
      </c>
      <c r="G199" s="119">
        <v>44581</v>
      </c>
      <c r="H199" s="116" t="s">
        <v>327</v>
      </c>
    </row>
    <row r="200" spans="1:8" ht="15">
      <c r="A200" s="116" t="s">
        <v>39</v>
      </c>
      <c r="B200" s="116" t="s">
        <v>838</v>
      </c>
      <c r="C200" s="116" t="s">
        <v>219</v>
      </c>
      <c r="D200" s="116" t="s">
        <v>493</v>
      </c>
      <c r="E200" s="117">
        <v>5266954</v>
      </c>
      <c r="F200" s="118">
        <v>447000</v>
      </c>
      <c r="G200" s="119">
        <v>44571</v>
      </c>
      <c r="H200" s="116" t="s">
        <v>494</v>
      </c>
    </row>
    <row r="201" spans="1:8" ht="15">
      <c r="A201" s="116" t="s">
        <v>39</v>
      </c>
      <c r="B201" s="116" t="s">
        <v>838</v>
      </c>
      <c r="C201" s="116" t="s">
        <v>219</v>
      </c>
      <c r="D201" s="116" t="s">
        <v>447</v>
      </c>
      <c r="E201" s="117">
        <v>5270167</v>
      </c>
      <c r="F201" s="118">
        <v>204500</v>
      </c>
      <c r="G201" s="119">
        <v>44581</v>
      </c>
      <c r="H201" s="116" t="s">
        <v>232</v>
      </c>
    </row>
    <row r="202" spans="1:8" ht="15">
      <c r="A202" s="116" t="s">
        <v>39</v>
      </c>
      <c r="B202" s="116" t="s">
        <v>838</v>
      </c>
      <c r="C202" s="116" t="s">
        <v>219</v>
      </c>
      <c r="D202" s="116" t="s">
        <v>421</v>
      </c>
      <c r="E202" s="117">
        <v>5265331</v>
      </c>
      <c r="F202" s="118">
        <v>255200</v>
      </c>
      <c r="G202" s="119">
        <v>44565</v>
      </c>
      <c r="H202" s="116" t="s">
        <v>422</v>
      </c>
    </row>
    <row r="203" spans="1:8" ht="15">
      <c r="A203" s="116" t="s">
        <v>39</v>
      </c>
      <c r="B203" s="116" t="s">
        <v>838</v>
      </c>
      <c r="C203" s="116" t="s">
        <v>219</v>
      </c>
      <c r="D203" s="116" t="s">
        <v>520</v>
      </c>
      <c r="E203" s="117">
        <v>5269753</v>
      </c>
      <c r="F203" s="118">
        <v>325000</v>
      </c>
      <c r="G203" s="119">
        <v>44580</v>
      </c>
      <c r="H203" s="116" t="s">
        <v>516</v>
      </c>
    </row>
    <row r="204" spans="1:8" ht="15">
      <c r="A204" s="116" t="s">
        <v>39</v>
      </c>
      <c r="B204" s="116" t="s">
        <v>838</v>
      </c>
      <c r="C204" s="116" t="s">
        <v>219</v>
      </c>
      <c r="D204" s="116" t="s">
        <v>548</v>
      </c>
      <c r="E204" s="117">
        <v>5270148</v>
      </c>
      <c r="F204" s="118">
        <v>361000</v>
      </c>
      <c r="G204" s="119">
        <v>44581</v>
      </c>
      <c r="H204" s="116" t="s">
        <v>244</v>
      </c>
    </row>
    <row r="205" spans="1:8" ht="15">
      <c r="A205" s="116" t="s">
        <v>39</v>
      </c>
      <c r="B205" s="116" t="s">
        <v>838</v>
      </c>
      <c r="C205" s="116" t="s">
        <v>219</v>
      </c>
      <c r="D205" s="116" t="s">
        <v>156</v>
      </c>
      <c r="E205" s="117">
        <v>5269935</v>
      </c>
      <c r="F205" s="118">
        <v>289750</v>
      </c>
      <c r="G205" s="119">
        <v>44580</v>
      </c>
      <c r="H205" s="116" t="s">
        <v>232</v>
      </c>
    </row>
    <row r="206" spans="1:8" ht="30">
      <c r="A206" s="116" t="s">
        <v>39</v>
      </c>
      <c r="B206" s="116" t="s">
        <v>838</v>
      </c>
      <c r="C206" s="116" t="s">
        <v>326</v>
      </c>
      <c r="D206" s="116" t="s">
        <v>510</v>
      </c>
      <c r="E206" s="117">
        <v>5270928</v>
      </c>
      <c r="F206" s="118">
        <v>3100000</v>
      </c>
      <c r="G206" s="119">
        <v>44585</v>
      </c>
      <c r="H206" s="116" t="s">
        <v>511</v>
      </c>
    </row>
    <row r="207" spans="1:8" ht="15">
      <c r="A207" s="116" t="s">
        <v>39</v>
      </c>
      <c r="B207" s="116" t="s">
        <v>838</v>
      </c>
      <c r="C207" s="116" t="s">
        <v>219</v>
      </c>
      <c r="D207" s="116" t="s">
        <v>515</v>
      </c>
      <c r="E207" s="117">
        <v>5273005</v>
      </c>
      <c r="F207" s="118">
        <v>237000</v>
      </c>
      <c r="G207" s="119">
        <v>44592</v>
      </c>
      <c r="H207" s="116" t="s">
        <v>516</v>
      </c>
    </row>
    <row r="208" spans="1:8" ht="15">
      <c r="A208" s="116" t="s">
        <v>39</v>
      </c>
      <c r="B208" s="116" t="s">
        <v>838</v>
      </c>
      <c r="C208" s="116" t="s">
        <v>219</v>
      </c>
      <c r="D208" s="116" t="s">
        <v>407</v>
      </c>
      <c r="E208" s="117">
        <v>5270165</v>
      </c>
      <c r="F208" s="118">
        <v>250000</v>
      </c>
      <c r="G208" s="119">
        <v>44581</v>
      </c>
      <c r="H208" s="116" t="s">
        <v>269</v>
      </c>
    </row>
    <row r="209" spans="1:8" ht="15">
      <c r="A209" s="116" t="s">
        <v>39</v>
      </c>
      <c r="B209" s="116" t="s">
        <v>838</v>
      </c>
      <c r="C209" s="116" t="s">
        <v>281</v>
      </c>
      <c r="D209" s="116" t="s">
        <v>454</v>
      </c>
      <c r="E209" s="117">
        <v>5270106</v>
      </c>
      <c r="F209" s="118">
        <v>400000</v>
      </c>
      <c r="G209" s="119">
        <v>44581</v>
      </c>
      <c r="H209" s="116" t="s">
        <v>327</v>
      </c>
    </row>
    <row r="210" spans="1:8" ht="15">
      <c r="A210" s="116" t="s">
        <v>39</v>
      </c>
      <c r="B210" s="116" t="s">
        <v>838</v>
      </c>
      <c r="C210" s="116" t="s">
        <v>219</v>
      </c>
      <c r="D210" s="116" t="s">
        <v>460</v>
      </c>
      <c r="E210" s="117">
        <v>5272932</v>
      </c>
      <c r="F210" s="118">
        <v>954000</v>
      </c>
      <c r="G210" s="119">
        <v>44592</v>
      </c>
      <c r="H210" s="116" t="s">
        <v>461</v>
      </c>
    </row>
    <row r="211" spans="1:8" ht="15">
      <c r="A211" s="116" t="s">
        <v>39</v>
      </c>
      <c r="B211" s="116" t="s">
        <v>838</v>
      </c>
      <c r="C211" s="116" t="s">
        <v>219</v>
      </c>
      <c r="D211" s="116" t="s">
        <v>462</v>
      </c>
      <c r="E211" s="117">
        <v>5273093</v>
      </c>
      <c r="F211" s="118">
        <v>130100</v>
      </c>
      <c r="G211" s="119">
        <v>44592</v>
      </c>
      <c r="H211" s="116" t="s">
        <v>463</v>
      </c>
    </row>
    <row r="212" spans="1:8" ht="15">
      <c r="A212" s="116" t="s">
        <v>39</v>
      </c>
      <c r="B212" s="116" t="s">
        <v>838</v>
      </c>
      <c r="C212" s="116" t="s">
        <v>219</v>
      </c>
      <c r="D212" s="116" t="s">
        <v>523</v>
      </c>
      <c r="E212" s="117">
        <v>5269751</v>
      </c>
      <c r="F212" s="118">
        <v>498750</v>
      </c>
      <c r="G212" s="119">
        <v>44580</v>
      </c>
      <c r="H212" s="116" t="s">
        <v>524</v>
      </c>
    </row>
    <row r="213" spans="1:8" ht="15">
      <c r="A213" s="116" t="s">
        <v>39</v>
      </c>
      <c r="B213" s="116" t="s">
        <v>838</v>
      </c>
      <c r="C213" s="116" t="s">
        <v>219</v>
      </c>
      <c r="D213" s="116" t="s">
        <v>518</v>
      </c>
      <c r="E213" s="117">
        <v>5266781</v>
      </c>
      <c r="F213" s="118">
        <v>360000</v>
      </c>
      <c r="G213" s="119">
        <v>44571</v>
      </c>
      <c r="H213" s="116" t="s">
        <v>516</v>
      </c>
    </row>
    <row r="214" spans="1:8" ht="15">
      <c r="A214" s="116" t="s">
        <v>39</v>
      </c>
      <c r="B214" s="116" t="s">
        <v>838</v>
      </c>
      <c r="C214" s="116" t="s">
        <v>326</v>
      </c>
      <c r="D214" s="116" t="s">
        <v>450</v>
      </c>
      <c r="E214" s="117">
        <v>5265324</v>
      </c>
      <c r="F214" s="118">
        <v>500000</v>
      </c>
      <c r="G214" s="119">
        <v>44565</v>
      </c>
      <c r="H214" s="116" t="s">
        <v>327</v>
      </c>
    </row>
    <row r="215" spans="1:8" ht="30">
      <c r="A215" s="116" t="s">
        <v>39</v>
      </c>
      <c r="B215" s="116" t="s">
        <v>838</v>
      </c>
      <c r="C215" s="116" t="s">
        <v>219</v>
      </c>
      <c r="D215" s="116" t="s">
        <v>480</v>
      </c>
      <c r="E215" s="117">
        <v>5269709</v>
      </c>
      <c r="F215" s="118">
        <v>258000</v>
      </c>
      <c r="G215" s="119">
        <v>44580</v>
      </c>
      <c r="H215" s="116" t="s">
        <v>348</v>
      </c>
    </row>
    <row r="216" spans="1:8" ht="15">
      <c r="A216" s="116" t="s">
        <v>39</v>
      </c>
      <c r="B216" s="116" t="s">
        <v>838</v>
      </c>
      <c r="C216" s="116" t="s">
        <v>219</v>
      </c>
      <c r="D216" s="116" t="s">
        <v>425</v>
      </c>
      <c r="E216" s="117">
        <v>5265320</v>
      </c>
      <c r="F216" s="118">
        <v>614000</v>
      </c>
      <c r="G216" s="119">
        <v>44565</v>
      </c>
      <c r="H216" s="116" t="s">
        <v>276</v>
      </c>
    </row>
    <row r="217" spans="1:8" ht="30">
      <c r="A217" s="116" t="s">
        <v>39</v>
      </c>
      <c r="B217" s="116" t="s">
        <v>838</v>
      </c>
      <c r="C217" s="116" t="s">
        <v>281</v>
      </c>
      <c r="D217" s="116" t="s">
        <v>484</v>
      </c>
      <c r="E217" s="117">
        <v>5266793</v>
      </c>
      <c r="F217" s="118">
        <v>255996</v>
      </c>
      <c r="G217" s="119">
        <v>44571</v>
      </c>
      <c r="H217" s="116" t="s">
        <v>483</v>
      </c>
    </row>
    <row r="218" spans="1:8" ht="15">
      <c r="A218" s="116" t="s">
        <v>39</v>
      </c>
      <c r="B218" s="116" t="s">
        <v>838</v>
      </c>
      <c r="C218" s="116" t="s">
        <v>219</v>
      </c>
      <c r="D218" s="116" t="s">
        <v>442</v>
      </c>
      <c r="E218" s="117">
        <v>5266900</v>
      </c>
      <c r="F218" s="118">
        <v>202000</v>
      </c>
      <c r="G218" s="119">
        <v>44571</v>
      </c>
      <c r="H218" s="116" t="s">
        <v>232</v>
      </c>
    </row>
    <row r="219" spans="1:8" ht="15">
      <c r="A219" s="116" t="s">
        <v>39</v>
      </c>
      <c r="B219" s="116" t="s">
        <v>838</v>
      </c>
      <c r="C219" s="116" t="s">
        <v>281</v>
      </c>
      <c r="D219" s="116" t="s">
        <v>418</v>
      </c>
      <c r="E219" s="117">
        <v>5269521</v>
      </c>
      <c r="F219" s="118">
        <v>215000</v>
      </c>
      <c r="G219" s="119">
        <v>44579</v>
      </c>
      <c r="H219" s="116" t="s">
        <v>419</v>
      </c>
    </row>
    <row r="220" spans="1:8" ht="15">
      <c r="A220" s="116" t="s">
        <v>39</v>
      </c>
      <c r="B220" s="116" t="s">
        <v>838</v>
      </c>
      <c r="C220" s="116" t="s">
        <v>395</v>
      </c>
      <c r="D220" s="116" t="s">
        <v>498</v>
      </c>
      <c r="E220" s="117">
        <v>5273098</v>
      </c>
      <c r="F220" s="118">
        <v>50000</v>
      </c>
      <c r="G220" s="119">
        <v>44592</v>
      </c>
      <c r="H220" s="116" t="s">
        <v>499</v>
      </c>
    </row>
    <row r="221" spans="1:8" ht="15">
      <c r="A221" s="116" t="s">
        <v>39</v>
      </c>
      <c r="B221" s="116" t="s">
        <v>838</v>
      </c>
      <c r="C221" s="116" t="s">
        <v>219</v>
      </c>
      <c r="D221" s="116" t="s">
        <v>525</v>
      </c>
      <c r="E221" s="117">
        <v>5272911</v>
      </c>
      <c r="F221" s="118">
        <v>275000</v>
      </c>
      <c r="G221" s="119">
        <v>44592</v>
      </c>
      <c r="H221" s="116" t="s">
        <v>242</v>
      </c>
    </row>
    <row r="222" spans="1:8" ht="15">
      <c r="A222" s="116" t="s">
        <v>39</v>
      </c>
      <c r="B222" s="116" t="s">
        <v>838</v>
      </c>
      <c r="C222" s="116" t="s">
        <v>395</v>
      </c>
      <c r="D222" s="116" t="s">
        <v>496</v>
      </c>
      <c r="E222" s="117">
        <v>5273355</v>
      </c>
      <c r="F222" s="118">
        <v>20000</v>
      </c>
      <c r="G222" s="119">
        <v>44592</v>
      </c>
      <c r="H222" s="116" t="s">
        <v>497</v>
      </c>
    </row>
    <row r="223" spans="1:8" ht="15">
      <c r="A223" s="116" t="s">
        <v>39</v>
      </c>
      <c r="B223" s="116" t="s">
        <v>838</v>
      </c>
      <c r="C223" s="116" t="s">
        <v>219</v>
      </c>
      <c r="D223" s="116" t="s">
        <v>567</v>
      </c>
      <c r="E223" s="117">
        <v>5266778</v>
      </c>
      <c r="F223" s="118">
        <v>280200</v>
      </c>
      <c r="G223" s="119">
        <v>44571</v>
      </c>
      <c r="H223" s="116" t="s">
        <v>248</v>
      </c>
    </row>
    <row r="224" spans="1:8" ht="15">
      <c r="A224" s="116" t="s">
        <v>39</v>
      </c>
      <c r="B224" s="116" t="s">
        <v>838</v>
      </c>
      <c r="C224" s="116" t="s">
        <v>219</v>
      </c>
      <c r="D224" s="116" t="s">
        <v>464</v>
      </c>
      <c r="E224" s="117">
        <v>5273099</v>
      </c>
      <c r="F224" s="118">
        <v>282000</v>
      </c>
      <c r="G224" s="119">
        <v>44592</v>
      </c>
      <c r="H224" s="116" t="s">
        <v>463</v>
      </c>
    </row>
    <row r="225" spans="1:8" ht="15">
      <c r="A225" s="116" t="s">
        <v>39</v>
      </c>
      <c r="B225" s="116" t="s">
        <v>838</v>
      </c>
      <c r="C225" s="116" t="s">
        <v>219</v>
      </c>
      <c r="D225" s="116" t="s">
        <v>163</v>
      </c>
      <c r="E225" s="117">
        <v>5272988</v>
      </c>
      <c r="F225" s="118">
        <v>416000</v>
      </c>
      <c r="G225" s="119">
        <v>44592</v>
      </c>
      <c r="H225" s="116" t="s">
        <v>232</v>
      </c>
    </row>
    <row r="226" spans="1:8" ht="15">
      <c r="A226" s="116" t="s">
        <v>39</v>
      </c>
      <c r="B226" s="116" t="s">
        <v>838</v>
      </c>
      <c r="C226" s="116" t="s">
        <v>219</v>
      </c>
      <c r="D226" s="116" t="s">
        <v>433</v>
      </c>
      <c r="E226" s="117">
        <v>5272995</v>
      </c>
      <c r="F226" s="118">
        <v>135000</v>
      </c>
      <c r="G226" s="119">
        <v>44592</v>
      </c>
      <c r="H226" s="116" t="s">
        <v>434</v>
      </c>
    </row>
    <row r="227" spans="1:8" ht="15">
      <c r="A227" s="116" t="s">
        <v>39</v>
      </c>
      <c r="B227" s="116" t="s">
        <v>838</v>
      </c>
      <c r="C227" s="116" t="s">
        <v>264</v>
      </c>
      <c r="D227" s="116" t="s">
        <v>488</v>
      </c>
      <c r="E227" s="117">
        <v>5265310</v>
      </c>
      <c r="F227" s="118">
        <v>723584</v>
      </c>
      <c r="G227" s="119">
        <v>44565</v>
      </c>
      <c r="H227" s="116" t="s">
        <v>487</v>
      </c>
    </row>
    <row r="228" spans="1:8" ht="15">
      <c r="A228" s="116" t="s">
        <v>39</v>
      </c>
      <c r="B228" s="116" t="s">
        <v>838</v>
      </c>
      <c r="C228" s="116" t="s">
        <v>219</v>
      </c>
      <c r="D228" s="116" t="s">
        <v>467</v>
      </c>
      <c r="E228" s="117">
        <v>5265262</v>
      </c>
      <c r="F228" s="118">
        <v>290500</v>
      </c>
      <c r="G228" s="119">
        <v>44565</v>
      </c>
      <c r="H228" s="116" t="s">
        <v>466</v>
      </c>
    </row>
    <row r="229" spans="1:8" ht="30">
      <c r="A229" s="116" t="s">
        <v>39</v>
      </c>
      <c r="B229" s="116" t="s">
        <v>838</v>
      </c>
      <c r="C229" s="116" t="s">
        <v>236</v>
      </c>
      <c r="D229" s="116" t="s">
        <v>431</v>
      </c>
      <c r="E229" s="117">
        <v>5272321</v>
      </c>
      <c r="F229" s="118">
        <v>1020000</v>
      </c>
      <c r="G229" s="119">
        <v>44589</v>
      </c>
      <c r="H229" s="116" t="s">
        <v>432</v>
      </c>
    </row>
    <row r="230" spans="1:8" ht="15">
      <c r="A230" s="116" t="s">
        <v>39</v>
      </c>
      <c r="B230" s="116" t="s">
        <v>838</v>
      </c>
      <c r="C230" s="116" t="s">
        <v>219</v>
      </c>
      <c r="D230" s="116" t="s">
        <v>429</v>
      </c>
      <c r="E230" s="117">
        <v>5267837</v>
      </c>
      <c r="F230" s="118">
        <v>128400</v>
      </c>
      <c r="G230" s="119">
        <v>44573</v>
      </c>
      <c r="H230" s="116" t="s">
        <v>430</v>
      </c>
    </row>
    <row r="231" spans="1:8" ht="15">
      <c r="A231" s="116" t="s">
        <v>39</v>
      </c>
      <c r="B231" s="116" t="s">
        <v>838</v>
      </c>
      <c r="C231" s="116" t="s">
        <v>219</v>
      </c>
      <c r="D231" s="116" t="s">
        <v>559</v>
      </c>
      <c r="E231" s="117">
        <v>5265021</v>
      </c>
      <c r="F231" s="118">
        <v>286000</v>
      </c>
      <c r="G231" s="119">
        <v>44564</v>
      </c>
      <c r="H231" s="116" t="s">
        <v>248</v>
      </c>
    </row>
    <row r="232" spans="1:8" ht="15">
      <c r="A232" s="116" t="s">
        <v>39</v>
      </c>
      <c r="B232" s="116" t="s">
        <v>838</v>
      </c>
      <c r="C232" s="116" t="s">
        <v>395</v>
      </c>
      <c r="D232" s="116" t="s">
        <v>162</v>
      </c>
      <c r="E232" s="117">
        <v>5267936</v>
      </c>
      <c r="F232" s="118">
        <v>127200</v>
      </c>
      <c r="G232" s="119">
        <v>44573</v>
      </c>
      <c r="H232" s="116" t="s">
        <v>570</v>
      </c>
    </row>
    <row r="233" spans="1:8" ht="15">
      <c r="A233" s="116" t="s">
        <v>39</v>
      </c>
      <c r="B233" s="116" t="s">
        <v>838</v>
      </c>
      <c r="C233" s="116" t="s">
        <v>219</v>
      </c>
      <c r="D233" s="116" t="s">
        <v>428</v>
      </c>
      <c r="E233" s="117">
        <v>5268351</v>
      </c>
      <c r="F233" s="118">
        <v>100000</v>
      </c>
      <c r="G233" s="119">
        <v>44574</v>
      </c>
      <c r="H233" s="116" t="s">
        <v>282</v>
      </c>
    </row>
    <row r="234" spans="1:8" ht="15">
      <c r="A234" s="116" t="s">
        <v>39</v>
      </c>
      <c r="B234" s="116" t="s">
        <v>838</v>
      </c>
      <c r="C234" s="116" t="s">
        <v>219</v>
      </c>
      <c r="D234" s="116" t="s">
        <v>444</v>
      </c>
      <c r="E234" s="117">
        <v>5269131</v>
      </c>
      <c r="F234" s="118">
        <v>233000</v>
      </c>
      <c r="G234" s="119">
        <v>44575</v>
      </c>
      <c r="H234" s="116" t="s">
        <v>232</v>
      </c>
    </row>
    <row r="235" spans="1:8" ht="15">
      <c r="A235" s="116" t="s">
        <v>39</v>
      </c>
      <c r="B235" s="116" t="s">
        <v>838</v>
      </c>
      <c r="C235" s="116" t="s">
        <v>219</v>
      </c>
      <c r="D235" s="116" t="s">
        <v>514</v>
      </c>
      <c r="E235" s="117">
        <v>5273303</v>
      </c>
      <c r="F235" s="118">
        <v>300000</v>
      </c>
      <c r="G235" s="119">
        <v>44592</v>
      </c>
      <c r="H235" s="116" t="s">
        <v>258</v>
      </c>
    </row>
    <row r="236" spans="1:8" ht="15">
      <c r="A236" s="116" t="s">
        <v>39</v>
      </c>
      <c r="B236" s="116" t="s">
        <v>838</v>
      </c>
      <c r="C236" s="116" t="s">
        <v>219</v>
      </c>
      <c r="D236" s="116" t="s">
        <v>164</v>
      </c>
      <c r="E236" s="117">
        <v>5273159</v>
      </c>
      <c r="F236" s="118">
        <v>790000</v>
      </c>
      <c r="G236" s="119">
        <v>44592</v>
      </c>
      <c r="H236" s="116" t="s">
        <v>220</v>
      </c>
    </row>
    <row r="237" spans="1:8" ht="15">
      <c r="A237" s="116" t="s">
        <v>39</v>
      </c>
      <c r="B237" s="116" t="s">
        <v>838</v>
      </c>
      <c r="C237" s="116" t="s">
        <v>219</v>
      </c>
      <c r="D237" s="116" t="s">
        <v>406</v>
      </c>
      <c r="E237" s="117">
        <v>5268021</v>
      </c>
      <c r="F237" s="118">
        <v>110250</v>
      </c>
      <c r="G237" s="119">
        <v>44573</v>
      </c>
      <c r="H237" s="116" t="s">
        <v>269</v>
      </c>
    </row>
    <row r="238" spans="1:8" ht="15">
      <c r="A238" s="116" t="s">
        <v>39</v>
      </c>
      <c r="B238" s="116" t="s">
        <v>838</v>
      </c>
      <c r="C238" s="116" t="s">
        <v>219</v>
      </c>
      <c r="D238" s="116" t="s">
        <v>500</v>
      </c>
      <c r="E238" s="117">
        <v>5269369</v>
      </c>
      <c r="F238" s="118">
        <v>138000</v>
      </c>
      <c r="G238" s="119">
        <v>44579</v>
      </c>
      <c r="H238" s="116" t="s">
        <v>360</v>
      </c>
    </row>
    <row r="239" spans="1:8" ht="15">
      <c r="A239" s="116" t="s">
        <v>39</v>
      </c>
      <c r="B239" s="116" t="s">
        <v>838</v>
      </c>
      <c r="C239" s="116" t="s">
        <v>219</v>
      </c>
      <c r="D239" s="116" t="s">
        <v>456</v>
      </c>
      <c r="E239" s="117">
        <v>5269367</v>
      </c>
      <c r="F239" s="118">
        <v>120000</v>
      </c>
      <c r="G239" s="119">
        <v>44579</v>
      </c>
      <c r="H239" s="116" t="s">
        <v>339</v>
      </c>
    </row>
    <row r="240" spans="1:8" ht="15">
      <c r="A240" s="116" t="s">
        <v>39</v>
      </c>
      <c r="B240" s="116" t="s">
        <v>838</v>
      </c>
      <c r="C240" s="116" t="s">
        <v>219</v>
      </c>
      <c r="D240" s="116" t="s">
        <v>410</v>
      </c>
      <c r="E240" s="117">
        <v>5269365</v>
      </c>
      <c r="F240" s="118">
        <v>315000</v>
      </c>
      <c r="G240" s="119">
        <v>44579</v>
      </c>
      <c r="H240" s="116" t="s">
        <v>269</v>
      </c>
    </row>
    <row r="241" spans="1:8" ht="15">
      <c r="A241" s="116" t="s">
        <v>39</v>
      </c>
      <c r="B241" s="116" t="s">
        <v>838</v>
      </c>
      <c r="C241" s="116" t="s">
        <v>219</v>
      </c>
      <c r="D241" s="116" t="s">
        <v>424</v>
      </c>
      <c r="E241" s="117">
        <v>5270253</v>
      </c>
      <c r="F241" s="118">
        <v>647000</v>
      </c>
      <c r="G241" s="119">
        <v>44581</v>
      </c>
      <c r="H241" s="116" t="s">
        <v>276</v>
      </c>
    </row>
    <row r="242" spans="1:8" ht="15">
      <c r="A242" s="116" t="s">
        <v>39</v>
      </c>
      <c r="B242" s="116" t="s">
        <v>838</v>
      </c>
      <c r="C242" s="116" t="s">
        <v>219</v>
      </c>
      <c r="D242" s="116" t="s">
        <v>455</v>
      </c>
      <c r="E242" s="117">
        <v>5267031</v>
      </c>
      <c r="F242" s="118">
        <v>319000</v>
      </c>
      <c r="G242" s="119">
        <v>44571</v>
      </c>
      <c r="H242" s="116" t="s">
        <v>339</v>
      </c>
    </row>
    <row r="243" spans="1:8" ht="15">
      <c r="A243" s="116" t="s">
        <v>39</v>
      </c>
      <c r="B243" s="116" t="s">
        <v>838</v>
      </c>
      <c r="C243" s="116" t="s">
        <v>219</v>
      </c>
      <c r="D243" s="116" t="s">
        <v>544</v>
      </c>
      <c r="E243" s="117">
        <v>5270166</v>
      </c>
      <c r="F243" s="118">
        <v>317500</v>
      </c>
      <c r="G243" s="119">
        <v>44581</v>
      </c>
      <c r="H243" s="116" t="s">
        <v>244</v>
      </c>
    </row>
    <row r="244" spans="1:8" ht="15">
      <c r="A244" s="116" t="s">
        <v>39</v>
      </c>
      <c r="B244" s="116" t="s">
        <v>838</v>
      </c>
      <c r="C244" s="116" t="s">
        <v>329</v>
      </c>
      <c r="D244" s="116" t="s">
        <v>534</v>
      </c>
      <c r="E244" s="117">
        <v>5267417</v>
      </c>
      <c r="F244" s="118">
        <v>1500000</v>
      </c>
      <c r="G244" s="119">
        <v>44572</v>
      </c>
      <c r="H244" s="116" t="s">
        <v>242</v>
      </c>
    </row>
    <row r="245" spans="1:8" ht="30">
      <c r="A245" s="116" t="s">
        <v>39</v>
      </c>
      <c r="B245" s="116" t="s">
        <v>838</v>
      </c>
      <c r="C245" s="116" t="s">
        <v>219</v>
      </c>
      <c r="D245" s="116" t="s">
        <v>479</v>
      </c>
      <c r="E245" s="117">
        <v>5265291</v>
      </c>
      <c r="F245" s="118">
        <v>504000</v>
      </c>
      <c r="G245" s="119">
        <v>44565</v>
      </c>
      <c r="H245" s="116" t="s">
        <v>348</v>
      </c>
    </row>
    <row r="246" spans="1:8" ht="15">
      <c r="A246" s="116" t="s">
        <v>39</v>
      </c>
      <c r="B246" s="116" t="s">
        <v>838</v>
      </c>
      <c r="C246" s="116" t="s">
        <v>219</v>
      </c>
      <c r="D246" s="116" t="s">
        <v>542</v>
      </c>
      <c r="E246" s="117">
        <v>5265054</v>
      </c>
      <c r="F246" s="118">
        <v>453000</v>
      </c>
      <c r="G246" s="119">
        <v>44564</v>
      </c>
      <c r="H246" s="116" t="s">
        <v>242</v>
      </c>
    </row>
    <row r="247" spans="1:8" ht="15">
      <c r="A247" s="116" t="s">
        <v>39</v>
      </c>
      <c r="B247" s="116" t="s">
        <v>838</v>
      </c>
      <c r="C247" s="116" t="s">
        <v>219</v>
      </c>
      <c r="D247" s="116" t="s">
        <v>465</v>
      </c>
      <c r="E247" s="117">
        <v>5269155</v>
      </c>
      <c r="F247" s="118">
        <v>253000</v>
      </c>
      <c r="G247" s="119">
        <v>44575</v>
      </c>
      <c r="H247" s="116" t="s">
        <v>466</v>
      </c>
    </row>
    <row r="248" spans="1:8" ht="15">
      <c r="A248" s="116" t="s">
        <v>39</v>
      </c>
      <c r="B248" s="116" t="s">
        <v>838</v>
      </c>
      <c r="C248" s="116" t="s">
        <v>219</v>
      </c>
      <c r="D248" s="116" t="s">
        <v>423</v>
      </c>
      <c r="E248" s="117">
        <v>5267746</v>
      </c>
      <c r="F248" s="118">
        <v>2291000</v>
      </c>
      <c r="G248" s="119">
        <v>44573</v>
      </c>
      <c r="H248" s="116" t="s">
        <v>276</v>
      </c>
    </row>
    <row r="249" spans="1:8" ht="15">
      <c r="A249" s="116" t="s">
        <v>39</v>
      </c>
      <c r="B249" s="116" t="s">
        <v>838</v>
      </c>
      <c r="C249" s="116" t="s">
        <v>219</v>
      </c>
      <c r="D249" s="116" t="s">
        <v>547</v>
      </c>
      <c r="E249" s="117">
        <v>5267564</v>
      </c>
      <c r="F249" s="118">
        <v>313500</v>
      </c>
      <c r="G249" s="119">
        <v>44573</v>
      </c>
      <c r="H249" s="116" t="s">
        <v>244</v>
      </c>
    </row>
    <row r="250" spans="1:8" ht="15">
      <c r="A250" s="116" t="s">
        <v>39</v>
      </c>
      <c r="B250" s="116" t="s">
        <v>838</v>
      </c>
      <c r="C250" s="116" t="s">
        <v>219</v>
      </c>
      <c r="D250" s="116" t="s">
        <v>540</v>
      </c>
      <c r="E250" s="117">
        <v>5267581</v>
      </c>
      <c r="F250" s="118">
        <v>273000</v>
      </c>
      <c r="G250" s="119">
        <v>44573</v>
      </c>
      <c r="H250" s="116" t="s">
        <v>242</v>
      </c>
    </row>
    <row r="251" spans="1:8" ht="15">
      <c r="A251" s="116" t="s">
        <v>39</v>
      </c>
      <c r="B251" s="116" t="s">
        <v>838</v>
      </c>
      <c r="C251" s="116" t="s">
        <v>219</v>
      </c>
      <c r="D251" s="116" t="s">
        <v>435</v>
      </c>
      <c r="E251" s="117">
        <v>5265126</v>
      </c>
      <c r="F251" s="118">
        <v>249600</v>
      </c>
      <c r="G251" s="119">
        <v>44564</v>
      </c>
      <c r="H251" s="116" t="s">
        <v>436</v>
      </c>
    </row>
    <row r="252" spans="1:8" ht="15">
      <c r="A252" s="116" t="s">
        <v>39</v>
      </c>
      <c r="B252" s="116" t="s">
        <v>838</v>
      </c>
      <c r="C252" s="116" t="s">
        <v>219</v>
      </c>
      <c r="D252" s="116" t="s">
        <v>541</v>
      </c>
      <c r="E252" s="117">
        <v>5268739</v>
      </c>
      <c r="F252" s="118">
        <v>210000</v>
      </c>
      <c r="G252" s="119">
        <v>44575</v>
      </c>
      <c r="H252" s="116" t="s">
        <v>242</v>
      </c>
    </row>
    <row r="253" spans="1:8" ht="15">
      <c r="A253" s="116" t="s">
        <v>39</v>
      </c>
      <c r="B253" s="116" t="s">
        <v>838</v>
      </c>
      <c r="C253" s="116" t="s">
        <v>395</v>
      </c>
      <c r="D253" s="116" t="s">
        <v>469</v>
      </c>
      <c r="E253" s="117">
        <v>5273311</v>
      </c>
      <c r="F253" s="118">
        <v>150000</v>
      </c>
      <c r="G253" s="119">
        <v>44592</v>
      </c>
      <c r="H253" s="116" t="s">
        <v>470</v>
      </c>
    </row>
    <row r="254" spans="1:8" ht="15">
      <c r="A254" s="116" t="s">
        <v>39</v>
      </c>
      <c r="B254" s="116" t="s">
        <v>838</v>
      </c>
      <c r="C254" s="116" t="s">
        <v>395</v>
      </c>
      <c r="D254" s="116" t="s">
        <v>416</v>
      </c>
      <c r="E254" s="117">
        <v>5267621</v>
      </c>
      <c r="F254" s="118">
        <v>120000</v>
      </c>
      <c r="G254" s="119">
        <v>44573</v>
      </c>
      <c r="H254" s="116" t="s">
        <v>417</v>
      </c>
    </row>
    <row r="255" spans="1:8" ht="15">
      <c r="A255" s="116" t="s">
        <v>39</v>
      </c>
      <c r="B255" s="116" t="s">
        <v>838</v>
      </c>
      <c r="C255" s="116" t="s">
        <v>264</v>
      </c>
      <c r="D255" s="116" t="s">
        <v>401</v>
      </c>
      <c r="E255" s="117">
        <v>5273024</v>
      </c>
      <c r="F255" s="118">
        <v>468000</v>
      </c>
      <c r="G255" s="119">
        <v>44592</v>
      </c>
      <c r="H255" s="116" t="s">
        <v>224</v>
      </c>
    </row>
    <row r="256" spans="1:8" ht="15">
      <c r="A256" s="116" t="s">
        <v>39</v>
      </c>
      <c r="B256" s="116" t="s">
        <v>838</v>
      </c>
      <c r="C256" s="116" t="s">
        <v>219</v>
      </c>
      <c r="D256" s="116" t="s">
        <v>394</v>
      </c>
      <c r="E256" s="117">
        <v>5268407</v>
      </c>
      <c r="F256" s="118">
        <v>504000</v>
      </c>
      <c r="G256" s="119">
        <v>44574</v>
      </c>
      <c r="H256" s="116" t="s">
        <v>220</v>
      </c>
    </row>
    <row r="257" spans="1:8" ht="15">
      <c r="A257" s="116" t="s">
        <v>39</v>
      </c>
      <c r="B257" s="116" t="s">
        <v>838</v>
      </c>
      <c r="C257" s="116" t="s">
        <v>281</v>
      </c>
      <c r="D257" s="116" t="s">
        <v>569</v>
      </c>
      <c r="E257" s="117">
        <v>5269319</v>
      </c>
      <c r="F257" s="118">
        <v>100000</v>
      </c>
      <c r="G257" s="119">
        <v>44579</v>
      </c>
      <c r="H257" s="116" t="s">
        <v>391</v>
      </c>
    </row>
    <row r="258" spans="1:8" ht="15">
      <c r="A258" s="116" t="s">
        <v>39</v>
      </c>
      <c r="B258" s="116" t="s">
        <v>838</v>
      </c>
      <c r="C258" s="116" t="s">
        <v>219</v>
      </c>
      <c r="D258" s="116" t="s">
        <v>504</v>
      </c>
      <c r="E258" s="117">
        <v>5268347</v>
      </c>
      <c r="F258" s="118">
        <v>625000</v>
      </c>
      <c r="G258" s="119">
        <v>44574</v>
      </c>
      <c r="H258" s="116" t="s">
        <v>253</v>
      </c>
    </row>
    <row r="259" spans="1:8" ht="15">
      <c r="A259" s="116" t="s">
        <v>39</v>
      </c>
      <c r="B259" s="116" t="s">
        <v>838</v>
      </c>
      <c r="C259" s="116" t="s">
        <v>236</v>
      </c>
      <c r="D259" s="116" t="s">
        <v>161</v>
      </c>
      <c r="E259" s="117">
        <v>5267377</v>
      </c>
      <c r="F259" s="118">
        <v>461487</v>
      </c>
      <c r="G259" s="119">
        <v>44572</v>
      </c>
      <c r="H259" s="116" t="s">
        <v>492</v>
      </c>
    </row>
    <row r="260" spans="1:8" ht="15">
      <c r="A260" s="116" t="s">
        <v>39</v>
      </c>
      <c r="B260" s="116" t="s">
        <v>838</v>
      </c>
      <c r="C260" s="116" t="s">
        <v>395</v>
      </c>
      <c r="D260" s="116" t="s">
        <v>471</v>
      </c>
      <c r="E260" s="117">
        <v>5268174</v>
      </c>
      <c r="F260" s="118">
        <v>800000</v>
      </c>
      <c r="G260" s="119">
        <v>44574</v>
      </c>
      <c r="H260" s="116" t="s">
        <v>472</v>
      </c>
    </row>
    <row r="261" spans="1:8" ht="30">
      <c r="A261" s="116" t="s">
        <v>39</v>
      </c>
      <c r="B261" s="116" t="s">
        <v>838</v>
      </c>
      <c r="C261" s="116" t="s">
        <v>490</v>
      </c>
      <c r="D261" s="116" t="s">
        <v>489</v>
      </c>
      <c r="E261" s="117">
        <v>5268043</v>
      </c>
      <c r="F261" s="118">
        <v>671000</v>
      </c>
      <c r="G261" s="119">
        <v>44573</v>
      </c>
      <c r="H261" s="116" t="s">
        <v>491</v>
      </c>
    </row>
    <row r="262" spans="1:8" ht="15">
      <c r="A262" s="116" t="s">
        <v>39</v>
      </c>
      <c r="B262" s="116" t="s">
        <v>838</v>
      </c>
      <c r="C262" s="116" t="s">
        <v>219</v>
      </c>
      <c r="D262" s="116" t="s">
        <v>536</v>
      </c>
      <c r="E262" s="117">
        <v>5265038</v>
      </c>
      <c r="F262" s="118">
        <v>352000</v>
      </c>
      <c r="G262" s="119">
        <v>44564</v>
      </c>
      <c r="H262" s="116" t="s">
        <v>242</v>
      </c>
    </row>
    <row r="263" spans="1:8" ht="15">
      <c r="A263" s="116" t="s">
        <v>39</v>
      </c>
      <c r="B263" s="116" t="s">
        <v>838</v>
      </c>
      <c r="C263" s="116" t="s">
        <v>219</v>
      </c>
      <c r="D263" s="116" t="s">
        <v>546</v>
      </c>
      <c r="E263" s="117">
        <v>5268698</v>
      </c>
      <c r="F263" s="118">
        <v>378000</v>
      </c>
      <c r="G263" s="119">
        <v>44575</v>
      </c>
      <c r="H263" s="116" t="s">
        <v>244</v>
      </c>
    </row>
    <row r="264" spans="1:8" ht="30">
      <c r="A264" s="116" t="s">
        <v>39</v>
      </c>
      <c r="B264" s="116" t="s">
        <v>838</v>
      </c>
      <c r="C264" s="116" t="s">
        <v>219</v>
      </c>
      <c r="D264" s="116" t="s">
        <v>481</v>
      </c>
      <c r="E264" s="117">
        <v>5265416</v>
      </c>
      <c r="F264" s="118">
        <v>240000</v>
      </c>
      <c r="G264" s="119">
        <v>44565</v>
      </c>
      <c r="H264" s="116" t="s">
        <v>348</v>
      </c>
    </row>
    <row r="265" spans="1:8" ht="15">
      <c r="A265" s="116" t="s">
        <v>39</v>
      </c>
      <c r="B265" s="116" t="s">
        <v>838</v>
      </c>
      <c r="C265" s="116" t="s">
        <v>219</v>
      </c>
      <c r="D265" s="116" t="s">
        <v>457</v>
      </c>
      <c r="E265" s="117">
        <v>5266490</v>
      </c>
      <c r="F265" s="118">
        <v>377000</v>
      </c>
      <c r="G265" s="119">
        <v>44568</v>
      </c>
      <c r="H265" s="116" t="s">
        <v>339</v>
      </c>
    </row>
    <row r="266" spans="1:8" ht="15">
      <c r="A266" s="116" t="s">
        <v>39</v>
      </c>
      <c r="B266" s="116" t="s">
        <v>838</v>
      </c>
      <c r="C266" s="116" t="s">
        <v>264</v>
      </c>
      <c r="D266" s="116" t="s">
        <v>549</v>
      </c>
      <c r="E266" s="117">
        <v>5266467</v>
      </c>
      <c r="F266" s="118">
        <v>381248</v>
      </c>
      <c r="G266" s="119">
        <v>44568</v>
      </c>
      <c r="H266" s="116" t="s">
        <v>244</v>
      </c>
    </row>
    <row r="267" spans="1:8" ht="15">
      <c r="A267" s="116" t="s">
        <v>39</v>
      </c>
      <c r="B267" s="116" t="s">
        <v>838</v>
      </c>
      <c r="C267" s="116" t="s">
        <v>219</v>
      </c>
      <c r="D267" s="116" t="s">
        <v>458</v>
      </c>
      <c r="E267" s="117">
        <v>5266413</v>
      </c>
      <c r="F267" s="118">
        <v>322000</v>
      </c>
      <c r="G267" s="119">
        <v>44568</v>
      </c>
      <c r="H267" s="116" t="s">
        <v>339</v>
      </c>
    </row>
    <row r="268" spans="1:8" ht="15">
      <c r="A268" s="116" t="s">
        <v>39</v>
      </c>
      <c r="B268" s="116" t="s">
        <v>838</v>
      </c>
      <c r="C268" s="116" t="s">
        <v>219</v>
      </c>
      <c r="D268" s="116" t="s">
        <v>505</v>
      </c>
      <c r="E268" s="117">
        <v>5270307</v>
      </c>
      <c r="F268" s="118">
        <v>85000</v>
      </c>
      <c r="G268" s="119">
        <v>44581</v>
      </c>
      <c r="H268" s="116" t="s">
        <v>253</v>
      </c>
    </row>
    <row r="269" spans="1:8" ht="15">
      <c r="A269" s="116" t="s">
        <v>39</v>
      </c>
      <c r="B269" s="116" t="s">
        <v>838</v>
      </c>
      <c r="C269" s="116" t="s">
        <v>281</v>
      </c>
      <c r="D269" s="116" t="s">
        <v>501</v>
      </c>
      <c r="E269" s="117">
        <v>5270308</v>
      </c>
      <c r="F269" s="118">
        <v>250000</v>
      </c>
      <c r="G269" s="119">
        <v>44581</v>
      </c>
      <c r="H269" s="116" t="s">
        <v>502</v>
      </c>
    </row>
    <row r="270" spans="1:8" ht="15">
      <c r="A270" s="116" t="s">
        <v>39</v>
      </c>
      <c r="B270" s="116" t="s">
        <v>838</v>
      </c>
      <c r="C270" s="116" t="s">
        <v>219</v>
      </c>
      <c r="D270" s="116" t="s">
        <v>521</v>
      </c>
      <c r="E270" s="117">
        <v>5270870</v>
      </c>
      <c r="F270" s="118">
        <v>1917500</v>
      </c>
      <c r="G270" s="119">
        <v>44585</v>
      </c>
      <c r="H270" s="116" t="s">
        <v>522</v>
      </c>
    </row>
    <row r="271" spans="1:8" ht="15">
      <c r="A271" s="116" t="s">
        <v>39</v>
      </c>
      <c r="B271" s="116" t="s">
        <v>838</v>
      </c>
      <c r="C271" s="116" t="s">
        <v>219</v>
      </c>
      <c r="D271" s="116" t="s">
        <v>552</v>
      </c>
      <c r="E271" s="117">
        <v>5272960</v>
      </c>
      <c r="F271" s="118">
        <v>128000</v>
      </c>
      <c r="G271" s="119">
        <v>44592</v>
      </c>
      <c r="H271" s="116" t="s">
        <v>244</v>
      </c>
    </row>
    <row r="272" spans="1:8" ht="15">
      <c r="A272" s="116" t="s">
        <v>39</v>
      </c>
      <c r="B272" s="116" t="s">
        <v>838</v>
      </c>
      <c r="C272" s="116" t="s">
        <v>281</v>
      </c>
      <c r="D272" s="116" t="s">
        <v>439</v>
      </c>
      <c r="E272" s="117">
        <v>5265367</v>
      </c>
      <c r="F272" s="118">
        <v>100000</v>
      </c>
      <c r="G272" s="119">
        <v>44565</v>
      </c>
      <c r="H272" s="116" t="s">
        <v>288</v>
      </c>
    </row>
    <row r="273" spans="1:8" ht="15">
      <c r="A273" s="116" t="s">
        <v>39</v>
      </c>
      <c r="B273" s="116" t="s">
        <v>838</v>
      </c>
      <c r="C273" s="116" t="s">
        <v>219</v>
      </c>
      <c r="D273" s="116" t="s">
        <v>151</v>
      </c>
      <c r="E273" s="117">
        <v>5270596</v>
      </c>
      <c r="F273" s="118">
        <v>354050</v>
      </c>
      <c r="G273" s="119">
        <v>44582</v>
      </c>
      <c r="H273" s="116" t="s">
        <v>232</v>
      </c>
    </row>
    <row r="274" spans="1:8" ht="30">
      <c r="A274" s="116" t="s">
        <v>165</v>
      </c>
      <c r="B274" s="116" t="s">
        <v>839</v>
      </c>
      <c r="C274" s="116" t="s">
        <v>264</v>
      </c>
      <c r="D274" s="116" t="s">
        <v>571</v>
      </c>
      <c r="E274" s="117">
        <v>5273001</v>
      </c>
      <c r="F274" s="118">
        <v>302000</v>
      </c>
      <c r="G274" s="119">
        <v>44592</v>
      </c>
      <c r="H274" s="116" t="s">
        <v>222</v>
      </c>
    </row>
    <row r="275" spans="1:8" ht="30">
      <c r="A275" s="116" t="s">
        <v>165</v>
      </c>
      <c r="B275" s="116" t="s">
        <v>839</v>
      </c>
      <c r="C275" s="116" t="s">
        <v>219</v>
      </c>
      <c r="D275" s="116" t="s">
        <v>572</v>
      </c>
      <c r="E275" s="117">
        <v>5271313</v>
      </c>
      <c r="F275" s="118">
        <v>489000</v>
      </c>
      <c r="G275" s="119">
        <v>44586</v>
      </c>
      <c r="H275" s="116" t="s">
        <v>573</v>
      </c>
    </row>
    <row r="276" spans="1:8" ht="30">
      <c r="A276" s="116" t="s">
        <v>165</v>
      </c>
      <c r="B276" s="116" t="s">
        <v>839</v>
      </c>
      <c r="C276" s="116" t="s">
        <v>219</v>
      </c>
      <c r="D276" s="116" t="s">
        <v>170</v>
      </c>
      <c r="E276" s="117">
        <v>5265161</v>
      </c>
      <c r="F276" s="118">
        <v>270000</v>
      </c>
      <c r="G276" s="119">
        <v>44564</v>
      </c>
      <c r="H276" s="116" t="s">
        <v>234</v>
      </c>
    </row>
    <row r="277" spans="1:8" ht="15">
      <c r="A277" s="116" t="s">
        <v>171</v>
      </c>
      <c r="B277" s="116" t="s">
        <v>840</v>
      </c>
      <c r="C277" s="116" t="s">
        <v>264</v>
      </c>
      <c r="D277" s="116" t="s">
        <v>622</v>
      </c>
      <c r="E277" s="117">
        <v>5267926</v>
      </c>
      <c r="F277" s="118">
        <v>344625</v>
      </c>
      <c r="G277" s="119">
        <v>44573</v>
      </c>
      <c r="H277" s="116" t="s">
        <v>232</v>
      </c>
    </row>
    <row r="278" spans="1:8" ht="15">
      <c r="A278" s="116" t="s">
        <v>171</v>
      </c>
      <c r="B278" s="116" t="s">
        <v>840</v>
      </c>
      <c r="C278" s="116" t="s">
        <v>219</v>
      </c>
      <c r="D278" s="116" t="s">
        <v>654</v>
      </c>
      <c r="E278" s="117">
        <v>5270971</v>
      </c>
      <c r="F278" s="118">
        <v>625000</v>
      </c>
      <c r="G278" s="119">
        <v>44585</v>
      </c>
      <c r="H278" s="116" t="s">
        <v>466</v>
      </c>
    </row>
    <row r="279" spans="1:8" ht="30">
      <c r="A279" s="116" t="s">
        <v>171</v>
      </c>
      <c r="B279" s="116" t="s">
        <v>840</v>
      </c>
      <c r="C279" s="116" t="s">
        <v>219</v>
      </c>
      <c r="D279" s="116" t="s">
        <v>603</v>
      </c>
      <c r="E279" s="117">
        <v>5270958</v>
      </c>
      <c r="F279" s="118">
        <v>221600</v>
      </c>
      <c r="G279" s="119">
        <v>44585</v>
      </c>
      <c r="H279" s="116" t="s">
        <v>432</v>
      </c>
    </row>
    <row r="280" spans="1:8" ht="15">
      <c r="A280" s="116" t="s">
        <v>171</v>
      </c>
      <c r="B280" s="116" t="s">
        <v>840</v>
      </c>
      <c r="C280" s="116" t="s">
        <v>219</v>
      </c>
      <c r="D280" s="116" t="s">
        <v>728</v>
      </c>
      <c r="E280" s="117">
        <v>5270864</v>
      </c>
      <c r="F280" s="118">
        <v>301000</v>
      </c>
      <c r="G280" s="119">
        <v>44585</v>
      </c>
      <c r="H280" s="116" t="s">
        <v>248</v>
      </c>
    </row>
    <row r="281" spans="1:8" ht="30">
      <c r="A281" s="116" t="s">
        <v>171</v>
      </c>
      <c r="B281" s="116" t="s">
        <v>840</v>
      </c>
      <c r="C281" s="116" t="s">
        <v>264</v>
      </c>
      <c r="D281" s="116" t="s">
        <v>665</v>
      </c>
      <c r="E281" s="117">
        <v>5270843</v>
      </c>
      <c r="F281" s="118">
        <v>171400</v>
      </c>
      <c r="G281" s="119">
        <v>44585</v>
      </c>
      <c r="H281" s="116" t="s">
        <v>346</v>
      </c>
    </row>
    <row r="282" spans="1:8" ht="15">
      <c r="A282" s="116" t="s">
        <v>171</v>
      </c>
      <c r="B282" s="116" t="s">
        <v>840</v>
      </c>
      <c r="C282" s="116" t="s">
        <v>219</v>
      </c>
      <c r="D282" s="116" t="s">
        <v>668</v>
      </c>
      <c r="E282" s="117">
        <v>5272616</v>
      </c>
      <c r="F282" s="118">
        <v>438750</v>
      </c>
      <c r="G282" s="119">
        <v>44589</v>
      </c>
      <c r="H282" s="116" t="s">
        <v>234</v>
      </c>
    </row>
    <row r="283" spans="1:8" ht="15">
      <c r="A283" s="116" t="s">
        <v>171</v>
      </c>
      <c r="B283" s="116" t="s">
        <v>840</v>
      </c>
      <c r="C283" s="116" t="s">
        <v>395</v>
      </c>
      <c r="D283" s="116" t="s">
        <v>175</v>
      </c>
      <c r="E283" s="117">
        <v>5272629</v>
      </c>
      <c r="F283" s="118">
        <v>230000</v>
      </c>
      <c r="G283" s="119">
        <v>44589</v>
      </c>
      <c r="H283" s="116" t="s">
        <v>741</v>
      </c>
    </row>
    <row r="284" spans="1:8" ht="15">
      <c r="A284" s="116" t="s">
        <v>171</v>
      </c>
      <c r="B284" s="116" t="s">
        <v>840</v>
      </c>
      <c r="C284" s="116" t="s">
        <v>219</v>
      </c>
      <c r="D284" s="116" t="s">
        <v>704</v>
      </c>
      <c r="E284" s="117">
        <v>5272633</v>
      </c>
      <c r="F284" s="118">
        <v>635000</v>
      </c>
      <c r="G284" s="119">
        <v>44589</v>
      </c>
      <c r="H284" s="116" t="s">
        <v>258</v>
      </c>
    </row>
    <row r="285" spans="1:8" ht="15">
      <c r="A285" s="116" t="s">
        <v>171</v>
      </c>
      <c r="B285" s="116" t="s">
        <v>840</v>
      </c>
      <c r="C285" s="116" t="s">
        <v>219</v>
      </c>
      <c r="D285" s="116" t="s">
        <v>581</v>
      </c>
      <c r="E285" s="117">
        <v>5270573</v>
      </c>
      <c r="F285" s="118">
        <v>252000</v>
      </c>
      <c r="G285" s="119">
        <v>44582</v>
      </c>
      <c r="H285" s="116" t="s">
        <v>582</v>
      </c>
    </row>
    <row r="286" spans="1:8" ht="15">
      <c r="A286" s="116" t="s">
        <v>171</v>
      </c>
      <c r="B286" s="116" t="s">
        <v>840</v>
      </c>
      <c r="C286" s="116" t="s">
        <v>219</v>
      </c>
      <c r="D286" s="116" t="s">
        <v>634</v>
      </c>
      <c r="E286" s="117">
        <v>5270570</v>
      </c>
      <c r="F286" s="118">
        <v>320000</v>
      </c>
      <c r="G286" s="119">
        <v>44582</v>
      </c>
      <c r="H286" s="116" t="s">
        <v>232</v>
      </c>
    </row>
    <row r="287" spans="1:8" ht="15">
      <c r="A287" s="116" t="s">
        <v>171</v>
      </c>
      <c r="B287" s="116" t="s">
        <v>840</v>
      </c>
      <c r="C287" s="116" t="s">
        <v>219</v>
      </c>
      <c r="D287" s="116" t="s">
        <v>733</v>
      </c>
      <c r="E287" s="117">
        <v>5271053</v>
      </c>
      <c r="F287" s="118">
        <v>222000</v>
      </c>
      <c r="G287" s="119">
        <v>44585</v>
      </c>
      <c r="H287" s="116" t="s">
        <v>248</v>
      </c>
    </row>
    <row r="288" spans="1:8" ht="15">
      <c r="A288" s="116" t="s">
        <v>171</v>
      </c>
      <c r="B288" s="116" t="s">
        <v>840</v>
      </c>
      <c r="C288" s="116" t="s">
        <v>219</v>
      </c>
      <c r="D288" s="116" t="s">
        <v>686</v>
      </c>
      <c r="E288" s="117">
        <v>5268774</v>
      </c>
      <c r="F288" s="118">
        <v>325000</v>
      </c>
      <c r="G288" s="119">
        <v>44575</v>
      </c>
      <c r="H288" s="116" t="s">
        <v>237</v>
      </c>
    </row>
    <row r="289" spans="1:8" ht="15">
      <c r="A289" s="116" t="s">
        <v>171</v>
      </c>
      <c r="B289" s="116" t="s">
        <v>840</v>
      </c>
      <c r="C289" s="116" t="s">
        <v>219</v>
      </c>
      <c r="D289" s="116" t="s">
        <v>740</v>
      </c>
      <c r="E289" s="117">
        <v>5272504</v>
      </c>
      <c r="F289" s="118">
        <v>136000</v>
      </c>
      <c r="G289" s="119">
        <v>44589</v>
      </c>
      <c r="H289" s="116" t="s">
        <v>248</v>
      </c>
    </row>
    <row r="290" spans="1:8" ht="15">
      <c r="A290" s="116" t="s">
        <v>171</v>
      </c>
      <c r="B290" s="116" t="s">
        <v>840</v>
      </c>
      <c r="C290" s="116" t="s">
        <v>219</v>
      </c>
      <c r="D290" s="116" t="s">
        <v>646</v>
      </c>
      <c r="E290" s="117">
        <v>5268974</v>
      </c>
      <c r="F290" s="118">
        <v>284962</v>
      </c>
      <c r="G290" s="119">
        <v>44575</v>
      </c>
      <c r="H290" s="116" t="s">
        <v>327</v>
      </c>
    </row>
    <row r="291" spans="1:8" ht="15">
      <c r="A291" s="116" t="s">
        <v>171</v>
      </c>
      <c r="B291" s="116" t="s">
        <v>840</v>
      </c>
      <c r="C291" s="116" t="s">
        <v>219</v>
      </c>
      <c r="D291" s="116" t="s">
        <v>671</v>
      </c>
      <c r="E291" s="117">
        <v>5271216</v>
      </c>
      <c r="F291" s="118">
        <v>163000</v>
      </c>
      <c r="G291" s="119">
        <v>44586</v>
      </c>
      <c r="H291" s="116" t="s">
        <v>352</v>
      </c>
    </row>
    <row r="292" spans="1:8" ht="15">
      <c r="A292" s="116" t="s">
        <v>171</v>
      </c>
      <c r="B292" s="116" t="s">
        <v>840</v>
      </c>
      <c r="C292" s="116" t="s">
        <v>219</v>
      </c>
      <c r="D292" s="116" t="s">
        <v>735</v>
      </c>
      <c r="E292" s="117">
        <v>5269507</v>
      </c>
      <c r="F292" s="118">
        <v>300000</v>
      </c>
      <c r="G292" s="119">
        <v>44579</v>
      </c>
      <c r="H292" s="116" t="s">
        <v>248</v>
      </c>
    </row>
    <row r="293" spans="1:8" ht="15">
      <c r="A293" s="116" t="s">
        <v>171</v>
      </c>
      <c r="B293" s="116" t="s">
        <v>840</v>
      </c>
      <c r="C293" s="116" t="s">
        <v>264</v>
      </c>
      <c r="D293" s="116" t="s">
        <v>618</v>
      </c>
      <c r="E293" s="117">
        <v>5268982</v>
      </c>
      <c r="F293" s="118">
        <v>438228</v>
      </c>
      <c r="G293" s="119">
        <v>44575</v>
      </c>
      <c r="H293" s="116" t="s">
        <v>232</v>
      </c>
    </row>
    <row r="294" spans="1:8" ht="15">
      <c r="A294" s="116" t="s">
        <v>171</v>
      </c>
      <c r="B294" s="116" t="s">
        <v>840</v>
      </c>
      <c r="C294" s="116" t="s">
        <v>219</v>
      </c>
      <c r="D294" s="116" t="s">
        <v>719</v>
      </c>
      <c r="E294" s="117">
        <v>5272292</v>
      </c>
      <c r="F294" s="118">
        <v>255000</v>
      </c>
      <c r="G294" s="119">
        <v>44589</v>
      </c>
      <c r="H294" s="116" t="s">
        <v>246</v>
      </c>
    </row>
    <row r="295" spans="1:8" ht="15">
      <c r="A295" s="116" t="s">
        <v>171</v>
      </c>
      <c r="B295" s="116" t="s">
        <v>840</v>
      </c>
      <c r="C295" s="116" t="s">
        <v>219</v>
      </c>
      <c r="D295" s="116" t="s">
        <v>643</v>
      </c>
      <c r="E295" s="117">
        <v>5272984</v>
      </c>
      <c r="F295" s="118">
        <v>235000</v>
      </c>
      <c r="G295" s="119">
        <v>44592</v>
      </c>
      <c r="H295" s="116" t="s">
        <v>232</v>
      </c>
    </row>
    <row r="296" spans="1:8" ht="15">
      <c r="A296" s="116" t="s">
        <v>171</v>
      </c>
      <c r="B296" s="116" t="s">
        <v>840</v>
      </c>
      <c r="C296" s="116" t="s">
        <v>219</v>
      </c>
      <c r="D296" s="116" t="s">
        <v>638</v>
      </c>
      <c r="E296" s="117">
        <v>5272991</v>
      </c>
      <c r="F296" s="118">
        <v>162000</v>
      </c>
      <c r="G296" s="119">
        <v>44592</v>
      </c>
      <c r="H296" s="116" t="s">
        <v>232</v>
      </c>
    </row>
    <row r="297" spans="1:8" ht="15">
      <c r="A297" s="116" t="s">
        <v>171</v>
      </c>
      <c r="B297" s="116" t="s">
        <v>840</v>
      </c>
      <c r="C297" s="116" t="s">
        <v>219</v>
      </c>
      <c r="D297" s="116" t="s">
        <v>682</v>
      </c>
      <c r="E297" s="117">
        <v>5270174</v>
      </c>
      <c r="F297" s="118">
        <v>320000</v>
      </c>
      <c r="G297" s="119">
        <v>44581</v>
      </c>
      <c r="H297" s="116" t="s">
        <v>683</v>
      </c>
    </row>
    <row r="298" spans="1:8" ht="15">
      <c r="A298" s="116" t="s">
        <v>171</v>
      </c>
      <c r="B298" s="116" t="s">
        <v>840</v>
      </c>
      <c r="C298" s="116" t="s">
        <v>219</v>
      </c>
      <c r="D298" s="116" t="s">
        <v>637</v>
      </c>
      <c r="E298" s="117">
        <v>5271019</v>
      </c>
      <c r="F298" s="118">
        <v>151000</v>
      </c>
      <c r="G298" s="119">
        <v>44585</v>
      </c>
      <c r="H298" s="116" t="s">
        <v>232</v>
      </c>
    </row>
    <row r="299" spans="1:8" ht="15">
      <c r="A299" s="116" t="s">
        <v>171</v>
      </c>
      <c r="B299" s="116" t="s">
        <v>840</v>
      </c>
      <c r="C299" s="116" t="s">
        <v>264</v>
      </c>
      <c r="D299" s="116" t="s">
        <v>178</v>
      </c>
      <c r="E299" s="117">
        <v>5271744</v>
      </c>
      <c r="F299" s="118">
        <v>592000</v>
      </c>
      <c r="G299" s="119">
        <v>44587</v>
      </c>
      <c r="H299" s="116" t="s">
        <v>377</v>
      </c>
    </row>
    <row r="300" spans="1:8" ht="15">
      <c r="A300" s="116" t="s">
        <v>171</v>
      </c>
      <c r="B300" s="116" t="s">
        <v>840</v>
      </c>
      <c r="C300" s="116" t="s">
        <v>219</v>
      </c>
      <c r="D300" s="116" t="s">
        <v>698</v>
      </c>
      <c r="E300" s="117">
        <v>5271925</v>
      </c>
      <c r="F300" s="118">
        <v>199000</v>
      </c>
      <c r="G300" s="119">
        <v>44588</v>
      </c>
      <c r="H300" s="116" t="s">
        <v>258</v>
      </c>
    </row>
    <row r="301" spans="1:8" ht="15">
      <c r="A301" s="116" t="s">
        <v>171</v>
      </c>
      <c r="B301" s="116" t="s">
        <v>840</v>
      </c>
      <c r="C301" s="116" t="s">
        <v>219</v>
      </c>
      <c r="D301" s="116" t="s">
        <v>674</v>
      </c>
      <c r="E301" s="117">
        <v>5271419</v>
      </c>
      <c r="F301" s="118">
        <v>350000</v>
      </c>
      <c r="G301" s="119">
        <v>44586</v>
      </c>
      <c r="H301" s="116" t="s">
        <v>492</v>
      </c>
    </row>
    <row r="302" spans="1:8" ht="15">
      <c r="A302" s="116" t="s">
        <v>171</v>
      </c>
      <c r="B302" s="116" t="s">
        <v>840</v>
      </c>
      <c r="C302" s="116" t="s">
        <v>219</v>
      </c>
      <c r="D302" s="116" t="s">
        <v>635</v>
      </c>
      <c r="E302" s="117">
        <v>5271072</v>
      </c>
      <c r="F302" s="118">
        <v>185250</v>
      </c>
      <c r="G302" s="119">
        <v>44585</v>
      </c>
      <c r="H302" s="116" t="s">
        <v>232</v>
      </c>
    </row>
    <row r="303" spans="1:8" ht="15">
      <c r="A303" s="116" t="s">
        <v>171</v>
      </c>
      <c r="B303" s="116" t="s">
        <v>840</v>
      </c>
      <c r="C303" s="116" t="s">
        <v>219</v>
      </c>
      <c r="D303" s="116" t="s">
        <v>598</v>
      </c>
      <c r="E303" s="117">
        <v>5272283</v>
      </c>
      <c r="F303" s="118">
        <v>426000</v>
      </c>
      <c r="G303" s="119">
        <v>44589</v>
      </c>
      <c r="H303" s="116" t="s">
        <v>422</v>
      </c>
    </row>
    <row r="304" spans="1:8" ht="15">
      <c r="A304" s="116" t="s">
        <v>171</v>
      </c>
      <c r="B304" s="116" t="s">
        <v>840</v>
      </c>
      <c r="C304" s="116" t="s">
        <v>219</v>
      </c>
      <c r="D304" s="116" t="s">
        <v>608</v>
      </c>
      <c r="E304" s="117">
        <v>5270973</v>
      </c>
      <c r="F304" s="118">
        <v>226000</v>
      </c>
      <c r="G304" s="119">
        <v>44585</v>
      </c>
      <c r="H304" s="116" t="s">
        <v>609</v>
      </c>
    </row>
    <row r="305" spans="1:8" ht="30">
      <c r="A305" s="116" t="s">
        <v>171</v>
      </c>
      <c r="B305" s="116" t="s">
        <v>840</v>
      </c>
      <c r="C305" s="116" t="s">
        <v>219</v>
      </c>
      <c r="D305" s="116" t="s">
        <v>661</v>
      </c>
      <c r="E305" s="117">
        <v>5272311</v>
      </c>
      <c r="F305" s="118">
        <v>355000</v>
      </c>
      <c r="G305" s="119">
        <v>44589</v>
      </c>
      <c r="H305" s="116" t="s">
        <v>346</v>
      </c>
    </row>
    <row r="306" spans="1:8" ht="15">
      <c r="A306" s="116" t="s">
        <v>171</v>
      </c>
      <c r="B306" s="116" t="s">
        <v>840</v>
      </c>
      <c r="C306" s="116" t="s">
        <v>236</v>
      </c>
      <c r="D306" s="116" t="s">
        <v>679</v>
      </c>
      <c r="E306" s="117">
        <v>5272313</v>
      </c>
      <c r="F306" s="118">
        <v>484330</v>
      </c>
      <c r="G306" s="119">
        <v>44589</v>
      </c>
      <c r="H306" s="116" t="s">
        <v>355</v>
      </c>
    </row>
    <row r="307" spans="1:8" ht="15">
      <c r="A307" s="116" t="s">
        <v>171</v>
      </c>
      <c r="B307" s="116" t="s">
        <v>840</v>
      </c>
      <c r="C307" s="116" t="s">
        <v>219</v>
      </c>
      <c r="D307" s="116" t="s">
        <v>588</v>
      </c>
      <c r="E307" s="117">
        <v>5268776</v>
      </c>
      <c r="F307" s="118">
        <v>364000</v>
      </c>
      <c r="G307" s="119">
        <v>44575</v>
      </c>
      <c r="H307" s="116" t="s">
        <v>228</v>
      </c>
    </row>
    <row r="308" spans="1:8" ht="15">
      <c r="A308" s="116" t="s">
        <v>171</v>
      </c>
      <c r="B308" s="116" t="s">
        <v>840</v>
      </c>
      <c r="C308" s="116" t="s">
        <v>219</v>
      </c>
      <c r="D308" s="116" t="s">
        <v>721</v>
      </c>
      <c r="E308" s="117">
        <v>5271211</v>
      </c>
      <c r="F308" s="118">
        <v>193500</v>
      </c>
      <c r="G308" s="119">
        <v>44586</v>
      </c>
      <c r="H308" s="116" t="s">
        <v>246</v>
      </c>
    </row>
    <row r="309" spans="1:8" ht="15">
      <c r="A309" s="116" t="s">
        <v>171</v>
      </c>
      <c r="B309" s="116" t="s">
        <v>840</v>
      </c>
      <c r="C309" s="116" t="s">
        <v>236</v>
      </c>
      <c r="D309" s="116" t="s">
        <v>695</v>
      </c>
      <c r="E309" s="117">
        <v>5269705</v>
      </c>
      <c r="F309" s="118">
        <v>345950</v>
      </c>
      <c r="G309" s="119">
        <v>44580</v>
      </c>
      <c r="H309" s="116" t="s">
        <v>258</v>
      </c>
    </row>
    <row r="310" spans="1:8" ht="15">
      <c r="A310" s="116" t="s">
        <v>171</v>
      </c>
      <c r="B310" s="116" t="s">
        <v>840</v>
      </c>
      <c r="C310" s="116" t="s">
        <v>264</v>
      </c>
      <c r="D310" s="116" t="s">
        <v>707</v>
      </c>
      <c r="E310" s="117">
        <v>5272756</v>
      </c>
      <c r="F310" s="118">
        <v>409200</v>
      </c>
      <c r="G310" s="119">
        <v>44589</v>
      </c>
      <c r="H310" s="116" t="s">
        <v>371</v>
      </c>
    </row>
    <row r="311" spans="1:8" ht="15">
      <c r="A311" s="116" t="s">
        <v>171</v>
      </c>
      <c r="B311" s="116" t="s">
        <v>840</v>
      </c>
      <c r="C311" s="116" t="s">
        <v>219</v>
      </c>
      <c r="D311" s="116" t="s">
        <v>717</v>
      </c>
      <c r="E311" s="117">
        <v>5272349</v>
      </c>
      <c r="F311" s="118">
        <v>285000</v>
      </c>
      <c r="G311" s="119">
        <v>44589</v>
      </c>
      <c r="H311" s="116" t="s">
        <v>244</v>
      </c>
    </row>
    <row r="312" spans="1:8" ht="15">
      <c r="A312" s="116" t="s">
        <v>171</v>
      </c>
      <c r="B312" s="116" t="s">
        <v>840</v>
      </c>
      <c r="C312" s="116" t="s">
        <v>219</v>
      </c>
      <c r="D312" s="116" t="s">
        <v>645</v>
      </c>
      <c r="E312" s="117">
        <v>5269592</v>
      </c>
      <c r="F312" s="118">
        <v>363200</v>
      </c>
      <c r="G312" s="119">
        <v>44579</v>
      </c>
      <c r="H312" s="116" t="s">
        <v>232</v>
      </c>
    </row>
    <row r="313" spans="1:8" ht="15">
      <c r="A313" s="116" t="s">
        <v>171</v>
      </c>
      <c r="B313" s="116" t="s">
        <v>840</v>
      </c>
      <c r="C313" s="116" t="s">
        <v>219</v>
      </c>
      <c r="D313" s="116" t="s">
        <v>708</v>
      </c>
      <c r="E313" s="117">
        <v>5271395</v>
      </c>
      <c r="F313" s="118">
        <v>599999</v>
      </c>
      <c r="G313" s="119">
        <v>44586</v>
      </c>
      <c r="H313" s="116" t="s">
        <v>524</v>
      </c>
    </row>
    <row r="314" spans="1:8" ht="15">
      <c r="A314" s="116" t="s">
        <v>171</v>
      </c>
      <c r="B314" s="116" t="s">
        <v>840</v>
      </c>
      <c r="C314" s="116" t="s">
        <v>219</v>
      </c>
      <c r="D314" s="116" t="s">
        <v>619</v>
      </c>
      <c r="E314" s="117">
        <v>5269115</v>
      </c>
      <c r="F314" s="118">
        <v>391800</v>
      </c>
      <c r="G314" s="119">
        <v>44575</v>
      </c>
      <c r="H314" s="116" t="s">
        <v>232</v>
      </c>
    </row>
    <row r="315" spans="1:8" ht="15">
      <c r="A315" s="116" t="s">
        <v>171</v>
      </c>
      <c r="B315" s="116" t="s">
        <v>840</v>
      </c>
      <c r="C315" s="116" t="s">
        <v>219</v>
      </c>
      <c r="D315" s="116" t="s">
        <v>731</v>
      </c>
      <c r="E315" s="117">
        <v>5268879</v>
      </c>
      <c r="F315" s="118">
        <v>292000</v>
      </c>
      <c r="G315" s="119">
        <v>44575</v>
      </c>
      <c r="H315" s="116" t="s">
        <v>248</v>
      </c>
    </row>
    <row r="316" spans="1:8" ht="30">
      <c r="A316" s="116" t="s">
        <v>171</v>
      </c>
      <c r="B316" s="116" t="s">
        <v>840</v>
      </c>
      <c r="C316" s="116" t="s">
        <v>219</v>
      </c>
      <c r="D316" s="116" t="s">
        <v>602</v>
      </c>
      <c r="E316" s="117">
        <v>5269453</v>
      </c>
      <c r="F316" s="118">
        <v>340000</v>
      </c>
      <c r="G316" s="119">
        <v>44579</v>
      </c>
      <c r="H316" s="116" t="s">
        <v>600</v>
      </c>
    </row>
    <row r="317" spans="1:8" ht="15">
      <c r="A317" s="116" t="s">
        <v>171</v>
      </c>
      <c r="B317" s="116" t="s">
        <v>840</v>
      </c>
      <c r="C317" s="116" t="s">
        <v>219</v>
      </c>
      <c r="D317" s="116" t="s">
        <v>578</v>
      </c>
      <c r="E317" s="117">
        <v>5273048</v>
      </c>
      <c r="F317" s="118">
        <v>352000</v>
      </c>
      <c r="G317" s="119">
        <v>44592</v>
      </c>
      <c r="H317" s="116" t="s">
        <v>220</v>
      </c>
    </row>
    <row r="318" spans="1:8" ht="15">
      <c r="A318" s="116" t="s">
        <v>171</v>
      </c>
      <c r="B318" s="116" t="s">
        <v>840</v>
      </c>
      <c r="C318" s="116" t="s">
        <v>219</v>
      </c>
      <c r="D318" s="116" t="s">
        <v>623</v>
      </c>
      <c r="E318" s="117">
        <v>5268892</v>
      </c>
      <c r="F318" s="118">
        <v>385000</v>
      </c>
      <c r="G318" s="119">
        <v>44575</v>
      </c>
      <c r="H318" s="116" t="s">
        <v>232</v>
      </c>
    </row>
    <row r="319" spans="1:8" ht="15">
      <c r="A319" s="116" t="s">
        <v>171</v>
      </c>
      <c r="B319" s="116" t="s">
        <v>840</v>
      </c>
      <c r="C319" s="116" t="s">
        <v>219</v>
      </c>
      <c r="D319" s="116" t="s">
        <v>590</v>
      </c>
      <c r="E319" s="117">
        <v>5273080</v>
      </c>
      <c r="F319" s="118">
        <v>193950</v>
      </c>
      <c r="G319" s="119">
        <v>44592</v>
      </c>
      <c r="H319" s="116" t="s">
        <v>269</v>
      </c>
    </row>
    <row r="320" spans="1:8" ht="30">
      <c r="A320" s="116" t="s">
        <v>171</v>
      </c>
      <c r="B320" s="116" t="s">
        <v>840</v>
      </c>
      <c r="C320" s="116" t="s">
        <v>264</v>
      </c>
      <c r="D320" s="116" t="s">
        <v>648</v>
      </c>
      <c r="E320" s="117">
        <v>5273000</v>
      </c>
      <c r="F320" s="118">
        <v>511860</v>
      </c>
      <c r="G320" s="119">
        <v>44592</v>
      </c>
      <c r="H320" s="116" t="s">
        <v>649</v>
      </c>
    </row>
    <row r="321" spans="1:8" ht="15">
      <c r="A321" s="116" t="s">
        <v>171</v>
      </c>
      <c r="B321" s="116" t="s">
        <v>840</v>
      </c>
      <c r="C321" s="116" t="s">
        <v>219</v>
      </c>
      <c r="D321" s="116" t="s">
        <v>621</v>
      </c>
      <c r="E321" s="117">
        <v>5273145</v>
      </c>
      <c r="F321" s="118">
        <v>275000</v>
      </c>
      <c r="G321" s="119">
        <v>44592</v>
      </c>
      <c r="H321" s="116" t="s">
        <v>232</v>
      </c>
    </row>
    <row r="322" spans="1:8" ht="15">
      <c r="A322" s="116" t="s">
        <v>171</v>
      </c>
      <c r="B322" s="116" t="s">
        <v>840</v>
      </c>
      <c r="C322" s="116" t="s">
        <v>219</v>
      </c>
      <c r="D322" s="116" t="s">
        <v>703</v>
      </c>
      <c r="E322" s="117">
        <v>5269499</v>
      </c>
      <c r="F322" s="118">
        <v>134500</v>
      </c>
      <c r="G322" s="119">
        <v>44579</v>
      </c>
      <c r="H322" s="116" t="s">
        <v>258</v>
      </c>
    </row>
    <row r="323" spans="1:8" ht="15">
      <c r="A323" s="116" t="s">
        <v>171</v>
      </c>
      <c r="B323" s="116" t="s">
        <v>840</v>
      </c>
      <c r="C323" s="116" t="s">
        <v>219</v>
      </c>
      <c r="D323" s="116" t="s">
        <v>723</v>
      </c>
      <c r="E323" s="117">
        <v>5269289</v>
      </c>
      <c r="F323" s="118">
        <v>90000</v>
      </c>
      <c r="G323" s="119">
        <v>44579</v>
      </c>
      <c r="H323" s="116" t="s">
        <v>248</v>
      </c>
    </row>
    <row r="324" spans="1:8" ht="15">
      <c r="A324" s="116" t="s">
        <v>171</v>
      </c>
      <c r="B324" s="116" t="s">
        <v>840</v>
      </c>
      <c r="C324" s="116" t="s">
        <v>219</v>
      </c>
      <c r="D324" s="116" t="s">
        <v>737</v>
      </c>
      <c r="E324" s="117">
        <v>5268795</v>
      </c>
      <c r="F324" s="118">
        <v>681000</v>
      </c>
      <c r="G324" s="119">
        <v>44575</v>
      </c>
      <c r="H324" s="116" t="s">
        <v>248</v>
      </c>
    </row>
    <row r="325" spans="1:8" ht="15">
      <c r="A325" s="116" t="s">
        <v>171</v>
      </c>
      <c r="B325" s="116" t="s">
        <v>840</v>
      </c>
      <c r="C325" s="116" t="s">
        <v>219</v>
      </c>
      <c r="D325" s="116" t="s">
        <v>620</v>
      </c>
      <c r="E325" s="117">
        <v>5269286</v>
      </c>
      <c r="F325" s="118">
        <v>206000</v>
      </c>
      <c r="G325" s="119">
        <v>44579</v>
      </c>
      <c r="H325" s="116" t="s">
        <v>232</v>
      </c>
    </row>
    <row r="326" spans="1:8" ht="15">
      <c r="A326" s="116" t="s">
        <v>171</v>
      </c>
      <c r="B326" s="116" t="s">
        <v>840</v>
      </c>
      <c r="C326" s="116" t="s">
        <v>219</v>
      </c>
      <c r="D326" s="116" t="s">
        <v>709</v>
      </c>
      <c r="E326" s="117">
        <v>5269284</v>
      </c>
      <c r="F326" s="118">
        <v>200000</v>
      </c>
      <c r="G326" s="119">
        <v>44579</v>
      </c>
      <c r="H326" s="116" t="s">
        <v>524</v>
      </c>
    </row>
    <row r="327" spans="1:8" ht="15">
      <c r="A327" s="116" t="s">
        <v>171</v>
      </c>
      <c r="B327" s="116" t="s">
        <v>840</v>
      </c>
      <c r="C327" s="116" t="s">
        <v>219</v>
      </c>
      <c r="D327" s="116" t="s">
        <v>181</v>
      </c>
      <c r="E327" s="117">
        <v>5269127</v>
      </c>
      <c r="F327" s="118">
        <v>408500</v>
      </c>
      <c r="G327" s="119">
        <v>44575</v>
      </c>
      <c r="H327" s="116" t="s">
        <v>342</v>
      </c>
    </row>
    <row r="328" spans="1:8" ht="15">
      <c r="A328" s="116" t="s">
        <v>171</v>
      </c>
      <c r="B328" s="116" t="s">
        <v>840</v>
      </c>
      <c r="C328" s="116" t="s">
        <v>219</v>
      </c>
      <c r="D328" s="116" t="s">
        <v>640</v>
      </c>
      <c r="E328" s="117">
        <v>5269051</v>
      </c>
      <c r="F328" s="118">
        <v>475325</v>
      </c>
      <c r="G328" s="119">
        <v>44575</v>
      </c>
      <c r="H328" s="116" t="s">
        <v>232</v>
      </c>
    </row>
    <row r="329" spans="1:8" ht="15">
      <c r="A329" s="116" t="s">
        <v>171</v>
      </c>
      <c r="B329" s="116" t="s">
        <v>840</v>
      </c>
      <c r="C329" s="116" t="s">
        <v>236</v>
      </c>
      <c r="D329" s="116" t="s">
        <v>641</v>
      </c>
      <c r="E329" s="117">
        <v>5269118</v>
      </c>
      <c r="F329" s="118">
        <v>325600</v>
      </c>
      <c r="G329" s="119">
        <v>44575</v>
      </c>
      <c r="H329" s="116" t="s">
        <v>232</v>
      </c>
    </row>
    <row r="330" spans="1:8" ht="15">
      <c r="A330" s="116" t="s">
        <v>171</v>
      </c>
      <c r="B330" s="116" t="s">
        <v>840</v>
      </c>
      <c r="C330" s="116" t="s">
        <v>219</v>
      </c>
      <c r="D330" s="116" t="s">
        <v>702</v>
      </c>
      <c r="E330" s="117">
        <v>5269506</v>
      </c>
      <c r="F330" s="118">
        <v>350500</v>
      </c>
      <c r="G330" s="119">
        <v>44579</v>
      </c>
      <c r="H330" s="116" t="s">
        <v>258</v>
      </c>
    </row>
    <row r="331" spans="1:8" ht="15">
      <c r="A331" s="116" t="s">
        <v>171</v>
      </c>
      <c r="B331" s="116" t="s">
        <v>840</v>
      </c>
      <c r="C331" s="116" t="s">
        <v>219</v>
      </c>
      <c r="D331" s="116" t="s">
        <v>644</v>
      </c>
      <c r="E331" s="117">
        <v>5273147</v>
      </c>
      <c r="F331" s="118">
        <v>199965</v>
      </c>
      <c r="G331" s="119">
        <v>44592</v>
      </c>
      <c r="H331" s="116" t="s">
        <v>232</v>
      </c>
    </row>
    <row r="332" spans="1:8" ht="15">
      <c r="A332" s="116" t="s">
        <v>171</v>
      </c>
      <c r="B332" s="116" t="s">
        <v>840</v>
      </c>
      <c r="C332" s="116" t="s">
        <v>219</v>
      </c>
      <c r="D332" s="116" t="s">
        <v>576</v>
      </c>
      <c r="E332" s="117">
        <v>5273148</v>
      </c>
      <c r="F332" s="118">
        <v>305000</v>
      </c>
      <c r="G332" s="119">
        <v>44592</v>
      </c>
      <c r="H332" s="116" t="s">
        <v>220</v>
      </c>
    </row>
    <row r="333" spans="1:8" ht="15">
      <c r="A333" s="116" t="s">
        <v>171</v>
      </c>
      <c r="B333" s="116" t="s">
        <v>840</v>
      </c>
      <c r="C333" s="116" t="s">
        <v>219</v>
      </c>
      <c r="D333" s="116" t="s">
        <v>593</v>
      </c>
      <c r="E333" s="117">
        <v>5269322</v>
      </c>
      <c r="F333" s="118">
        <v>446250</v>
      </c>
      <c r="G333" s="119">
        <v>44579</v>
      </c>
      <c r="H333" s="116" t="s">
        <v>269</v>
      </c>
    </row>
    <row r="334" spans="1:8" ht="30">
      <c r="A334" s="116" t="s">
        <v>171</v>
      </c>
      <c r="B334" s="116" t="s">
        <v>840</v>
      </c>
      <c r="C334" s="116" t="s">
        <v>219</v>
      </c>
      <c r="D334" s="116" t="s">
        <v>599</v>
      </c>
      <c r="E334" s="117">
        <v>5268695</v>
      </c>
      <c r="F334" s="118">
        <v>392100</v>
      </c>
      <c r="G334" s="119">
        <v>44575</v>
      </c>
      <c r="H334" s="116" t="s">
        <v>600</v>
      </c>
    </row>
    <row r="335" spans="1:8" ht="15">
      <c r="A335" s="116" t="s">
        <v>171</v>
      </c>
      <c r="B335" s="116" t="s">
        <v>840</v>
      </c>
      <c r="C335" s="116" t="s">
        <v>219</v>
      </c>
      <c r="D335" s="116" t="s">
        <v>589</v>
      </c>
      <c r="E335" s="117">
        <v>5268888</v>
      </c>
      <c r="F335" s="118">
        <v>503500</v>
      </c>
      <c r="G335" s="119">
        <v>44575</v>
      </c>
      <c r="H335" s="116" t="s">
        <v>269</v>
      </c>
    </row>
    <row r="336" spans="1:8" ht="15">
      <c r="A336" s="116" t="s">
        <v>171</v>
      </c>
      <c r="B336" s="116" t="s">
        <v>840</v>
      </c>
      <c r="C336" s="116" t="s">
        <v>219</v>
      </c>
      <c r="D336" s="116" t="s">
        <v>699</v>
      </c>
      <c r="E336" s="117">
        <v>5273227</v>
      </c>
      <c r="F336" s="118">
        <v>381000</v>
      </c>
      <c r="G336" s="119">
        <v>44592</v>
      </c>
      <c r="H336" s="116" t="s">
        <v>258</v>
      </c>
    </row>
    <row r="337" spans="1:8" ht="15">
      <c r="A337" s="116" t="s">
        <v>171</v>
      </c>
      <c r="B337" s="116" t="s">
        <v>840</v>
      </c>
      <c r="C337" s="116" t="s">
        <v>264</v>
      </c>
      <c r="D337" s="116" t="s">
        <v>706</v>
      </c>
      <c r="E337" s="117">
        <v>5273257</v>
      </c>
      <c r="F337" s="118">
        <v>289000</v>
      </c>
      <c r="G337" s="119">
        <v>44592</v>
      </c>
      <c r="H337" s="116" t="s">
        <v>258</v>
      </c>
    </row>
    <row r="338" spans="1:8" ht="15">
      <c r="A338" s="116" t="s">
        <v>171</v>
      </c>
      <c r="B338" s="116" t="s">
        <v>840</v>
      </c>
      <c r="C338" s="116" t="s">
        <v>236</v>
      </c>
      <c r="D338" s="116" t="s">
        <v>639</v>
      </c>
      <c r="E338" s="117">
        <v>5272944</v>
      </c>
      <c r="F338" s="118">
        <v>354090</v>
      </c>
      <c r="G338" s="119">
        <v>44592</v>
      </c>
      <c r="H338" s="116" t="s">
        <v>232</v>
      </c>
    </row>
    <row r="339" spans="1:8" ht="15">
      <c r="A339" s="116" t="s">
        <v>171</v>
      </c>
      <c r="B339" s="116" t="s">
        <v>840</v>
      </c>
      <c r="C339" s="116" t="s">
        <v>219</v>
      </c>
      <c r="D339" s="116" t="s">
        <v>629</v>
      </c>
      <c r="E339" s="117">
        <v>5269009</v>
      </c>
      <c r="F339" s="118">
        <v>344400</v>
      </c>
      <c r="G339" s="119">
        <v>44575</v>
      </c>
      <c r="H339" s="116" t="s">
        <v>232</v>
      </c>
    </row>
    <row r="340" spans="1:8" ht="15">
      <c r="A340" s="116" t="s">
        <v>171</v>
      </c>
      <c r="B340" s="116" t="s">
        <v>840</v>
      </c>
      <c r="C340" s="116" t="s">
        <v>219</v>
      </c>
      <c r="D340" s="116" t="s">
        <v>673</v>
      </c>
      <c r="E340" s="117">
        <v>5268970</v>
      </c>
      <c r="F340" s="118">
        <v>395700</v>
      </c>
      <c r="G340" s="119">
        <v>44575</v>
      </c>
      <c r="H340" s="116" t="s">
        <v>492</v>
      </c>
    </row>
    <row r="341" spans="1:8" ht="15">
      <c r="A341" s="116" t="s">
        <v>171</v>
      </c>
      <c r="B341" s="116" t="s">
        <v>840</v>
      </c>
      <c r="C341" s="116" t="s">
        <v>219</v>
      </c>
      <c r="D341" s="116" t="s">
        <v>631</v>
      </c>
      <c r="E341" s="117">
        <v>5268912</v>
      </c>
      <c r="F341" s="118">
        <v>207000</v>
      </c>
      <c r="G341" s="119">
        <v>44575</v>
      </c>
      <c r="H341" s="116" t="s">
        <v>232</v>
      </c>
    </row>
    <row r="342" spans="1:8" ht="15">
      <c r="A342" s="116" t="s">
        <v>171</v>
      </c>
      <c r="B342" s="116" t="s">
        <v>840</v>
      </c>
      <c r="C342" s="116" t="s">
        <v>219</v>
      </c>
      <c r="D342" s="116" t="s">
        <v>627</v>
      </c>
      <c r="E342" s="117">
        <v>5269331</v>
      </c>
      <c r="F342" s="118">
        <v>368400</v>
      </c>
      <c r="G342" s="119">
        <v>44579</v>
      </c>
      <c r="H342" s="116" t="s">
        <v>232</v>
      </c>
    </row>
    <row r="343" spans="1:8" ht="15">
      <c r="A343" s="116" t="s">
        <v>171</v>
      </c>
      <c r="B343" s="116" t="s">
        <v>840</v>
      </c>
      <c r="C343" s="116" t="s">
        <v>219</v>
      </c>
      <c r="D343" s="116" t="s">
        <v>714</v>
      </c>
      <c r="E343" s="117">
        <v>5268713</v>
      </c>
      <c r="F343" s="118">
        <v>423000</v>
      </c>
      <c r="G343" s="119">
        <v>44575</v>
      </c>
      <c r="H343" s="116" t="s">
        <v>244</v>
      </c>
    </row>
    <row r="344" spans="1:8" ht="30">
      <c r="A344" s="116" t="s">
        <v>171</v>
      </c>
      <c r="B344" s="116" t="s">
        <v>840</v>
      </c>
      <c r="C344" s="116" t="s">
        <v>329</v>
      </c>
      <c r="D344" s="116" t="s">
        <v>693</v>
      </c>
      <c r="E344" s="117">
        <v>5273190</v>
      </c>
      <c r="F344" s="118">
        <v>3500000</v>
      </c>
      <c r="G344" s="119">
        <v>44592</v>
      </c>
      <c r="H344" s="116" t="s">
        <v>694</v>
      </c>
    </row>
    <row r="345" spans="1:8" ht="15">
      <c r="A345" s="116" t="s">
        <v>171</v>
      </c>
      <c r="B345" s="116" t="s">
        <v>840</v>
      </c>
      <c r="C345" s="116" t="s">
        <v>219</v>
      </c>
      <c r="D345" s="116" t="s">
        <v>727</v>
      </c>
      <c r="E345" s="117">
        <v>5273281</v>
      </c>
      <c r="F345" s="118">
        <v>120000</v>
      </c>
      <c r="G345" s="119">
        <v>44592</v>
      </c>
      <c r="H345" s="116" t="s">
        <v>248</v>
      </c>
    </row>
    <row r="346" spans="1:8" ht="15">
      <c r="A346" s="116" t="s">
        <v>171</v>
      </c>
      <c r="B346" s="116" t="s">
        <v>840</v>
      </c>
      <c r="C346" s="116" t="s">
        <v>219</v>
      </c>
      <c r="D346" s="116" t="s">
        <v>713</v>
      </c>
      <c r="E346" s="117">
        <v>5268686</v>
      </c>
      <c r="F346" s="118">
        <v>491000</v>
      </c>
      <c r="G346" s="119">
        <v>44575</v>
      </c>
      <c r="H346" s="116" t="s">
        <v>244</v>
      </c>
    </row>
    <row r="347" spans="1:8" ht="15">
      <c r="A347" s="116" t="s">
        <v>171</v>
      </c>
      <c r="B347" s="116" t="s">
        <v>840</v>
      </c>
      <c r="C347" s="116" t="s">
        <v>219</v>
      </c>
      <c r="D347" s="116" t="s">
        <v>606</v>
      </c>
      <c r="E347" s="117">
        <v>5268424</v>
      </c>
      <c r="F347" s="118">
        <v>399000</v>
      </c>
      <c r="G347" s="119">
        <v>44574</v>
      </c>
      <c r="H347" s="116" t="s">
        <v>434</v>
      </c>
    </row>
    <row r="348" spans="1:8" ht="15">
      <c r="A348" s="116" t="s">
        <v>171</v>
      </c>
      <c r="B348" s="116" t="s">
        <v>840</v>
      </c>
      <c r="C348" s="116" t="s">
        <v>236</v>
      </c>
      <c r="D348" s="116" t="s">
        <v>632</v>
      </c>
      <c r="E348" s="117">
        <v>5273287</v>
      </c>
      <c r="F348" s="118">
        <v>204558</v>
      </c>
      <c r="G348" s="119">
        <v>44592</v>
      </c>
      <c r="H348" s="116" t="s">
        <v>232</v>
      </c>
    </row>
    <row r="349" spans="1:8" ht="15">
      <c r="A349" s="116" t="s">
        <v>171</v>
      </c>
      <c r="B349" s="116" t="s">
        <v>840</v>
      </c>
      <c r="C349" s="116" t="s">
        <v>219</v>
      </c>
      <c r="D349" s="116" t="s">
        <v>710</v>
      </c>
      <c r="E349" s="117">
        <v>5268214</v>
      </c>
      <c r="F349" s="118">
        <v>757500</v>
      </c>
      <c r="G349" s="119">
        <v>44574</v>
      </c>
      <c r="H349" s="116" t="s">
        <v>524</v>
      </c>
    </row>
    <row r="350" spans="1:8" ht="15">
      <c r="A350" s="116" t="s">
        <v>171</v>
      </c>
      <c r="B350" s="116" t="s">
        <v>840</v>
      </c>
      <c r="C350" s="116" t="s">
        <v>219</v>
      </c>
      <c r="D350" s="116" t="s">
        <v>647</v>
      </c>
      <c r="E350" s="117">
        <v>5267993</v>
      </c>
      <c r="F350" s="118">
        <v>255000</v>
      </c>
      <c r="G350" s="119">
        <v>44573</v>
      </c>
      <c r="H350" s="116" t="s">
        <v>334</v>
      </c>
    </row>
    <row r="351" spans="1:8" ht="15">
      <c r="A351" s="116" t="s">
        <v>171</v>
      </c>
      <c r="B351" s="116" t="s">
        <v>840</v>
      </c>
      <c r="C351" s="116" t="s">
        <v>219</v>
      </c>
      <c r="D351" s="116" t="s">
        <v>705</v>
      </c>
      <c r="E351" s="117">
        <v>5267959</v>
      </c>
      <c r="F351" s="118">
        <v>434000</v>
      </c>
      <c r="G351" s="119">
        <v>44573</v>
      </c>
      <c r="H351" s="116" t="s">
        <v>258</v>
      </c>
    </row>
    <row r="352" spans="1:8" ht="15">
      <c r="A352" s="116" t="s">
        <v>171</v>
      </c>
      <c r="B352" s="116" t="s">
        <v>840</v>
      </c>
      <c r="C352" s="116" t="s">
        <v>219</v>
      </c>
      <c r="D352" s="116" t="s">
        <v>628</v>
      </c>
      <c r="E352" s="117">
        <v>5267927</v>
      </c>
      <c r="F352" s="118">
        <v>181464</v>
      </c>
      <c r="G352" s="119">
        <v>44573</v>
      </c>
      <c r="H352" s="116" t="s">
        <v>232</v>
      </c>
    </row>
    <row r="353" spans="1:8" ht="15">
      <c r="A353" s="116" t="s">
        <v>171</v>
      </c>
      <c r="B353" s="116" t="s">
        <v>840</v>
      </c>
      <c r="C353" s="116" t="s">
        <v>219</v>
      </c>
      <c r="D353" s="116" t="s">
        <v>739</v>
      </c>
      <c r="E353" s="117">
        <v>5268769</v>
      </c>
      <c r="F353" s="118">
        <v>257996</v>
      </c>
      <c r="G353" s="119">
        <v>44575</v>
      </c>
      <c r="H353" s="116" t="s">
        <v>248</v>
      </c>
    </row>
    <row r="354" spans="1:8" ht="15">
      <c r="A354" s="116" t="s">
        <v>171</v>
      </c>
      <c r="B354" s="116" t="s">
        <v>840</v>
      </c>
      <c r="C354" s="116" t="s">
        <v>219</v>
      </c>
      <c r="D354" s="116" t="s">
        <v>651</v>
      </c>
      <c r="E354" s="117">
        <v>5265485</v>
      </c>
      <c r="F354" s="118">
        <v>176900</v>
      </c>
      <c r="G354" s="119">
        <v>44565</v>
      </c>
      <c r="H354" s="116" t="s">
        <v>652</v>
      </c>
    </row>
    <row r="355" spans="1:8" ht="15">
      <c r="A355" s="116" t="s">
        <v>171</v>
      </c>
      <c r="B355" s="116" t="s">
        <v>840</v>
      </c>
      <c r="C355" s="116" t="s">
        <v>219</v>
      </c>
      <c r="D355" s="116" t="s">
        <v>614</v>
      </c>
      <c r="E355" s="117">
        <v>5267275</v>
      </c>
      <c r="F355" s="118">
        <v>139926</v>
      </c>
      <c r="G355" s="119">
        <v>44572</v>
      </c>
      <c r="H355" s="116" t="s">
        <v>232</v>
      </c>
    </row>
    <row r="356" spans="1:8" ht="15">
      <c r="A356" s="116" t="s">
        <v>171</v>
      </c>
      <c r="B356" s="116" t="s">
        <v>840</v>
      </c>
      <c r="C356" s="116" t="s">
        <v>219</v>
      </c>
      <c r="D356" s="116" t="s">
        <v>725</v>
      </c>
      <c r="E356" s="117">
        <v>5267656</v>
      </c>
      <c r="F356" s="118">
        <v>282500</v>
      </c>
      <c r="G356" s="119">
        <v>44573</v>
      </c>
      <c r="H356" s="116" t="s">
        <v>248</v>
      </c>
    </row>
    <row r="357" spans="1:8" ht="15">
      <c r="A357" s="116" t="s">
        <v>171</v>
      </c>
      <c r="B357" s="116" t="s">
        <v>840</v>
      </c>
      <c r="C357" s="116" t="s">
        <v>219</v>
      </c>
      <c r="D357" s="116" t="s">
        <v>711</v>
      </c>
      <c r="E357" s="117">
        <v>5267672</v>
      </c>
      <c r="F357" s="118">
        <v>340000</v>
      </c>
      <c r="G357" s="119">
        <v>44573</v>
      </c>
      <c r="H357" s="116" t="s">
        <v>242</v>
      </c>
    </row>
    <row r="358" spans="1:8" ht="15">
      <c r="A358" s="116" t="s">
        <v>171</v>
      </c>
      <c r="B358" s="116" t="s">
        <v>840</v>
      </c>
      <c r="C358" s="116" t="s">
        <v>219</v>
      </c>
      <c r="D358" s="116" t="s">
        <v>605</v>
      </c>
      <c r="E358" s="117">
        <v>5266862</v>
      </c>
      <c r="F358" s="118">
        <v>186000</v>
      </c>
      <c r="G358" s="119">
        <v>44571</v>
      </c>
      <c r="H358" s="116" t="s">
        <v>434</v>
      </c>
    </row>
    <row r="359" spans="1:8" ht="15">
      <c r="A359" s="116" t="s">
        <v>171</v>
      </c>
      <c r="B359" s="116" t="s">
        <v>840</v>
      </c>
      <c r="C359" s="116" t="s">
        <v>219</v>
      </c>
      <c r="D359" s="116" t="s">
        <v>677</v>
      </c>
      <c r="E359" s="117">
        <v>5266371</v>
      </c>
      <c r="F359" s="118">
        <v>316500</v>
      </c>
      <c r="G359" s="119">
        <v>44568</v>
      </c>
      <c r="H359" s="116" t="s">
        <v>355</v>
      </c>
    </row>
    <row r="360" spans="1:8" ht="15">
      <c r="A360" s="116" t="s">
        <v>171</v>
      </c>
      <c r="B360" s="116" t="s">
        <v>840</v>
      </c>
      <c r="C360" s="116" t="s">
        <v>219</v>
      </c>
      <c r="D360" s="116" t="s">
        <v>636</v>
      </c>
      <c r="E360" s="117">
        <v>5266828</v>
      </c>
      <c r="F360" s="118">
        <v>238500</v>
      </c>
      <c r="G360" s="119">
        <v>44571</v>
      </c>
      <c r="H360" s="116" t="s">
        <v>232</v>
      </c>
    </row>
    <row r="361" spans="1:8" ht="15">
      <c r="A361" s="116" t="s">
        <v>171</v>
      </c>
      <c r="B361" s="116" t="s">
        <v>840</v>
      </c>
      <c r="C361" s="116" t="s">
        <v>219</v>
      </c>
      <c r="D361" s="116" t="s">
        <v>607</v>
      </c>
      <c r="E361" s="117">
        <v>5265534</v>
      </c>
      <c r="F361" s="118">
        <v>200000</v>
      </c>
      <c r="G361" s="119">
        <v>44565</v>
      </c>
      <c r="H361" s="116" t="s">
        <v>436</v>
      </c>
    </row>
    <row r="362" spans="1:8" ht="15">
      <c r="A362" s="116" t="s">
        <v>171</v>
      </c>
      <c r="B362" s="116" t="s">
        <v>840</v>
      </c>
      <c r="C362" s="116" t="s">
        <v>219</v>
      </c>
      <c r="D362" s="116" t="s">
        <v>729</v>
      </c>
      <c r="E362" s="117">
        <v>5266193</v>
      </c>
      <c r="F362" s="118">
        <v>269100</v>
      </c>
      <c r="G362" s="119">
        <v>44567</v>
      </c>
      <c r="H362" s="116" t="s">
        <v>248</v>
      </c>
    </row>
    <row r="363" spans="1:8" ht="30">
      <c r="A363" s="116" t="s">
        <v>171</v>
      </c>
      <c r="B363" s="116" t="s">
        <v>840</v>
      </c>
      <c r="C363" s="116" t="s">
        <v>219</v>
      </c>
      <c r="D363" s="116" t="s">
        <v>664</v>
      </c>
      <c r="E363" s="117">
        <v>5267363</v>
      </c>
      <c r="F363" s="118">
        <v>243500</v>
      </c>
      <c r="G363" s="119">
        <v>44572</v>
      </c>
      <c r="H363" s="116" t="s">
        <v>346</v>
      </c>
    </row>
    <row r="364" spans="1:8" ht="15">
      <c r="A364" s="116" t="s">
        <v>171</v>
      </c>
      <c r="B364" s="116" t="s">
        <v>840</v>
      </c>
      <c r="C364" s="116" t="s">
        <v>219</v>
      </c>
      <c r="D364" s="116" t="s">
        <v>724</v>
      </c>
      <c r="E364" s="117">
        <v>5265743</v>
      </c>
      <c r="F364" s="118">
        <v>1000000</v>
      </c>
      <c r="G364" s="119">
        <v>44566</v>
      </c>
      <c r="H364" s="116" t="s">
        <v>248</v>
      </c>
    </row>
    <row r="365" spans="1:8" ht="15">
      <c r="A365" s="116" t="s">
        <v>171</v>
      </c>
      <c r="B365" s="116" t="s">
        <v>840</v>
      </c>
      <c r="C365" s="116" t="s">
        <v>219</v>
      </c>
      <c r="D365" s="116" t="s">
        <v>726</v>
      </c>
      <c r="E365" s="117">
        <v>5266989</v>
      </c>
      <c r="F365" s="118">
        <v>179000</v>
      </c>
      <c r="G365" s="119">
        <v>44571</v>
      </c>
      <c r="H365" s="116" t="s">
        <v>248</v>
      </c>
    </row>
    <row r="366" spans="1:8" ht="30">
      <c r="A366" s="116" t="s">
        <v>171</v>
      </c>
      <c r="B366" s="116" t="s">
        <v>840</v>
      </c>
      <c r="C366" s="116" t="s">
        <v>219</v>
      </c>
      <c r="D366" s="116" t="s">
        <v>601</v>
      </c>
      <c r="E366" s="117">
        <v>5266869</v>
      </c>
      <c r="F366" s="118">
        <v>281000</v>
      </c>
      <c r="G366" s="119">
        <v>44571</v>
      </c>
      <c r="H366" s="116" t="s">
        <v>600</v>
      </c>
    </row>
    <row r="367" spans="1:8" ht="15">
      <c r="A367" s="116" t="s">
        <v>171</v>
      </c>
      <c r="B367" s="116" t="s">
        <v>840</v>
      </c>
      <c r="C367" s="116" t="s">
        <v>219</v>
      </c>
      <c r="D367" s="116" t="s">
        <v>613</v>
      </c>
      <c r="E367" s="117">
        <v>5266931</v>
      </c>
      <c r="F367" s="118">
        <v>336000</v>
      </c>
      <c r="G367" s="119">
        <v>44571</v>
      </c>
      <c r="H367" s="116" t="s">
        <v>292</v>
      </c>
    </row>
    <row r="368" spans="1:8" ht="30">
      <c r="A368" s="116" t="s">
        <v>171</v>
      </c>
      <c r="B368" s="116" t="s">
        <v>840</v>
      </c>
      <c r="C368" s="116" t="s">
        <v>219</v>
      </c>
      <c r="D368" s="116" t="s">
        <v>666</v>
      </c>
      <c r="E368" s="117">
        <v>5266874</v>
      </c>
      <c r="F368" s="118">
        <v>900000</v>
      </c>
      <c r="G368" s="119">
        <v>44571</v>
      </c>
      <c r="H368" s="116" t="s">
        <v>346</v>
      </c>
    </row>
    <row r="369" spans="1:8" ht="15">
      <c r="A369" s="116" t="s">
        <v>171</v>
      </c>
      <c r="B369" s="116" t="s">
        <v>840</v>
      </c>
      <c r="C369" s="116" t="s">
        <v>219</v>
      </c>
      <c r="D369" s="116" t="s">
        <v>612</v>
      </c>
      <c r="E369" s="117">
        <v>5266915</v>
      </c>
      <c r="F369" s="118">
        <v>168500</v>
      </c>
      <c r="G369" s="119">
        <v>44571</v>
      </c>
      <c r="H369" s="116" t="s">
        <v>292</v>
      </c>
    </row>
    <row r="370" spans="1:8" ht="15">
      <c r="A370" s="116" t="s">
        <v>171</v>
      </c>
      <c r="B370" s="116" t="s">
        <v>840</v>
      </c>
      <c r="C370" s="116" t="s">
        <v>219</v>
      </c>
      <c r="D370" s="116" t="s">
        <v>670</v>
      </c>
      <c r="E370" s="117">
        <v>5266879</v>
      </c>
      <c r="F370" s="118">
        <v>400000</v>
      </c>
      <c r="G370" s="119">
        <v>44571</v>
      </c>
      <c r="H370" s="116" t="s">
        <v>352</v>
      </c>
    </row>
    <row r="371" spans="1:8" ht="15">
      <c r="A371" s="116" t="s">
        <v>171</v>
      </c>
      <c r="B371" s="116" t="s">
        <v>840</v>
      </c>
      <c r="C371" s="116" t="s">
        <v>219</v>
      </c>
      <c r="D371" s="116" t="s">
        <v>611</v>
      </c>
      <c r="E371" s="117">
        <v>5265497</v>
      </c>
      <c r="F371" s="118">
        <v>153000</v>
      </c>
      <c r="G371" s="119">
        <v>44565</v>
      </c>
      <c r="H371" s="116" t="s">
        <v>292</v>
      </c>
    </row>
    <row r="372" spans="1:8" ht="15">
      <c r="A372" s="116" t="s">
        <v>171</v>
      </c>
      <c r="B372" s="116" t="s">
        <v>840</v>
      </c>
      <c r="C372" s="116" t="s">
        <v>219</v>
      </c>
      <c r="D372" s="116" t="s">
        <v>591</v>
      </c>
      <c r="E372" s="117">
        <v>5266854</v>
      </c>
      <c r="F372" s="118">
        <v>175000</v>
      </c>
      <c r="G372" s="119">
        <v>44571</v>
      </c>
      <c r="H372" s="116" t="s">
        <v>269</v>
      </c>
    </row>
    <row r="373" spans="1:8" ht="15">
      <c r="A373" s="116" t="s">
        <v>171</v>
      </c>
      <c r="B373" s="116" t="s">
        <v>840</v>
      </c>
      <c r="C373" s="116" t="s">
        <v>236</v>
      </c>
      <c r="D373" s="116" t="s">
        <v>577</v>
      </c>
      <c r="E373" s="117">
        <v>5265322</v>
      </c>
      <c r="F373" s="118">
        <v>217745</v>
      </c>
      <c r="G373" s="119">
        <v>44565</v>
      </c>
      <c r="H373" s="116" t="s">
        <v>220</v>
      </c>
    </row>
    <row r="374" spans="1:8" ht="15">
      <c r="A374" s="116" t="s">
        <v>171</v>
      </c>
      <c r="B374" s="116" t="s">
        <v>840</v>
      </c>
      <c r="C374" s="116" t="s">
        <v>219</v>
      </c>
      <c r="D374" s="116" t="s">
        <v>688</v>
      </c>
      <c r="E374" s="117">
        <v>5266768</v>
      </c>
      <c r="F374" s="118">
        <v>419500</v>
      </c>
      <c r="G374" s="119">
        <v>44571</v>
      </c>
      <c r="H374" s="116" t="s">
        <v>253</v>
      </c>
    </row>
    <row r="375" spans="1:8" ht="15">
      <c r="A375" s="116" t="s">
        <v>171</v>
      </c>
      <c r="B375" s="116" t="s">
        <v>840</v>
      </c>
      <c r="C375" s="116" t="s">
        <v>219</v>
      </c>
      <c r="D375" s="116" t="s">
        <v>626</v>
      </c>
      <c r="E375" s="117">
        <v>5273188</v>
      </c>
      <c r="F375" s="118">
        <v>147800</v>
      </c>
      <c r="G375" s="119">
        <v>44592</v>
      </c>
      <c r="H375" s="116" t="s">
        <v>232</v>
      </c>
    </row>
    <row r="376" spans="1:8" ht="15">
      <c r="A376" s="116" t="s">
        <v>171</v>
      </c>
      <c r="B376" s="116" t="s">
        <v>840</v>
      </c>
      <c r="C376" s="116" t="s">
        <v>236</v>
      </c>
      <c r="D376" s="116" t="s">
        <v>583</v>
      </c>
      <c r="E376" s="117">
        <v>5269690</v>
      </c>
      <c r="F376" s="118">
        <v>276760</v>
      </c>
      <c r="G376" s="119">
        <v>44580</v>
      </c>
      <c r="H376" s="116" t="s">
        <v>584</v>
      </c>
    </row>
    <row r="377" spans="1:8" ht="15">
      <c r="A377" s="116" t="s">
        <v>171</v>
      </c>
      <c r="B377" s="116" t="s">
        <v>840</v>
      </c>
      <c r="C377" s="116" t="s">
        <v>219</v>
      </c>
      <c r="D377" s="116" t="s">
        <v>696</v>
      </c>
      <c r="E377" s="117">
        <v>5267602</v>
      </c>
      <c r="F377" s="118">
        <v>215000</v>
      </c>
      <c r="G377" s="119">
        <v>44573</v>
      </c>
      <c r="H377" s="116" t="s">
        <v>258</v>
      </c>
    </row>
    <row r="378" spans="1:8" ht="15">
      <c r="A378" s="116" t="s">
        <v>171</v>
      </c>
      <c r="B378" s="116" t="s">
        <v>840</v>
      </c>
      <c r="C378" s="116" t="s">
        <v>264</v>
      </c>
      <c r="D378" s="116" t="s">
        <v>653</v>
      </c>
      <c r="E378" s="117">
        <v>5265761</v>
      </c>
      <c r="F378" s="118">
        <v>240800</v>
      </c>
      <c r="G378" s="119">
        <v>44566</v>
      </c>
      <c r="H378" s="116" t="s">
        <v>466</v>
      </c>
    </row>
    <row r="379" spans="1:8" ht="15">
      <c r="A379" s="116" t="s">
        <v>171</v>
      </c>
      <c r="B379" s="116" t="s">
        <v>840</v>
      </c>
      <c r="C379" s="116" t="s">
        <v>236</v>
      </c>
      <c r="D379" s="116" t="s">
        <v>580</v>
      </c>
      <c r="E379" s="117">
        <v>5266790</v>
      </c>
      <c r="F379" s="118">
        <v>398860</v>
      </c>
      <c r="G379" s="119">
        <v>44571</v>
      </c>
      <c r="H379" s="116" t="s">
        <v>220</v>
      </c>
    </row>
    <row r="380" spans="1:8" ht="15">
      <c r="A380" s="116" t="s">
        <v>171</v>
      </c>
      <c r="B380" s="116" t="s">
        <v>840</v>
      </c>
      <c r="C380" s="116" t="s">
        <v>219</v>
      </c>
      <c r="D380" s="116" t="s">
        <v>720</v>
      </c>
      <c r="E380" s="117">
        <v>5266767</v>
      </c>
      <c r="F380" s="118">
        <v>176500</v>
      </c>
      <c r="G380" s="119">
        <v>44571</v>
      </c>
      <c r="H380" s="116" t="s">
        <v>246</v>
      </c>
    </row>
    <row r="381" spans="1:8" ht="15">
      <c r="A381" s="116" t="s">
        <v>171</v>
      </c>
      <c r="B381" s="116" t="s">
        <v>840</v>
      </c>
      <c r="C381" s="116" t="s">
        <v>264</v>
      </c>
      <c r="D381" s="116" t="s">
        <v>586</v>
      </c>
      <c r="E381" s="117">
        <v>5267599</v>
      </c>
      <c r="F381" s="118">
        <v>595700</v>
      </c>
      <c r="G381" s="119">
        <v>44573</v>
      </c>
      <c r="H381" s="116" t="s">
        <v>228</v>
      </c>
    </row>
    <row r="382" spans="1:8" ht="15">
      <c r="A382" s="116" t="s">
        <v>171</v>
      </c>
      <c r="B382" s="116" t="s">
        <v>840</v>
      </c>
      <c r="C382" s="116" t="s">
        <v>219</v>
      </c>
      <c r="D382" s="116" t="s">
        <v>712</v>
      </c>
      <c r="E382" s="117">
        <v>5265334</v>
      </c>
      <c r="F382" s="118">
        <v>350000</v>
      </c>
      <c r="G382" s="119">
        <v>44565</v>
      </c>
      <c r="H382" s="116" t="s">
        <v>242</v>
      </c>
    </row>
    <row r="383" spans="1:8" ht="15">
      <c r="A383" s="116" t="s">
        <v>171</v>
      </c>
      <c r="B383" s="116" t="s">
        <v>840</v>
      </c>
      <c r="C383" s="116" t="s">
        <v>219</v>
      </c>
      <c r="D383" s="116" t="s">
        <v>736</v>
      </c>
      <c r="E383" s="117">
        <v>5266763</v>
      </c>
      <c r="F383" s="118">
        <v>144000</v>
      </c>
      <c r="G383" s="119">
        <v>44571</v>
      </c>
      <c r="H383" s="116" t="s">
        <v>248</v>
      </c>
    </row>
    <row r="384" spans="1:8" ht="15">
      <c r="A384" s="116" t="s">
        <v>171</v>
      </c>
      <c r="B384" s="116" t="s">
        <v>840</v>
      </c>
      <c r="C384" s="116" t="s">
        <v>264</v>
      </c>
      <c r="D384" s="116" t="s">
        <v>587</v>
      </c>
      <c r="E384" s="117">
        <v>5266820</v>
      </c>
      <c r="F384" s="118">
        <v>688940</v>
      </c>
      <c r="G384" s="119">
        <v>44571</v>
      </c>
      <c r="H384" s="116" t="s">
        <v>228</v>
      </c>
    </row>
    <row r="385" spans="1:8" ht="15">
      <c r="A385" s="116" t="s">
        <v>171</v>
      </c>
      <c r="B385" s="116" t="s">
        <v>840</v>
      </c>
      <c r="C385" s="116" t="s">
        <v>219</v>
      </c>
      <c r="D385" s="116" t="s">
        <v>669</v>
      </c>
      <c r="E385" s="117">
        <v>5265762</v>
      </c>
      <c r="F385" s="118">
        <v>221000</v>
      </c>
      <c r="G385" s="119">
        <v>44566</v>
      </c>
      <c r="H385" s="116" t="s">
        <v>352</v>
      </c>
    </row>
    <row r="386" spans="1:8" ht="15">
      <c r="A386" s="116" t="s">
        <v>171</v>
      </c>
      <c r="B386" s="116" t="s">
        <v>840</v>
      </c>
      <c r="C386" s="116" t="s">
        <v>219</v>
      </c>
      <c r="D386" s="116" t="s">
        <v>732</v>
      </c>
      <c r="E386" s="117">
        <v>5265776</v>
      </c>
      <c r="F386" s="118">
        <v>200000</v>
      </c>
      <c r="G386" s="119">
        <v>44566</v>
      </c>
      <c r="H386" s="116" t="s">
        <v>248</v>
      </c>
    </row>
    <row r="387" spans="1:8" ht="15">
      <c r="A387" s="116" t="s">
        <v>171</v>
      </c>
      <c r="B387" s="116" t="s">
        <v>840</v>
      </c>
      <c r="C387" s="116" t="s">
        <v>219</v>
      </c>
      <c r="D387" s="116" t="s">
        <v>616</v>
      </c>
      <c r="E387" s="117">
        <v>5267626</v>
      </c>
      <c r="F387" s="118">
        <v>231382</v>
      </c>
      <c r="G387" s="119">
        <v>44573</v>
      </c>
      <c r="H387" s="116" t="s">
        <v>232</v>
      </c>
    </row>
    <row r="388" spans="1:8" ht="15">
      <c r="A388" s="116" t="s">
        <v>171</v>
      </c>
      <c r="B388" s="116" t="s">
        <v>840</v>
      </c>
      <c r="C388" s="116" t="s">
        <v>219</v>
      </c>
      <c r="D388" s="116" t="s">
        <v>718</v>
      </c>
      <c r="E388" s="117">
        <v>5266770</v>
      </c>
      <c r="F388" s="118">
        <v>130000</v>
      </c>
      <c r="G388" s="119">
        <v>44571</v>
      </c>
      <c r="H388" s="116" t="s">
        <v>244</v>
      </c>
    </row>
    <row r="389" spans="1:8" ht="15">
      <c r="A389" s="116" t="s">
        <v>171</v>
      </c>
      <c r="B389" s="116" t="s">
        <v>840</v>
      </c>
      <c r="C389" s="116" t="s">
        <v>219</v>
      </c>
      <c r="D389" s="116" t="s">
        <v>617</v>
      </c>
      <c r="E389" s="117">
        <v>5266498</v>
      </c>
      <c r="F389" s="118">
        <v>339000</v>
      </c>
      <c r="G389" s="119">
        <v>44568</v>
      </c>
      <c r="H389" s="116" t="s">
        <v>232</v>
      </c>
    </row>
    <row r="390" spans="1:8" ht="30">
      <c r="A390" s="116" t="s">
        <v>171</v>
      </c>
      <c r="B390" s="116" t="s">
        <v>840</v>
      </c>
      <c r="C390" s="116" t="s">
        <v>219</v>
      </c>
      <c r="D390" s="116" t="s">
        <v>663</v>
      </c>
      <c r="E390" s="117">
        <v>5266777</v>
      </c>
      <c r="F390" s="118">
        <v>245000</v>
      </c>
      <c r="G390" s="119">
        <v>44571</v>
      </c>
      <c r="H390" s="116" t="s">
        <v>346</v>
      </c>
    </row>
    <row r="391" spans="1:8" ht="15">
      <c r="A391" s="116" t="s">
        <v>171</v>
      </c>
      <c r="B391" s="116" t="s">
        <v>840</v>
      </c>
      <c r="C391" s="116" t="s">
        <v>219</v>
      </c>
      <c r="D391" s="116" t="s">
        <v>730</v>
      </c>
      <c r="E391" s="117">
        <v>5266503</v>
      </c>
      <c r="F391" s="118">
        <v>117600</v>
      </c>
      <c r="G391" s="119">
        <v>44568</v>
      </c>
      <c r="H391" s="116" t="s">
        <v>248</v>
      </c>
    </row>
    <row r="392" spans="1:8" ht="15">
      <c r="A392" s="116" t="s">
        <v>171</v>
      </c>
      <c r="B392" s="116" t="s">
        <v>840</v>
      </c>
      <c r="C392" s="116" t="s">
        <v>219</v>
      </c>
      <c r="D392" s="116" t="s">
        <v>655</v>
      </c>
      <c r="E392" s="117">
        <v>5267557</v>
      </c>
      <c r="F392" s="118">
        <v>265000</v>
      </c>
      <c r="G392" s="119">
        <v>44573</v>
      </c>
      <c r="H392" s="116" t="s">
        <v>656</v>
      </c>
    </row>
    <row r="393" spans="1:8" ht="15">
      <c r="A393" s="116" t="s">
        <v>171</v>
      </c>
      <c r="B393" s="116" t="s">
        <v>840</v>
      </c>
      <c r="C393" s="116" t="s">
        <v>219</v>
      </c>
      <c r="D393" s="116" t="s">
        <v>625</v>
      </c>
      <c r="E393" s="117">
        <v>5265376</v>
      </c>
      <c r="F393" s="118">
        <v>220013</v>
      </c>
      <c r="G393" s="119">
        <v>44565</v>
      </c>
      <c r="H393" s="116" t="s">
        <v>232</v>
      </c>
    </row>
    <row r="394" spans="1:8" ht="15">
      <c r="A394" s="116" t="s">
        <v>171</v>
      </c>
      <c r="B394" s="116" t="s">
        <v>840</v>
      </c>
      <c r="C394" s="116" t="s">
        <v>219</v>
      </c>
      <c r="D394" s="116" t="s">
        <v>585</v>
      </c>
      <c r="E394" s="117">
        <v>5270503</v>
      </c>
      <c r="F394" s="118">
        <v>500000</v>
      </c>
      <c r="G394" s="119">
        <v>44582</v>
      </c>
      <c r="H394" s="116" t="s">
        <v>228</v>
      </c>
    </row>
    <row r="395" spans="1:8" ht="15">
      <c r="A395" s="116" t="s">
        <v>171</v>
      </c>
      <c r="B395" s="116" t="s">
        <v>840</v>
      </c>
      <c r="C395" s="116" t="s">
        <v>236</v>
      </c>
      <c r="D395" s="116" t="s">
        <v>716</v>
      </c>
      <c r="E395" s="117">
        <v>5270331</v>
      </c>
      <c r="F395" s="118">
        <v>389295</v>
      </c>
      <c r="G395" s="119">
        <v>44581</v>
      </c>
      <c r="H395" s="116" t="s">
        <v>244</v>
      </c>
    </row>
    <row r="396" spans="1:8" ht="15">
      <c r="A396" s="116" t="s">
        <v>171</v>
      </c>
      <c r="B396" s="116" t="s">
        <v>840</v>
      </c>
      <c r="C396" s="116" t="s">
        <v>236</v>
      </c>
      <c r="D396" s="116" t="s">
        <v>675</v>
      </c>
      <c r="E396" s="117">
        <v>5272878</v>
      </c>
      <c r="F396" s="118">
        <v>468050</v>
      </c>
      <c r="G396" s="119">
        <v>44592</v>
      </c>
      <c r="H396" s="116" t="s">
        <v>355</v>
      </c>
    </row>
    <row r="397" spans="1:8" ht="15">
      <c r="A397" s="116" t="s">
        <v>171</v>
      </c>
      <c r="B397" s="116" t="s">
        <v>840</v>
      </c>
      <c r="C397" s="116" t="s">
        <v>236</v>
      </c>
      <c r="D397" s="116" t="s">
        <v>630</v>
      </c>
      <c r="E397" s="117">
        <v>5270280</v>
      </c>
      <c r="F397" s="118">
        <v>252360</v>
      </c>
      <c r="G397" s="119">
        <v>44581</v>
      </c>
      <c r="H397" s="116" t="s">
        <v>232</v>
      </c>
    </row>
    <row r="398" spans="1:8" ht="15">
      <c r="A398" s="116" t="s">
        <v>171</v>
      </c>
      <c r="B398" s="116" t="s">
        <v>840</v>
      </c>
      <c r="C398" s="116" t="s">
        <v>219</v>
      </c>
      <c r="D398" s="116" t="s">
        <v>597</v>
      </c>
      <c r="E398" s="117">
        <v>5270266</v>
      </c>
      <c r="F398" s="118">
        <v>480000</v>
      </c>
      <c r="G398" s="119">
        <v>44581</v>
      </c>
      <c r="H398" s="116" t="s">
        <v>422</v>
      </c>
    </row>
    <row r="399" spans="1:8" ht="15">
      <c r="A399" s="116" t="s">
        <v>171</v>
      </c>
      <c r="B399" s="116" t="s">
        <v>840</v>
      </c>
      <c r="C399" s="116" t="s">
        <v>219</v>
      </c>
      <c r="D399" s="116" t="s">
        <v>687</v>
      </c>
      <c r="E399" s="117">
        <v>5272879</v>
      </c>
      <c r="F399" s="118">
        <v>325000</v>
      </c>
      <c r="G399" s="119">
        <v>44592</v>
      </c>
      <c r="H399" s="116" t="s">
        <v>253</v>
      </c>
    </row>
    <row r="400" spans="1:8" ht="15">
      <c r="A400" s="116" t="s">
        <v>171</v>
      </c>
      <c r="B400" s="116" t="s">
        <v>840</v>
      </c>
      <c r="C400" s="116" t="s">
        <v>219</v>
      </c>
      <c r="D400" s="116" t="s">
        <v>575</v>
      </c>
      <c r="E400" s="117">
        <v>5270185</v>
      </c>
      <c r="F400" s="118">
        <v>428000</v>
      </c>
      <c r="G400" s="119">
        <v>44581</v>
      </c>
      <c r="H400" s="116" t="s">
        <v>220</v>
      </c>
    </row>
    <row r="401" spans="1:8" ht="30">
      <c r="A401" s="116" t="s">
        <v>171</v>
      </c>
      <c r="B401" s="116" t="s">
        <v>840</v>
      </c>
      <c r="C401" s="116" t="s">
        <v>219</v>
      </c>
      <c r="D401" s="116" t="s">
        <v>689</v>
      </c>
      <c r="E401" s="117">
        <v>5272882</v>
      </c>
      <c r="F401" s="118">
        <v>191000</v>
      </c>
      <c r="G401" s="119">
        <v>44592</v>
      </c>
      <c r="H401" s="116" t="s">
        <v>690</v>
      </c>
    </row>
    <row r="402" spans="1:8" ht="15">
      <c r="A402" s="116" t="s">
        <v>171</v>
      </c>
      <c r="B402" s="116" t="s">
        <v>840</v>
      </c>
      <c r="C402" s="116" t="s">
        <v>219</v>
      </c>
      <c r="D402" s="116" t="s">
        <v>592</v>
      </c>
      <c r="E402" s="117">
        <v>5272892</v>
      </c>
      <c r="F402" s="118">
        <v>597600</v>
      </c>
      <c r="G402" s="119">
        <v>44592</v>
      </c>
      <c r="H402" s="116" t="s">
        <v>269</v>
      </c>
    </row>
    <row r="403" spans="1:8" ht="15">
      <c r="A403" s="116" t="s">
        <v>171</v>
      </c>
      <c r="B403" s="116" t="s">
        <v>840</v>
      </c>
      <c r="C403" s="116" t="s">
        <v>236</v>
      </c>
      <c r="D403" s="116" t="s">
        <v>676</v>
      </c>
      <c r="E403" s="117">
        <v>5272876</v>
      </c>
      <c r="F403" s="118">
        <v>349511</v>
      </c>
      <c r="G403" s="119">
        <v>44592</v>
      </c>
      <c r="H403" s="116" t="s">
        <v>355</v>
      </c>
    </row>
    <row r="404" spans="1:8" ht="15">
      <c r="A404" s="116" t="s">
        <v>171</v>
      </c>
      <c r="B404" s="116" t="s">
        <v>840</v>
      </c>
      <c r="C404" s="116" t="s">
        <v>264</v>
      </c>
      <c r="D404" s="116" t="s">
        <v>715</v>
      </c>
      <c r="E404" s="117">
        <v>5272900</v>
      </c>
      <c r="F404" s="118">
        <v>608132</v>
      </c>
      <c r="G404" s="119">
        <v>44592</v>
      </c>
      <c r="H404" s="116" t="s">
        <v>244</v>
      </c>
    </row>
    <row r="405" spans="1:8" ht="15">
      <c r="A405" s="116" t="s">
        <v>171</v>
      </c>
      <c r="B405" s="116" t="s">
        <v>840</v>
      </c>
      <c r="C405" s="116" t="s">
        <v>219</v>
      </c>
      <c r="D405" s="116" t="s">
        <v>672</v>
      </c>
      <c r="E405" s="117">
        <v>5270047</v>
      </c>
      <c r="F405" s="118">
        <v>404000</v>
      </c>
      <c r="G405" s="119">
        <v>44580</v>
      </c>
      <c r="H405" s="116" t="s">
        <v>492</v>
      </c>
    </row>
    <row r="406" spans="1:8" ht="15">
      <c r="A406" s="116" t="s">
        <v>171</v>
      </c>
      <c r="B406" s="116" t="s">
        <v>840</v>
      </c>
      <c r="C406" s="116" t="s">
        <v>219</v>
      </c>
      <c r="D406" s="116" t="s">
        <v>594</v>
      </c>
      <c r="E406" s="117">
        <v>5270147</v>
      </c>
      <c r="F406" s="118">
        <v>548250</v>
      </c>
      <c r="G406" s="119">
        <v>44581</v>
      </c>
      <c r="H406" s="116" t="s">
        <v>269</v>
      </c>
    </row>
    <row r="407" spans="1:8" ht="15">
      <c r="A407" s="116" t="s">
        <v>171</v>
      </c>
      <c r="B407" s="116" t="s">
        <v>840</v>
      </c>
      <c r="C407" s="116" t="s">
        <v>236</v>
      </c>
      <c r="D407" s="116" t="s">
        <v>701</v>
      </c>
      <c r="E407" s="117">
        <v>5272914</v>
      </c>
      <c r="F407" s="118">
        <v>366300</v>
      </c>
      <c r="G407" s="119">
        <v>44592</v>
      </c>
      <c r="H407" s="116" t="s">
        <v>258</v>
      </c>
    </row>
    <row r="408" spans="1:8" ht="15">
      <c r="A408" s="116" t="s">
        <v>171</v>
      </c>
      <c r="B408" s="116" t="s">
        <v>840</v>
      </c>
      <c r="C408" s="116" t="s">
        <v>236</v>
      </c>
      <c r="D408" s="116" t="s">
        <v>658</v>
      </c>
      <c r="E408" s="117">
        <v>5267554</v>
      </c>
      <c r="F408" s="118">
        <v>269637</v>
      </c>
      <c r="G408" s="119">
        <v>44573</v>
      </c>
      <c r="H408" s="116" t="s">
        <v>659</v>
      </c>
    </row>
    <row r="409" spans="1:8" ht="15">
      <c r="A409" s="116" t="s">
        <v>171</v>
      </c>
      <c r="B409" s="116" t="s">
        <v>840</v>
      </c>
      <c r="C409" s="116" t="s">
        <v>219</v>
      </c>
      <c r="D409" s="116" t="s">
        <v>595</v>
      </c>
      <c r="E409" s="117">
        <v>5269760</v>
      </c>
      <c r="F409" s="118">
        <v>344000</v>
      </c>
      <c r="G409" s="119">
        <v>44580</v>
      </c>
      <c r="H409" s="116" t="s">
        <v>269</v>
      </c>
    </row>
    <row r="410" spans="1:8" ht="15">
      <c r="A410" s="116" t="s">
        <v>171</v>
      </c>
      <c r="B410" s="116" t="s">
        <v>840</v>
      </c>
      <c r="C410" s="116" t="s">
        <v>219</v>
      </c>
      <c r="D410" s="116" t="s">
        <v>684</v>
      </c>
      <c r="E410" s="117">
        <v>5267620</v>
      </c>
      <c r="F410" s="118">
        <v>260000</v>
      </c>
      <c r="G410" s="119">
        <v>44573</v>
      </c>
      <c r="H410" s="116" t="s">
        <v>685</v>
      </c>
    </row>
    <row r="411" spans="1:8" ht="15">
      <c r="A411" s="116" t="s">
        <v>171</v>
      </c>
      <c r="B411" s="116" t="s">
        <v>840</v>
      </c>
      <c r="C411" s="116" t="s">
        <v>219</v>
      </c>
      <c r="D411" s="116" t="s">
        <v>624</v>
      </c>
      <c r="E411" s="117">
        <v>5272938</v>
      </c>
      <c r="F411" s="118">
        <v>165000</v>
      </c>
      <c r="G411" s="119">
        <v>44592</v>
      </c>
      <c r="H411" s="116" t="s">
        <v>232</v>
      </c>
    </row>
    <row r="412" spans="1:8" ht="15">
      <c r="A412" s="116" t="s">
        <v>171</v>
      </c>
      <c r="B412" s="116" t="s">
        <v>840</v>
      </c>
      <c r="C412" s="116" t="s">
        <v>219</v>
      </c>
      <c r="D412" s="116" t="s">
        <v>642</v>
      </c>
      <c r="E412" s="117">
        <v>5272942</v>
      </c>
      <c r="F412" s="118">
        <v>360000</v>
      </c>
      <c r="G412" s="119">
        <v>44592</v>
      </c>
      <c r="H412" s="116" t="s">
        <v>232</v>
      </c>
    </row>
    <row r="413" spans="1:8" ht="30">
      <c r="A413" s="116" t="s">
        <v>171</v>
      </c>
      <c r="B413" s="116" t="s">
        <v>840</v>
      </c>
      <c r="C413" s="116" t="s">
        <v>219</v>
      </c>
      <c r="D413" s="116" t="s">
        <v>667</v>
      </c>
      <c r="E413" s="117">
        <v>5271663</v>
      </c>
      <c r="F413" s="118">
        <v>448000</v>
      </c>
      <c r="G413" s="119">
        <v>44587</v>
      </c>
      <c r="H413" s="116" t="s">
        <v>348</v>
      </c>
    </row>
    <row r="414" spans="1:8" ht="15">
      <c r="A414" s="116" t="s">
        <v>171</v>
      </c>
      <c r="B414" s="116" t="s">
        <v>840</v>
      </c>
      <c r="C414" s="116" t="s">
        <v>219</v>
      </c>
      <c r="D414" s="116" t="s">
        <v>657</v>
      </c>
      <c r="E414" s="117">
        <v>5272666</v>
      </c>
      <c r="F414" s="118">
        <v>243750</v>
      </c>
      <c r="G414" s="119">
        <v>44589</v>
      </c>
      <c r="H414" s="116" t="s">
        <v>474</v>
      </c>
    </row>
    <row r="415" spans="1:8" ht="15">
      <c r="A415" s="116" t="s">
        <v>171</v>
      </c>
      <c r="B415" s="116" t="s">
        <v>840</v>
      </c>
      <c r="C415" s="116" t="s">
        <v>219</v>
      </c>
      <c r="D415" s="116" t="s">
        <v>596</v>
      </c>
      <c r="E415" s="117">
        <v>5265396</v>
      </c>
      <c r="F415" s="118">
        <v>275000</v>
      </c>
      <c r="G415" s="119">
        <v>44565</v>
      </c>
      <c r="H415" s="116" t="s">
        <v>422</v>
      </c>
    </row>
    <row r="416" spans="1:8" ht="15">
      <c r="A416" s="116" t="s">
        <v>171</v>
      </c>
      <c r="B416" s="116" t="s">
        <v>840</v>
      </c>
      <c r="C416" s="116" t="s">
        <v>219</v>
      </c>
      <c r="D416" s="116" t="s">
        <v>650</v>
      </c>
      <c r="E416" s="117">
        <v>5269728</v>
      </c>
      <c r="F416" s="118">
        <v>380000</v>
      </c>
      <c r="G416" s="119">
        <v>44580</v>
      </c>
      <c r="H416" s="116" t="s">
        <v>342</v>
      </c>
    </row>
    <row r="417" spans="1:8" ht="15">
      <c r="A417" s="116" t="s">
        <v>171</v>
      </c>
      <c r="B417" s="116" t="s">
        <v>840</v>
      </c>
      <c r="C417" s="116" t="s">
        <v>281</v>
      </c>
      <c r="D417" s="116" t="s">
        <v>691</v>
      </c>
      <c r="E417" s="117">
        <v>5272760</v>
      </c>
      <c r="F417" s="118">
        <v>30000</v>
      </c>
      <c r="G417" s="119">
        <v>44589</v>
      </c>
      <c r="H417" s="116" t="s">
        <v>692</v>
      </c>
    </row>
    <row r="418" spans="1:8" ht="15">
      <c r="A418" s="116" t="s">
        <v>171</v>
      </c>
      <c r="B418" s="116" t="s">
        <v>840</v>
      </c>
      <c r="C418" s="116" t="s">
        <v>219</v>
      </c>
      <c r="D418" s="116" t="s">
        <v>678</v>
      </c>
      <c r="E418" s="117">
        <v>5266096</v>
      </c>
      <c r="F418" s="118">
        <v>297500</v>
      </c>
      <c r="G418" s="119">
        <v>44567</v>
      </c>
      <c r="H418" s="116" t="s">
        <v>355</v>
      </c>
    </row>
    <row r="419" spans="1:8" ht="30">
      <c r="A419" s="116" t="s">
        <v>171</v>
      </c>
      <c r="B419" s="116" t="s">
        <v>840</v>
      </c>
      <c r="C419" s="116" t="s">
        <v>219</v>
      </c>
      <c r="D419" s="116" t="s">
        <v>662</v>
      </c>
      <c r="E419" s="117">
        <v>5267402</v>
      </c>
      <c r="F419" s="118">
        <v>125000</v>
      </c>
      <c r="G419" s="119">
        <v>44572</v>
      </c>
      <c r="H419" s="116" t="s">
        <v>346</v>
      </c>
    </row>
    <row r="420" spans="1:8" ht="15">
      <c r="A420" s="116" t="s">
        <v>171</v>
      </c>
      <c r="B420" s="116" t="s">
        <v>840</v>
      </c>
      <c r="C420" s="116" t="s">
        <v>236</v>
      </c>
      <c r="D420" s="116" t="s">
        <v>615</v>
      </c>
      <c r="E420" s="117">
        <v>5266154</v>
      </c>
      <c r="F420" s="118">
        <v>253729</v>
      </c>
      <c r="G420" s="119">
        <v>44567</v>
      </c>
      <c r="H420" s="116" t="s">
        <v>232</v>
      </c>
    </row>
    <row r="421" spans="1:8" ht="15">
      <c r="A421" s="116" t="s">
        <v>171</v>
      </c>
      <c r="B421" s="116" t="s">
        <v>840</v>
      </c>
      <c r="C421" s="116" t="s">
        <v>219</v>
      </c>
      <c r="D421" s="116" t="s">
        <v>700</v>
      </c>
      <c r="E421" s="117">
        <v>5266967</v>
      </c>
      <c r="F421" s="118">
        <v>379000</v>
      </c>
      <c r="G421" s="119">
        <v>44571</v>
      </c>
      <c r="H421" s="116" t="s">
        <v>258</v>
      </c>
    </row>
    <row r="422" spans="1:8" ht="15">
      <c r="A422" s="116" t="s">
        <v>171</v>
      </c>
      <c r="B422" s="116" t="s">
        <v>840</v>
      </c>
      <c r="C422" s="116" t="s">
        <v>219</v>
      </c>
      <c r="D422" s="116" t="s">
        <v>660</v>
      </c>
      <c r="E422" s="117">
        <v>5265259</v>
      </c>
      <c r="F422" s="118">
        <v>599999</v>
      </c>
      <c r="G422" s="119">
        <v>44565</v>
      </c>
      <c r="H422" s="116" t="s">
        <v>659</v>
      </c>
    </row>
    <row r="423" spans="1:8" ht="15">
      <c r="A423" s="116" t="s">
        <v>171</v>
      </c>
      <c r="B423" s="116" t="s">
        <v>840</v>
      </c>
      <c r="C423" s="116" t="s">
        <v>219</v>
      </c>
      <c r="D423" s="116" t="s">
        <v>697</v>
      </c>
      <c r="E423" s="117">
        <v>5266194</v>
      </c>
      <c r="F423" s="118">
        <v>227300</v>
      </c>
      <c r="G423" s="119">
        <v>44567</v>
      </c>
      <c r="H423" s="116" t="s">
        <v>258</v>
      </c>
    </row>
    <row r="424" spans="1:8" ht="15">
      <c r="A424" s="116" t="s">
        <v>171</v>
      </c>
      <c r="B424" s="116" t="s">
        <v>840</v>
      </c>
      <c r="C424" s="116" t="s">
        <v>219</v>
      </c>
      <c r="D424" s="116" t="s">
        <v>734</v>
      </c>
      <c r="E424" s="117">
        <v>5266985</v>
      </c>
      <c r="F424" s="118">
        <v>350000</v>
      </c>
      <c r="G424" s="119">
        <v>44571</v>
      </c>
      <c r="H424" s="116" t="s">
        <v>248</v>
      </c>
    </row>
    <row r="425" spans="1:8" ht="15">
      <c r="A425" s="116" t="s">
        <v>171</v>
      </c>
      <c r="B425" s="116" t="s">
        <v>840</v>
      </c>
      <c r="C425" s="116" t="s">
        <v>219</v>
      </c>
      <c r="D425" s="116" t="s">
        <v>610</v>
      </c>
      <c r="E425" s="117">
        <v>5266204</v>
      </c>
      <c r="F425" s="118">
        <v>231000</v>
      </c>
      <c r="G425" s="119">
        <v>44568</v>
      </c>
      <c r="H425" s="116" t="s">
        <v>292</v>
      </c>
    </row>
    <row r="426" spans="1:8" ht="15">
      <c r="A426" s="116" t="s">
        <v>171</v>
      </c>
      <c r="B426" s="116" t="s">
        <v>840</v>
      </c>
      <c r="C426" s="116" t="s">
        <v>219</v>
      </c>
      <c r="D426" s="116" t="s">
        <v>738</v>
      </c>
      <c r="E426" s="117">
        <v>5272912</v>
      </c>
      <c r="F426" s="118">
        <v>120000</v>
      </c>
      <c r="G426" s="119">
        <v>44592</v>
      </c>
      <c r="H426" s="116" t="s">
        <v>248</v>
      </c>
    </row>
    <row r="427" spans="1:8" ht="15">
      <c r="A427" s="116" t="s">
        <v>171</v>
      </c>
      <c r="B427" s="116" t="s">
        <v>840</v>
      </c>
      <c r="C427" s="116" t="s">
        <v>219</v>
      </c>
      <c r="D427" s="116" t="s">
        <v>186</v>
      </c>
      <c r="E427" s="117">
        <v>5267223</v>
      </c>
      <c r="F427" s="118">
        <v>335200</v>
      </c>
      <c r="G427" s="119">
        <v>44572</v>
      </c>
      <c r="H427" s="116" t="s">
        <v>232</v>
      </c>
    </row>
    <row r="428" spans="1:8" ht="15">
      <c r="A428" s="116" t="s">
        <v>171</v>
      </c>
      <c r="B428" s="116" t="s">
        <v>840</v>
      </c>
      <c r="C428" s="116" t="s">
        <v>219</v>
      </c>
      <c r="D428" s="116" t="s">
        <v>722</v>
      </c>
      <c r="E428" s="117">
        <v>5265639</v>
      </c>
      <c r="F428" s="118">
        <v>463800</v>
      </c>
      <c r="G428" s="119">
        <v>44566</v>
      </c>
      <c r="H428" s="116" t="s">
        <v>246</v>
      </c>
    </row>
    <row r="429" spans="1:8" ht="15">
      <c r="A429" s="116" t="s">
        <v>171</v>
      </c>
      <c r="B429" s="116" t="s">
        <v>840</v>
      </c>
      <c r="C429" s="116" t="s">
        <v>219</v>
      </c>
      <c r="D429" s="116" t="s">
        <v>182</v>
      </c>
      <c r="E429" s="117">
        <v>5266998</v>
      </c>
      <c r="F429" s="118">
        <v>297000</v>
      </c>
      <c r="G429" s="119">
        <v>44571</v>
      </c>
      <c r="H429" s="116" t="s">
        <v>574</v>
      </c>
    </row>
    <row r="430" spans="1:8" ht="15">
      <c r="A430" s="116" t="s">
        <v>171</v>
      </c>
      <c r="B430" s="116" t="s">
        <v>840</v>
      </c>
      <c r="C430" s="116" t="s">
        <v>219</v>
      </c>
      <c r="D430" s="116" t="s">
        <v>579</v>
      </c>
      <c r="E430" s="117">
        <v>5265330</v>
      </c>
      <c r="F430" s="118">
        <v>200000</v>
      </c>
      <c r="G430" s="119">
        <v>44565</v>
      </c>
      <c r="H430" s="116" t="s">
        <v>220</v>
      </c>
    </row>
    <row r="431" spans="1:8" ht="15">
      <c r="A431" s="116" t="s">
        <v>171</v>
      </c>
      <c r="B431" s="116" t="s">
        <v>840</v>
      </c>
      <c r="C431" s="116" t="s">
        <v>219</v>
      </c>
      <c r="D431" s="116" t="s">
        <v>633</v>
      </c>
      <c r="E431" s="117">
        <v>5267315</v>
      </c>
      <c r="F431" s="118">
        <v>191570</v>
      </c>
      <c r="G431" s="119">
        <v>44572</v>
      </c>
      <c r="H431" s="116" t="s">
        <v>232</v>
      </c>
    </row>
    <row r="432" spans="1:8" ht="15">
      <c r="A432" s="116" t="s">
        <v>171</v>
      </c>
      <c r="B432" s="116" t="s">
        <v>840</v>
      </c>
      <c r="C432" s="116" t="s">
        <v>281</v>
      </c>
      <c r="D432" s="116" t="s">
        <v>680</v>
      </c>
      <c r="E432" s="117">
        <v>5266287</v>
      </c>
      <c r="F432" s="118">
        <v>25000</v>
      </c>
      <c r="G432" s="119">
        <v>44568</v>
      </c>
      <c r="H432" s="116" t="s">
        <v>681</v>
      </c>
    </row>
    <row r="433" spans="1:8" ht="15">
      <c r="A433" s="116" t="s">
        <v>171</v>
      </c>
      <c r="B433" s="116" t="s">
        <v>840</v>
      </c>
      <c r="C433" s="116" t="s">
        <v>219</v>
      </c>
      <c r="D433" s="116" t="s">
        <v>604</v>
      </c>
      <c r="E433" s="117">
        <v>5269513</v>
      </c>
      <c r="F433" s="118">
        <v>564000</v>
      </c>
      <c r="G433" s="119">
        <v>44579</v>
      </c>
      <c r="H433" s="116" t="s">
        <v>434</v>
      </c>
    </row>
    <row r="434" spans="1:8" ht="15">
      <c r="A434" s="116" t="s">
        <v>40</v>
      </c>
      <c r="B434" s="116" t="s">
        <v>841</v>
      </c>
      <c r="C434" s="116" t="s">
        <v>219</v>
      </c>
      <c r="D434" s="116" t="s">
        <v>205</v>
      </c>
      <c r="E434" s="117">
        <v>5266334</v>
      </c>
      <c r="F434" s="118">
        <v>615950</v>
      </c>
      <c r="G434" s="119">
        <v>44568</v>
      </c>
      <c r="H434" s="116" t="s">
        <v>802</v>
      </c>
    </row>
    <row r="435" spans="1:8" ht="15">
      <c r="A435" s="116" t="s">
        <v>40</v>
      </c>
      <c r="B435" s="116" t="s">
        <v>841</v>
      </c>
      <c r="C435" s="116" t="s">
        <v>219</v>
      </c>
      <c r="D435" s="116" t="s">
        <v>793</v>
      </c>
      <c r="E435" s="117">
        <v>5266507</v>
      </c>
      <c r="F435" s="118">
        <v>325000</v>
      </c>
      <c r="G435" s="119">
        <v>44568</v>
      </c>
      <c r="H435" s="116" t="s">
        <v>234</v>
      </c>
    </row>
    <row r="436" spans="1:8" ht="15">
      <c r="A436" s="116" t="s">
        <v>40</v>
      </c>
      <c r="B436" s="116" t="s">
        <v>841</v>
      </c>
      <c r="C436" s="116" t="s">
        <v>219</v>
      </c>
      <c r="D436" s="116" t="s">
        <v>787</v>
      </c>
      <c r="E436" s="117">
        <v>5266964</v>
      </c>
      <c r="F436" s="118">
        <v>300000</v>
      </c>
      <c r="G436" s="119">
        <v>44571</v>
      </c>
      <c r="H436" s="116" t="s">
        <v>786</v>
      </c>
    </row>
    <row r="437" spans="1:8" ht="15">
      <c r="A437" s="116" t="s">
        <v>40</v>
      </c>
      <c r="B437" s="116" t="s">
        <v>841</v>
      </c>
      <c r="C437" s="116" t="s">
        <v>219</v>
      </c>
      <c r="D437" s="116" t="s">
        <v>765</v>
      </c>
      <c r="E437" s="117">
        <v>5267849</v>
      </c>
      <c r="F437" s="118">
        <v>142000</v>
      </c>
      <c r="G437" s="119">
        <v>44573</v>
      </c>
      <c r="H437" s="116" t="s">
        <v>292</v>
      </c>
    </row>
    <row r="438" spans="1:8" ht="15">
      <c r="A438" s="116" t="s">
        <v>40</v>
      </c>
      <c r="B438" s="116" t="s">
        <v>841</v>
      </c>
      <c r="C438" s="116" t="s">
        <v>219</v>
      </c>
      <c r="D438" s="116" t="s">
        <v>768</v>
      </c>
      <c r="E438" s="117">
        <v>5267761</v>
      </c>
      <c r="F438" s="118">
        <v>372000</v>
      </c>
      <c r="G438" s="119">
        <v>44573</v>
      </c>
      <c r="H438" s="116" t="s">
        <v>232</v>
      </c>
    </row>
    <row r="439" spans="1:8" ht="15">
      <c r="A439" s="116" t="s">
        <v>40</v>
      </c>
      <c r="B439" s="116" t="s">
        <v>841</v>
      </c>
      <c r="C439" s="116" t="s">
        <v>219</v>
      </c>
      <c r="D439" s="116" t="s">
        <v>788</v>
      </c>
      <c r="E439" s="117">
        <v>5268190</v>
      </c>
      <c r="F439" s="118">
        <v>430000</v>
      </c>
      <c r="G439" s="119">
        <v>44574</v>
      </c>
      <c r="H439" s="116" t="s">
        <v>474</v>
      </c>
    </row>
    <row r="440" spans="1:8" ht="15">
      <c r="A440" s="116" t="s">
        <v>40</v>
      </c>
      <c r="B440" s="116" t="s">
        <v>841</v>
      </c>
      <c r="C440" s="116" t="s">
        <v>219</v>
      </c>
      <c r="D440" s="116" t="s">
        <v>801</v>
      </c>
      <c r="E440" s="117">
        <v>5268715</v>
      </c>
      <c r="F440" s="118">
        <v>563500</v>
      </c>
      <c r="G440" s="119">
        <v>44575</v>
      </c>
      <c r="H440" s="116" t="s">
        <v>253</v>
      </c>
    </row>
    <row r="441" spans="1:8" ht="15">
      <c r="A441" s="116" t="s">
        <v>40</v>
      </c>
      <c r="B441" s="116" t="s">
        <v>841</v>
      </c>
      <c r="C441" s="116" t="s">
        <v>326</v>
      </c>
      <c r="D441" s="116" t="s">
        <v>794</v>
      </c>
      <c r="E441" s="117">
        <v>5268730</v>
      </c>
      <c r="F441" s="118">
        <v>1570000</v>
      </c>
      <c r="G441" s="119">
        <v>44575</v>
      </c>
      <c r="H441" s="116" t="s">
        <v>352</v>
      </c>
    </row>
    <row r="442" spans="1:8" ht="15">
      <c r="A442" s="116" t="s">
        <v>40</v>
      </c>
      <c r="B442" s="116" t="s">
        <v>841</v>
      </c>
      <c r="C442" s="116" t="s">
        <v>219</v>
      </c>
      <c r="D442" s="116" t="s">
        <v>809</v>
      </c>
      <c r="E442" s="117">
        <v>5268909</v>
      </c>
      <c r="F442" s="118">
        <v>560000</v>
      </c>
      <c r="G442" s="119">
        <v>44575</v>
      </c>
      <c r="H442" s="116" t="s">
        <v>248</v>
      </c>
    </row>
    <row r="443" spans="1:8" ht="15">
      <c r="A443" s="116" t="s">
        <v>40</v>
      </c>
      <c r="B443" s="116" t="s">
        <v>841</v>
      </c>
      <c r="C443" s="116" t="s">
        <v>219</v>
      </c>
      <c r="D443" s="116" t="s">
        <v>769</v>
      </c>
      <c r="E443" s="117">
        <v>5267243</v>
      </c>
      <c r="F443" s="118">
        <v>464050</v>
      </c>
      <c r="G443" s="119">
        <v>44572</v>
      </c>
      <c r="H443" s="116" t="s">
        <v>232</v>
      </c>
    </row>
    <row r="444" spans="1:8" ht="15">
      <c r="A444" s="116" t="s">
        <v>40</v>
      </c>
      <c r="B444" s="116" t="s">
        <v>841</v>
      </c>
      <c r="C444" s="116" t="s">
        <v>219</v>
      </c>
      <c r="D444" s="116" t="s">
        <v>804</v>
      </c>
      <c r="E444" s="117">
        <v>5267550</v>
      </c>
      <c r="F444" s="118">
        <v>369500</v>
      </c>
      <c r="G444" s="119">
        <v>44573</v>
      </c>
      <c r="H444" s="116" t="s">
        <v>244</v>
      </c>
    </row>
    <row r="445" spans="1:8" ht="15">
      <c r="A445" s="116" t="s">
        <v>40</v>
      </c>
      <c r="B445" s="116" t="s">
        <v>841</v>
      </c>
      <c r="C445" s="116" t="s">
        <v>219</v>
      </c>
      <c r="D445" s="116" t="s">
        <v>743</v>
      </c>
      <c r="E445" s="117">
        <v>5267519</v>
      </c>
      <c r="F445" s="118">
        <v>289500</v>
      </c>
      <c r="G445" s="119">
        <v>44573</v>
      </c>
      <c r="H445" s="116" t="s">
        <v>584</v>
      </c>
    </row>
    <row r="446" spans="1:8" ht="15">
      <c r="A446" s="116" t="s">
        <v>40</v>
      </c>
      <c r="B446" s="116" t="s">
        <v>841</v>
      </c>
      <c r="C446" s="116" t="s">
        <v>219</v>
      </c>
      <c r="D446" s="116" t="s">
        <v>803</v>
      </c>
      <c r="E446" s="117">
        <v>5270175</v>
      </c>
      <c r="F446" s="118">
        <v>236000</v>
      </c>
      <c r="G446" s="119">
        <v>44581</v>
      </c>
      <c r="H446" s="116" t="s">
        <v>242</v>
      </c>
    </row>
    <row r="447" spans="1:8" ht="15">
      <c r="A447" s="116" t="s">
        <v>40</v>
      </c>
      <c r="B447" s="116" t="s">
        <v>841</v>
      </c>
      <c r="C447" s="116" t="s">
        <v>219</v>
      </c>
      <c r="D447" s="116" t="s">
        <v>198</v>
      </c>
      <c r="E447" s="117">
        <v>5269070</v>
      </c>
      <c r="F447" s="118">
        <v>1000000</v>
      </c>
      <c r="G447" s="119">
        <v>44575</v>
      </c>
      <c r="H447" s="116" t="s">
        <v>522</v>
      </c>
    </row>
    <row r="448" spans="1:8" ht="15">
      <c r="A448" s="116" t="s">
        <v>40</v>
      </c>
      <c r="B448" s="116" t="s">
        <v>841</v>
      </c>
      <c r="C448" s="116" t="s">
        <v>219</v>
      </c>
      <c r="D448" s="116" t="s">
        <v>795</v>
      </c>
      <c r="E448" s="117">
        <v>5266637</v>
      </c>
      <c r="F448" s="118">
        <v>356000</v>
      </c>
      <c r="G448" s="119">
        <v>44568</v>
      </c>
      <c r="H448" s="116" t="s">
        <v>352</v>
      </c>
    </row>
    <row r="449" spans="1:8" ht="15">
      <c r="A449" s="116" t="s">
        <v>40</v>
      </c>
      <c r="B449" s="116" t="s">
        <v>841</v>
      </c>
      <c r="C449" s="116" t="s">
        <v>264</v>
      </c>
      <c r="D449" s="116" t="s">
        <v>206</v>
      </c>
      <c r="E449" s="117">
        <v>5268785</v>
      </c>
      <c r="F449" s="118">
        <v>266935</v>
      </c>
      <c r="G449" s="119">
        <v>44575</v>
      </c>
      <c r="H449" s="116" t="s">
        <v>434</v>
      </c>
    </row>
    <row r="450" spans="1:8" ht="30">
      <c r="A450" s="116" t="s">
        <v>40</v>
      </c>
      <c r="B450" s="116" t="s">
        <v>841</v>
      </c>
      <c r="C450" s="116" t="s">
        <v>219</v>
      </c>
      <c r="D450" s="116" t="s">
        <v>750</v>
      </c>
      <c r="E450" s="117">
        <v>5271340</v>
      </c>
      <c r="F450" s="118">
        <v>208600</v>
      </c>
      <c r="G450" s="119">
        <v>44586</v>
      </c>
      <c r="H450" s="116" t="s">
        <v>412</v>
      </c>
    </row>
    <row r="451" spans="1:8" ht="15">
      <c r="A451" s="116" t="s">
        <v>40</v>
      </c>
      <c r="B451" s="116" t="s">
        <v>841</v>
      </c>
      <c r="C451" s="116" t="s">
        <v>219</v>
      </c>
      <c r="D451" s="116" t="s">
        <v>744</v>
      </c>
      <c r="E451" s="117">
        <v>5266798</v>
      </c>
      <c r="F451" s="118">
        <v>460000</v>
      </c>
      <c r="G451" s="119">
        <v>44571</v>
      </c>
      <c r="H451" s="116" t="s">
        <v>224</v>
      </c>
    </row>
    <row r="452" spans="1:8" ht="15">
      <c r="A452" s="116" t="s">
        <v>40</v>
      </c>
      <c r="B452" s="116" t="s">
        <v>841</v>
      </c>
      <c r="C452" s="116" t="s">
        <v>219</v>
      </c>
      <c r="D452" s="116" t="s">
        <v>748</v>
      </c>
      <c r="E452" s="117">
        <v>5273353</v>
      </c>
      <c r="F452" s="118">
        <v>110700</v>
      </c>
      <c r="G452" s="119">
        <v>44592</v>
      </c>
      <c r="H452" s="116" t="s">
        <v>749</v>
      </c>
    </row>
    <row r="453" spans="1:8" ht="15">
      <c r="A453" s="116" t="s">
        <v>40</v>
      </c>
      <c r="B453" s="116" t="s">
        <v>841</v>
      </c>
      <c r="C453" s="116" t="s">
        <v>395</v>
      </c>
      <c r="D453" s="116" t="s">
        <v>210</v>
      </c>
      <c r="E453" s="117">
        <v>5271318</v>
      </c>
      <c r="F453" s="118">
        <v>35000</v>
      </c>
      <c r="G453" s="119">
        <v>44586</v>
      </c>
      <c r="H453" s="116" t="s">
        <v>211</v>
      </c>
    </row>
    <row r="454" spans="1:8" ht="15">
      <c r="A454" s="116" t="s">
        <v>40</v>
      </c>
      <c r="B454" s="116" t="s">
        <v>841</v>
      </c>
      <c r="C454" s="116" t="s">
        <v>219</v>
      </c>
      <c r="D454" s="116" t="s">
        <v>799</v>
      </c>
      <c r="E454" s="117">
        <v>5270180</v>
      </c>
      <c r="F454" s="118">
        <v>564000</v>
      </c>
      <c r="G454" s="119">
        <v>44581</v>
      </c>
      <c r="H454" s="116" t="s">
        <v>253</v>
      </c>
    </row>
    <row r="455" spans="1:8" ht="30">
      <c r="A455" s="116" t="s">
        <v>40</v>
      </c>
      <c r="B455" s="116" t="s">
        <v>841</v>
      </c>
      <c r="C455" s="116" t="s">
        <v>236</v>
      </c>
      <c r="D455" s="116" t="s">
        <v>204</v>
      </c>
      <c r="E455" s="117">
        <v>5266007</v>
      </c>
      <c r="F455" s="118">
        <v>343660</v>
      </c>
      <c r="G455" s="119">
        <v>44567</v>
      </c>
      <c r="H455" s="116" t="s">
        <v>412</v>
      </c>
    </row>
    <row r="456" spans="1:8" ht="15">
      <c r="A456" s="116" t="s">
        <v>40</v>
      </c>
      <c r="B456" s="116" t="s">
        <v>841</v>
      </c>
      <c r="C456" s="116" t="s">
        <v>219</v>
      </c>
      <c r="D456" s="116" t="s">
        <v>777</v>
      </c>
      <c r="E456" s="117">
        <v>5271477</v>
      </c>
      <c r="F456" s="118">
        <v>235000</v>
      </c>
      <c r="G456" s="119">
        <v>44587</v>
      </c>
      <c r="H456" s="116" t="s">
        <v>232</v>
      </c>
    </row>
    <row r="457" spans="1:8" ht="15">
      <c r="A457" s="116" t="s">
        <v>40</v>
      </c>
      <c r="B457" s="116" t="s">
        <v>841</v>
      </c>
      <c r="C457" s="116" t="s">
        <v>219</v>
      </c>
      <c r="D457" s="116" t="s">
        <v>783</v>
      </c>
      <c r="E457" s="117">
        <v>5270378</v>
      </c>
      <c r="F457" s="118">
        <v>165000</v>
      </c>
      <c r="G457" s="119">
        <v>44581</v>
      </c>
      <c r="H457" s="116" t="s">
        <v>334</v>
      </c>
    </row>
    <row r="458" spans="1:8" ht="15">
      <c r="A458" s="116" t="s">
        <v>40</v>
      </c>
      <c r="B458" s="116" t="s">
        <v>841</v>
      </c>
      <c r="C458" s="116" t="s">
        <v>219</v>
      </c>
      <c r="D458" s="116" t="s">
        <v>754</v>
      </c>
      <c r="E458" s="117">
        <v>5270690</v>
      </c>
      <c r="F458" s="118">
        <v>5746037</v>
      </c>
      <c r="G458" s="119">
        <v>44582</v>
      </c>
      <c r="H458" s="116" t="s">
        <v>755</v>
      </c>
    </row>
    <row r="459" spans="1:8" ht="15">
      <c r="A459" s="116" t="s">
        <v>40</v>
      </c>
      <c r="B459" s="116" t="s">
        <v>841</v>
      </c>
      <c r="C459" s="116" t="s">
        <v>236</v>
      </c>
      <c r="D459" s="116" t="s">
        <v>773</v>
      </c>
      <c r="E459" s="117">
        <v>5270446</v>
      </c>
      <c r="F459" s="118">
        <v>410357</v>
      </c>
      <c r="G459" s="119">
        <v>44582</v>
      </c>
      <c r="H459" s="116" t="s">
        <v>232</v>
      </c>
    </row>
    <row r="460" spans="1:8" ht="15">
      <c r="A460" s="116" t="s">
        <v>40</v>
      </c>
      <c r="B460" s="116" t="s">
        <v>841</v>
      </c>
      <c r="C460" s="116" t="s">
        <v>219</v>
      </c>
      <c r="D460" s="116" t="s">
        <v>763</v>
      </c>
      <c r="E460" s="117">
        <v>5271044</v>
      </c>
      <c r="F460" s="118">
        <v>479000</v>
      </c>
      <c r="G460" s="119">
        <v>44585</v>
      </c>
      <c r="H460" s="116" t="s">
        <v>292</v>
      </c>
    </row>
    <row r="461" spans="1:8" ht="15">
      <c r="A461" s="116" t="s">
        <v>40</v>
      </c>
      <c r="B461" s="116" t="s">
        <v>841</v>
      </c>
      <c r="C461" s="116" t="s">
        <v>219</v>
      </c>
      <c r="D461" s="116" t="s">
        <v>760</v>
      </c>
      <c r="E461" s="117">
        <v>5270448</v>
      </c>
      <c r="F461" s="118">
        <v>250000</v>
      </c>
      <c r="G461" s="119">
        <v>44582</v>
      </c>
      <c r="H461" s="116" t="s">
        <v>292</v>
      </c>
    </row>
    <row r="462" spans="1:8" ht="15">
      <c r="A462" s="116" t="s">
        <v>40</v>
      </c>
      <c r="B462" s="116" t="s">
        <v>841</v>
      </c>
      <c r="C462" s="116" t="s">
        <v>219</v>
      </c>
      <c r="D462" s="116" t="s">
        <v>771</v>
      </c>
      <c r="E462" s="117">
        <v>5270618</v>
      </c>
      <c r="F462" s="118">
        <v>81618</v>
      </c>
      <c r="G462" s="119">
        <v>44582</v>
      </c>
      <c r="H462" s="116" t="s">
        <v>232</v>
      </c>
    </row>
    <row r="463" spans="1:8" ht="15">
      <c r="A463" s="116" t="s">
        <v>40</v>
      </c>
      <c r="B463" s="116" t="s">
        <v>841</v>
      </c>
      <c r="C463" s="116" t="s">
        <v>219</v>
      </c>
      <c r="D463" s="116" t="s">
        <v>756</v>
      </c>
      <c r="E463" s="117">
        <v>5271234</v>
      </c>
      <c r="F463" s="118">
        <v>114000</v>
      </c>
      <c r="G463" s="119">
        <v>44586</v>
      </c>
      <c r="H463" s="116" t="s">
        <v>757</v>
      </c>
    </row>
    <row r="464" spans="1:8" ht="15">
      <c r="A464" s="116" t="s">
        <v>40</v>
      </c>
      <c r="B464" s="116" t="s">
        <v>841</v>
      </c>
      <c r="C464" s="116" t="s">
        <v>219</v>
      </c>
      <c r="D464" s="116" t="s">
        <v>770</v>
      </c>
      <c r="E464" s="117">
        <v>5271229</v>
      </c>
      <c r="F464" s="118">
        <v>460000</v>
      </c>
      <c r="G464" s="119">
        <v>44586</v>
      </c>
      <c r="H464" s="116" t="s">
        <v>232</v>
      </c>
    </row>
    <row r="465" spans="1:8" ht="30">
      <c r="A465" s="116" t="s">
        <v>40</v>
      </c>
      <c r="B465" s="116" t="s">
        <v>841</v>
      </c>
      <c r="C465" s="116" t="s">
        <v>792</v>
      </c>
      <c r="D465" s="116" t="s">
        <v>204</v>
      </c>
      <c r="E465" s="117">
        <v>5266008</v>
      </c>
      <c r="F465" s="118">
        <v>12250</v>
      </c>
      <c r="G465" s="119">
        <v>44567</v>
      </c>
      <c r="H465" s="116" t="s">
        <v>348</v>
      </c>
    </row>
    <row r="466" spans="1:8" ht="15">
      <c r="A466" s="116" t="s">
        <v>40</v>
      </c>
      <c r="B466" s="116" t="s">
        <v>841</v>
      </c>
      <c r="C466" s="116" t="s">
        <v>219</v>
      </c>
      <c r="D466" s="116" t="s">
        <v>758</v>
      </c>
      <c r="E466" s="117">
        <v>5272931</v>
      </c>
      <c r="F466" s="118">
        <v>402000</v>
      </c>
      <c r="G466" s="119">
        <v>44592</v>
      </c>
      <c r="H466" s="116" t="s">
        <v>434</v>
      </c>
    </row>
    <row r="467" spans="1:8" ht="15">
      <c r="A467" s="116" t="s">
        <v>40</v>
      </c>
      <c r="B467" s="116" t="s">
        <v>841</v>
      </c>
      <c r="C467" s="116" t="s">
        <v>219</v>
      </c>
      <c r="D467" s="116" t="s">
        <v>774</v>
      </c>
      <c r="E467" s="117">
        <v>5265717</v>
      </c>
      <c r="F467" s="118">
        <v>300000</v>
      </c>
      <c r="G467" s="119">
        <v>44566</v>
      </c>
      <c r="H467" s="116" t="s">
        <v>232</v>
      </c>
    </row>
    <row r="468" spans="1:8" ht="30">
      <c r="A468" s="116" t="s">
        <v>40</v>
      </c>
      <c r="B468" s="116" t="s">
        <v>841</v>
      </c>
      <c r="C468" s="116" t="s">
        <v>219</v>
      </c>
      <c r="D468" s="116" t="s">
        <v>751</v>
      </c>
      <c r="E468" s="117">
        <v>5272922</v>
      </c>
      <c r="F468" s="118">
        <v>647200</v>
      </c>
      <c r="G468" s="119">
        <v>44592</v>
      </c>
      <c r="H468" s="116" t="s">
        <v>412</v>
      </c>
    </row>
    <row r="469" spans="1:8" ht="15">
      <c r="A469" s="116" t="s">
        <v>40</v>
      </c>
      <c r="B469" s="116" t="s">
        <v>841</v>
      </c>
      <c r="C469" s="116" t="s">
        <v>219</v>
      </c>
      <c r="D469" s="116" t="s">
        <v>766</v>
      </c>
      <c r="E469" s="117">
        <v>5265115</v>
      </c>
      <c r="F469" s="118">
        <v>292000</v>
      </c>
      <c r="G469" s="119">
        <v>44564</v>
      </c>
      <c r="H469" s="116" t="s">
        <v>292</v>
      </c>
    </row>
    <row r="470" spans="1:8" ht="15">
      <c r="A470" s="116" t="s">
        <v>40</v>
      </c>
      <c r="B470" s="116" t="s">
        <v>841</v>
      </c>
      <c r="C470" s="116" t="s">
        <v>219</v>
      </c>
      <c r="D470" s="116" t="s">
        <v>775</v>
      </c>
      <c r="E470" s="117">
        <v>5273168</v>
      </c>
      <c r="F470" s="118">
        <v>526000</v>
      </c>
      <c r="G470" s="119">
        <v>44592</v>
      </c>
      <c r="H470" s="116" t="s">
        <v>232</v>
      </c>
    </row>
    <row r="471" spans="1:8" ht="30">
      <c r="A471" s="116" t="s">
        <v>40</v>
      </c>
      <c r="B471" s="116" t="s">
        <v>841</v>
      </c>
      <c r="C471" s="116" t="s">
        <v>219</v>
      </c>
      <c r="D471" s="116" t="s">
        <v>752</v>
      </c>
      <c r="E471" s="117">
        <v>5272925</v>
      </c>
      <c r="F471" s="118">
        <v>647200</v>
      </c>
      <c r="G471" s="119">
        <v>44592</v>
      </c>
      <c r="H471" s="116" t="s">
        <v>412</v>
      </c>
    </row>
    <row r="472" spans="1:8" ht="15">
      <c r="A472" s="116" t="s">
        <v>40</v>
      </c>
      <c r="B472" s="116" t="s">
        <v>841</v>
      </c>
      <c r="C472" s="116" t="s">
        <v>219</v>
      </c>
      <c r="D472" s="116" t="s">
        <v>782</v>
      </c>
      <c r="E472" s="117">
        <v>5265716</v>
      </c>
      <c r="F472" s="118">
        <v>297750</v>
      </c>
      <c r="G472" s="119">
        <v>44566</v>
      </c>
      <c r="H472" s="116" t="s">
        <v>334</v>
      </c>
    </row>
    <row r="473" spans="1:8" ht="15">
      <c r="A473" s="116" t="s">
        <v>40</v>
      </c>
      <c r="B473" s="116" t="s">
        <v>841</v>
      </c>
      <c r="C473" s="116" t="s">
        <v>395</v>
      </c>
      <c r="D473" s="116" t="s">
        <v>779</v>
      </c>
      <c r="E473" s="117">
        <v>5272358</v>
      </c>
      <c r="F473" s="118">
        <v>300000</v>
      </c>
      <c r="G473" s="119">
        <v>44589</v>
      </c>
      <c r="H473" s="116" t="s">
        <v>780</v>
      </c>
    </row>
    <row r="474" spans="1:8" ht="15">
      <c r="A474" s="116" t="s">
        <v>40</v>
      </c>
      <c r="B474" s="116" t="s">
        <v>841</v>
      </c>
      <c r="C474" s="116" t="s">
        <v>219</v>
      </c>
      <c r="D474" s="116" t="s">
        <v>745</v>
      </c>
      <c r="E474" s="117">
        <v>5273062</v>
      </c>
      <c r="F474" s="118">
        <v>391000</v>
      </c>
      <c r="G474" s="119">
        <v>44592</v>
      </c>
      <c r="H474" s="116" t="s">
        <v>224</v>
      </c>
    </row>
    <row r="475" spans="1:8" ht="15">
      <c r="A475" s="116" t="s">
        <v>40</v>
      </c>
      <c r="B475" s="116" t="s">
        <v>841</v>
      </c>
      <c r="C475" s="116" t="s">
        <v>281</v>
      </c>
      <c r="D475" s="116" t="s">
        <v>798</v>
      </c>
      <c r="E475" s="117">
        <v>5269320</v>
      </c>
      <c r="F475" s="118">
        <v>193800</v>
      </c>
      <c r="G475" s="119">
        <v>44579</v>
      </c>
      <c r="H475" s="116" t="s">
        <v>502</v>
      </c>
    </row>
    <row r="476" spans="1:8" ht="15">
      <c r="A476" s="116" t="s">
        <v>40</v>
      </c>
      <c r="B476" s="116" t="s">
        <v>841</v>
      </c>
      <c r="C476" s="116" t="s">
        <v>219</v>
      </c>
      <c r="D476" s="116" t="s">
        <v>778</v>
      </c>
      <c r="E476" s="117">
        <v>5273291</v>
      </c>
      <c r="F476" s="118">
        <v>395967</v>
      </c>
      <c r="G476" s="119">
        <v>44592</v>
      </c>
      <c r="H476" s="116" t="s">
        <v>232</v>
      </c>
    </row>
    <row r="477" spans="1:8" ht="15">
      <c r="A477" s="116" t="s">
        <v>40</v>
      </c>
      <c r="B477" s="116" t="s">
        <v>841</v>
      </c>
      <c r="C477" s="116" t="s">
        <v>219</v>
      </c>
      <c r="D477" s="116" t="s">
        <v>742</v>
      </c>
      <c r="E477" s="117">
        <v>5272104</v>
      </c>
      <c r="F477" s="118">
        <v>301500</v>
      </c>
      <c r="G477" s="119">
        <v>44588</v>
      </c>
      <c r="H477" s="116" t="s">
        <v>220</v>
      </c>
    </row>
    <row r="478" spans="1:8" ht="15">
      <c r="A478" s="116" t="s">
        <v>40</v>
      </c>
      <c r="B478" s="116" t="s">
        <v>841</v>
      </c>
      <c r="C478" s="116" t="s">
        <v>219</v>
      </c>
      <c r="D478" s="116" t="s">
        <v>796</v>
      </c>
      <c r="E478" s="117">
        <v>5265025</v>
      </c>
      <c r="F478" s="118">
        <v>316000</v>
      </c>
      <c r="G478" s="119">
        <v>44564</v>
      </c>
      <c r="H478" s="116" t="s">
        <v>797</v>
      </c>
    </row>
    <row r="479" spans="1:8" ht="15">
      <c r="A479" s="116" t="s">
        <v>40</v>
      </c>
      <c r="B479" s="116" t="s">
        <v>841</v>
      </c>
      <c r="C479" s="116" t="s">
        <v>281</v>
      </c>
      <c r="D479" s="116" t="s">
        <v>781</v>
      </c>
      <c r="E479" s="117">
        <v>5271745</v>
      </c>
      <c r="F479" s="118">
        <v>450000</v>
      </c>
      <c r="G479" s="119">
        <v>44587</v>
      </c>
      <c r="H479" s="116" t="s">
        <v>327</v>
      </c>
    </row>
    <row r="480" spans="1:8" ht="30">
      <c r="A480" s="116" t="s">
        <v>40</v>
      </c>
      <c r="B480" s="116" t="s">
        <v>841</v>
      </c>
      <c r="C480" s="116" t="s">
        <v>329</v>
      </c>
      <c r="D480" s="116" t="s">
        <v>805</v>
      </c>
      <c r="E480" s="117">
        <v>5270605</v>
      </c>
      <c r="F480" s="118">
        <v>5700000</v>
      </c>
      <c r="G480" s="119">
        <v>44582</v>
      </c>
      <c r="H480" s="116" t="s">
        <v>246</v>
      </c>
    </row>
    <row r="481" spans="1:8" ht="15">
      <c r="A481" s="116" t="s">
        <v>40</v>
      </c>
      <c r="B481" s="116" t="s">
        <v>841</v>
      </c>
      <c r="C481" s="116" t="s">
        <v>219</v>
      </c>
      <c r="D481" s="116" t="s">
        <v>776</v>
      </c>
      <c r="E481" s="117">
        <v>5273278</v>
      </c>
      <c r="F481" s="118">
        <v>312600</v>
      </c>
      <c r="G481" s="119">
        <v>44592</v>
      </c>
      <c r="H481" s="116" t="s">
        <v>232</v>
      </c>
    </row>
    <row r="482" spans="1:8" ht="15">
      <c r="A482" s="116" t="s">
        <v>40</v>
      </c>
      <c r="B482" s="116" t="s">
        <v>841</v>
      </c>
      <c r="C482" s="116" t="s">
        <v>326</v>
      </c>
      <c r="D482" s="116" t="s">
        <v>790</v>
      </c>
      <c r="E482" s="117">
        <v>5269550</v>
      </c>
      <c r="F482" s="118">
        <v>2200000</v>
      </c>
      <c r="G482" s="119">
        <v>44579</v>
      </c>
      <c r="H482" s="116" t="s">
        <v>791</v>
      </c>
    </row>
    <row r="483" spans="1:8" ht="15">
      <c r="A483" s="116" t="s">
        <v>40</v>
      </c>
      <c r="B483" s="116" t="s">
        <v>841</v>
      </c>
      <c r="C483" s="116" t="s">
        <v>219</v>
      </c>
      <c r="D483" s="116" t="s">
        <v>810</v>
      </c>
      <c r="E483" s="117">
        <v>5273059</v>
      </c>
      <c r="F483" s="118">
        <v>563000</v>
      </c>
      <c r="G483" s="119">
        <v>44592</v>
      </c>
      <c r="H483" s="116" t="s">
        <v>248</v>
      </c>
    </row>
    <row r="484" spans="1:8" ht="15">
      <c r="A484" s="116" t="s">
        <v>40</v>
      </c>
      <c r="B484" s="116" t="s">
        <v>841</v>
      </c>
      <c r="C484" s="116" t="s">
        <v>236</v>
      </c>
      <c r="D484" s="116" t="s">
        <v>806</v>
      </c>
      <c r="E484" s="117">
        <v>5272691</v>
      </c>
      <c r="F484" s="118">
        <v>275132</v>
      </c>
      <c r="G484" s="119">
        <v>44589</v>
      </c>
      <c r="H484" s="116" t="s">
        <v>807</v>
      </c>
    </row>
    <row r="485" spans="1:8" ht="15">
      <c r="A485" s="116" t="s">
        <v>40</v>
      </c>
      <c r="B485" s="116" t="s">
        <v>841</v>
      </c>
      <c r="C485" s="116" t="s">
        <v>219</v>
      </c>
      <c r="D485" s="116" t="s">
        <v>753</v>
      </c>
      <c r="E485" s="117">
        <v>5270170</v>
      </c>
      <c r="F485" s="118">
        <v>484000</v>
      </c>
      <c r="G485" s="119">
        <v>44581</v>
      </c>
      <c r="H485" s="116" t="s">
        <v>272</v>
      </c>
    </row>
    <row r="486" spans="1:8" ht="15">
      <c r="A486" s="116" t="s">
        <v>40</v>
      </c>
      <c r="B486" s="116" t="s">
        <v>841</v>
      </c>
      <c r="C486" s="116" t="s">
        <v>219</v>
      </c>
      <c r="D486" s="116" t="s">
        <v>785</v>
      </c>
      <c r="E486" s="117">
        <v>5269465</v>
      </c>
      <c r="F486" s="118">
        <v>650000</v>
      </c>
      <c r="G486" s="119">
        <v>44579</v>
      </c>
      <c r="H486" s="116" t="s">
        <v>786</v>
      </c>
    </row>
    <row r="487" spans="1:8" ht="15">
      <c r="A487" s="116" t="s">
        <v>40</v>
      </c>
      <c r="B487" s="116" t="s">
        <v>841</v>
      </c>
      <c r="C487" s="116" t="s">
        <v>219</v>
      </c>
      <c r="D487" s="116" t="s">
        <v>784</v>
      </c>
      <c r="E487" s="117">
        <v>5266897</v>
      </c>
      <c r="F487" s="118">
        <v>331000</v>
      </c>
      <c r="G487" s="119">
        <v>44571</v>
      </c>
      <c r="H487" s="116" t="s">
        <v>339</v>
      </c>
    </row>
    <row r="488" spans="1:8" ht="15">
      <c r="A488" s="116" t="s">
        <v>40</v>
      </c>
      <c r="B488" s="116" t="s">
        <v>841</v>
      </c>
      <c r="C488" s="116" t="s">
        <v>219</v>
      </c>
      <c r="D488" s="116" t="s">
        <v>789</v>
      </c>
      <c r="E488" s="117">
        <v>5269568</v>
      </c>
      <c r="F488" s="118">
        <v>314500</v>
      </c>
      <c r="G488" s="119">
        <v>44579</v>
      </c>
      <c r="H488" s="116" t="s">
        <v>659</v>
      </c>
    </row>
    <row r="489" spans="1:8" ht="15">
      <c r="A489" s="116" t="s">
        <v>40</v>
      </c>
      <c r="B489" s="116" t="s">
        <v>841</v>
      </c>
      <c r="C489" s="116" t="s">
        <v>219</v>
      </c>
      <c r="D489" s="116" t="s">
        <v>761</v>
      </c>
      <c r="E489" s="117">
        <v>5266853</v>
      </c>
      <c r="F489" s="118">
        <v>190000</v>
      </c>
      <c r="G489" s="119">
        <v>44571</v>
      </c>
      <c r="H489" s="116" t="s">
        <v>292</v>
      </c>
    </row>
    <row r="490" spans="1:8" ht="15">
      <c r="A490" s="116" t="s">
        <v>40</v>
      </c>
      <c r="B490" s="116" t="s">
        <v>841</v>
      </c>
      <c r="C490" s="116" t="s">
        <v>219</v>
      </c>
      <c r="D490" s="116" t="s">
        <v>772</v>
      </c>
      <c r="E490" s="117">
        <v>5266852</v>
      </c>
      <c r="F490" s="118">
        <v>290000</v>
      </c>
      <c r="G490" s="119">
        <v>44571</v>
      </c>
      <c r="H490" s="116" t="s">
        <v>232</v>
      </c>
    </row>
    <row r="491" spans="1:8" ht="15">
      <c r="A491" s="116" t="s">
        <v>40</v>
      </c>
      <c r="B491" s="116" t="s">
        <v>841</v>
      </c>
      <c r="C491" s="116" t="s">
        <v>219</v>
      </c>
      <c r="D491" s="116" t="s">
        <v>762</v>
      </c>
      <c r="E491" s="117">
        <v>5269744</v>
      </c>
      <c r="F491" s="118">
        <v>342000</v>
      </c>
      <c r="G491" s="119">
        <v>44580</v>
      </c>
      <c r="H491" s="116" t="s">
        <v>292</v>
      </c>
    </row>
    <row r="492" spans="1:8" ht="15">
      <c r="A492" s="116" t="s">
        <v>40</v>
      </c>
      <c r="B492" s="116" t="s">
        <v>841</v>
      </c>
      <c r="C492" s="116" t="s">
        <v>219</v>
      </c>
      <c r="D492" s="116" t="s">
        <v>746</v>
      </c>
      <c r="E492" s="117">
        <v>5265897</v>
      </c>
      <c r="F492" s="118">
        <v>370000</v>
      </c>
      <c r="G492" s="119">
        <v>44566</v>
      </c>
      <c r="H492" s="116" t="s">
        <v>747</v>
      </c>
    </row>
    <row r="493" spans="1:8" ht="15">
      <c r="A493" s="116" t="s">
        <v>40</v>
      </c>
      <c r="B493" s="116" t="s">
        <v>841</v>
      </c>
      <c r="C493" s="116" t="s">
        <v>219</v>
      </c>
      <c r="D493" s="116" t="s">
        <v>808</v>
      </c>
      <c r="E493" s="117">
        <v>5270127</v>
      </c>
      <c r="F493" s="118">
        <v>201050</v>
      </c>
      <c r="G493" s="119">
        <v>44581</v>
      </c>
      <c r="H493" s="116" t="s">
        <v>248</v>
      </c>
    </row>
    <row r="494" spans="1:8" ht="15">
      <c r="A494" s="116" t="s">
        <v>40</v>
      </c>
      <c r="B494" s="116" t="s">
        <v>841</v>
      </c>
      <c r="C494" s="116" t="s">
        <v>219</v>
      </c>
      <c r="D494" s="116" t="s">
        <v>800</v>
      </c>
      <c r="E494" s="117">
        <v>5267187</v>
      </c>
      <c r="F494" s="118">
        <v>376000</v>
      </c>
      <c r="G494" s="119">
        <v>44572</v>
      </c>
      <c r="H494" s="116" t="s">
        <v>253</v>
      </c>
    </row>
    <row r="495" spans="1:8" ht="15">
      <c r="A495" s="116" t="s">
        <v>40</v>
      </c>
      <c r="B495" s="116" t="s">
        <v>841</v>
      </c>
      <c r="C495" s="116" t="s">
        <v>219</v>
      </c>
      <c r="D495" s="116" t="s">
        <v>767</v>
      </c>
      <c r="E495" s="117">
        <v>5273267</v>
      </c>
      <c r="F495" s="118">
        <v>135000</v>
      </c>
      <c r="G495" s="119">
        <v>44592</v>
      </c>
      <c r="H495" s="116" t="s">
        <v>292</v>
      </c>
    </row>
    <row r="496" spans="1:8" ht="15">
      <c r="A496" s="116" t="s">
        <v>40</v>
      </c>
      <c r="B496" s="116" t="s">
        <v>841</v>
      </c>
      <c r="C496" s="116" t="s">
        <v>219</v>
      </c>
      <c r="D496" s="116" t="s">
        <v>764</v>
      </c>
      <c r="E496" s="117">
        <v>5273167</v>
      </c>
      <c r="F496" s="118">
        <v>135000</v>
      </c>
      <c r="G496" s="119">
        <v>44592</v>
      </c>
      <c r="H496" s="116" t="s">
        <v>292</v>
      </c>
    </row>
    <row r="497" spans="1:8" ht="15">
      <c r="A497" s="116" t="s">
        <v>40</v>
      </c>
      <c r="B497" s="116" t="s">
        <v>841</v>
      </c>
      <c r="C497" s="116" t="s">
        <v>281</v>
      </c>
      <c r="D497" s="116" t="s">
        <v>759</v>
      </c>
      <c r="E497" s="117">
        <v>5269472</v>
      </c>
      <c r="F497" s="118">
        <v>100000</v>
      </c>
      <c r="G497" s="119">
        <v>44579</v>
      </c>
      <c r="H497" s="116" t="s">
        <v>288</v>
      </c>
    </row>
    <row r="498" spans="1:8" ht="15">
      <c r="A498" s="116" t="s">
        <v>57</v>
      </c>
      <c r="B498" s="116" t="s">
        <v>842</v>
      </c>
      <c r="C498" s="116" t="s">
        <v>219</v>
      </c>
      <c r="D498" s="116" t="s">
        <v>818</v>
      </c>
      <c r="E498" s="117">
        <v>5271593</v>
      </c>
      <c r="F498" s="118">
        <v>204000</v>
      </c>
      <c r="G498" s="119">
        <v>44587</v>
      </c>
      <c r="H498" s="116" t="s">
        <v>234</v>
      </c>
    </row>
    <row r="499" spans="1:8" ht="15">
      <c r="A499" s="116" t="s">
        <v>57</v>
      </c>
      <c r="B499" s="116" t="s">
        <v>842</v>
      </c>
      <c r="C499" s="116" t="s">
        <v>395</v>
      </c>
      <c r="D499" s="116" t="s">
        <v>213</v>
      </c>
      <c r="E499" s="117">
        <v>5266524</v>
      </c>
      <c r="F499" s="118">
        <v>400000</v>
      </c>
      <c r="G499" s="119">
        <v>44568</v>
      </c>
      <c r="H499" s="116" t="s">
        <v>812</v>
      </c>
    </row>
    <row r="500" spans="1:8" ht="15">
      <c r="A500" s="116" t="s">
        <v>57</v>
      </c>
      <c r="B500" s="116" t="s">
        <v>842</v>
      </c>
      <c r="C500" s="116" t="s">
        <v>219</v>
      </c>
      <c r="D500" s="116" t="s">
        <v>822</v>
      </c>
      <c r="E500" s="117">
        <v>5270842</v>
      </c>
      <c r="F500" s="118">
        <v>325600</v>
      </c>
      <c r="G500" s="119">
        <v>44585</v>
      </c>
      <c r="H500" s="116" t="s">
        <v>240</v>
      </c>
    </row>
    <row r="501" spans="1:8" ht="15">
      <c r="A501" s="116" t="s">
        <v>57</v>
      </c>
      <c r="B501" s="116" t="s">
        <v>842</v>
      </c>
      <c r="C501" s="116" t="s">
        <v>219</v>
      </c>
      <c r="D501" s="116" t="s">
        <v>825</v>
      </c>
      <c r="E501" s="117">
        <v>5270156</v>
      </c>
      <c r="F501" s="118">
        <v>314200</v>
      </c>
      <c r="G501" s="119">
        <v>44581</v>
      </c>
      <c r="H501" s="116" t="s">
        <v>244</v>
      </c>
    </row>
    <row r="502" spans="1:8" ht="15">
      <c r="A502" s="116" t="s">
        <v>57</v>
      </c>
      <c r="B502" s="116" t="s">
        <v>842</v>
      </c>
      <c r="C502" s="116" t="s">
        <v>219</v>
      </c>
      <c r="D502" s="116" t="s">
        <v>811</v>
      </c>
      <c r="E502" s="117">
        <v>5270190</v>
      </c>
      <c r="F502" s="118">
        <v>169000</v>
      </c>
      <c r="G502" s="119">
        <v>44581</v>
      </c>
      <c r="H502" s="116" t="s">
        <v>224</v>
      </c>
    </row>
    <row r="503" spans="1:8" ht="15">
      <c r="A503" s="116" t="s">
        <v>57</v>
      </c>
      <c r="B503" s="116" t="s">
        <v>842</v>
      </c>
      <c r="C503" s="116" t="s">
        <v>395</v>
      </c>
      <c r="D503" s="116" t="s">
        <v>815</v>
      </c>
      <c r="E503" s="117">
        <v>5266395</v>
      </c>
      <c r="F503" s="118">
        <v>300000</v>
      </c>
      <c r="G503" s="119">
        <v>44568</v>
      </c>
      <c r="H503" s="116" t="s">
        <v>816</v>
      </c>
    </row>
    <row r="504" spans="1:8" ht="15">
      <c r="A504" s="116" t="s">
        <v>57</v>
      </c>
      <c r="B504" s="116" t="s">
        <v>842</v>
      </c>
      <c r="C504" s="116" t="s">
        <v>219</v>
      </c>
      <c r="D504" s="116" t="s">
        <v>813</v>
      </c>
      <c r="E504" s="117">
        <v>5266824</v>
      </c>
      <c r="F504" s="118">
        <v>123500</v>
      </c>
      <c r="G504" s="119">
        <v>44571</v>
      </c>
      <c r="H504" s="116" t="s">
        <v>232</v>
      </c>
    </row>
    <row r="505" spans="1:8" ht="15">
      <c r="A505" s="116" t="s">
        <v>57</v>
      </c>
      <c r="B505" s="116" t="s">
        <v>842</v>
      </c>
      <c r="C505" s="116" t="s">
        <v>395</v>
      </c>
      <c r="D505" s="116" t="s">
        <v>815</v>
      </c>
      <c r="E505" s="117">
        <v>5266394</v>
      </c>
      <c r="F505" s="118">
        <v>300000</v>
      </c>
      <c r="G505" s="119">
        <v>44568</v>
      </c>
      <c r="H505" s="116" t="s">
        <v>821</v>
      </c>
    </row>
    <row r="506" spans="1:8" ht="15">
      <c r="A506" s="116" t="s">
        <v>57</v>
      </c>
      <c r="B506" s="116" t="s">
        <v>842</v>
      </c>
      <c r="C506" s="116" t="s">
        <v>219</v>
      </c>
      <c r="D506" s="116" t="s">
        <v>817</v>
      </c>
      <c r="E506" s="117">
        <v>5269321</v>
      </c>
      <c r="F506" s="118">
        <v>409000</v>
      </c>
      <c r="G506" s="119">
        <v>44579</v>
      </c>
      <c r="H506" s="116" t="s">
        <v>234</v>
      </c>
    </row>
    <row r="507" spans="1:8" ht="15">
      <c r="A507" s="116" t="s">
        <v>57</v>
      </c>
      <c r="B507" s="116" t="s">
        <v>842</v>
      </c>
      <c r="C507" s="116" t="s">
        <v>236</v>
      </c>
      <c r="D507" s="116" t="s">
        <v>820</v>
      </c>
      <c r="E507" s="117">
        <v>5265460</v>
      </c>
      <c r="F507" s="118">
        <v>249084</v>
      </c>
      <c r="G507" s="119">
        <v>44565</v>
      </c>
      <c r="H507" s="116" t="s">
        <v>492</v>
      </c>
    </row>
    <row r="508" spans="1:8" ht="15">
      <c r="A508" s="116" t="s">
        <v>57</v>
      </c>
      <c r="B508" s="116" t="s">
        <v>842</v>
      </c>
      <c r="C508" s="116" t="s">
        <v>219</v>
      </c>
      <c r="D508" s="116" t="s">
        <v>823</v>
      </c>
      <c r="E508" s="117">
        <v>5271219</v>
      </c>
      <c r="F508" s="118">
        <v>248500</v>
      </c>
      <c r="G508" s="119">
        <v>44586</v>
      </c>
      <c r="H508" s="116" t="s">
        <v>240</v>
      </c>
    </row>
    <row r="509" spans="1:8" ht="15">
      <c r="A509" s="116" t="s">
        <v>57</v>
      </c>
      <c r="B509" s="116" t="s">
        <v>842</v>
      </c>
      <c r="C509" s="116" t="s">
        <v>219</v>
      </c>
      <c r="D509" s="116" t="s">
        <v>814</v>
      </c>
      <c r="E509" s="117">
        <v>5267660</v>
      </c>
      <c r="F509" s="118">
        <v>194000</v>
      </c>
      <c r="G509" s="119">
        <v>44573</v>
      </c>
      <c r="H509" s="116" t="s">
        <v>232</v>
      </c>
    </row>
    <row r="510" spans="1:8" ht="15">
      <c r="A510" s="116" t="s">
        <v>57</v>
      </c>
      <c r="B510" s="116" t="s">
        <v>842</v>
      </c>
      <c r="C510" s="116" t="s">
        <v>236</v>
      </c>
      <c r="D510" s="116" t="s">
        <v>824</v>
      </c>
      <c r="E510" s="117">
        <v>5269338</v>
      </c>
      <c r="F510" s="118">
        <v>329670</v>
      </c>
      <c r="G510" s="119">
        <v>44579</v>
      </c>
      <c r="H510" s="116" t="s">
        <v>244</v>
      </c>
    </row>
    <row r="511" spans="1:8" ht="15">
      <c r="A511" s="116" t="s">
        <v>57</v>
      </c>
      <c r="B511" s="116" t="s">
        <v>842</v>
      </c>
      <c r="C511" s="116" t="s">
        <v>219</v>
      </c>
      <c r="D511" s="116" t="s">
        <v>819</v>
      </c>
      <c r="E511" s="117">
        <v>5269018</v>
      </c>
      <c r="F511" s="118">
        <v>180000</v>
      </c>
      <c r="G511" s="119">
        <v>44575</v>
      </c>
      <c r="H511" s="116" t="s">
        <v>234</v>
      </c>
    </row>
    <row r="512" spans="1:8" ht="15">
      <c r="A512" s="116" t="s">
        <v>214</v>
      </c>
      <c r="B512" s="116" t="s">
        <v>843</v>
      </c>
      <c r="C512" s="116" t="s">
        <v>236</v>
      </c>
      <c r="D512" s="116" t="s">
        <v>828</v>
      </c>
      <c r="E512" s="117">
        <v>5271027</v>
      </c>
      <c r="F512" s="118">
        <v>358160</v>
      </c>
      <c r="G512" s="119">
        <v>44585</v>
      </c>
      <c r="H512" s="116" t="s">
        <v>244</v>
      </c>
    </row>
    <row r="513" spans="1:8" ht="15">
      <c r="A513" s="116" t="s">
        <v>214</v>
      </c>
      <c r="B513" s="116" t="s">
        <v>843</v>
      </c>
      <c r="C513" s="116" t="s">
        <v>219</v>
      </c>
      <c r="D513" s="116" t="s">
        <v>829</v>
      </c>
      <c r="E513" s="117">
        <v>5267412</v>
      </c>
      <c r="F513" s="118">
        <v>546000</v>
      </c>
      <c r="G513" s="119">
        <v>44572</v>
      </c>
      <c r="H513" s="116" t="s">
        <v>244</v>
      </c>
    </row>
    <row r="514" spans="1:8" ht="15">
      <c r="A514" s="116" t="s">
        <v>214</v>
      </c>
      <c r="B514" s="116" t="s">
        <v>843</v>
      </c>
      <c r="C514" s="116" t="s">
        <v>219</v>
      </c>
      <c r="D514" s="116" t="s">
        <v>830</v>
      </c>
      <c r="E514" s="117">
        <v>5269444</v>
      </c>
      <c r="F514" s="118">
        <v>240000</v>
      </c>
      <c r="G514" s="119">
        <v>44579</v>
      </c>
      <c r="H514" s="116" t="s">
        <v>244</v>
      </c>
    </row>
    <row r="515" spans="1:8" ht="15">
      <c r="A515" s="116" t="s">
        <v>214</v>
      </c>
      <c r="B515" s="116" t="s">
        <v>843</v>
      </c>
      <c r="C515" s="116" t="s">
        <v>264</v>
      </c>
      <c r="D515" s="116" t="s">
        <v>826</v>
      </c>
      <c r="E515" s="117">
        <v>5265332</v>
      </c>
      <c r="F515" s="118">
        <v>358750</v>
      </c>
      <c r="G515" s="119">
        <v>44565</v>
      </c>
      <c r="H515" s="116" t="s">
        <v>827</v>
      </c>
    </row>
    <row r="516" spans="1:8" ht="15">
      <c r="A516" s="116" t="s">
        <v>214</v>
      </c>
      <c r="B516" s="116" t="s">
        <v>843</v>
      </c>
      <c r="C516" s="116" t="s">
        <v>219</v>
      </c>
      <c r="D516" s="116" t="s">
        <v>831</v>
      </c>
      <c r="E516" s="117">
        <v>5267622</v>
      </c>
      <c r="F516" s="118">
        <v>550000</v>
      </c>
      <c r="G516" s="119">
        <v>44573</v>
      </c>
      <c r="H516" s="116" t="s">
        <v>244</v>
      </c>
    </row>
    <row r="517" spans="1:8" ht="15">
      <c r="A517" s="116" t="s">
        <v>214</v>
      </c>
      <c r="B517" s="116" t="s">
        <v>843</v>
      </c>
      <c r="C517" s="116" t="s">
        <v>219</v>
      </c>
      <c r="D517" s="116" t="s">
        <v>832</v>
      </c>
      <c r="E517" s="117">
        <v>5272907</v>
      </c>
      <c r="F517" s="118">
        <v>276000</v>
      </c>
      <c r="G517" s="119">
        <v>44592</v>
      </c>
      <c r="H517" s="116" t="s">
        <v>244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29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55</v>
      </c>
      <c r="L1">
        <v>1290</v>
      </c>
    </row>
    <row r="2" spans="1:12" ht="12.75" customHeight="1">
      <c r="A2" s="120" t="s">
        <v>106</v>
      </c>
      <c r="B2" s="120" t="s">
        <v>833</v>
      </c>
      <c r="C2" s="121">
        <v>275000</v>
      </c>
      <c r="D2" s="122">
        <v>44568</v>
      </c>
      <c r="E2" s="120" t="s">
        <v>111</v>
      </c>
    </row>
    <row r="3" spans="1:12" ht="12.75" customHeight="1">
      <c r="A3" s="120" t="s">
        <v>106</v>
      </c>
      <c r="B3" s="120" t="s">
        <v>833</v>
      </c>
      <c r="C3" s="121">
        <v>775000</v>
      </c>
      <c r="D3" s="122">
        <v>44579</v>
      </c>
      <c r="E3" s="120" t="s">
        <v>111</v>
      </c>
    </row>
    <row r="4" spans="1:12" ht="12.75" customHeight="1">
      <c r="A4" s="120" t="s">
        <v>106</v>
      </c>
      <c r="B4" s="120" t="s">
        <v>833</v>
      </c>
      <c r="C4" s="121">
        <v>399900</v>
      </c>
      <c r="D4" s="122">
        <v>44575</v>
      </c>
      <c r="E4" s="120" t="s">
        <v>111</v>
      </c>
    </row>
    <row r="5" spans="1:12" ht="12.75" customHeight="1">
      <c r="A5" s="120" t="s">
        <v>106</v>
      </c>
      <c r="B5" s="120" t="s">
        <v>833</v>
      </c>
      <c r="C5" s="121">
        <v>527500</v>
      </c>
      <c r="D5" s="122">
        <v>44575</v>
      </c>
      <c r="E5" s="120" t="s">
        <v>111</v>
      </c>
    </row>
    <row r="6" spans="1:12" ht="12.75" customHeight="1">
      <c r="A6" s="120" t="s">
        <v>106</v>
      </c>
      <c r="B6" s="120" t="s">
        <v>833</v>
      </c>
      <c r="C6" s="121">
        <v>145000</v>
      </c>
      <c r="D6" s="122">
        <v>44582</v>
      </c>
      <c r="E6" s="120" t="s">
        <v>111</v>
      </c>
    </row>
    <row r="7" spans="1:12" ht="12.75" customHeight="1">
      <c r="A7" s="120" t="s">
        <v>106</v>
      </c>
      <c r="B7" s="120" t="s">
        <v>833</v>
      </c>
      <c r="C7" s="121">
        <v>550000</v>
      </c>
      <c r="D7" s="122">
        <v>44589</v>
      </c>
      <c r="E7" s="120" t="s">
        <v>111</v>
      </c>
    </row>
    <row r="8" spans="1:12" ht="12.75" customHeight="1">
      <c r="A8" s="120" t="s">
        <v>106</v>
      </c>
      <c r="B8" s="120" t="s">
        <v>833</v>
      </c>
      <c r="C8" s="121">
        <v>315000</v>
      </c>
      <c r="D8" s="122">
        <v>44585</v>
      </c>
      <c r="E8" s="120" t="s">
        <v>845</v>
      </c>
    </row>
    <row r="9" spans="1:12" ht="12.75" customHeight="1">
      <c r="A9" s="120" t="s">
        <v>106</v>
      </c>
      <c r="B9" s="120" t="s">
        <v>833</v>
      </c>
      <c r="C9" s="121">
        <v>306500</v>
      </c>
      <c r="D9" s="122">
        <v>44585</v>
      </c>
      <c r="E9" s="120" t="s">
        <v>845</v>
      </c>
    </row>
    <row r="10" spans="1:12" ht="12.75" customHeight="1">
      <c r="A10" s="120" t="s">
        <v>106</v>
      </c>
      <c r="B10" s="120" t="s">
        <v>833</v>
      </c>
      <c r="C10" s="121">
        <v>289500</v>
      </c>
      <c r="D10" s="122">
        <v>44581</v>
      </c>
      <c r="E10" s="120" t="s">
        <v>845</v>
      </c>
    </row>
    <row r="11" spans="1:12" ht="12.75" customHeight="1">
      <c r="A11" s="120" t="s">
        <v>106</v>
      </c>
      <c r="B11" s="120" t="s">
        <v>833</v>
      </c>
      <c r="C11" s="121">
        <v>243750</v>
      </c>
      <c r="D11" s="122">
        <v>44580</v>
      </c>
      <c r="E11" s="120" t="s">
        <v>845</v>
      </c>
    </row>
    <row r="12" spans="1:12" ht="12.75" customHeight="1">
      <c r="A12" s="120" t="s">
        <v>106</v>
      </c>
      <c r="B12" s="120" t="s">
        <v>833</v>
      </c>
      <c r="C12" s="121">
        <v>151000</v>
      </c>
      <c r="D12" s="122">
        <v>44564</v>
      </c>
      <c r="E12" s="120" t="s">
        <v>845</v>
      </c>
    </row>
    <row r="13" spans="1:12" ht="15">
      <c r="A13" s="120" t="s">
        <v>106</v>
      </c>
      <c r="B13" s="120" t="s">
        <v>833</v>
      </c>
      <c r="C13" s="121">
        <v>150000</v>
      </c>
      <c r="D13" s="122">
        <v>44565</v>
      </c>
      <c r="E13" s="120" t="s">
        <v>845</v>
      </c>
    </row>
    <row r="14" spans="1:12" ht="15">
      <c r="A14" s="120" t="s">
        <v>106</v>
      </c>
      <c r="B14" s="120" t="s">
        <v>833</v>
      </c>
      <c r="C14" s="121">
        <v>341658</v>
      </c>
      <c r="D14" s="122">
        <v>44582</v>
      </c>
      <c r="E14" s="120" t="s">
        <v>845</v>
      </c>
    </row>
    <row r="15" spans="1:12" ht="15">
      <c r="A15" s="120" t="s">
        <v>106</v>
      </c>
      <c r="B15" s="120" t="s">
        <v>833</v>
      </c>
      <c r="C15" s="121">
        <v>379905</v>
      </c>
      <c r="D15" s="122">
        <v>44575</v>
      </c>
      <c r="E15" s="120" t="s">
        <v>845</v>
      </c>
    </row>
    <row r="16" spans="1:12" ht="15">
      <c r="A16" s="120" t="s">
        <v>106</v>
      </c>
      <c r="B16" s="120" t="s">
        <v>833</v>
      </c>
      <c r="C16" s="121">
        <v>234500</v>
      </c>
      <c r="D16" s="122">
        <v>44580</v>
      </c>
      <c r="E16" s="120" t="s">
        <v>845</v>
      </c>
    </row>
    <row r="17" spans="1:5" ht="15">
      <c r="A17" s="120" t="s">
        <v>106</v>
      </c>
      <c r="B17" s="120" t="s">
        <v>833</v>
      </c>
      <c r="C17" s="121">
        <v>430000</v>
      </c>
      <c r="D17" s="122">
        <v>44592</v>
      </c>
      <c r="E17" s="120" t="s">
        <v>845</v>
      </c>
    </row>
    <row r="18" spans="1:5" ht="15">
      <c r="A18" s="120" t="s">
        <v>106</v>
      </c>
      <c r="B18" s="120" t="s">
        <v>833</v>
      </c>
      <c r="C18" s="121">
        <v>269500</v>
      </c>
      <c r="D18" s="122">
        <v>44572</v>
      </c>
      <c r="E18" s="120" t="s">
        <v>845</v>
      </c>
    </row>
    <row r="19" spans="1:5" ht="15">
      <c r="A19" s="120" t="s">
        <v>106</v>
      </c>
      <c r="B19" s="120" t="s">
        <v>833</v>
      </c>
      <c r="C19" s="121">
        <v>133000</v>
      </c>
      <c r="D19" s="122">
        <v>44589</v>
      </c>
      <c r="E19" s="120" t="s">
        <v>845</v>
      </c>
    </row>
    <row r="20" spans="1:5" ht="15">
      <c r="A20" s="120" t="s">
        <v>106</v>
      </c>
      <c r="B20" s="120" t="s">
        <v>833</v>
      </c>
      <c r="C20" s="121">
        <v>352000</v>
      </c>
      <c r="D20" s="122">
        <v>44571</v>
      </c>
      <c r="E20" s="120" t="s">
        <v>845</v>
      </c>
    </row>
    <row r="21" spans="1:5" ht="15">
      <c r="A21" s="120" t="s">
        <v>106</v>
      </c>
      <c r="B21" s="120" t="s">
        <v>833</v>
      </c>
      <c r="C21" s="121">
        <v>283400</v>
      </c>
      <c r="D21" s="122">
        <v>44568</v>
      </c>
      <c r="E21" s="120" t="s">
        <v>845</v>
      </c>
    </row>
    <row r="22" spans="1:5" ht="15">
      <c r="A22" s="120" t="s">
        <v>106</v>
      </c>
      <c r="B22" s="120" t="s">
        <v>833</v>
      </c>
      <c r="C22" s="121">
        <v>256000</v>
      </c>
      <c r="D22" s="122">
        <v>44568</v>
      </c>
      <c r="E22" s="120" t="s">
        <v>845</v>
      </c>
    </row>
    <row r="23" spans="1:5" ht="15">
      <c r="A23" s="120" t="s">
        <v>106</v>
      </c>
      <c r="B23" s="120" t="s">
        <v>833</v>
      </c>
      <c r="C23" s="121">
        <v>357000</v>
      </c>
      <c r="D23" s="122">
        <v>44568</v>
      </c>
      <c r="E23" s="120" t="s">
        <v>845</v>
      </c>
    </row>
    <row r="24" spans="1:5" ht="15">
      <c r="A24" s="120" t="s">
        <v>106</v>
      </c>
      <c r="B24" s="120" t="s">
        <v>833</v>
      </c>
      <c r="C24" s="121">
        <v>200000</v>
      </c>
      <c r="D24" s="122">
        <v>44573</v>
      </c>
      <c r="E24" s="120" t="s">
        <v>845</v>
      </c>
    </row>
    <row r="25" spans="1:5" ht="15">
      <c r="A25" s="120" t="s">
        <v>116</v>
      </c>
      <c r="B25" s="120" t="s">
        <v>834</v>
      </c>
      <c r="C25" s="121">
        <v>775000</v>
      </c>
      <c r="D25" s="122">
        <v>44582</v>
      </c>
      <c r="E25" s="120" t="s">
        <v>111</v>
      </c>
    </row>
    <row r="26" spans="1:5" ht="15">
      <c r="A26" s="120" t="s">
        <v>116</v>
      </c>
      <c r="B26" s="120" t="s">
        <v>834</v>
      </c>
      <c r="C26" s="121">
        <v>446000</v>
      </c>
      <c r="D26" s="122">
        <v>44579</v>
      </c>
      <c r="E26" s="120" t="s">
        <v>111</v>
      </c>
    </row>
    <row r="27" spans="1:5" ht="15">
      <c r="A27" s="120" t="s">
        <v>116</v>
      </c>
      <c r="B27" s="120" t="s">
        <v>834</v>
      </c>
      <c r="C27" s="121">
        <v>365000</v>
      </c>
      <c r="D27" s="122">
        <v>44586</v>
      </c>
      <c r="E27" s="120" t="s">
        <v>111</v>
      </c>
    </row>
    <row r="28" spans="1:5" ht="15">
      <c r="A28" s="120" t="s">
        <v>116</v>
      </c>
      <c r="B28" s="120" t="s">
        <v>834</v>
      </c>
      <c r="C28" s="121">
        <v>450427</v>
      </c>
      <c r="D28" s="122">
        <v>44575</v>
      </c>
      <c r="E28" s="120" t="s">
        <v>111</v>
      </c>
    </row>
    <row r="29" spans="1:5" ht="15">
      <c r="A29" s="120" t="s">
        <v>116</v>
      </c>
      <c r="B29" s="120" t="s">
        <v>834</v>
      </c>
      <c r="C29" s="121">
        <v>395000</v>
      </c>
      <c r="D29" s="122">
        <v>44574</v>
      </c>
      <c r="E29" s="120" t="s">
        <v>111</v>
      </c>
    </row>
    <row r="30" spans="1:5" ht="15">
      <c r="A30" s="120" t="s">
        <v>116</v>
      </c>
      <c r="B30" s="120" t="s">
        <v>834</v>
      </c>
      <c r="C30" s="121">
        <v>444000</v>
      </c>
      <c r="D30" s="122">
        <v>44575</v>
      </c>
      <c r="E30" s="120" t="s">
        <v>111</v>
      </c>
    </row>
    <row r="31" spans="1:5" ht="15">
      <c r="A31" s="120" t="s">
        <v>116</v>
      </c>
      <c r="B31" s="120" t="s">
        <v>834</v>
      </c>
      <c r="C31" s="121">
        <v>318500</v>
      </c>
      <c r="D31" s="122">
        <v>44585</v>
      </c>
      <c r="E31" s="120" t="s">
        <v>845</v>
      </c>
    </row>
    <row r="32" spans="1:5" ht="15">
      <c r="A32" s="120" t="s">
        <v>116</v>
      </c>
      <c r="B32" s="120" t="s">
        <v>834</v>
      </c>
      <c r="C32" s="121">
        <v>334400</v>
      </c>
      <c r="D32" s="122">
        <v>44571</v>
      </c>
      <c r="E32" s="120" t="s">
        <v>845</v>
      </c>
    </row>
    <row r="33" spans="1:5" ht="15">
      <c r="A33" s="120" t="s">
        <v>116</v>
      </c>
      <c r="B33" s="120" t="s">
        <v>834</v>
      </c>
      <c r="C33" s="121">
        <v>311250</v>
      </c>
      <c r="D33" s="122">
        <v>44573</v>
      </c>
      <c r="E33" s="120" t="s">
        <v>845</v>
      </c>
    </row>
    <row r="34" spans="1:5" ht="15">
      <c r="A34" s="120" t="s">
        <v>116</v>
      </c>
      <c r="B34" s="120" t="s">
        <v>834</v>
      </c>
      <c r="C34" s="121">
        <v>483000</v>
      </c>
      <c r="D34" s="122">
        <v>44575</v>
      </c>
      <c r="E34" s="120" t="s">
        <v>845</v>
      </c>
    </row>
    <row r="35" spans="1:5" ht="15">
      <c r="A35" s="120" t="s">
        <v>116</v>
      </c>
      <c r="B35" s="120" t="s">
        <v>834</v>
      </c>
      <c r="C35" s="121">
        <v>647200</v>
      </c>
      <c r="D35" s="122">
        <v>44587</v>
      </c>
      <c r="E35" s="120" t="s">
        <v>845</v>
      </c>
    </row>
    <row r="36" spans="1:5" ht="15">
      <c r="A36" s="120" t="s">
        <v>116</v>
      </c>
      <c r="B36" s="120" t="s">
        <v>834</v>
      </c>
      <c r="C36" s="121">
        <v>560000</v>
      </c>
      <c r="D36" s="122">
        <v>44581</v>
      </c>
      <c r="E36" s="120" t="s">
        <v>845</v>
      </c>
    </row>
    <row r="37" spans="1:5" ht="15">
      <c r="A37" s="120" t="s">
        <v>116</v>
      </c>
      <c r="B37" s="120" t="s">
        <v>834</v>
      </c>
      <c r="C37" s="121">
        <v>296000</v>
      </c>
      <c r="D37" s="122">
        <v>44585</v>
      </c>
      <c r="E37" s="120" t="s">
        <v>845</v>
      </c>
    </row>
    <row r="38" spans="1:5" ht="15">
      <c r="A38" s="120" t="s">
        <v>118</v>
      </c>
      <c r="B38" s="120" t="s">
        <v>835</v>
      </c>
      <c r="C38" s="121">
        <v>571359</v>
      </c>
      <c r="D38" s="122">
        <v>44580</v>
      </c>
      <c r="E38" s="120" t="s">
        <v>111</v>
      </c>
    </row>
    <row r="39" spans="1:5" ht="15">
      <c r="A39" s="120" t="s">
        <v>118</v>
      </c>
      <c r="B39" s="120" t="s">
        <v>835</v>
      </c>
      <c r="C39" s="121">
        <v>550508</v>
      </c>
      <c r="D39" s="122">
        <v>44581</v>
      </c>
      <c r="E39" s="120" t="s">
        <v>111</v>
      </c>
    </row>
    <row r="40" spans="1:5" ht="15">
      <c r="A40" s="120" t="s">
        <v>118</v>
      </c>
      <c r="B40" s="120" t="s">
        <v>835</v>
      </c>
      <c r="C40" s="121">
        <v>646151</v>
      </c>
      <c r="D40" s="122">
        <v>44589</v>
      </c>
      <c r="E40" s="120" t="s">
        <v>111</v>
      </c>
    </row>
    <row r="41" spans="1:5" ht="15">
      <c r="A41" s="120" t="s">
        <v>118</v>
      </c>
      <c r="B41" s="120" t="s">
        <v>835</v>
      </c>
      <c r="C41" s="121">
        <v>522134</v>
      </c>
      <c r="D41" s="122">
        <v>44589</v>
      </c>
      <c r="E41" s="120" t="s">
        <v>111</v>
      </c>
    </row>
    <row r="42" spans="1:5" ht="15">
      <c r="A42" s="120" t="s">
        <v>118</v>
      </c>
      <c r="B42" s="120" t="s">
        <v>835</v>
      </c>
      <c r="C42" s="121">
        <v>506023</v>
      </c>
      <c r="D42" s="122">
        <v>44566</v>
      </c>
      <c r="E42" s="120" t="s">
        <v>111</v>
      </c>
    </row>
    <row r="43" spans="1:5" ht="15">
      <c r="A43" s="120" t="s">
        <v>118</v>
      </c>
      <c r="B43" s="120" t="s">
        <v>835</v>
      </c>
      <c r="C43" s="121">
        <v>1874530</v>
      </c>
      <c r="D43" s="122">
        <v>44571</v>
      </c>
      <c r="E43" s="120" t="s">
        <v>111</v>
      </c>
    </row>
    <row r="44" spans="1:5" ht="15">
      <c r="A44" s="120" t="s">
        <v>118</v>
      </c>
      <c r="B44" s="120" t="s">
        <v>835</v>
      </c>
      <c r="C44" s="121">
        <v>520027</v>
      </c>
      <c r="D44" s="122">
        <v>44574</v>
      </c>
      <c r="E44" s="120" t="s">
        <v>111</v>
      </c>
    </row>
    <row r="45" spans="1:5" ht="15">
      <c r="A45" s="120" t="s">
        <v>118</v>
      </c>
      <c r="B45" s="120" t="s">
        <v>835</v>
      </c>
      <c r="C45" s="121">
        <v>534950</v>
      </c>
      <c r="D45" s="122">
        <v>44573</v>
      </c>
      <c r="E45" s="120" t="s">
        <v>111</v>
      </c>
    </row>
    <row r="46" spans="1:5" ht="15">
      <c r="A46" s="120" t="s">
        <v>118</v>
      </c>
      <c r="B46" s="120" t="s">
        <v>835</v>
      </c>
      <c r="C46" s="121">
        <v>593384</v>
      </c>
      <c r="D46" s="122">
        <v>44588</v>
      </c>
      <c r="E46" s="120" t="s">
        <v>111</v>
      </c>
    </row>
    <row r="47" spans="1:5" ht="15">
      <c r="A47" s="120" t="s">
        <v>118</v>
      </c>
      <c r="B47" s="120" t="s">
        <v>835</v>
      </c>
      <c r="C47" s="121">
        <v>557131</v>
      </c>
      <c r="D47" s="122">
        <v>44575</v>
      </c>
      <c r="E47" s="120" t="s">
        <v>111</v>
      </c>
    </row>
    <row r="48" spans="1:5" ht="15">
      <c r="A48" s="120" t="s">
        <v>118</v>
      </c>
      <c r="B48" s="120" t="s">
        <v>835</v>
      </c>
      <c r="C48" s="121">
        <v>592096</v>
      </c>
      <c r="D48" s="122">
        <v>44592</v>
      </c>
      <c r="E48" s="120" t="s">
        <v>111</v>
      </c>
    </row>
    <row r="49" spans="1:5" ht="15">
      <c r="A49" s="120" t="s">
        <v>118</v>
      </c>
      <c r="B49" s="120" t="s">
        <v>835</v>
      </c>
      <c r="C49" s="121">
        <v>874950</v>
      </c>
      <c r="D49" s="122">
        <v>44592</v>
      </c>
      <c r="E49" s="120" t="s">
        <v>111</v>
      </c>
    </row>
    <row r="50" spans="1:5" ht="15">
      <c r="A50" s="120" t="s">
        <v>118</v>
      </c>
      <c r="B50" s="120" t="s">
        <v>835</v>
      </c>
      <c r="C50" s="121">
        <v>502986</v>
      </c>
      <c r="D50" s="122">
        <v>44592</v>
      </c>
      <c r="E50" s="120" t="s">
        <v>111</v>
      </c>
    </row>
    <row r="51" spans="1:5" ht="15">
      <c r="A51" s="120" t="s">
        <v>118</v>
      </c>
      <c r="B51" s="120" t="s">
        <v>835</v>
      </c>
      <c r="C51" s="121">
        <v>581270</v>
      </c>
      <c r="D51" s="122">
        <v>44572</v>
      </c>
      <c r="E51" s="120" t="s">
        <v>111</v>
      </c>
    </row>
    <row r="52" spans="1:5" ht="15">
      <c r="A52" s="120" t="s">
        <v>118</v>
      </c>
      <c r="B52" s="120" t="s">
        <v>835</v>
      </c>
      <c r="C52" s="121">
        <v>497337</v>
      </c>
      <c r="D52" s="122">
        <v>44592</v>
      </c>
      <c r="E52" s="120" t="s">
        <v>111</v>
      </c>
    </row>
    <row r="53" spans="1:5" ht="15">
      <c r="A53" s="120" t="s">
        <v>118</v>
      </c>
      <c r="B53" s="120" t="s">
        <v>835</v>
      </c>
      <c r="C53" s="121">
        <v>623203</v>
      </c>
      <c r="D53" s="122">
        <v>44587</v>
      </c>
      <c r="E53" s="120" t="s">
        <v>111</v>
      </c>
    </row>
    <row r="54" spans="1:5" ht="15">
      <c r="A54" s="120" t="s">
        <v>118</v>
      </c>
      <c r="B54" s="120" t="s">
        <v>835</v>
      </c>
      <c r="C54" s="121">
        <v>544802</v>
      </c>
      <c r="D54" s="122">
        <v>44575</v>
      </c>
      <c r="E54" s="120" t="s">
        <v>111</v>
      </c>
    </row>
    <row r="55" spans="1:5" ht="15">
      <c r="A55" s="120" t="s">
        <v>118</v>
      </c>
      <c r="B55" s="120" t="s">
        <v>835</v>
      </c>
      <c r="C55" s="121">
        <v>566678</v>
      </c>
      <c r="D55" s="122">
        <v>44582</v>
      </c>
      <c r="E55" s="120" t="s">
        <v>111</v>
      </c>
    </row>
    <row r="56" spans="1:5" ht="15">
      <c r="A56" s="120" t="s">
        <v>118</v>
      </c>
      <c r="B56" s="120" t="s">
        <v>835</v>
      </c>
      <c r="C56" s="121">
        <v>626362</v>
      </c>
      <c r="D56" s="122">
        <v>44579</v>
      </c>
      <c r="E56" s="120" t="s">
        <v>111</v>
      </c>
    </row>
    <row r="57" spans="1:5" ht="15">
      <c r="A57" s="120" t="s">
        <v>118</v>
      </c>
      <c r="B57" s="120" t="s">
        <v>835</v>
      </c>
      <c r="C57" s="121">
        <v>629950</v>
      </c>
      <c r="D57" s="122">
        <v>44579</v>
      </c>
      <c r="E57" s="120" t="s">
        <v>111</v>
      </c>
    </row>
    <row r="58" spans="1:5" ht="15">
      <c r="A58" s="120" t="s">
        <v>118</v>
      </c>
      <c r="B58" s="120" t="s">
        <v>835</v>
      </c>
      <c r="C58" s="121">
        <v>1115665</v>
      </c>
      <c r="D58" s="122">
        <v>44589</v>
      </c>
      <c r="E58" s="120" t="s">
        <v>111</v>
      </c>
    </row>
    <row r="59" spans="1:5" ht="15">
      <c r="A59" s="120" t="s">
        <v>118</v>
      </c>
      <c r="B59" s="120" t="s">
        <v>835</v>
      </c>
      <c r="C59" s="121">
        <v>499950</v>
      </c>
      <c r="D59" s="122">
        <v>44567</v>
      </c>
      <c r="E59" s="120" t="s">
        <v>111</v>
      </c>
    </row>
    <row r="60" spans="1:5" ht="15">
      <c r="A60" s="120" t="s">
        <v>118</v>
      </c>
      <c r="B60" s="120" t="s">
        <v>835</v>
      </c>
      <c r="C60" s="121">
        <v>514665</v>
      </c>
      <c r="D60" s="122">
        <v>44579</v>
      </c>
      <c r="E60" s="120" t="s">
        <v>111</v>
      </c>
    </row>
    <row r="61" spans="1:5" ht="15">
      <c r="A61" s="120" t="s">
        <v>118</v>
      </c>
      <c r="B61" s="120" t="s">
        <v>835</v>
      </c>
      <c r="C61" s="121">
        <v>645110</v>
      </c>
      <c r="D61" s="122">
        <v>44582</v>
      </c>
      <c r="E61" s="120" t="s">
        <v>111</v>
      </c>
    </row>
    <row r="62" spans="1:5" ht="15">
      <c r="A62" s="120" t="s">
        <v>123</v>
      </c>
      <c r="B62" s="120" t="s">
        <v>836</v>
      </c>
      <c r="C62" s="121">
        <v>634000</v>
      </c>
      <c r="D62" s="122">
        <v>44592</v>
      </c>
      <c r="E62" s="120" t="s">
        <v>111</v>
      </c>
    </row>
    <row r="63" spans="1:5" ht="15">
      <c r="A63" s="120" t="s">
        <v>123</v>
      </c>
      <c r="B63" s="120" t="s">
        <v>836</v>
      </c>
      <c r="C63" s="121">
        <v>659750</v>
      </c>
      <c r="D63" s="122">
        <v>44588</v>
      </c>
      <c r="E63" s="120" t="s">
        <v>111</v>
      </c>
    </row>
    <row r="64" spans="1:5" ht="15">
      <c r="A64" s="120" t="s">
        <v>123</v>
      </c>
      <c r="B64" s="120" t="s">
        <v>836</v>
      </c>
      <c r="C64" s="121">
        <v>455000</v>
      </c>
      <c r="D64" s="122">
        <v>44573</v>
      </c>
      <c r="E64" s="120" t="s">
        <v>111</v>
      </c>
    </row>
    <row r="65" spans="1:5" ht="15">
      <c r="A65" s="120" t="s">
        <v>123</v>
      </c>
      <c r="B65" s="120" t="s">
        <v>836</v>
      </c>
      <c r="C65" s="121">
        <v>417100</v>
      </c>
      <c r="D65" s="122">
        <v>44582</v>
      </c>
      <c r="E65" s="120" t="s">
        <v>111</v>
      </c>
    </row>
    <row r="66" spans="1:5" ht="15">
      <c r="A66" s="120" t="s">
        <v>123</v>
      </c>
      <c r="B66" s="120" t="s">
        <v>836</v>
      </c>
      <c r="C66" s="121">
        <v>411990</v>
      </c>
      <c r="D66" s="122">
        <v>44566</v>
      </c>
      <c r="E66" s="120" t="s">
        <v>111</v>
      </c>
    </row>
    <row r="67" spans="1:5" ht="15">
      <c r="A67" s="120" t="s">
        <v>123</v>
      </c>
      <c r="B67" s="120" t="s">
        <v>836</v>
      </c>
      <c r="C67" s="121">
        <v>454505</v>
      </c>
      <c r="D67" s="122">
        <v>44587</v>
      </c>
      <c r="E67" s="120" t="s">
        <v>111</v>
      </c>
    </row>
    <row r="68" spans="1:5" ht="15">
      <c r="A68" s="120" t="s">
        <v>123</v>
      </c>
      <c r="B68" s="120" t="s">
        <v>836</v>
      </c>
      <c r="C68" s="121">
        <v>437000</v>
      </c>
      <c r="D68" s="122">
        <v>44579</v>
      </c>
      <c r="E68" s="120" t="s">
        <v>111</v>
      </c>
    </row>
    <row r="69" spans="1:5" ht="15">
      <c r="A69" s="120" t="s">
        <v>123</v>
      </c>
      <c r="B69" s="120" t="s">
        <v>836</v>
      </c>
      <c r="C69" s="121">
        <v>435990</v>
      </c>
      <c r="D69" s="122">
        <v>44568</v>
      </c>
      <c r="E69" s="120" t="s">
        <v>111</v>
      </c>
    </row>
    <row r="70" spans="1:5" ht="15">
      <c r="A70" s="120" t="s">
        <v>123</v>
      </c>
      <c r="B70" s="120" t="s">
        <v>836</v>
      </c>
      <c r="C70" s="121">
        <v>461990</v>
      </c>
      <c r="D70" s="122">
        <v>44573</v>
      </c>
      <c r="E70" s="120" t="s">
        <v>111</v>
      </c>
    </row>
    <row r="71" spans="1:5" ht="15">
      <c r="A71" s="120" t="s">
        <v>123</v>
      </c>
      <c r="B71" s="120" t="s">
        <v>836</v>
      </c>
      <c r="C71" s="121">
        <v>441305</v>
      </c>
      <c r="D71" s="122">
        <v>44589</v>
      </c>
      <c r="E71" s="120" t="s">
        <v>111</v>
      </c>
    </row>
    <row r="72" spans="1:5" ht="15">
      <c r="A72" s="120" t="s">
        <v>123</v>
      </c>
      <c r="B72" s="120" t="s">
        <v>836</v>
      </c>
      <c r="C72" s="121">
        <v>454505</v>
      </c>
      <c r="D72" s="122">
        <v>44589</v>
      </c>
      <c r="E72" s="120" t="s">
        <v>111</v>
      </c>
    </row>
    <row r="73" spans="1:5" ht="15">
      <c r="A73" s="120" t="s">
        <v>41</v>
      </c>
      <c r="B73" s="120" t="s">
        <v>837</v>
      </c>
      <c r="C73" s="121">
        <v>413000</v>
      </c>
      <c r="D73" s="122">
        <v>44586</v>
      </c>
      <c r="E73" s="120" t="s">
        <v>111</v>
      </c>
    </row>
    <row r="74" spans="1:5" ht="15">
      <c r="A74" s="120" t="s">
        <v>41</v>
      </c>
      <c r="B74" s="120" t="s">
        <v>837</v>
      </c>
      <c r="C74" s="121">
        <v>610000</v>
      </c>
      <c r="D74" s="122">
        <v>44574</v>
      </c>
      <c r="E74" s="120" t="s">
        <v>111</v>
      </c>
    </row>
    <row r="75" spans="1:5" ht="15">
      <c r="A75" s="120" t="s">
        <v>41</v>
      </c>
      <c r="B75" s="120" t="s">
        <v>837</v>
      </c>
      <c r="C75" s="121">
        <v>1125000</v>
      </c>
      <c r="D75" s="122">
        <v>44587</v>
      </c>
      <c r="E75" s="120" t="s">
        <v>111</v>
      </c>
    </row>
    <row r="76" spans="1:5" ht="15">
      <c r="A76" s="120" t="s">
        <v>41</v>
      </c>
      <c r="B76" s="120" t="s">
        <v>837</v>
      </c>
      <c r="C76" s="121">
        <v>383490</v>
      </c>
      <c r="D76" s="122">
        <v>44586</v>
      </c>
      <c r="E76" s="120" t="s">
        <v>111</v>
      </c>
    </row>
    <row r="77" spans="1:5" ht="15">
      <c r="A77" s="120" t="s">
        <v>41</v>
      </c>
      <c r="B77" s="120" t="s">
        <v>837</v>
      </c>
      <c r="C77" s="121">
        <v>523618</v>
      </c>
      <c r="D77" s="122">
        <v>44574</v>
      </c>
      <c r="E77" s="120" t="s">
        <v>111</v>
      </c>
    </row>
    <row r="78" spans="1:5" ht="15">
      <c r="A78" s="120" t="s">
        <v>41</v>
      </c>
      <c r="B78" s="120" t="s">
        <v>837</v>
      </c>
      <c r="C78" s="121">
        <v>446990</v>
      </c>
      <c r="D78" s="122">
        <v>44574</v>
      </c>
      <c r="E78" s="120" t="s">
        <v>111</v>
      </c>
    </row>
    <row r="79" spans="1:5" ht="15">
      <c r="A79" s="120" t="s">
        <v>41</v>
      </c>
      <c r="B79" s="120" t="s">
        <v>837</v>
      </c>
      <c r="C79" s="121">
        <v>370000</v>
      </c>
      <c r="D79" s="122">
        <v>44587</v>
      </c>
      <c r="E79" s="120" t="s">
        <v>111</v>
      </c>
    </row>
    <row r="80" spans="1:5" ht="15">
      <c r="A80" s="120" t="s">
        <v>41</v>
      </c>
      <c r="B80" s="120" t="s">
        <v>837</v>
      </c>
      <c r="C80" s="121">
        <v>120000</v>
      </c>
      <c r="D80" s="122">
        <v>44566</v>
      </c>
      <c r="E80" s="120" t="s">
        <v>111</v>
      </c>
    </row>
    <row r="81" spans="1:5" ht="15">
      <c r="A81" s="120" t="s">
        <v>41</v>
      </c>
      <c r="B81" s="120" t="s">
        <v>837</v>
      </c>
      <c r="C81" s="121">
        <v>140000</v>
      </c>
      <c r="D81" s="122">
        <v>44582</v>
      </c>
      <c r="E81" s="120" t="s">
        <v>111</v>
      </c>
    </row>
    <row r="82" spans="1:5" ht="15">
      <c r="A82" s="120" t="s">
        <v>41</v>
      </c>
      <c r="B82" s="120" t="s">
        <v>837</v>
      </c>
      <c r="C82" s="121">
        <v>451500</v>
      </c>
      <c r="D82" s="122">
        <v>44575</v>
      </c>
      <c r="E82" s="120" t="s">
        <v>111</v>
      </c>
    </row>
    <row r="83" spans="1:5" ht="15">
      <c r="A83" s="120" t="s">
        <v>41</v>
      </c>
      <c r="B83" s="120" t="s">
        <v>837</v>
      </c>
      <c r="C83" s="121">
        <v>508632</v>
      </c>
      <c r="D83" s="122">
        <v>44580</v>
      </c>
      <c r="E83" s="120" t="s">
        <v>111</v>
      </c>
    </row>
    <row r="84" spans="1:5" ht="15">
      <c r="A84" s="120" t="s">
        <v>41</v>
      </c>
      <c r="B84" s="120" t="s">
        <v>837</v>
      </c>
      <c r="C84" s="121">
        <v>391204</v>
      </c>
      <c r="D84" s="122">
        <v>44592</v>
      </c>
      <c r="E84" s="120" t="s">
        <v>111</v>
      </c>
    </row>
    <row r="85" spans="1:5" ht="15">
      <c r="A85" s="120" t="s">
        <v>41</v>
      </c>
      <c r="B85" s="120" t="s">
        <v>837</v>
      </c>
      <c r="C85" s="121">
        <v>446241</v>
      </c>
      <c r="D85" s="122">
        <v>44592</v>
      </c>
      <c r="E85" s="120" t="s">
        <v>111</v>
      </c>
    </row>
    <row r="86" spans="1:5" ht="15">
      <c r="A86" s="120" t="s">
        <v>41</v>
      </c>
      <c r="B86" s="120" t="s">
        <v>837</v>
      </c>
      <c r="C86" s="121">
        <v>710000</v>
      </c>
      <c r="D86" s="122">
        <v>44567</v>
      </c>
      <c r="E86" s="120" t="s">
        <v>111</v>
      </c>
    </row>
    <row r="87" spans="1:5" ht="15">
      <c r="A87" s="120" t="s">
        <v>41</v>
      </c>
      <c r="B87" s="120" t="s">
        <v>837</v>
      </c>
      <c r="C87" s="121">
        <v>10500000</v>
      </c>
      <c r="D87" s="122">
        <v>44574</v>
      </c>
      <c r="E87" s="120" t="s">
        <v>111</v>
      </c>
    </row>
    <row r="88" spans="1:5" ht="15">
      <c r="A88" s="120" t="s">
        <v>41</v>
      </c>
      <c r="B88" s="120" t="s">
        <v>837</v>
      </c>
      <c r="C88" s="121">
        <v>990000</v>
      </c>
      <c r="D88" s="122">
        <v>44580</v>
      </c>
      <c r="E88" s="120" t="s">
        <v>111</v>
      </c>
    </row>
    <row r="89" spans="1:5" ht="15">
      <c r="A89" s="120" t="s">
        <v>41</v>
      </c>
      <c r="B89" s="120" t="s">
        <v>837</v>
      </c>
      <c r="C89" s="121">
        <v>2125000</v>
      </c>
      <c r="D89" s="122">
        <v>44582</v>
      </c>
      <c r="E89" s="120" t="s">
        <v>111</v>
      </c>
    </row>
    <row r="90" spans="1:5" ht="15">
      <c r="A90" s="120" t="s">
        <v>41</v>
      </c>
      <c r="B90" s="120" t="s">
        <v>837</v>
      </c>
      <c r="C90" s="121">
        <v>386000</v>
      </c>
      <c r="D90" s="122">
        <v>44586</v>
      </c>
      <c r="E90" s="120" t="s">
        <v>111</v>
      </c>
    </row>
    <row r="91" spans="1:5" ht="15">
      <c r="A91" s="120" t="s">
        <v>41</v>
      </c>
      <c r="B91" s="120" t="s">
        <v>837</v>
      </c>
      <c r="C91" s="121">
        <v>720000</v>
      </c>
      <c r="D91" s="122">
        <v>44565</v>
      </c>
      <c r="E91" s="120" t="s">
        <v>111</v>
      </c>
    </row>
    <row r="92" spans="1:5" ht="15">
      <c r="A92" s="120" t="s">
        <v>41</v>
      </c>
      <c r="B92" s="120" t="s">
        <v>837</v>
      </c>
      <c r="C92" s="121">
        <v>560000</v>
      </c>
      <c r="D92" s="122">
        <v>44564</v>
      </c>
      <c r="E92" s="120" t="s">
        <v>111</v>
      </c>
    </row>
    <row r="93" spans="1:5" ht="15">
      <c r="A93" s="120" t="s">
        <v>41</v>
      </c>
      <c r="B93" s="120" t="s">
        <v>837</v>
      </c>
      <c r="C93" s="121">
        <v>170000</v>
      </c>
      <c r="D93" s="122">
        <v>44564</v>
      </c>
      <c r="E93" s="120" t="s">
        <v>111</v>
      </c>
    </row>
    <row r="94" spans="1:5" ht="15">
      <c r="A94" s="120" t="s">
        <v>41</v>
      </c>
      <c r="B94" s="120" t="s">
        <v>837</v>
      </c>
      <c r="C94" s="121">
        <v>388490</v>
      </c>
      <c r="D94" s="122">
        <v>44592</v>
      </c>
      <c r="E94" s="120" t="s">
        <v>111</v>
      </c>
    </row>
    <row r="95" spans="1:5" ht="15">
      <c r="A95" s="120" t="s">
        <v>41</v>
      </c>
      <c r="B95" s="120" t="s">
        <v>837</v>
      </c>
      <c r="C95" s="121">
        <v>855000</v>
      </c>
      <c r="D95" s="122">
        <v>44575</v>
      </c>
      <c r="E95" s="120" t="s">
        <v>111</v>
      </c>
    </row>
    <row r="96" spans="1:5" ht="15">
      <c r="A96" s="120" t="s">
        <v>41</v>
      </c>
      <c r="B96" s="120" t="s">
        <v>837</v>
      </c>
      <c r="C96" s="121">
        <v>535000</v>
      </c>
      <c r="D96" s="122">
        <v>44592</v>
      </c>
      <c r="E96" s="120" t="s">
        <v>111</v>
      </c>
    </row>
    <row r="97" spans="1:5" ht="15">
      <c r="A97" s="120" t="s">
        <v>41</v>
      </c>
      <c r="B97" s="120" t="s">
        <v>837</v>
      </c>
      <c r="C97" s="121">
        <v>1195000</v>
      </c>
      <c r="D97" s="122">
        <v>44565</v>
      </c>
      <c r="E97" s="120" t="s">
        <v>111</v>
      </c>
    </row>
    <row r="98" spans="1:5" ht="15">
      <c r="A98" s="120" t="s">
        <v>41</v>
      </c>
      <c r="B98" s="120" t="s">
        <v>837</v>
      </c>
      <c r="C98" s="121">
        <v>788000</v>
      </c>
      <c r="D98" s="122">
        <v>44568</v>
      </c>
      <c r="E98" s="120" t="s">
        <v>111</v>
      </c>
    </row>
    <row r="99" spans="1:5" ht="15">
      <c r="A99" s="120" t="s">
        <v>41</v>
      </c>
      <c r="B99" s="120" t="s">
        <v>837</v>
      </c>
      <c r="C99" s="121">
        <v>880000</v>
      </c>
      <c r="D99" s="122">
        <v>44581</v>
      </c>
      <c r="E99" s="120" t="s">
        <v>111</v>
      </c>
    </row>
    <row r="100" spans="1:5" ht="15">
      <c r="A100" s="120" t="s">
        <v>41</v>
      </c>
      <c r="B100" s="120" t="s">
        <v>837</v>
      </c>
      <c r="C100" s="121">
        <v>400000</v>
      </c>
      <c r="D100" s="122">
        <v>44582</v>
      </c>
      <c r="E100" s="120" t="s">
        <v>111</v>
      </c>
    </row>
    <row r="101" spans="1:5" ht="15">
      <c r="A101" s="120" t="s">
        <v>41</v>
      </c>
      <c r="B101" s="120" t="s">
        <v>837</v>
      </c>
      <c r="C101" s="121">
        <v>47500000</v>
      </c>
      <c r="D101" s="122">
        <v>44580</v>
      </c>
      <c r="E101" s="120" t="s">
        <v>111</v>
      </c>
    </row>
    <row r="102" spans="1:5" ht="15">
      <c r="A102" s="120" t="s">
        <v>41</v>
      </c>
      <c r="B102" s="120" t="s">
        <v>837</v>
      </c>
      <c r="C102" s="121">
        <v>1570445.72</v>
      </c>
      <c r="D102" s="122">
        <v>44587</v>
      </c>
      <c r="E102" s="120" t="s">
        <v>111</v>
      </c>
    </row>
    <row r="103" spans="1:5" ht="15">
      <c r="A103" s="120" t="s">
        <v>41</v>
      </c>
      <c r="B103" s="120" t="s">
        <v>837</v>
      </c>
      <c r="C103" s="121">
        <v>1330000</v>
      </c>
      <c r="D103" s="122">
        <v>44589</v>
      </c>
      <c r="E103" s="120" t="s">
        <v>111</v>
      </c>
    </row>
    <row r="104" spans="1:5" ht="15">
      <c r="A104" s="120" t="s">
        <v>41</v>
      </c>
      <c r="B104" s="120" t="s">
        <v>837</v>
      </c>
      <c r="C104" s="121">
        <v>470000</v>
      </c>
      <c r="D104" s="122">
        <v>44572</v>
      </c>
      <c r="E104" s="120" t="s">
        <v>111</v>
      </c>
    </row>
    <row r="105" spans="1:5" ht="15">
      <c r="A105" s="120" t="s">
        <v>41</v>
      </c>
      <c r="B105" s="120" t="s">
        <v>837</v>
      </c>
      <c r="C105" s="121">
        <v>514990</v>
      </c>
      <c r="D105" s="122">
        <v>44574</v>
      </c>
      <c r="E105" s="120" t="s">
        <v>111</v>
      </c>
    </row>
    <row r="106" spans="1:5" ht="15">
      <c r="A106" s="120" t="s">
        <v>41</v>
      </c>
      <c r="B106" s="120" t="s">
        <v>837</v>
      </c>
      <c r="C106" s="121">
        <v>482990</v>
      </c>
      <c r="D106" s="122">
        <v>44565</v>
      </c>
      <c r="E106" s="120" t="s">
        <v>111</v>
      </c>
    </row>
    <row r="107" spans="1:5" ht="15">
      <c r="A107" s="120" t="s">
        <v>41</v>
      </c>
      <c r="B107" s="120" t="s">
        <v>837</v>
      </c>
      <c r="C107" s="121">
        <v>411866</v>
      </c>
      <c r="D107" s="122">
        <v>44581</v>
      </c>
      <c r="E107" s="120" t="s">
        <v>111</v>
      </c>
    </row>
    <row r="108" spans="1:5" ht="15">
      <c r="A108" s="120" t="s">
        <v>41</v>
      </c>
      <c r="B108" s="120" t="s">
        <v>837</v>
      </c>
      <c r="C108" s="121">
        <v>655000</v>
      </c>
      <c r="D108" s="122">
        <v>44592</v>
      </c>
      <c r="E108" s="120" t="s">
        <v>111</v>
      </c>
    </row>
    <row r="109" spans="1:5" ht="15">
      <c r="A109" s="120" t="s">
        <v>41</v>
      </c>
      <c r="B109" s="120" t="s">
        <v>837</v>
      </c>
      <c r="C109" s="121">
        <v>451990</v>
      </c>
      <c r="D109" s="122">
        <v>44574</v>
      </c>
      <c r="E109" s="120" t="s">
        <v>111</v>
      </c>
    </row>
    <row r="110" spans="1:5" ht="15">
      <c r="A110" s="120" t="s">
        <v>41</v>
      </c>
      <c r="B110" s="120" t="s">
        <v>837</v>
      </c>
      <c r="C110" s="121">
        <v>150000</v>
      </c>
      <c r="D110" s="122">
        <v>44592</v>
      </c>
      <c r="E110" s="120" t="s">
        <v>111</v>
      </c>
    </row>
    <row r="111" spans="1:5" ht="15">
      <c r="A111" s="120" t="s">
        <v>41</v>
      </c>
      <c r="B111" s="120" t="s">
        <v>837</v>
      </c>
      <c r="C111" s="121">
        <v>625000</v>
      </c>
      <c r="D111" s="122">
        <v>44575</v>
      </c>
      <c r="E111" s="120" t="s">
        <v>111</v>
      </c>
    </row>
    <row r="112" spans="1:5" ht="15">
      <c r="A112" s="120" t="s">
        <v>41</v>
      </c>
      <c r="B112" s="120" t="s">
        <v>837</v>
      </c>
      <c r="C112" s="121">
        <v>760000</v>
      </c>
      <c r="D112" s="122">
        <v>44580</v>
      </c>
      <c r="E112" s="120" t="s">
        <v>111</v>
      </c>
    </row>
    <row r="113" spans="1:5" ht="15">
      <c r="A113" s="120" t="s">
        <v>41</v>
      </c>
      <c r="B113" s="120" t="s">
        <v>837</v>
      </c>
      <c r="C113" s="121">
        <v>205000</v>
      </c>
      <c r="D113" s="122">
        <v>44573</v>
      </c>
      <c r="E113" s="120" t="s">
        <v>111</v>
      </c>
    </row>
    <row r="114" spans="1:5" ht="15">
      <c r="A114" s="120" t="s">
        <v>41</v>
      </c>
      <c r="B114" s="120" t="s">
        <v>837</v>
      </c>
      <c r="C114" s="121">
        <v>517000</v>
      </c>
      <c r="D114" s="122">
        <v>44571</v>
      </c>
      <c r="E114" s="120" t="s">
        <v>111</v>
      </c>
    </row>
    <row r="115" spans="1:5" ht="15">
      <c r="A115" s="120" t="s">
        <v>41</v>
      </c>
      <c r="B115" s="120" t="s">
        <v>837</v>
      </c>
      <c r="C115" s="121">
        <v>488000</v>
      </c>
      <c r="D115" s="122">
        <v>44579</v>
      </c>
      <c r="E115" s="120" t="s">
        <v>111</v>
      </c>
    </row>
    <row r="116" spans="1:5" ht="15">
      <c r="A116" s="120" t="s">
        <v>41</v>
      </c>
      <c r="B116" s="120" t="s">
        <v>837</v>
      </c>
      <c r="C116" s="121">
        <v>389490</v>
      </c>
      <c r="D116" s="122">
        <v>44592</v>
      </c>
      <c r="E116" s="120" t="s">
        <v>111</v>
      </c>
    </row>
    <row r="117" spans="1:5" ht="15">
      <c r="A117" s="120" t="s">
        <v>41</v>
      </c>
      <c r="B117" s="120" t="s">
        <v>837</v>
      </c>
      <c r="C117" s="121">
        <v>486000</v>
      </c>
      <c r="D117" s="122">
        <v>44588</v>
      </c>
      <c r="E117" s="120" t="s">
        <v>111</v>
      </c>
    </row>
    <row r="118" spans="1:5" ht="15">
      <c r="A118" s="120" t="s">
        <v>41</v>
      </c>
      <c r="B118" s="120" t="s">
        <v>837</v>
      </c>
      <c r="C118" s="121">
        <v>263000</v>
      </c>
      <c r="D118" s="122">
        <v>44573</v>
      </c>
      <c r="E118" s="120" t="s">
        <v>111</v>
      </c>
    </row>
    <row r="119" spans="1:5" ht="15">
      <c r="A119" s="120" t="s">
        <v>41</v>
      </c>
      <c r="B119" s="120" t="s">
        <v>837</v>
      </c>
      <c r="C119" s="121">
        <v>226900</v>
      </c>
      <c r="D119" s="122">
        <v>44579</v>
      </c>
      <c r="E119" s="120" t="s">
        <v>111</v>
      </c>
    </row>
    <row r="120" spans="1:5" ht="15">
      <c r="A120" s="120" t="s">
        <v>41</v>
      </c>
      <c r="B120" s="120" t="s">
        <v>837</v>
      </c>
      <c r="C120" s="121">
        <v>599900</v>
      </c>
      <c r="D120" s="122">
        <v>44589</v>
      </c>
      <c r="E120" s="120" t="s">
        <v>111</v>
      </c>
    </row>
    <row r="121" spans="1:5" ht="15">
      <c r="A121" s="120" t="s">
        <v>41</v>
      </c>
      <c r="B121" s="120" t="s">
        <v>837</v>
      </c>
      <c r="C121" s="121">
        <v>581206</v>
      </c>
      <c r="D121" s="122">
        <v>44588</v>
      </c>
      <c r="E121" s="120" t="s">
        <v>111</v>
      </c>
    </row>
    <row r="122" spans="1:5" ht="15">
      <c r="A122" s="120" t="s">
        <v>41</v>
      </c>
      <c r="B122" s="120" t="s">
        <v>837</v>
      </c>
      <c r="C122" s="121">
        <v>544370</v>
      </c>
      <c r="D122" s="122">
        <v>44589</v>
      </c>
      <c r="E122" s="120" t="s">
        <v>111</v>
      </c>
    </row>
    <row r="123" spans="1:5" ht="15">
      <c r="A123" s="120" t="s">
        <v>41</v>
      </c>
      <c r="B123" s="120" t="s">
        <v>837</v>
      </c>
      <c r="C123" s="121">
        <v>406018</v>
      </c>
      <c r="D123" s="122">
        <v>44592</v>
      </c>
      <c r="E123" s="120" t="s">
        <v>111</v>
      </c>
    </row>
    <row r="124" spans="1:5" ht="15">
      <c r="A124" s="120" t="s">
        <v>41</v>
      </c>
      <c r="B124" s="120" t="s">
        <v>837</v>
      </c>
      <c r="C124" s="121">
        <v>580936</v>
      </c>
      <c r="D124" s="122">
        <v>44588</v>
      </c>
      <c r="E124" s="120" t="s">
        <v>111</v>
      </c>
    </row>
    <row r="125" spans="1:5" ht="15">
      <c r="A125" s="120" t="s">
        <v>41</v>
      </c>
      <c r="B125" s="120" t="s">
        <v>837</v>
      </c>
      <c r="C125" s="121">
        <v>490000</v>
      </c>
      <c r="D125" s="122">
        <v>44588</v>
      </c>
      <c r="E125" s="120" t="s">
        <v>111</v>
      </c>
    </row>
    <row r="126" spans="1:5" ht="15">
      <c r="A126" s="120" t="s">
        <v>41</v>
      </c>
      <c r="B126" s="120" t="s">
        <v>837</v>
      </c>
      <c r="C126" s="121">
        <v>550000</v>
      </c>
      <c r="D126" s="122">
        <v>44588</v>
      </c>
      <c r="E126" s="120" t="s">
        <v>111</v>
      </c>
    </row>
    <row r="127" spans="1:5" ht="15">
      <c r="A127" s="120" t="s">
        <v>41</v>
      </c>
      <c r="B127" s="120" t="s">
        <v>837</v>
      </c>
      <c r="C127" s="121">
        <v>556750</v>
      </c>
      <c r="D127" s="122">
        <v>44575</v>
      </c>
      <c r="E127" s="120" t="s">
        <v>111</v>
      </c>
    </row>
    <row r="128" spans="1:5" ht="15">
      <c r="A128" s="120" t="s">
        <v>41</v>
      </c>
      <c r="B128" s="120" t="s">
        <v>837</v>
      </c>
      <c r="C128" s="121">
        <v>360000</v>
      </c>
      <c r="D128" s="122">
        <v>44589</v>
      </c>
      <c r="E128" s="120" t="s">
        <v>111</v>
      </c>
    </row>
    <row r="129" spans="1:5" ht="15">
      <c r="A129" s="120" t="s">
        <v>41</v>
      </c>
      <c r="B129" s="120" t="s">
        <v>837</v>
      </c>
      <c r="C129" s="121">
        <v>471750</v>
      </c>
      <c r="D129" s="122">
        <v>44585</v>
      </c>
      <c r="E129" s="120" t="s">
        <v>111</v>
      </c>
    </row>
    <row r="130" spans="1:5" ht="15">
      <c r="A130" s="120" t="s">
        <v>41</v>
      </c>
      <c r="B130" s="120" t="s">
        <v>837</v>
      </c>
      <c r="C130" s="121">
        <v>442990</v>
      </c>
      <c r="D130" s="122">
        <v>44585</v>
      </c>
      <c r="E130" s="120" t="s">
        <v>111</v>
      </c>
    </row>
    <row r="131" spans="1:5" ht="15">
      <c r="A131" s="120" t="s">
        <v>41</v>
      </c>
      <c r="B131" s="120" t="s">
        <v>837</v>
      </c>
      <c r="C131" s="121">
        <v>500990</v>
      </c>
      <c r="D131" s="122">
        <v>44581</v>
      </c>
      <c r="E131" s="120" t="s">
        <v>111</v>
      </c>
    </row>
    <row r="132" spans="1:5" ht="15">
      <c r="A132" s="120" t="s">
        <v>41</v>
      </c>
      <c r="B132" s="120" t="s">
        <v>837</v>
      </c>
      <c r="C132" s="121">
        <v>190000</v>
      </c>
      <c r="D132" s="122">
        <v>44579</v>
      </c>
      <c r="E132" s="120" t="s">
        <v>111</v>
      </c>
    </row>
    <row r="133" spans="1:5" ht="15">
      <c r="A133" s="120" t="s">
        <v>41</v>
      </c>
      <c r="B133" s="120" t="s">
        <v>837</v>
      </c>
      <c r="C133" s="121">
        <v>425000</v>
      </c>
      <c r="D133" s="122">
        <v>44579</v>
      </c>
      <c r="E133" s="120" t="s">
        <v>111</v>
      </c>
    </row>
    <row r="134" spans="1:5" ht="15">
      <c r="A134" s="120" t="s">
        <v>41</v>
      </c>
      <c r="B134" s="120" t="s">
        <v>837</v>
      </c>
      <c r="C134" s="121">
        <v>450000</v>
      </c>
      <c r="D134" s="122">
        <v>44589</v>
      </c>
      <c r="E134" s="120" t="s">
        <v>111</v>
      </c>
    </row>
    <row r="135" spans="1:5" ht="15">
      <c r="A135" s="120" t="s">
        <v>41</v>
      </c>
      <c r="B135" s="120" t="s">
        <v>837</v>
      </c>
      <c r="C135" s="121">
        <v>415000</v>
      </c>
      <c r="D135" s="122">
        <v>44573</v>
      </c>
      <c r="E135" s="120" t="s">
        <v>111</v>
      </c>
    </row>
    <row r="136" spans="1:5" ht="15">
      <c r="A136" s="120" t="s">
        <v>41</v>
      </c>
      <c r="B136" s="120" t="s">
        <v>837</v>
      </c>
      <c r="C136" s="121">
        <v>455000</v>
      </c>
      <c r="D136" s="122">
        <v>44589</v>
      </c>
      <c r="E136" s="120" t="s">
        <v>111</v>
      </c>
    </row>
    <row r="137" spans="1:5" ht="15">
      <c r="A137" s="120" t="s">
        <v>41</v>
      </c>
      <c r="B137" s="120" t="s">
        <v>837</v>
      </c>
      <c r="C137" s="121">
        <v>610000</v>
      </c>
      <c r="D137" s="122">
        <v>44568</v>
      </c>
      <c r="E137" s="120" t="s">
        <v>111</v>
      </c>
    </row>
    <row r="138" spans="1:5" ht="15">
      <c r="A138" s="120" t="s">
        <v>41</v>
      </c>
      <c r="B138" s="120" t="s">
        <v>837</v>
      </c>
      <c r="C138" s="121">
        <v>519231</v>
      </c>
      <c r="D138" s="122">
        <v>44571</v>
      </c>
      <c r="E138" s="120" t="s">
        <v>111</v>
      </c>
    </row>
    <row r="139" spans="1:5" ht="15">
      <c r="A139" s="120" t="s">
        <v>41</v>
      </c>
      <c r="B139" s="120" t="s">
        <v>837</v>
      </c>
      <c r="C139" s="121">
        <v>1025000</v>
      </c>
      <c r="D139" s="122">
        <v>44582</v>
      </c>
      <c r="E139" s="120" t="s">
        <v>111</v>
      </c>
    </row>
    <row r="140" spans="1:5" ht="15">
      <c r="A140" s="120" t="s">
        <v>41</v>
      </c>
      <c r="B140" s="120" t="s">
        <v>837</v>
      </c>
      <c r="C140" s="121">
        <v>615000</v>
      </c>
      <c r="D140" s="122">
        <v>44567</v>
      </c>
      <c r="E140" s="120" t="s">
        <v>111</v>
      </c>
    </row>
    <row r="141" spans="1:5" ht="15">
      <c r="A141" s="120" t="s">
        <v>41</v>
      </c>
      <c r="B141" s="120" t="s">
        <v>837</v>
      </c>
      <c r="C141" s="121">
        <v>379900</v>
      </c>
      <c r="D141" s="122">
        <v>44579</v>
      </c>
      <c r="E141" s="120" t="s">
        <v>111</v>
      </c>
    </row>
    <row r="142" spans="1:5" ht="15">
      <c r="A142" s="120" t="s">
        <v>41</v>
      </c>
      <c r="B142" s="120" t="s">
        <v>837</v>
      </c>
      <c r="C142" s="121">
        <v>2195000</v>
      </c>
      <c r="D142" s="122">
        <v>44585</v>
      </c>
      <c r="E142" s="120" t="s">
        <v>111</v>
      </c>
    </row>
    <row r="143" spans="1:5" ht="15">
      <c r="A143" s="120" t="s">
        <v>41</v>
      </c>
      <c r="B143" s="120" t="s">
        <v>837</v>
      </c>
      <c r="C143" s="121">
        <v>469000</v>
      </c>
      <c r="D143" s="122">
        <v>44592</v>
      </c>
      <c r="E143" s="120" t="s">
        <v>111</v>
      </c>
    </row>
    <row r="144" spans="1:5" ht="15">
      <c r="A144" s="120" t="s">
        <v>41</v>
      </c>
      <c r="B144" s="120" t="s">
        <v>837</v>
      </c>
      <c r="C144" s="121">
        <v>470000</v>
      </c>
      <c r="D144" s="122">
        <v>44579</v>
      </c>
      <c r="E144" s="120" t="s">
        <v>111</v>
      </c>
    </row>
    <row r="145" spans="1:5" ht="15">
      <c r="A145" s="120" t="s">
        <v>41</v>
      </c>
      <c r="B145" s="120" t="s">
        <v>837</v>
      </c>
      <c r="C145" s="121">
        <v>520000</v>
      </c>
      <c r="D145" s="122">
        <v>44589</v>
      </c>
      <c r="E145" s="120" t="s">
        <v>111</v>
      </c>
    </row>
    <row r="146" spans="1:5" ht="15">
      <c r="A146" s="120" t="s">
        <v>41</v>
      </c>
      <c r="B146" s="120" t="s">
        <v>837</v>
      </c>
      <c r="C146" s="121">
        <v>560000</v>
      </c>
      <c r="D146" s="122">
        <v>44592</v>
      </c>
      <c r="E146" s="120" t="s">
        <v>111</v>
      </c>
    </row>
    <row r="147" spans="1:5" ht="15">
      <c r="A147" s="120" t="s">
        <v>41</v>
      </c>
      <c r="B147" s="120" t="s">
        <v>837</v>
      </c>
      <c r="C147" s="121">
        <v>825000</v>
      </c>
      <c r="D147" s="122">
        <v>44579</v>
      </c>
      <c r="E147" s="120" t="s">
        <v>111</v>
      </c>
    </row>
    <row r="148" spans="1:5" ht="15">
      <c r="A148" s="120" t="s">
        <v>41</v>
      </c>
      <c r="B148" s="120" t="s">
        <v>837</v>
      </c>
      <c r="C148" s="121">
        <v>204000</v>
      </c>
      <c r="D148" s="122">
        <v>44589</v>
      </c>
      <c r="E148" s="120" t="s">
        <v>111</v>
      </c>
    </row>
    <row r="149" spans="1:5" ht="15">
      <c r="A149" s="120" t="s">
        <v>41</v>
      </c>
      <c r="B149" s="120" t="s">
        <v>837</v>
      </c>
      <c r="C149" s="121">
        <v>549999</v>
      </c>
      <c r="D149" s="122">
        <v>44585</v>
      </c>
      <c r="E149" s="120" t="s">
        <v>111</v>
      </c>
    </row>
    <row r="150" spans="1:5" ht="15">
      <c r="A150" s="120" t="s">
        <v>41</v>
      </c>
      <c r="B150" s="120" t="s">
        <v>837</v>
      </c>
      <c r="C150" s="121">
        <v>805000</v>
      </c>
      <c r="D150" s="122">
        <v>44581</v>
      </c>
      <c r="E150" s="120" t="s">
        <v>111</v>
      </c>
    </row>
    <row r="151" spans="1:5" ht="15">
      <c r="A151" s="120" t="s">
        <v>41</v>
      </c>
      <c r="B151" s="120" t="s">
        <v>837</v>
      </c>
      <c r="C151" s="121">
        <v>1550000</v>
      </c>
      <c r="D151" s="122">
        <v>44582</v>
      </c>
      <c r="E151" s="120" t="s">
        <v>111</v>
      </c>
    </row>
    <row r="152" spans="1:5" ht="15">
      <c r="A152" s="120" t="s">
        <v>41</v>
      </c>
      <c r="B152" s="120" t="s">
        <v>837</v>
      </c>
      <c r="C152" s="121">
        <v>738000</v>
      </c>
      <c r="D152" s="122">
        <v>44575</v>
      </c>
      <c r="E152" s="120" t="s">
        <v>111</v>
      </c>
    </row>
    <row r="153" spans="1:5" ht="15">
      <c r="A153" s="120" t="s">
        <v>41</v>
      </c>
      <c r="B153" s="120" t="s">
        <v>837</v>
      </c>
      <c r="C153" s="121">
        <v>435939</v>
      </c>
      <c r="D153" s="122">
        <v>44586</v>
      </c>
      <c r="E153" s="120" t="s">
        <v>111</v>
      </c>
    </row>
    <row r="154" spans="1:5" ht="15">
      <c r="A154" s="120" t="s">
        <v>41</v>
      </c>
      <c r="B154" s="120" t="s">
        <v>837</v>
      </c>
      <c r="C154" s="121">
        <v>380000</v>
      </c>
      <c r="D154" s="122">
        <v>44564</v>
      </c>
      <c r="E154" s="120" t="s">
        <v>111</v>
      </c>
    </row>
    <row r="155" spans="1:5" ht="15">
      <c r="A155" s="120" t="s">
        <v>41</v>
      </c>
      <c r="B155" s="120" t="s">
        <v>837</v>
      </c>
      <c r="C155" s="121">
        <v>610000</v>
      </c>
      <c r="D155" s="122">
        <v>44564</v>
      </c>
      <c r="E155" s="120" t="s">
        <v>111</v>
      </c>
    </row>
    <row r="156" spans="1:5" ht="15">
      <c r="A156" s="120" t="s">
        <v>41</v>
      </c>
      <c r="B156" s="120" t="s">
        <v>837</v>
      </c>
      <c r="C156" s="121">
        <v>518990</v>
      </c>
      <c r="D156" s="122">
        <v>44582</v>
      </c>
      <c r="E156" s="120" t="s">
        <v>111</v>
      </c>
    </row>
    <row r="157" spans="1:5" ht="15">
      <c r="A157" s="120" t="s">
        <v>41</v>
      </c>
      <c r="B157" s="120" t="s">
        <v>837</v>
      </c>
      <c r="C157" s="121">
        <v>380000</v>
      </c>
      <c r="D157" s="122">
        <v>44586</v>
      </c>
      <c r="E157" s="120" t="s">
        <v>111</v>
      </c>
    </row>
    <row r="158" spans="1:5" ht="15">
      <c r="A158" s="120" t="s">
        <v>41</v>
      </c>
      <c r="B158" s="120" t="s">
        <v>837</v>
      </c>
      <c r="C158" s="121">
        <v>287000</v>
      </c>
      <c r="D158" s="122">
        <v>44582</v>
      </c>
      <c r="E158" s="120" t="s">
        <v>111</v>
      </c>
    </row>
    <row r="159" spans="1:5" ht="15">
      <c r="A159" s="120" t="s">
        <v>41</v>
      </c>
      <c r="B159" s="120" t="s">
        <v>837</v>
      </c>
      <c r="C159" s="121">
        <v>260000</v>
      </c>
      <c r="D159" s="122">
        <v>44592</v>
      </c>
      <c r="E159" s="120" t="s">
        <v>845</v>
      </c>
    </row>
    <row r="160" spans="1:5" ht="15">
      <c r="A160" s="120" t="s">
        <v>41</v>
      </c>
      <c r="B160" s="120" t="s">
        <v>837</v>
      </c>
      <c r="C160" s="121">
        <v>321123</v>
      </c>
      <c r="D160" s="122">
        <v>44572</v>
      </c>
      <c r="E160" s="120" t="s">
        <v>845</v>
      </c>
    </row>
    <row r="161" spans="1:5" ht="15">
      <c r="A161" s="120" t="s">
        <v>41</v>
      </c>
      <c r="B161" s="120" t="s">
        <v>837</v>
      </c>
      <c r="C161" s="121">
        <v>135000</v>
      </c>
      <c r="D161" s="122">
        <v>44580</v>
      </c>
      <c r="E161" s="120" t="s">
        <v>845</v>
      </c>
    </row>
    <row r="162" spans="1:5" ht="15">
      <c r="A162" s="120" t="s">
        <v>41</v>
      </c>
      <c r="B162" s="120" t="s">
        <v>837</v>
      </c>
      <c r="C162" s="121">
        <v>303200</v>
      </c>
      <c r="D162" s="122">
        <v>44589</v>
      </c>
      <c r="E162" s="120" t="s">
        <v>845</v>
      </c>
    </row>
    <row r="163" spans="1:5" ht="15">
      <c r="A163" s="120" t="s">
        <v>41</v>
      </c>
      <c r="B163" s="120" t="s">
        <v>837</v>
      </c>
      <c r="C163" s="121">
        <v>198000</v>
      </c>
      <c r="D163" s="122">
        <v>44592</v>
      </c>
      <c r="E163" s="120" t="s">
        <v>845</v>
      </c>
    </row>
    <row r="164" spans="1:5" ht="15">
      <c r="A164" s="120" t="s">
        <v>41</v>
      </c>
      <c r="B164" s="120" t="s">
        <v>837</v>
      </c>
      <c r="C164" s="121">
        <v>560000</v>
      </c>
      <c r="D164" s="122">
        <v>44580</v>
      </c>
      <c r="E164" s="120" t="s">
        <v>845</v>
      </c>
    </row>
    <row r="165" spans="1:5" ht="15">
      <c r="A165" s="120" t="s">
        <v>41</v>
      </c>
      <c r="B165" s="120" t="s">
        <v>837</v>
      </c>
      <c r="C165" s="121">
        <v>89150</v>
      </c>
      <c r="D165" s="122">
        <v>44566</v>
      </c>
      <c r="E165" s="120" t="s">
        <v>845</v>
      </c>
    </row>
    <row r="166" spans="1:5" ht="15">
      <c r="A166" s="120" t="s">
        <v>41</v>
      </c>
      <c r="B166" s="120" t="s">
        <v>837</v>
      </c>
      <c r="C166" s="121">
        <v>150000</v>
      </c>
      <c r="D166" s="122">
        <v>44572</v>
      </c>
      <c r="E166" s="120" t="s">
        <v>845</v>
      </c>
    </row>
    <row r="167" spans="1:5" ht="15">
      <c r="A167" s="120" t="s">
        <v>41</v>
      </c>
      <c r="B167" s="120" t="s">
        <v>837</v>
      </c>
      <c r="C167" s="121">
        <v>677000</v>
      </c>
      <c r="D167" s="122">
        <v>44588</v>
      </c>
      <c r="E167" s="120" t="s">
        <v>845</v>
      </c>
    </row>
    <row r="168" spans="1:5" ht="15">
      <c r="A168" s="120" t="s">
        <v>41</v>
      </c>
      <c r="B168" s="120" t="s">
        <v>837</v>
      </c>
      <c r="C168" s="121">
        <v>1864000</v>
      </c>
      <c r="D168" s="122">
        <v>44579</v>
      </c>
      <c r="E168" s="120" t="s">
        <v>845</v>
      </c>
    </row>
    <row r="169" spans="1:5" ht="15">
      <c r="A169" s="120" t="s">
        <v>41</v>
      </c>
      <c r="B169" s="120" t="s">
        <v>837</v>
      </c>
      <c r="C169" s="121">
        <v>477596</v>
      </c>
      <c r="D169" s="122">
        <v>44572</v>
      </c>
      <c r="E169" s="120" t="s">
        <v>845</v>
      </c>
    </row>
    <row r="170" spans="1:5" ht="15">
      <c r="A170" s="120" t="s">
        <v>41</v>
      </c>
      <c r="B170" s="120" t="s">
        <v>837</v>
      </c>
      <c r="C170" s="121">
        <v>372000</v>
      </c>
      <c r="D170" s="122">
        <v>44573</v>
      </c>
      <c r="E170" s="120" t="s">
        <v>845</v>
      </c>
    </row>
    <row r="171" spans="1:5" ht="15">
      <c r="A171" s="120" t="s">
        <v>41</v>
      </c>
      <c r="B171" s="120" t="s">
        <v>837</v>
      </c>
      <c r="C171" s="121">
        <v>274540</v>
      </c>
      <c r="D171" s="122">
        <v>44568</v>
      </c>
      <c r="E171" s="120" t="s">
        <v>845</v>
      </c>
    </row>
    <row r="172" spans="1:5" ht="15">
      <c r="A172" s="120" t="s">
        <v>41</v>
      </c>
      <c r="B172" s="120" t="s">
        <v>837</v>
      </c>
      <c r="C172" s="121">
        <v>2155000</v>
      </c>
      <c r="D172" s="122">
        <v>44579</v>
      </c>
      <c r="E172" s="120" t="s">
        <v>845</v>
      </c>
    </row>
    <row r="173" spans="1:5" ht="15">
      <c r="A173" s="120" t="s">
        <v>41</v>
      </c>
      <c r="B173" s="120" t="s">
        <v>837</v>
      </c>
      <c r="C173" s="121">
        <v>264000</v>
      </c>
      <c r="D173" s="122">
        <v>44566</v>
      </c>
      <c r="E173" s="120" t="s">
        <v>845</v>
      </c>
    </row>
    <row r="174" spans="1:5" ht="15">
      <c r="A174" s="120" t="s">
        <v>41</v>
      </c>
      <c r="B174" s="120" t="s">
        <v>837</v>
      </c>
      <c r="C174" s="121">
        <v>349000</v>
      </c>
      <c r="D174" s="122">
        <v>44573</v>
      </c>
      <c r="E174" s="120" t="s">
        <v>845</v>
      </c>
    </row>
    <row r="175" spans="1:5" ht="15">
      <c r="A175" s="120" t="s">
        <v>41</v>
      </c>
      <c r="B175" s="120" t="s">
        <v>837</v>
      </c>
      <c r="C175" s="121">
        <v>270000</v>
      </c>
      <c r="D175" s="122">
        <v>44579</v>
      </c>
      <c r="E175" s="120" t="s">
        <v>845</v>
      </c>
    </row>
    <row r="176" spans="1:5" ht="15">
      <c r="A176" s="120" t="s">
        <v>41</v>
      </c>
      <c r="B176" s="120" t="s">
        <v>837</v>
      </c>
      <c r="C176" s="121">
        <v>304500</v>
      </c>
      <c r="D176" s="122">
        <v>44568</v>
      </c>
      <c r="E176" s="120" t="s">
        <v>845</v>
      </c>
    </row>
    <row r="177" spans="1:5" ht="15">
      <c r="A177" s="120" t="s">
        <v>41</v>
      </c>
      <c r="B177" s="120" t="s">
        <v>837</v>
      </c>
      <c r="C177" s="121">
        <v>649500</v>
      </c>
      <c r="D177" s="122">
        <v>44566</v>
      </c>
      <c r="E177" s="120" t="s">
        <v>845</v>
      </c>
    </row>
    <row r="178" spans="1:5" ht="15">
      <c r="A178" s="120" t="s">
        <v>41</v>
      </c>
      <c r="B178" s="120" t="s">
        <v>837</v>
      </c>
      <c r="C178" s="121">
        <v>339000</v>
      </c>
      <c r="D178" s="122">
        <v>44586</v>
      </c>
      <c r="E178" s="120" t="s">
        <v>845</v>
      </c>
    </row>
    <row r="179" spans="1:5" ht="15">
      <c r="A179" s="120" t="s">
        <v>41</v>
      </c>
      <c r="B179" s="120" t="s">
        <v>837</v>
      </c>
      <c r="C179" s="121">
        <v>365000</v>
      </c>
      <c r="D179" s="122">
        <v>44573</v>
      </c>
      <c r="E179" s="120" t="s">
        <v>845</v>
      </c>
    </row>
    <row r="180" spans="1:5" ht="15">
      <c r="A180" s="120" t="s">
        <v>41</v>
      </c>
      <c r="B180" s="120" t="s">
        <v>837</v>
      </c>
      <c r="C180" s="121">
        <v>380000</v>
      </c>
      <c r="D180" s="122">
        <v>44587</v>
      </c>
      <c r="E180" s="120" t="s">
        <v>845</v>
      </c>
    </row>
    <row r="181" spans="1:5" ht="15">
      <c r="A181" s="120" t="s">
        <v>41</v>
      </c>
      <c r="B181" s="120" t="s">
        <v>837</v>
      </c>
      <c r="C181" s="121">
        <v>1644500</v>
      </c>
      <c r="D181" s="122">
        <v>44587</v>
      </c>
      <c r="E181" s="120" t="s">
        <v>845</v>
      </c>
    </row>
    <row r="182" spans="1:5" ht="15">
      <c r="A182" s="120" t="s">
        <v>41</v>
      </c>
      <c r="B182" s="120" t="s">
        <v>837</v>
      </c>
      <c r="C182" s="121">
        <v>525000</v>
      </c>
      <c r="D182" s="122">
        <v>44592</v>
      </c>
      <c r="E182" s="120" t="s">
        <v>845</v>
      </c>
    </row>
    <row r="183" spans="1:5" ht="15">
      <c r="A183" s="120" t="s">
        <v>41</v>
      </c>
      <c r="B183" s="120" t="s">
        <v>837</v>
      </c>
      <c r="C183" s="121">
        <v>120000</v>
      </c>
      <c r="D183" s="122">
        <v>44580</v>
      </c>
      <c r="E183" s="120" t="s">
        <v>845</v>
      </c>
    </row>
    <row r="184" spans="1:5" ht="15">
      <c r="A184" s="120" t="s">
        <v>41</v>
      </c>
      <c r="B184" s="120" t="s">
        <v>837</v>
      </c>
      <c r="C184" s="121">
        <v>82000</v>
      </c>
      <c r="D184" s="122">
        <v>44589</v>
      </c>
      <c r="E184" s="120" t="s">
        <v>845</v>
      </c>
    </row>
    <row r="185" spans="1:5" ht="15">
      <c r="A185" s="120" t="s">
        <v>41</v>
      </c>
      <c r="B185" s="120" t="s">
        <v>837</v>
      </c>
      <c r="C185" s="121">
        <v>443202</v>
      </c>
      <c r="D185" s="122">
        <v>44589</v>
      </c>
      <c r="E185" s="120" t="s">
        <v>845</v>
      </c>
    </row>
    <row r="186" spans="1:5" ht="15">
      <c r="A186" s="120" t="s">
        <v>41</v>
      </c>
      <c r="B186" s="120" t="s">
        <v>837</v>
      </c>
      <c r="C186" s="121">
        <v>252467</v>
      </c>
      <c r="D186" s="122">
        <v>44579</v>
      </c>
      <c r="E186" s="120" t="s">
        <v>845</v>
      </c>
    </row>
    <row r="187" spans="1:5" ht="15">
      <c r="A187" s="120" t="s">
        <v>41</v>
      </c>
      <c r="B187" s="120" t="s">
        <v>837</v>
      </c>
      <c r="C187" s="121">
        <v>182000</v>
      </c>
      <c r="D187" s="122">
        <v>44589</v>
      </c>
      <c r="E187" s="120" t="s">
        <v>845</v>
      </c>
    </row>
    <row r="188" spans="1:5" ht="15">
      <c r="A188" s="120" t="s">
        <v>41</v>
      </c>
      <c r="B188" s="120" t="s">
        <v>837</v>
      </c>
      <c r="C188" s="121">
        <v>1200000</v>
      </c>
      <c r="D188" s="122">
        <v>44568</v>
      </c>
      <c r="E188" s="120" t="s">
        <v>845</v>
      </c>
    </row>
    <row r="189" spans="1:5" ht="15">
      <c r="A189" s="120" t="s">
        <v>41</v>
      </c>
      <c r="B189" s="120" t="s">
        <v>837</v>
      </c>
      <c r="C189" s="121">
        <v>309750</v>
      </c>
      <c r="D189" s="122">
        <v>44566</v>
      </c>
      <c r="E189" s="120" t="s">
        <v>845</v>
      </c>
    </row>
    <row r="190" spans="1:5" ht="15">
      <c r="A190" s="120" t="s">
        <v>41</v>
      </c>
      <c r="B190" s="120" t="s">
        <v>837</v>
      </c>
      <c r="C190" s="121">
        <v>371000</v>
      </c>
      <c r="D190" s="122">
        <v>44571</v>
      </c>
      <c r="E190" s="120" t="s">
        <v>845</v>
      </c>
    </row>
    <row r="191" spans="1:5" ht="15">
      <c r="A191" s="120" t="s">
        <v>41</v>
      </c>
      <c r="B191" s="120" t="s">
        <v>837</v>
      </c>
      <c r="C191" s="121">
        <v>240000</v>
      </c>
      <c r="D191" s="122">
        <v>44571</v>
      </c>
      <c r="E191" s="120" t="s">
        <v>845</v>
      </c>
    </row>
    <row r="192" spans="1:5" ht="15">
      <c r="A192" s="120" t="s">
        <v>41</v>
      </c>
      <c r="B192" s="120" t="s">
        <v>837</v>
      </c>
      <c r="C192" s="121">
        <v>478142</v>
      </c>
      <c r="D192" s="122">
        <v>44580</v>
      </c>
      <c r="E192" s="120" t="s">
        <v>845</v>
      </c>
    </row>
    <row r="193" spans="1:5" ht="15">
      <c r="A193" s="120" t="s">
        <v>41</v>
      </c>
      <c r="B193" s="120" t="s">
        <v>837</v>
      </c>
      <c r="C193" s="121">
        <v>460000</v>
      </c>
      <c r="D193" s="122">
        <v>44566</v>
      </c>
      <c r="E193" s="120" t="s">
        <v>845</v>
      </c>
    </row>
    <row r="194" spans="1:5" ht="15">
      <c r="A194" s="120" t="s">
        <v>41</v>
      </c>
      <c r="B194" s="120" t="s">
        <v>837</v>
      </c>
      <c r="C194" s="121">
        <v>450038</v>
      </c>
      <c r="D194" s="122">
        <v>44566</v>
      </c>
      <c r="E194" s="120" t="s">
        <v>845</v>
      </c>
    </row>
    <row r="195" spans="1:5" ht="15">
      <c r="A195" s="120" t="s">
        <v>41</v>
      </c>
      <c r="B195" s="120" t="s">
        <v>837</v>
      </c>
      <c r="C195" s="121">
        <v>380000</v>
      </c>
      <c r="D195" s="122">
        <v>44568</v>
      </c>
      <c r="E195" s="120" t="s">
        <v>845</v>
      </c>
    </row>
    <row r="196" spans="1:5" ht="15">
      <c r="A196" s="120" t="s">
        <v>41</v>
      </c>
      <c r="B196" s="120" t="s">
        <v>837</v>
      </c>
      <c r="C196" s="121">
        <v>2529500</v>
      </c>
      <c r="D196" s="122">
        <v>44579</v>
      </c>
      <c r="E196" s="120" t="s">
        <v>845</v>
      </c>
    </row>
    <row r="197" spans="1:5" ht="15">
      <c r="A197" s="120" t="s">
        <v>41</v>
      </c>
      <c r="B197" s="120" t="s">
        <v>837</v>
      </c>
      <c r="C197" s="121">
        <v>1000000</v>
      </c>
      <c r="D197" s="122">
        <v>44580</v>
      </c>
      <c r="E197" s="120" t="s">
        <v>845</v>
      </c>
    </row>
    <row r="198" spans="1:5" ht="15">
      <c r="A198" s="120" t="s">
        <v>41</v>
      </c>
      <c r="B198" s="120" t="s">
        <v>837</v>
      </c>
      <c r="C198" s="121">
        <v>237700</v>
      </c>
      <c r="D198" s="122">
        <v>44571</v>
      </c>
      <c r="E198" s="120" t="s">
        <v>845</v>
      </c>
    </row>
    <row r="199" spans="1:5" ht="15">
      <c r="A199" s="120" t="s">
        <v>41</v>
      </c>
      <c r="B199" s="120" t="s">
        <v>837</v>
      </c>
      <c r="C199" s="121">
        <v>337055</v>
      </c>
      <c r="D199" s="122">
        <v>44592</v>
      </c>
      <c r="E199" s="120" t="s">
        <v>845</v>
      </c>
    </row>
    <row r="200" spans="1:5" ht="15">
      <c r="A200" s="120" t="s">
        <v>41</v>
      </c>
      <c r="B200" s="120" t="s">
        <v>837</v>
      </c>
      <c r="C200" s="121">
        <v>125000</v>
      </c>
      <c r="D200" s="122">
        <v>44580</v>
      </c>
      <c r="E200" s="120" t="s">
        <v>845</v>
      </c>
    </row>
    <row r="201" spans="1:5" ht="15">
      <c r="A201" s="120" t="s">
        <v>41</v>
      </c>
      <c r="B201" s="120" t="s">
        <v>837</v>
      </c>
      <c r="C201" s="121">
        <v>288750</v>
      </c>
      <c r="D201" s="122">
        <v>44587</v>
      </c>
      <c r="E201" s="120" t="s">
        <v>845</v>
      </c>
    </row>
    <row r="202" spans="1:5" ht="15">
      <c r="A202" s="120" t="s">
        <v>41</v>
      </c>
      <c r="B202" s="120" t="s">
        <v>837</v>
      </c>
      <c r="C202" s="121">
        <v>322000</v>
      </c>
      <c r="D202" s="122">
        <v>44566</v>
      </c>
      <c r="E202" s="120" t="s">
        <v>845</v>
      </c>
    </row>
    <row r="203" spans="1:5" ht="15">
      <c r="A203" s="120" t="s">
        <v>41</v>
      </c>
      <c r="B203" s="120" t="s">
        <v>837</v>
      </c>
      <c r="C203" s="121">
        <v>2740000</v>
      </c>
      <c r="D203" s="122">
        <v>44565</v>
      </c>
      <c r="E203" s="120" t="s">
        <v>845</v>
      </c>
    </row>
    <row r="204" spans="1:5" ht="15">
      <c r="A204" s="120" t="s">
        <v>41</v>
      </c>
      <c r="B204" s="120" t="s">
        <v>837</v>
      </c>
      <c r="C204" s="121">
        <v>147000</v>
      </c>
      <c r="D204" s="122">
        <v>44572</v>
      </c>
      <c r="E204" s="120" t="s">
        <v>845</v>
      </c>
    </row>
    <row r="205" spans="1:5" ht="15">
      <c r="A205" s="120" t="s">
        <v>41</v>
      </c>
      <c r="B205" s="120" t="s">
        <v>837</v>
      </c>
      <c r="C205" s="121">
        <v>300000</v>
      </c>
      <c r="D205" s="122">
        <v>44579</v>
      </c>
      <c r="E205" s="120" t="s">
        <v>845</v>
      </c>
    </row>
    <row r="206" spans="1:5" ht="15">
      <c r="A206" s="120" t="s">
        <v>41</v>
      </c>
      <c r="B206" s="120" t="s">
        <v>837</v>
      </c>
      <c r="C206" s="121">
        <v>223000</v>
      </c>
      <c r="D206" s="122">
        <v>44589</v>
      </c>
      <c r="E206" s="120" t="s">
        <v>845</v>
      </c>
    </row>
    <row r="207" spans="1:5" ht="15">
      <c r="A207" s="120" t="s">
        <v>41</v>
      </c>
      <c r="B207" s="120" t="s">
        <v>837</v>
      </c>
      <c r="C207" s="121">
        <v>651000</v>
      </c>
      <c r="D207" s="122">
        <v>44571</v>
      </c>
      <c r="E207" s="120" t="s">
        <v>845</v>
      </c>
    </row>
    <row r="208" spans="1:5" ht="15">
      <c r="A208" s="120" t="s">
        <v>41</v>
      </c>
      <c r="B208" s="120" t="s">
        <v>837</v>
      </c>
      <c r="C208" s="121">
        <v>100000</v>
      </c>
      <c r="D208" s="122">
        <v>44586</v>
      </c>
      <c r="E208" s="120" t="s">
        <v>845</v>
      </c>
    </row>
    <row r="209" spans="1:5" ht="15">
      <c r="A209" s="120" t="s">
        <v>41</v>
      </c>
      <c r="B209" s="120" t="s">
        <v>837</v>
      </c>
      <c r="C209" s="121">
        <v>111842</v>
      </c>
      <c r="D209" s="122">
        <v>44573</v>
      </c>
      <c r="E209" s="120" t="s">
        <v>845</v>
      </c>
    </row>
    <row r="210" spans="1:5" ht="15">
      <c r="A210" s="120" t="s">
        <v>41</v>
      </c>
      <c r="B210" s="120" t="s">
        <v>837</v>
      </c>
      <c r="C210" s="121">
        <v>285000</v>
      </c>
      <c r="D210" s="122">
        <v>44586</v>
      </c>
      <c r="E210" s="120" t="s">
        <v>845</v>
      </c>
    </row>
    <row r="211" spans="1:5" ht="15">
      <c r="A211" s="120" t="s">
        <v>41</v>
      </c>
      <c r="B211" s="120" t="s">
        <v>837</v>
      </c>
      <c r="C211" s="121">
        <v>376475</v>
      </c>
      <c r="D211" s="122">
        <v>44586</v>
      </c>
      <c r="E211" s="120" t="s">
        <v>845</v>
      </c>
    </row>
    <row r="212" spans="1:5" ht="15">
      <c r="A212" s="120" t="s">
        <v>41</v>
      </c>
      <c r="B212" s="120" t="s">
        <v>837</v>
      </c>
      <c r="C212" s="121">
        <v>383000</v>
      </c>
      <c r="D212" s="122">
        <v>44568</v>
      </c>
      <c r="E212" s="120" t="s">
        <v>845</v>
      </c>
    </row>
    <row r="213" spans="1:5" ht="15">
      <c r="A213" s="120" t="s">
        <v>41</v>
      </c>
      <c r="B213" s="120" t="s">
        <v>837</v>
      </c>
      <c r="C213" s="121">
        <v>518000</v>
      </c>
      <c r="D213" s="122">
        <v>44568</v>
      </c>
      <c r="E213" s="120" t="s">
        <v>845</v>
      </c>
    </row>
    <row r="214" spans="1:5" ht="15">
      <c r="A214" s="120" t="s">
        <v>41</v>
      </c>
      <c r="B214" s="120" t="s">
        <v>837</v>
      </c>
      <c r="C214" s="121">
        <v>172764</v>
      </c>
      <c r="D214" s="122">
        <v>44586</v>
      </c>
      <c r="E214" s="120" t="s">
        <v>845</v>
      </c>
    </row>
    <row r="215" spans="1:5" ht="15">
      <c r="A215" s="120" t="s">
        <v>41</v>
      </c>
      <c r="B215" s="120" t="s">
        <v>837</v>
      </c>
      <c r="C215" s="121">
        <v>109200</v>
      </c>
      <c r="D215" s="122">
        <v>44585</v>
      </c>
      <c r="E215" s="120" t="s">
        <v>845</v>
      </c>
    </row>
    <row r="216" spans="1:5" ht="15">
      <c r="A216" s="120" t="s">
        <v>41</v>
      </c>
      <c r="B216" s="120" t="s">
        <v>837</v>
      </c>
      <c r="C216" s="121">
        <v>160000</v>
      </c>
      <c r="D216" s="122">
        <v>44585</v>
      </c>
      <c r="E216" s="120" t="s">
        <v>845</v>
      </c>
    </row>
    <row r="217" spans="1:5" ht="15">
      <c r="A217" s="120" t="s">
        <v>41</v>
      </c>
      <c r="B217" s="120" t="s">
        <v>837</v>
      </c>
      <c r="C217" s="121">
        <v>525000</v>
      </c>
      <c r="D217" s="122">
        <v>44564</v>
      </c>
      <c r="E217" s="120" t="s">
        <v>845</v>
      </c>
    </row>
    <row r="218" spans="1:5" ht="15">
      <c r="A218" s="120" t="s">
        <v>41</v>
      </c>
      <c r="B218" s="120" t="s">
        <v>837</v>
      </c>
      <c r="C218" s="121">
        <v>111000</v>
      </c>
      <c r="D218" s="122">
        <v>44564</v>
      </c>
      <c r="E218" s="120" t="s">
        <v>845</v>
      </c>
    </row>
    <row r="219" spans="1:5" ht="15">
      <c r="A219" s="120" t="s">
        <v>41</v>
      </c>
      <c r="B219" s="120" t="s">
        <v>837</v>
      </c>
      <c r="C219" s="121">
        <v>261000</v>
      </c>
      <c r="D219" s="122">
        <v>44579</v>
      </c>
      <c r="E219" s="120" t="s">
        <v>845</v>
      </c>
    </row>
    <row r="220" spans="1:5" ht="15">
      <c r="A220" s="120" t="s">
        <v>41</v>
      </c>
      <c r="B220" s="120" t="s">
        <v>837</v>
      </c>
      <c r="C220" s="121">
        <v>622500</v>
      </c>
      <c r="D220" s="122">
        <v>44564</v>
      </c>
      <c r="E220" s="120" t="s">
        <v>845</v>
      </c>
    </row>
    <row r="221" spans="1:5" ht="15">
      <c r="A221" s="120" t="s">
        <v>41</v>
      </c>
      <c r="B221" s="120" t="s">
        <v>837</v>
      </c>
      <c r="C221" s="121">
        <v>344000</v>
      </c>
      <c r="D221" s="122">
        <v>44575</v>
      </c>
      <c r="E221" s="120" t="s">
        <v>845</v>
      </c>
    </row>
    <row r="222" spans="1:5" ht="15">
      <c r="A222" s="120" t="s">
        <v>41</v>
      </c>
      <c r="B222" s="120" t="s">
        <v>837</v>
      </c>
      <c r="C222" s="121">
        <v>75000</v>
      </c>
      <c r="D222" s="122">
        <v>44592</v>
      </c>
      <c r="E222" s="120" t="s">
        <v>845</v>
      </c>
    </row>
    <row r="223" spans="1:5" ht="15">
      <c r="A223" s="120" t="s">
        <v>41</v>
      </c>
      <c r="B223" s="120" t="s">
        <v>837</v>
      </c>
      <c r="C223" s="121">
        <v>250000</v>
      </c>
      <c r="D223" s="122">
        <v>44565</v>
      </c>
      <c r="E223" s="120" t="s">
        <v>845</v>
      </c>
    </row>
    <row r="224" spans="1:5" ht="15">
      <c r="A224" s="120" t="s">
        <v>41</v>
      </c>
      <c r="B224" s="120" t="s">
        <v>837</v>
      </c>
      <c r="C224" s="121">
        <v>144500</v>
      </c>
      <c r="D224" s="122">
        <v>44568</v>
      </c>
      <c r="E224" s="120" t="s">
        <v>845</v>
      </c>
    </row>
    <row r="225" spans="1:5" ht="15">
      <c r="A225" s="120" t="s">
        <v>41</v>
      </c>
      <c r="B225" s="120" t="s">
        <v>837</v>
      </c>
      <c r="C225" s="121">
        <v>232200</v>
      </c>
      <c r="D225" s="122">
        <v>44592</v>
      </c>
      <c r="E225" s="120" t="s">
        <v>845</v>
      </c>
    </row>
    <row r="226" spans="1:5" ht="15">
      <c r="A226" s="120" t="s">
        <v>41</v>
      </c>
      <c r="B226" s="120" t="s">
        <v>837</v>
      </c>
      <c r="C226" s="121">
        <v>265000</v>
      </c>
      <c r="D226" s="122">
        <v>44585</v>
      </c>
      <c r="E226" s="120" t="s">
        <v>845</v>
      </c>
    </row>
    <row r="227" spans="1:5" ht="15">
      <c r="A227" s="120" t="s">
        <v>41</v>
      </c>
      <c r="B227" s="120" t="s">
        <v>837</v>
      </c>
      <c r="C227" s="121">
        <v>180000</v>
      </c>
      <c r="D227" s="122">
        <v>44564</v>
      </c>
      <c r="E227" s="120" t="s">
        <v>845</v>
      </c>
    </row>
    <row r="228" spans="1:5" ht="15">
      <c r="A228" s="120" t="s">
        <v>41</v>
      </c>
      <c r="B228" s="120" t="s">
        <v>837</v>
      </c>
      <c r="C228" s="121">
        <v>272000</v>
      </c>
      <c r="D228" s="122">
        <v>44592</v>
      </c>
      <c r="E228" s="120" t="s">
        <v>845</v>
      </c>
    </row>
    <row r="229" spans="1:5" ht="15">
      <c r="A229" s="120" t="s">
        <v>41</v>
      </c>
      <c r="B229" s="120" t="s">
        <v>837</v>
      </c>
      <c r="C229" s="121">
        <v>88800</v>
      </c>
      <c r="D229" s="122">
        <v>44592</v>
      </c>
      <c r="E229" s="120" t="s">
        <v>845</v>
      </c>
    </row>
    <row r="230" spans="1:5" ht="15">
      <c r="A230" s="120" t="s">
        <v>41</v>
      </c>
      <c r="B230" s="120" t="s">
        <v>837</v>
      </c>
      <c r="C230" s="121">
        <v>185000</v>
      </c>
      <c r="D230" s="122">
        <v>44568</v>
      </c>
      <c r="E230" s="120" t="s">
        <v>845</v>
      </c>
    </row>
    <row r="231" spans="1:5" ht="15">
      <c r="A231" s="120" t="s">
        <v>41</v>
      </c>
      <c r="B231" s="120" t="s">
        <v>837</v>
      </c>
      <c r="C231" s="121">
        <v>353000</v>
      </c>
      <c r="D231" s="122">
        <v>44567</v>
      </c>
      <c r="E231" s="120" t="s">
        <v>845</v>
      </c>
    </row>
    <row r="232" spans="1:5" ht="15">
      <c r="A232" s="120" t="s">
        <v>41</v>
      </c>
      <c r="B232" s="120" t="s">
        <v>837</v>
      </c>
      <c r="C232" s="121">
        <v>180000</v>
      </c>
      <c r="D232" s="122">
        <v>44586</v>
      </c>
      <c r="E232" s="120" t="s">
        <v>845</v>
      </c>
    </row>
    <row r="233" spans="1:5" ht="15">
      <c r="A233" s="120" t="s">
        <v>41</v>
      </c>
      <c r="B233" s="120" t="s">
        <v>837</v>
      </c>
      <c r="C233" s="121">
        <v>305000</v>
      </c>
      <c r="D233" s="122">
        <v>44575</v>
      </c>
      <c r="E233" s="120" t="s">
        <v>845</v>
      </c>
    </row>
    <row r="234" spans="1:5" ht="15">
      <c r="A234" s="120" t="s">
        <v>41</v>
      </c>
      <c r="B234" s="120" t="s">
        <v>837</v>
      </c>
      <c r="C234" s="121">
        <v>1925000</v>
      </c>
      <c r="D234" s="122">
        <v>44587</v>
      </c>
      <c r="E234" s="120" t="s">
        <v>845</v>
      </c>
    </row>
    <row r="235" spans="1:5" ht="15">
      <c r="A235" s="120" t="s">
        <v>41</v>
      </c>
      <c r="B235" s="120" t="s">
        <v>837</v>
      </c>
      <c r="C235" s="121">
        <v>171400</v>
      </c>
      <c r="D235" s="122">
        <v>44573</v>
      </c>
      <c r="E235" s="120" t="s">
        <v>845</v>
      </c>
    </row>
    <row r="236" spans="1:5" ht="15">
      <c r="A236" s="120" t="s">
        <v>41</v>
      </c>
      <c r="B236" s="120" t="s">
        <v>837</v>
      </c>
      <c r="C236" s="121">
        <v>233033</v>
      </c>
      <c r="D236" s="122">
        <v>44589</v>
      </c>
      <c r="E236" s="120" t="s">
        <v>845</v>
      </c>
    </row>
    <row r="237" spans="1:5" ht="15">
      <c r="A237" s="120" t="s">
        <v>41</v>
      </c>
      <c r="B237" s="120" t="s">
        <v>837</v>
      </c>
      <c r="C237" s="121">
        <v>335000</v>
      </c>
      <c r="D237" s="122">
        <v>44581</v>
      </c>
      <c r="E237" s="120" t="s">
        <v>845</v>
      </c>
    </row>
    <row r="238" spans="1:5" ht="15">
      <c r="A238" s="120" t="s">
        <v>41</v>
      </c>
      <c r="B238" s="120" t="s">
        <v>837</v>
      </c>
      <c r="C238" s="121">
        <v>277500</v>
      </c>
      <c r="D238" s="122">
        <v>44588</v>
      </c>
      <c r="E238" s="120" t="s">
        <v>845</v>
      </c>
    </row>
    <row r="239" spans="1:5" ht="15">
      <c r="A239" s="120" t="s">
        <v>41</v>
      </c>
      <c r="B239" s="120" t="s">
        <v>837</v>
      </c>
      <c r="C239" s="121">
        <v>375618</v>
      </c>
      <c r="D239" s="122">
        <v>44574</v>
      </c>
      <c r="E239" s="120" t="s">
        <v>845</v>
      </c>
    </row>
    <row r="240" spans="1:5" ht="15">
      <c r="A240" s="120" t="s">
        <v>41</v>
      </c>
      <c r="B240" s="120" t="s">
        <v>837</v>
      </c>
      <c r="C240" s="121">
        <v>280600</v>
      </c>
      <c r="D240" s="122">
        <v>44566</v>
      </c>
      <c r="E240" s="120" t="s">
        <v>845</v>
      </c>
    </row>
    <row r="241" spans="1:5" ht="15">
      <c r="A241" s="120" t="s">
        <v>41</v>
      </c>
      <c r="B241" s="120" t="s">
        <v>837</v>
      </c>
      <c r="C241" s="121">
        <v>318000</v>
      </c>
      <c r="D241" s="122">
        <v>44568</v>
      </c>
      <c r="E241" s="120" t="s">
        <v>845</v>
      </c>
    </row>
    <row r="242" spans="1:5" ht="15">
      <c r="A242" s="120" t="s">
        <v>41</v>
      </c>
      <c r="B242" s="120" t="s">
        <v>837</v>
      </c>
      <c r="C242" s="121">
        <v>518000</v>
      </c>
      <c r="D242" s="122">
        <v>44566</v>
      </c>
      <c r="E242" s="120" t="s">
        <v>845</v>
      </c>
    </row>
    <row r="243" spans="1:5" ht="15">
      <c r="A243" s="120" t="s">
        <v>41</v>
      </c>
      <c r="B243" s="120" t="s">
        <v>837</v>
      </c>
      <c r="C243" s="121">
        <v>344000</v>
      </c>
      <c r="D243" s="122">
        <v>44592</v>
      </c>
      <c r="E243" s="120" t="s">
        <v>845</v>
      </c>
    </row>
    <row r="244" spans="1:5" ht="15">
      <c r="A244" s="120" t="s">
        <v>41</v>
      </c>
      <c r="B244" s="120" t="s">
        <v>837</v>
      </c>
      <c r="C244" s="121">
        <v>264550</v>
      </c>
      <c r="D244" s="122">
        <v>44586</v>
      </c>
      <c r="E244" s="120" t="s">
        <v>845</v>
      </c>
    </row>
    <row r="245" spans="1:5" ht="15">
      <c r="A245" s="120" t="s">
        <v>41</v>
      </c>
      <c r="B245" s="120" t="s">
        <v>837</v>
      </c>
      <c r="C245" s="121">
        <v>450000</v>
      </c>
      <c r="D245" s="122">
        <v>44581</v>
      </c>
      <c r="E245" s="120" t="s">
        <v>845</v>
      </c>
    </row>
    <row r="246" spans="1:5" ht="15">
      <c r="A246" s="120" t="s">
        <v>41</v>
      </c>
      <c r="B246" s="120" t="s">
        <v>837</v>
      </c>
      <c r="C246" s="121">
        <v>295000</v>
      </c>
      <c r="D246" s="122">
        <v>44573</v>
      </c>
      <c r="E246" s="120" t="s">
        <v>845</v>
      </c>
    </row>
    <row r="247" spans="1:5" ht="15">
      <c r="A247" s="120" t="s">
        <v>41</v>
      </c>
      <c r="B247" s="120" t="s">
        <v>837</v>
      </c>
      <c r="C247" s="121">
        <v>779000</v>
      </c>
      <c r="D247" s="122">
        <v>44565</v>
      </c>
      <c r="E247" s="120" t="s">
        <v>845</v>
      </c>
    </row>
    <row r="248" spans="1:5" ht="15">
      <c r="A248" s="120" t="s">
        <v>41</v>
      </c>
      <c r="B248" s="120" t="s">
        <v>837</v>
      </c>
      <c r="C248" s="121">
        <v>294000</v>
      </c>
      <c r="D248" s="122">
        <v>44587</v>
      </c>
      <c r="E248" s="120" t="s">
        <v>845</v>
      </c>
    </row>
    <row r="249" spans="1:5" ht="15">
      <c r="A249" s="120" t="s">
        <v>41</v>
      </c>
      <c r="B249" s="120" t="s">
        <v>837</v>
      </c>
      <c r="C249" s="121">
        <v>411000</v>
      </c>
      <c r="D249" s="122">
        <v>44582</v>
      </c>
      <c r="E249" s="120" t="s">
        <v>845</v>
      </c>
    </row>
    <row r="250" spans="1:5" ht="15">
      <c r="A250" s="120" t="s">
        <v>41</v>
      </c>
      <c r="B250" s="120" t="s">
        <v>837</v>
      </c>
      <c r="C250" s="121">
        <v>324000</v>
      </c>
      <c r="D250" s="122">
        <v>44582</v>
      </c>
      <c r="E250" s="120" t="s">
        <v>845</v>
      </c>
    </row>
    <row r="251" spans="1:5" ht="15">
      <c r="A251" s="120" t="s">
        <v>41</v>
      </c>
      <c r="B251" s="120" t="s">
        <v>837</v>
      </c>
      <c r="C251" s="121">
        <v>382900</v>
      </c>
      <c r="D251" s="122">
        <v>44575</v>
      </c>
      <c r="E251" s="120" t="s">
        <v>845</v>
      </c>
    </row>
    <row r="252" spans="1:5" ht="15">
      <c r="A252" s="120" t="s">
        <v>41</v>
      </c>
      <c r="B252" s="120" t="s">
        <v>837</v>
      </c>
      <c r="C252" s="121">
        <v>454414</v>
      </c>
      <c r="D252" s="122">
        <v>44587</v>
      </c>
      <c r="E252" s="120" t="s">
        <v>845</v>
      </c>
    </row>
    <row r="253" spans="1:5" ht="15">
      <c r="A253" s="120" t="s">
        <v>41</v>
      </c>
      <c r="B253" s="120" t="s">
        <v>837</v>
      </c>
      <c r="C253" s="121">
        <v>331826</v>
      </c>
      <c r="D253" s="122">
        <v>44587</v>
      </c>
      <c r="E253" s="120" t="s">
        <v>845</v>
      </c>
    </row>
    <row r="254" spans="1:5" ht="15">
      <c r="A254" s="120" t="s">
        <v>41</v>
      </c>
      <c r="B254" s="120" t="s">
        <v>837</v>
      </c>
      <c r="C254" s="121">
        <v>522400</v>
      </c>
      <c r="D254" s="122">
        <v>44568</v>
      </c>
      <c r="E254" s="120" t="s">
        <v>845</v>
      </c>
    </row>
    <row r="255" spans="1:5" ht="15">
      <c r="A255" s="120" t="s">
        <v>41</v>
      </c>
      <c r="B255" s="120" t="s">
        <v>837</v>
      </c>
      <c r="C255" s="121">
        <v>135000</v>
      </c>
      <c r="D255" s="122">
        <v>44582</v>
      </c>
      <c r="E255" s="120" t="s">
        <v>845</v>
      </c>
    </row>
    <row r="256" spans="1:5" ht="15">
      <c r="A256" s="120" t="s">
        <v>41</v>
      </c>
      <c r="B256" s="120" t="s">
        <v>837</v>
      </c>
      <c r="C256" s="121">
        <v>133000</v>
      </c>
      <c r="D256" s="122">
        <v>44565</v>
      </c>
      <c r="E256" s="120" t="s">
        <v>845</v>
      </c>
    </row>
    <row r="257" spans="1:5" ht="15">
      <c r="A257" s="120" t="s">
        <v>41</v>
      </c>
      <c r="B257" s="120" t="s">
        <v>837</v>
      </c>
      <c r="C257" s="121">
        <v>234000</v>
      </c>
      <c r="D257" s="122">
        <v>44565</v>
      </c>
      <c r="E257" s="120" t="s">
        <v>845</v>
      </c>
    </row>
    <row r="258" spans="1:5" ht="15">
      <c r="A258" s="120" t="s">
        <v>39</v>
      </c>
      <c r="B258" s="120" t="s">
        <v>838</v>
      </c>
      <c r="C258" s="121">
        <v>445314</v>
      </c>
      <c r="D258" s="122">
        <v>44575</v>
      </c>
      <c r="E258" s="120" t="s">
        <v>111</v>
      </c>
    </row>
    <row r="259" spans="1:5" ht="15">
      <c r="A259" s="120" t="s">
        <v>39</v>
      </c>
      <c r="B259" s="120" t="s">
        <v>838</v>
      </c>
      <c r="C259" s="121">
        <v>305000</v>
      </c>
      <c r="D259" s="122">
        <v>44580</v>
      </c>
      <c r="E259" s="120" t="s">
        <v>111</v>
      </c>
    </row>
    <row r="260" spans="1:5" ht="15">
      <c r="A260" s="120" t="s">
        <v>39</v>
      </c>
      <c r="B260" s="120" t="s">
        <v>838</v>
      </c>
      <c r="C260" s="121">
        <v>307000</v>
      </c>
      <c r="D260" s="122">
        <v>44575</v>
      </c>
      <c r="E260" s="120" t="s">
        <v>111</v>
      </c>
    </row>
    <row r="261" spans="1:5" ht="15">
      <c r="A261" s="120" t="s">
        <v>39</v>
      </c>
      <c r="B261" s="120" t="s">
        <v>838</v>
      </c>
      <c r="C261" s="121">
        <v>380000</v>
      </c>
      <c r="D261" s="122">
        <v>44575</v>
      </c>
      <c r="E261" s="120" t="s">
        <v>111</v>
      </c>
    </row>
    <row r="262" spans="1:5" ht="15">
      <c r="A262" s="120" t="s">
        <v>39</v>
      </c>
      <c r="B262" s="120" t="s">
        <v>838</v>
      </c>
      <c r="C262" s="121">
        <v>935000</v>
      </c>
      <c r="D262" s="122">
        <v>44585</v>
      </c>
      <c r="E262" s="120" t="s">
        <v>111</v>
      </c>
    </row>
    <row r="263" spans="1:5" ht="15">
      <c r="A263" s="120" t="s">
        <v>39</v>
      </c>
      <c r="B263" s="120" t="s">
        <v>838</v>
      </c>
      <c r="C263" s="121">
        <v>278000</v>
      </c>
      <c r="D263" s="122">
        <v>44585</v>
      </c>
      <c r="E263" s="120" t="s">
        <v>111</v>
      </c>
    </row>
    <row r="264" spans="1:5" ht="15">
      <c r="A264" s="120" t="s">
        <v>39</v>
      </c>
      <c r="B264" s="120" t="s">
        <v>838</v>
      </c>
      <c r="C264" s="121">
        <v>560000</v>
      </c>
      <c r="D264" s="122">
        <v>44575</v>
      </c>
      <c r="E264" s="120" t="s">
        <v>111</v>
      </c>
    </row>
    <row r="265" spans="1:5" ht="15">
      <c r="A265" s="120" t="s">
        <v>39</v>
      </c>
      <c r="B265" s="120" t="s">
        <v>838</v>
      </c>
      <c r="C265" s="121">
        <v>450000</v>
      </c>
      <c r="D265" s="122">
        <v>44575</v>
      </c>
      <c r="E265" s="120" t="s">
        <v>111</v>
      </c>
    </row>
    <row r="266" spans="1:5" ht="15">
      <c r="A266" s="120" t="s">
        <v>39</v>
      </c>
      <c r="B266" s="120" t="s">
        <v>838</v>
      </c>
      <c r="C266" s="121">
        <v>552498</v>
      </c>
      <c r="D266" s="122">
        <v>44575</v>
      </c>
      <c r="E266" s="120" t="s">
        <v>111</v>
      </c>
    </row>
    <row r="267" spans="1:5" ht="15">
      <c r="A267" s="120" t="s">
        <v>39</v>
      </c>
      <c r="B267" s="120" t="s">
        <v>838</v>
      </c>
      <c r="C267" s="121">
        <v>590000</v>
      </c>
      <c r="D267" s="122">
        <v>44575</v>
      </c>
      <c r="E267" s="120" t="s">
        <v>111</v>
      </c>
    </row>
    <row r="268" spans="1:5" ht="15">
      <c r="A268" s="120" t="s">
        <v>39</v>
      </c>
      <c r="B268" s="120" t="s">
        <v>838</v>
      </c>
      <c r="C268" s="121">
        <v>610000</v>
      </c>
      <c r="D268" s="122">
        <v>44575</v>
      </c>
      <c r="E268" s="120" t="s">
        <v>111</v>
      </c>
    </row>
    <row r="269" spans="1:5" ht="15">
      <c r="A269" s="120" t="s">
        <v>39</v>
      </c>
      <c r="B269" s="120" t="s">
        <v>838</v>
      </c>
      <c r="C269" s="121">
        <v>237500</v>
      </c>
      <c r="D269" s="122">
        <v>44575</v>
      </c>
      <c r="E269" s="120" t="s">
        <v>111</v>
      </c>
    </row>
    <row r="270" spans="1:5" ht="15">
      <c r="A270" s="120" t="s">
        <v>39</v>
      </c>
      <c r="B270" s="120" t="s">
        <v>838</v>
      </c>
      <c r="C270" s="121">
        <v>665000</v>
      </c>
      <c r="D270" s="122">
        <v>44585</v>
      </c>
      <c r="E270" s="120" t="s">
        <v>111</v>
      </c>
    </row>
    <row r="271" spans="1:5" ht="15">
      <c r="A271" s="120" t="s">
        <v>39</v>
      </c>
      <c r="B271" s="120" t="s">
        <v>838</v>
      </c>
      <c r="C271" s="121">
        <v>376153</v>
      </c>
      <c r="D271" s="122">
        <v>44575</v>
      </c>
      <c r="E271" s="120" t="s">
        <v>111</v>
      </c>
    </row>
    <row r="272" spans="1:5" ht="15">
      <c r="A272" s="120" t="s">
        <v>39</v>
      </c>
      <c r="B272" s="120" t="s">
        <v>838</v>
      </c>
      <c r="C272" s="121">
        <v>525000</v>
      </c>
      <c r="D272" s="122">
        <v>44575</v>
      </c>
      <c r="E272" s="120" t="s">
        <v>111</v>
      </c>
    </row>
    <row r="273" spans="1:5" ht="15">
      <c r="A273" s="120" t="s">
        <v>39</v>
      </c>
      <c r="B273" s="120" t="s">
        <v>838</v>
      </c>
      <c r="C273" s="121">
        <v>625000</v>
      </c>
      <c r="D273" s="122">
        <v>44575</v>
      </c>
      <c r="E273" s="120" t="s">
        <v>111</v>
      </c>
    </row>
    <row r="274" spans="1:5" ht="15">
      <c r="A274" s="120" t="s">
        <v>39</v>
      </c>
      <c r="B274" s="120" t="s">
        <v>838</v>
      </c>
      <c r="C274" s="121">
        <v>1050000</v>
      </c>
      <c r="D274" s="122">
        <v>44575</v>
      </c>
      <c r="E274" s="120" t="s">
        <v>111</v>
      </c>
    </row>
    <row r="275" spans="1:5" ht="15">
      <c r="A275" s="120" t="s">
        <v>39</v>
      </c>
      <c r="B275" s="120" t="s">
        <v>838</v>
      </c>
      <c r="C275" s="121">
        <v>435000</v>
      </c>
      <c r="D275" s="122">
        <v>44582</v>
      </c>
      <c r="E275" s="120" t="s">
        <v>111</v>
      </c>
    </row>
    <row r="276" spans="1:5" ht="15">
      <c r="A276" s="120" t="s">
        <v>39</v>
      </c>
      <c r="B276" s="120" t="s">
        <v>838</v>
      </c>
      <c r="C276" s="121">
        <v>535000</v>
      </c>
      <c r="D276" s="122">
        <v>44582</v>
      </c>
      <c r="E276" s="120" t="s">
        <v>111</v>
      </c>
    </row>
    <row r="277" spans="1:5" ht="15">
      <c r="A277" s="120" t="s">
        <v>39</v>
      </c>
      <c r="B277" s="120" t="s">
        <v>838</v>
      </c>
      <c r="C277" s="121">
        <v>635000</v>
      </c>
      <c r="D277" s="122">
        <v>44575</v>
      </c>
      <c r="E277" s="120" t="s">
        <v>111</v>
      </c>
    </row>
    <row r="278" spans="1:5" ht="15">
      <c r="A278" s="120" t="s">
        <v>39</v>
      </c>
      <c r="B278" s="120" t="s">
        <v>838</v>
      </c>
      <c r="C278" s="121">
        <v>655500</v>
      </c>
      <c r="D278" s="122">
        <v>44575</v>
      </c>
      <c r="E278" s="120" t="s">
        <v>111</v>
      </c>
    </row>
    <row r="279" spans="1:5" ht="15">
      <c r="A279" s="120" t="s">
        <v>39</v>
      </c>
      <c r="B279" s="120" t="s">
        <v>838</v>
      </c>
      <c r="C279" s="121">
        <v>1050000</v>
      </c>
      <c r="D279" s="122">
        <v>44582</v>
      </c>
      <c r="E279" s="120" t="s">
        <v>111</v>
      </c>
    </row>
    <row r="280" spans="1:5" ht="15">
      <c r="A280" s="120" t="s">
        <v>39</v>
      </c>
      <c r="B280" s="120" t="s">
        <v>838</v>
      </c>
      <c r="C280" s="121">
        <v>369000</v>
      </c>
      <c r="D280" s="122">
        <v>44582</v>
      </c>
      <c r="E280" s="120" t="s">
        <v>111</v>
      </c>
    </row>
    <row r="281" spans="1:5" ht="15">
      <c r="A281" s="120" t="s">
        <v>39</v>
      </c>
      <c r="B281" s="120" t="s">
        <v>838</v>
      </c>
      <c r="C281" s="121">
        <v>410000</v>
      </c>
      <c r="D281" s="122">
        <v>44580</v>
      </c>
      <c r="E281" s="120" t="s">
        <v>111</v>
      </c>
    </row>
    <row r="282" spans="1:5" ht="15">
      <c r="A282" s="120" t="s">
        <v>39</v>
      </c>
      <c r="B282" s="120" t="s">
        <v>838</v>
      </c>
      <c r="C282" s="121">
        <v>285000</v>
      </c>
      <c r="D282" s="122">
        <v>44580</v>
      </c>
      <c r="E282" s="120" t="s">
        <v>111</v>
      </c>
    </row>
    <row r="283" spans="1:5" ht="15">
      <c r="A283" s="120" t="s">
        <v>39</v>
      </c>
      <c r="B283" s="120" t="s">
        <v>838</v>
      </c>
      <c r="C283" s="121">
        <v>500000</v>
      </c>
      <c r="D283" s="122">
        <v>44580</v>
      </c>
      <c r="E283" s="120" t="s">
        <v>111</v>
      </c>
    </row>
    <row r="284" spans="1:5" ht="15">
      <c r="A284" s="120" t="s">
        <v>39</v>
      </c>
      <c r="B284" s="120" t="s">
        <v>838</v>
      </c>
      <c r="C284" s="121">
        <v>202637</v>
      </c>
      <c r="D284" s="122">
        <v>44580</v>
      </c>
      <c r="E284" s="120" t="s">
        <v>111</v>
      </c>
    </row>
    <row r="285" spans="1:5" ht="15">
      <c r="A285" s="120" t="s">
        <v>39</v>
      </c>
      <c r="B285" s="120" t="s">
        <v>838</v>
      </c>
      <c r="C285" s="121">
        <v>585418</v>
      </c>
      <c r="D285" s="122">
        <v>44581</v>
      </c>
      <c r="E285" s="120" t="s">
        <v>111</v>
      </c>
    </row>
    <row r="286" spans="1:5" ht="15">
      <c r="A286" s="120" t="s">
        <v>39</v>
      </c>
      <c r="B286" s="120" t="s">
        <v>838</v>
      </c>
      <c r="C286" s="121">
        <v>371829</v>
      </c>
      <c r="D286" s="122">
        <v>44581</v>
      </c>
      <c r="E286" s="120" t="s">
        <v>111</v>
      </c>
    </row>
    <row r="287" spans="1:5" ht="15">
      <c r="A287" s="120" t="s">
        <v>39</v>
      </c>
      <c r="B287" s="120" t="s">
        <v>838</v>
      </c>
      <c r="C287" s="121">
        <v>788000</v>
      </c>
      <c r="D287" s="122">
        <v>44581</v>
      </c>
      <c r="E287" s="120" t="s">
        <v>111</v>
      </c>
    </row>
    <row r="288" spans="1:5" ht="15">
      <c r="A288" s="120" t="s">
        <v>39</v>
      </c>
      <c r="B288" s="120" t="s">
        <v>838</v>
      </c>
      <c r="C288" s="121">
        <v>825000</v>
      </c>
      <c r="D288" s="122">
        <v>44581</v>
      </c>
      <c r="E288" s="120" t="s">
        <v>111</v>
      </c>
    </row>
    <row r="289" spans="1:5" ht="15">
      <c r="A289" s="120" t="s">
        <v>39</v>
      </c>
      <c r="B289" s="120" t="s">
        <v>838</v>
      </c>
      <c r="C289" s="121">
        <v>500000</v>
      </c>
      <c r="D289" s="122">
        <v>44581</v>
      </c>
      <c r="E289" s="120" t="s">
        <v>111</v>
      </c>
    </row>
    <row r="290" spans="1:5" ht="15">
      <c r="A290" s="120" t="s">
        <v>39</v>
      </c>
      <c r="B290" s="120" t="s">
        <v>838</v>
      </c>
      <c r="C290" s="121">
        <v>515000</v>
      </c>
      <c r="D290" s="122">
        <v>44580</v>
      </c>
      <c r="E290" s="120" t="s">
        <v>111</v>
      </c>
    </row>
    <row r="291" spans="1:5" ht="15">
      <c r="A291" s="120" t="s">
        <v>39</v>
      </c>
      <c r="B291" s="120" t="s">
        <v>838</v>
      </c>
      <c r="C291" s="121">
        <v>205000</v>
      </c>
      <c r="D291" s="122">
        <v>44581</v>
      </c>
      <c r="E291" s="120" t="s">
        <v>111</v>
      </c>
    </row>
    <row r="292" spans="1:5" ht="15">
      <c r="A292" s="120" t="s">
        <v>39</v>
      </c>
      <c r="B292" s="120" t="s">
        <v>838</v>
      </c>
      <c r="C292" s="121">
        <v>489000</v>
      </c>
      <c r="D292" s="122">
        <v>44581</v>
      </c>
      <c r="E292" s="120" t="s">
        <v>111</v>
      </c>
    </row>
    <row r="293" spans="1:5" ht="15">
      <c r="A293" s="120" t="s">
        <v>39</v>
      </c>
      <c r="B293" s="120" t="s">
        <v>838</v>
      </c>
      <c r="C293" s="121">
        <v>290000</v>
      </c>
      <c r="D293" s="122">
        <v>44582</v>
      </c>
      <c r="E293" s="120" t="s">
        <v>111</v>
      </c>
    </row>
    <row r="294" spans="1:5" ht="15">
      <c r="A294" s="120" t="s">
        <v>39</v>
      </c>
      <c r="B294" s="120" t="s">
        <v>838</v>
      </c>
      <c r="C294" s="121">
        <v>148000</v>
      </c>
      <c r="D294" s="122">
        <v>44582</v>
      </c>
      <c r="E294" s="120" t="s">
        <v>111</v>
      </c>
    </row>
    <row r="295" spans="1:5" ht="15">
      <c r="A295" s="120" t="s">
        <v>39</v>
      </c>
      <c r="B295" s="120" t="s">
        <v>838</v>
      </c>
      <c r="C295" s="121">
        <v>314000</v>
      </c>
      <c r="D295" s="122">
        <v>44582</v>
      </c>
      <c r="E295" s="120" t="s">
        <v>111</v>
      </c>
    </row>
    <row r="296" spans="1:5" ht="15">
      <c r="A296" s="120" t="s">
        <v>39</v>
      </c>
      <c r="B296" s="120" t="s">
        <v>838</v>
      </c>
      <c r="C296" s="121">
        <v>560000</v>
      </c>
      <c r="D296" s="122">
        <v>44582</v>
      </c>
      <c r="E296" s="120" t="s">
        <v>111</v>
      </c>
    </row>
    <row r="297" spans="1:5" ht="15">
      <c r="A297" s="120" t="s">
        <v>39</v>
      </c>
      <c r="B297" s="120" t="s">
        <v>838</v>
      </c>
      <c r="C297" s="121">
        <v>550000</v>
      </c>
      <c r="D297" s="122">
        <v>44582</v>
      </c>
      <c r="E297" s="120" t="s">
        <v>111</v>
      </c>
    </row>
    <row r="298" spans="1:5" ht="15">
      <c r="A298" s="120" t="s">
        <v>39</v>
      </c>
      <c r="B298" s="120" t="s">
        <v>838</v>
      </c>
      <c r="C298" s="121">
        <v>425000</v>
      </c>
      <c r="D298" s="122">
        <v>44582</v>
      </c>
      <c r="E298" s="120" t="s">
        <v>111</v>
      </c>
    </row>
    <row r="299" spans="1:5" ht="15">
      <c r="A299" s="120" t="s">
        <v>39</v>
      </c>
      <c r="B299" s="120" t="s">
        <v>838</v>
      </c>
      <c r="C299" s="121">
        <v>417000</v>
      </c>
      <c r="D299" s="122">
        <v>44582</v>
      </c>
      <c r="E299" s="120" t="s">
        <v>111</v>
      </c>
    </row>
    <row r="300" spans="1:5" ht="15">
      <c r="A300" s="120" t="s">
        <v>39</v>
      </c>
      <c r="B300" s="120" t="s">
        <v>838</v>
      </c>
      <c r="C300" s="121">
        <v>3500000</v>
      </c>
      <c r="D300" s="122">
        <v>44582</v>
      </c>
      <c r="E300" s="120" t="s">
        <v>111</v>
      </c>
    </row>
    <row r="301" spans="1:5" ht="15">
      <c r="A301" s="120" t="s">
        <v>39</v>
      </c>
      <c r="B301" s="120" t="s">
        <v>838</v>
      </c>
      <c r="C301" s="121">
        <v>750000</v>
      </c>
      <c r="D301" s="122">
        <v>44582</v>
      </c>
      <c r="E301" s="120" t="s">
        <v>111</v>
      </c>
    </row>
    <row r="302" spans="1:5" ht="15">
      <c r="A302" s="120" t="s">
        <v>39</v>
      </c>
      <c r="B302" s="120" t="s">
        <v>838</v>
      </c>
      <c r="C302" s="121">
        <v>421000</v>
      </c>
      <c r="D302" s="122">
        <v>44582</v>
      </c>
      <c r="E302" s="120" t="s">
        <v>111</v>
      </c>
    </row>
    <row r="303" spans="1:5" ht="15">
      <c r="A303" s="120" t="s">
        <v>39</v>
      </c>
      <c r="B303" s="120" t="s">
        <v>838</v>
      </c>
      <c r="C303" s="121">
        <v>821000</v>
      </c>
      <c r="D303" s="122">
        <v>44581</v>
      </c>
      <c r="E303" s="120" t="s">
        <v>111</v>
      </c>
    </row>
    <row r="304" spans="1:5" ht="15">
      <c r="A304" s="120" t="s">
        <v>39</v>
      </c>
      <c r="B304" s="120" t="s">
        <v>838</v>
      </c>
      <c r="C304" s="121">
        <v>510000</v>
      </c>
      <c r="D304" s="122">
        <v>44579</v>
      </c>
      <c r="E304" s="120" t="s">
        <v>111</v>
      </c>
    </row>
    <row r="305" spans="1:5" ht="15">
      <c r="A305" s="120" t="s">
        <v>39</v>
      </c>
      <c r="B305" s="120" t="s">
        <v>838</v>
      </c>
      <c r="C305" s="121">
        <v>1100000</v>
      </c>
      <c r="D305" s="122">
        <v>44575</v>
      </c>
      <c r="E305" s="120" t="s">
        <v>111</v>
      </c>
    </row>
    <row r="306" spans="1:5" ht="15">
      <c r="A306" s="120" t="s">
        <v>39</v>
      </c>
      <c r="B306" s="120" t="s">
        <v>838</v>
      </c>
      <c r="C306" s="121">
        <v>720000</v>
      </c>
      <c r="D306" s="122">
        <v>44575</v>
      </c>
      <c r="E306" s="120" t="s">
        <v>111</v>
      </c>
    </row>
    <row r="307" spans="1:5" ht="15">
      <c r="A307" s="120" t="s">
        <v>39</v>
      </c>
      <c r="B307" s="120" t="s">
        <v>838</v>
      </c>
      <c r="C307" s="121">
        <v>295000</v>
      </c>
      <c r="D307" s="122">
        <v>44575</v>
      </c>
      <c r="E307" s="120" t="s">
        <v>111</v>
      </c>
    </row>
    <row r="308" spans="1:5" ht="15">
      <c r="A308" s="120" t="s">
        <v>39</v>
      </c>
      <c r="B308" s="120" t="s">
        <v>838</v>
      </c>
      <c r="C308" s="121">
        <v>175000</v>
      </c>
      <c r="D308" s="122">
        <v>44575</v>
      </c>
      <c r="E308" s="120" t="s">
        <v>111</v>
      </c>
    </row>
    <row r="309" spans="1:5" ht="15">
      <c r="A309" s="120" t="s">
        <v>39</v>
      </c>
      <c r="B309" s="120" t="s">
        <v>838</v>
      </c>
      <c r="C309" s="121">
        <v>430000</v>
      </c>
      <c r="D309" s="122">
        <v>44582</v>
      </c>
      <c r="E309" s="120" t="s">
        <v>111</v>
      </c>
    </row>
    <row r="310" spans="1:5" ht="15">
      <c r="A310" s="120" t="s">
        <v>39</v>
      </c>
      <c r="B310" s="120" t="s">
        <v>838</v>
      </c>
      <c r="C310" s="121">
        <v>442082.5</v>
      </c>
      <c r="D310" s="122">
        <v>44582</v>
      </c>
      <c r="E310" s="120" t="s">
        <v>111</v>
      </c>
    </row>
    <row r="311" spans="1:5" ht="15">
      <c r="A311" s="120" t="s">
        <v>39</v>
      </c>
      <c r="B311" s="120" t="s">
        <v>838</v>
      </c>
      <c r="C311" s="121">
        <v>490000</v>
      </c>
      <c r="D311" s="122">
        <v>44575</v>
      </c>
      <c r="E311" s="120" t="s">
        <v>111</v>
      </c>
    </row>
    <row r="312" spans="1:5" ht="15">
      <c r="A312" s="120" t="s">
        <v>39</v>
      </c>
      <c r="B312" s="120" t="s">
        <v>838</v>
      </c>
      <c r="C312" s="121">
        <v>866053</v>
      </c>
      <c r="D312" s="122">
        <v>44579</v>
      </c>
      <c r="E312" s="120" t="s">
        <v>111</v>
      </c>
    </row>
    <row r="313" spans="1:5" ht="15">
      <c r="A313" s="120" t="s">
        <v>39</v>
      </c>
      <c r="B313" s="120" t="s">
        <v>838</v>
      </c>
      <c r="C313" s="121">
        <v>365000</v>
      </c>
      <c r="D313" s="122">
        <v>44579</v>
      </c>
      <c r="E313" s="120" t="s">
        <v>111</v>
      </c>
    </row>
    <row r="314" spans="1:5" ht="15">
      <c r="A314" s="120" t="s">
        <v>39</v>
      </c>
      <c r="B314" s="120" t="s">
        <v>838</v>
      </c>
      <c r="C314" s="121">
        <v>605000</v>
      </c>
      <c r="D314" s="122">
        <v>44579</v>
      </c>
      <c r="E314" s="120" t="s">
        <v>111</v>
      </c>
    </row>
    <row r="315" spans="1:5" ht="15">
      <c r="A315" s="120" t="s">
        <v>39</v>
      </c>
      <c r="B315" s="120" t="s">
        <v>838</v>
      </c>
      <c r="C315" s="121">
        <v>387000</v>
      </c>
      <c r="D315" s="122">
        <v>44580</v>
      </c>
      <c r="E315" s="120" t="s">
        <v>111</v>
      </c>
    </row>
    <row r="316" spans="1:5" ht="15">
      <c r="A316" s="120" t="s">
        <v>39</v>
      </c>
      <c r="B316" s="120" t="s">
        <v>838</v>
      </c>
      <c r="C316" s="121">
        <v>1390000</v>
      </c>
      <c r="D316" s="122">
        <v>44579</v>
      </c>
      <c r="E316" s="120" t="s">
        <v>111</v>
      </c>
    </row>
    <row r="317" spans="1:5" ht="15">
      <c r="A317" s="120" t="s">
        <v>39</v>
      </c>
      <c r="B317" s="120" t="s">
        <v>838</v>
      </c>
      <c r="C317" s="121">
        <v>413000</v>
      </c>
      <c r="D317" s="122">
        <v>44575</v>
      </c>
      <c r="E317" s="120" t="s">
        <v>111</v>
      </c>
    </row>
    <row r="318" spans="1:5" ht="15">
      <c r="A318" s="120" t="s">
        <v>39</v>
      </c>
      <c r="B318" s="120" t="s">
        <v>838</v>
      </c>
      <c r="C318" s="121">
        <v>720000</v>
      </c>
      <c r="D318" s="122">
        <v>44579</v>
      </c>
      <c r="E318" s="120" t="s">
        <v>111</v>
      </c>
    </row>
    <row r="319" spans="1:5" ht="15">
      <c r="A319" s="120" t="s">
        <v>39</v>
      </c>
      <c r="B319" s="120" t="s">
        <v>838</v>
      </c>
      <c r="C319" s="121">
        <v>623537</v>
      </c>
      <c r="D319" s="122">
        <v>44582</v>
      </c>
      <c r="E319" s="120" t="s">
        <v>111</v>
      </c>
    </row>
    <row r="320" spans="1:5" ht="15">
      <c r="A320" s="120" t="s">
        <v>39</v>
      </c>
      <c r="B320" s="120" t="s">
        <v>838</v>
      </c>
      <c r="C320" s="121">
        <v>280000</v>
      </c>
      <c r="D320" s="122">
        <v>44582</v>
      </c>
      <c r="E320" s="120" t="s">
        <v>111</v>
      </c>
    </row>
    <row r="321" spans="1:5" ht="15">
      <c r="A321" s="120" t="s">
        <v>39</v>
      </c>
      <c r="B321" s="120" t="s">
        <v>838</v>
      </c>
      <c r="C321" s="121">
        <v>507000</v>
      </c>
      <c r="D321" s="122">
        <v>44582</v>
      </c>
      <c r="E321" s="120" t="s">
        <v>111</v>
      </c>
    </row>
    <row r="322" spans="1:5" ht="15">
      <c r="A322" s="120" t="s">
        <v>39</v>
      </c>
      <c r="B322" s="120" t="s">
        <v>838</v>
      </c>
      <c r="C322" s="121">
        <v>422000</v>
      </c>
      <c r="D322" s="122">
        <v>44579</v>
      </c>
      <c r="E322" s="120" t="s">
        <v>111</v>
      </c>
    </row>
    <row r="323" spans="1:5" ht="15">
      <c r="A323" s="120" t="s">
        <v>39</v>
      </c>
      <c r="B323" s="120" t="s">
        <v>838</v>
      </c>
      <c r="C323" s="121">
        <v>482882</v>
      </c>
      <c r="D323" s="122">
        <v>44582</v>
      </c>
      <c r="E323" s="120" t="s">
        <v>111</v>
      </c>
    </row>
    <row r="324" spans="1:5" ht="15">
      <c r="A324" s="120" t="s">
        <v>39</v>
      </c>
      <c r="B324" s="120" t="s">
        <v>838</v>
      </c>
      <c r="C324" s="121">
        <v>460000</v>
      </c>
      <c r="D324" s="122">
        <v>44579</v>
      </c>
      <c r="E324" s="120" t="s">
        <v>111</v>
      </c>
    </row>
    <row r="325" spans="1:5" ht="15">
      <c r="A325" s="120" t="s">
        <v>39</v>
      </c>
      <c r="B325" s="120" t="s">
        <v>838</v>
      </c>
      <c r="C325" s="121">
        <v>675000</v>
      </c>
      <c r="D325" s="122">
        <v>44580</v>
      </c>
      <c r="E325" s="120" t="s">
        <v>111</v>
      </c>
    </row>
    <row r="326" spans="1:5" ht="15">
      <c r="A326" s="120" t="s">
        <v>39</v>
      </c>
      <c r="B326" s="120" t="s">
        <v>838</v>
      </c>
      <c r="C326" s="121">
        <v>1200000</v>
      </c>
      <c r="D326" s="122">
        <v>44580</v>
      </c>
      <c r="E326" s="120" t="s">
        <v>111</v>
      </c>
    </row>
    <row r="327" spans="1:5" ht="15">
      <c r="A327" s="120" t="s">
        <v>39</v>
      </c>
      <c r="B327" s="120" t="s">
        <v>838</v>
      </c>
      <c r="C327" s="121">
        <v>365000</v>
      </c>
      <c r="D327" s="122">
        <v>44582</v>
      </c>
      <c r="E327" s="120" t="s">
        <v>111</v>
      </c>
    </row>
    <row r="328" spans="1:5" ht="15">
      <c r="A328" s="120" t="s">
        <v>39</v>
      </c>
      <c r="B328" s="120" t="s">
        <v>838</v>
      </c>
      <c r="C328" s="121">
        <v>735000</v>
      </c>
      <c r="D328" s="122">
        <v>44579</v>
      </c>
      <c r="E328" s="120" t="s">
        <v>111</v>
      </c>
    </row>
    <row r="329" spans="1:5" ht="15">
      <c r="A329" s="120" t="s">
        <v>39</v>
      </c>
      <c r="B329" s="120" t="s">
        <v>838</v>
      </c>
      <c r="C329" s="121">
        <v>1175000</v>
      </c>
      <c r="D329" s="122">
        <v>44564</v>
      </c>
      <c r="E329" s="120" t="s">
        <v>111</v>
      </c>
    </row>
    <row r="330" spans="1:5" ht="15">
      <c r="A330" s="120" t="s">
        <v>39</v>
      </c>
      <c r="B330" s="120" t="s">
        <v>838</v>
      </c>
      <c r="C330" s="121">
        <v>915000</v>
      </c>
      <c r="D330" s="122">
        <v>44564</v>
      </c>
      <c r="E330" s="120" t="s">
        <v>111</v>
      </c>
    </row>
    <row r="331" spans="1:5" ht="15">
      <c r="A331" s="120" t="s">
        <v>39</v>
      </c>
      <c r="B331" s="120" t="s">
        <v>838</v>
      </c>
      <c r="C331" s="121">
        <v>500000</v>
      </c>
      <c r="D331" s="122">
        <v>44565</v>
      </c>
      <c r="E331" s="120" t="s">
        <v>111</v>
      </c>
    </row>
    <row r="332" spans="1:5" ht="15">
      <c r="A332" s="120" t="s">
        <v>39</v>
      </c>
      <c r="B332" s="120" t="s">
        <v>838</v>
      </c>
      <c r="C332" s="121">
        <v>520000</v>
      </c>
      <c r="D332" s="122">
        <v>44565</v>
      </c>
      <c r="E332" s="120" t="s">
        <v>111</v>
      </c>
    </row>
    <row r="333" spans="1:5" ht="15">
      <c r="A333" s="120" t="s">
        <v>39</v>
      </c>
      <c r="B333" s="120" t="s">
        <v>838</v>
      </c>
      <c r="C333" s="121">
        <v>600000</v>
      </c>
      <c r="D333" s="122">
        <v>44565</v>
      </c>
      <c r="E333" s="120" t="s">
        <v>111</v>
      </c>
    </row>
    <row r="334" spans="1:5" ht="15">
      <c r="A334" s="120" t="s">
        <v>39</v>
      </c>
      <c r="B334" s="120" t="s">
        <v>838</v>
      </c>
      <c r="C334" s="121">
        <v>950000</v>
      </c>
      <c r="D334" s="122">
        <v>44565</v>
      </c>
      <c r="E334" s="120" t="s">
        <v>111</v>
      </c>
    </row>
    <row r="335" spans="1:5" ht="15">
      <c r="A335" s="120" t="s">
        <v>39</v>
      </c>
      <c r="B335" s="120" t="s">
        <v>838</v>
      </c>
      <c r="C335" s="121">
        <v>465000</v>
      </c>
      <c r="D335" s="122">
        <v>44564</v>
      </c>
      <c r="E335" s="120" t="s">
        <v>111</v>
      </c>
    </row>
    <row r="336" spans="1:5" ht="15">
      <c r="A336" s="120" t="s">
        <v>39</v>
      </c>
      <c r="B336" s="120" t="s">
        <v>838</v>
      </c>
      <c r="C336" s="121">
        <v>452000</v>
      </c>
      <c r="D336" s="122">
        <v>44565</v>
      </c>
      <c r="E336" s="120" t="s">
        <v>111</v>
      </c>
    </row>
    <row r="337" spans="1:5" ht="15">
      <c r="A337" s="120" t="s">
        <v>39</v>
      </c>
      <c r="B337" s="120" t="s">
        <v>838</v>
      </c>
      <c r="C337" s="121">
        <v>875000</v>
      </c>
      <c r="D337" s="122">
        <v>44564</v>
      </c>
      <c r="E337" s="120" t="s">
        <v>111</v>
      </c>
    </row>
    <row r="338" spans="1:5" ht="15">
      <c r="A338" s="120" t="s">
        <v>39</v>
      </c>
      <c r="B338" s="120" t="s">
        <v>838</v>
      </c>
      <c r="C338" s="121">
        <v>68500</v>
      </c>
      <c r="D338" s="122">
        <v>44565</v>
      </c>
      <c r="E338" s="120" t="s">
        <v>111</v>
      </c>
    </row>
    <row r="339" spans="1:5" ht="15">
      <c r="A339" s="120" t="s">
        <v>39</v>
      </c>
      <c r="B339" s="120" t="s">
        <v>838</v>
      </c>
      <c r="C339" s="121">
        <v>800000</v>
      </c>
      <c r="D339" s="122">
        <v>44564</v>
      </c>
      <c r="E339" s="120" t="s">
        <v>111</v>
      </c>
    </row>
    <row r="340" spans="1:5" ht="15">
      <c r="A340" s="120" t="s">
        <v>39</v>
      </c>
      <c r="B340" s="120" t="s">
        <v>838</v>
      </c>
      <c r="C340" s="121">
        <v>279000</v>
      </c>
      <c r="D340" s="122">
        <v>44564</v>
      </c>
      <c r="E340" s="120" t="s">
        <v>111</v>
      </c>
    </row>
    <row r="341" spans="1:5" ht="15">
      <c r="A341" s="120" t="s">
        <v>39</v>
      </c>
      <c r="B341" s="120" t="s">
        <v>838</v>
      </c>
      <c r="C341" s="121">
        <v>739000</v>
      </c>
      <c r="D341" s="122">
        <v>44564</v>
      </c>
      <c r="E341" s="120" t="s">
        <v>111</v>
      </c>
    </row>
    <row r="342" spans="1:5" ht="15">
      <c r="A342" s="120" t="s">
        <v>39</v>
      </c>
      <c r="B342" s="120" t="s">
        <v>838</v>
      </c>
      <c r="C342" s="121">
        <v>574900</v>
      </c>
      <c r="D342" s="122">
        <v>44564</v>
      </c>
      <c r="E342" s="120" t="s">
        <v>111</v>
      </c>
    </row>
    <row r="343" spans="1:5" ht="15">
      <c r="A343" s="120" t="s">
        <v>39</v>
      </c>
      <c r="B343" s="120" t="s">
        <v>838</v>
      </c>
      <c r="C343" s="121">
        <v>245000</v>
      </c>
      <c r="D343" s="122">
        <v>44564</v>
      </c>
      <c r="E343" s="120" t="s">
        <v>111</v>
      </c>
    </row>
    <row r="344" spans="1:5" ht="15">
      <c r="A344" s="120" t="s">
        <v>39</v>
      </c>
      <c r="B344" s="120" t="s">
        <v>838</v>
      </c>
      <c r="C344" s="121">
        <v>1080000</v>
      </c>
      <c r="D344" s="122">
        <v>44566</v>
      </c>
      <c r="E344" s="120" t="s">
        <v>111</v>
      </c>
    </row>
    <row r="345" spans="1:5" ht="15">
      <c r="A345" s="120" t="s">
        <v>39</v>
      </c>
      <c r="B345" s="120" t="s">
        <v>838</v>
      </c>
      <c r="C345" s="121">
        <v>490000</v>
      </c>
      <c r="D345" s="122">
        <v>44564</v>
      </c>
      <c r="E345" s="120" t="s">
        <v>111</v>
      </c>
    </row>
    <row r="346" spans="1:5" ht="15">
      <c r="A346" s="120" t="s">
        <v>39</v>
      </c>
      <c r="B346" s="120" t="s">
        <v>838</v>
      </c>
      <c r="C346" s="121">
        <v>399600</v>
      </c>
      <c r="D346" s="122">
        <v>44566</v>
      </c>
      <c r="E346" s="120" t="s">
        <v>111</v>
      </c>
    </row>
    <row r="347" spans="1:5" ht="15">
      <c r="A347" s="120" t="s">
        <v>39</v>
      </c>
      <c r="B347" s="120" t="s">
        <v>838</v>
      </c>
      <c r="C347" s="121">
        <v>1300000</v>
      </c>
      <c r="D347" s="122">
        <v>44568</v>
      </c>
      <c r="E347" s="120" t="s">
        <v>111</v>
      </c>
    </row>
    <row r="348" spans="1:5" ht="15">
      <c r="A348" s="120" t="s">
        <v>39</v>
      </c>
      <c r="B348" s="120" t="s">
        <v>838</v>
      </c>
      <c r="C348" s="121">
        <v>515000</v>
      </c>
      <c r="D348" s="122">
        <v>44566</v>
      </c>
      <c r="E348" s="120" t="s">
        <v>111</v>
      </c>
    </row>
    <row r="349" spans="1:5" ht="15">
      <c r="A349" s="120" t="s">
        <v>39</v>
      </c>
      <c r="B349" s="120" t="s">
        <v>838</v>
      </c>
      <c r="C349" s="121">
        <v>570000</v>
      </c>
      <c r="D349" s="122">
        <v>44566</v>
      </c>
      <c r="E349" s="120" t="s">
        <v>111</v>
      </c>
    </row>
    <row r="350" spans="1:5" ht="15">
      <c r="A350" s="120" t="s">
        <v>39</v>
      </c>
      <c r="B350" s="120" t="s">
        <v>838</v>
      </c>
      <c r="C350" s="121">
        <v>1200000</v>
      </c>
      <c r="D350" s="122">
        <v>44566</v>
      </c>
      <c r="E350" s="120" t="s">
        <v>111</v>
      </c>
    </row>
    <row r="351" spans="1:5" ht="15">
      <c r="A351" s="120" t="s">
        <v>39</v>
      </c>
      <c r="B351" s="120" t="s">
        <v>838</v>
      </c>
      <c r="C351" s="121">
        <v>553000</v>
      </c>
      <c r="D351" s="122">
        <v>44566</v>
      </c>
      <c r="E351" s="120" t="s">
        <v>111</v>
      </c>
    </row>
    <row r="352" spans="1:5" ht="15">
      <c r="A352" s="120" t="s">
        <v>39</v>
      </c>
      <c r="B352" s="120" t="s">
        <v>838</v>
      </c>
      <c r="C352" s="121">
        <v>650000</v>
      </c>
      <c r="D352" s="122">
        <v>44566</v>
      </c>
      <c r="E352" s="120" t="s">
        <v>111</v>
      </c>
    </row>
    <row r="353" spans="1:5" ht="15">
      <c r="A353" s="120" t="s">
        <v>39</v>
      </c>
      <c r="B353" s="120" t="s">
        <v>838</v>
      </c>
      <c r="C353" s="121">
        <v>455000</v>
      </c>
      <c r="D353" s="122">
        <v>44565</v>
      </c>
      <c r="E353" s="120" t="s">
        <v>111</v>
      </c>
    </row>
    <row r="354" spans="1:5" ht="15">
      <c r="A354" s="120" t="s">
        <v>39</v>
      </c>
      <c r="B354" s="120" t="s">
        <v>838</v>
      </c>
      <c r="C354" s="121">
        <v>448500</v>
      </c>
      <c r="D354" s="122">
        <v>44566</v>
      </c>
      <c r="E354" s="120" t="s">
        <v>111</v>
      </c>
    </row>
    <row r="355" spans="1:5" ht="15">
      <c r="A355" s="120" t="s">
        <v>39</v>
      </c>
      <c r="B355" s="120" t="s">
        <v>838</v>
      </c>
      <c r="C355" s="121">
        <v>700000</v>
      </c>
      <c r="D355" s="122">
        <v>44564</v>
      </c>
      <c r="E355" s="120" t="s">
        <v>111</v>
      </c>
    </row>
    <row r="356" spans="1:5" ht="15">
      <c r="A356" s="120" t="s">
        <v>39</v>
      </c>
      <c r="B356" s="120" t="s">
        <v>838</v>
      </c>
      <c r="C356" s="121">
        <v>175000</v>
      </c>
      <c r="D356" s="122">
        <v>44565</v>
      </c>
      <c r="E356" s="120" t="s">
        <v>111</v>
      </c>
    </row>
    <row r="357" spans="1:5" ht="15">
      <c r="A357" s="120" t="s">
        <v>39</v>
      </c>
      <c r="B357" s="120" t="s">
        <v>838</v>
      </c>
      <c r="C357" s="121">
        <v>540000</v>
      </c>
      <c r="D357" s="122">
        <v>44565</v>
      </c>
      <c r="E357" s="120" t="s">
        <v>111</v>
      </c>
    </row>
    <row r="358" spans="1:5" ht="15">
      <c r="A358" s="120" t="s">
        <v>39</v>
      </c>
      <c r="B358" s="120" t="s">
        <v>838</v>
      </c>
      <c r="C358" s="121">
        <v>480000</v>
      </c>
      <c r="D358" s="122">
        <v>44565</v>
      </c>
      <c r="E358" s="120" t="s">
        <v>111</v>
      </c>
    </row>
    <row r="359" spans="1:5" ht="15">
      <c r="A359" s="120" t="s">
        <v>39</v>
      </c>
      <c r="B359" s="120" t="s">
        <v>838</v>
      </c>
      <c r="C359" s="121">
        <v>645000</v>
      </c>
      <c r="D359" s="122">
        <v>44565</v>
      </c>
      <c r="E359" s="120" t="s">
        <v>111</v>
      </c>
    </row>
    <row r="360" spans="1:5" ht="15">
      <c r="A360" s="120" t="s">
        <v>39</v>
      </c>
      <c r="B360" s="120" t="s">
        <v>838</v>
      </c>
      <c r="C360" s="121">
        <v>375000</v>
      </c>
      <c r="D360" s="122">
        <v>44565</v>
      </c>
      <c r="E360" s="120" t="s">
        <v>111</v>
      </c>
    </row>
    <row r="361" spans="1:5" ht="15">
      <c r="A361" s="120" t="s">
        <v>39</v>
      </c>
      <c r="B361" s="120" t="s">
        <v>838</v>
      </c>
      <c r="C361" s="121">
        <v>285000</v>
      </c>
      <c r="D361" s="122">
        <v>44565</v>
      </c>
      <c r="E361" s="120" t="s">
        <v>111</v>
      </c>
    </row>
    <row r="362" spans="1:5" ht="15">
      <c r="A362" s="120" t="s">
        <v>39</v>
      </c>
      <c r="B362" s="120" t="s">
        <v>838</v>
      </c>
      <c r="C362" s="121">
        <v>500000</v>
      </c>
      <c r="D362" s="122">
        <v>44566</v>
      </c>
      <c r="E362" s="120" t="s">
        <v>111</v>
      </c>
    </row>
    <row r="363" spans="1:5" ht="15">
      <c r="A363" s="120" t="s">
        <v>39</v>
      </c>
      <c r="B363" s="120" t="s">
        <v>838</v>
      </c>
      <c r="C363" s="121">
        <v>255000</v>
      </c>
      <c r="D363" s="122">
        <v>44589</v>
      </c>
      <c r="E363" s="120" t="s">
        <v>111</v>
      </c>
    </row>
    <row r="364" spans="1:5" ht="15">
      <c r="A364" s="120" t="s">
        <v>39</v>
      </c>
      <c r="B364" s="120" t="s">
        <v>838</v>
      </c>
      <c r="C364" s="121">
        <v>521000</v>
      </c>
      <c r="D364" s="122">
        <v>44564</v>
      </c>
      <c r="E364" s="120" t="s">
        <v>111</v>
      </c>
    </row>
    <row r="365" spans="1:5" ht="15">
      <c r="A365" s="120" t="s">
        <v>39</v>
      </c>
      <c r="B365" s="120" t="s">
        <v>838</v>
      </c>
      <c r="C365" s="121">
        <v>498080</v>
      </c>
      <c r="D365" s="122">
        <v>44589</v>
      </c>
      <c r="E365" s="120" t="s">
        <v>111</v>
      </c>
    </row>
    <row r="366" spans="1:5" ht="15">
      <c r="A366" s="120" t="s">
        <v>39</v>
      </c>
      <c r="B366" s="120" t="s">
        <v>838</v>
      </c>
      <c r="C366" s="121">
        <v>530000</v>
      </c>
      <c r="D366" s="122">
        <v>44589</v>
      </c>
      <c r="E366" s="120" t="s">
        <v>111</v>
      </c>
    </row>
    <row r="367" spans="1:5" ht="15">
      <c r="A367" s="120" t="s">
        <v>39</v>
      </c>
      <c r="B367" s="120" t="s">
        <v>838</v>
      </c>
      <c r="C367" s="121">
        <v>825000</v>
      </c>
      <c r="D367" s="122">
        <v>44589</v>
      </c>
      <c r="E367" s="120" t="s">
        <v>111</v>
      </c>
    </row>
    <row r="368" spans="1:5" ht="15">
      <c r="A368" s="120" t="s">
        <v>39</v>
      </c>
      <c r="B368" s="120" t="s">
        <v>838</v>
      </c>
      <c r="C368" s="121">
        <v>335000</v>
      </c>
      <c r="D368" s="122">
        <v>44589</v>
      </c>
      <c r="E368" s="120" t="s">
        <v>111</v>
      </c>
    </row>
    <row r="369" spans="1:5" ht="15">
      <c r="A369" s="120" t="s">
        <v>39</v>
      </c>
      <c r="B369" s="120" t="s">
        <v>838</v>
      </c>
      <c r="C369" s="121">
        <v>609063</v>
      </c>
      <c r="D369" s="122">
        <v>44589</v>
      </c>
      <c r="E369" s="120" t="s">
        <v>111</v>
      </c>
    </row>
    <row r="370" spans="1:5" ht="15">
      <c r="A370" s="120" t="s">
        <v>39</v>
      </c>
      <c r="B370" s="120" t="s">
        <v>838</v>
      </c>
      <c r="C370" s="121">
        <v>340000</v>
      </c>
      <c r="D370" s="122">
        <v>44589</v>
      </c>
      <c r="E370" s="120" t="s">
        <v>111</v>
      </c>
    </row>
    <row r="371" spans="1:5" ht="15">
      <c r="A371" s="120" t="s">
        <v>39</v>
      </c>
      <c r="B371" s="120" t="s">
        <v>838</v>
      </c>
      <c r="C371" s="121">
        <v>520000</v>
      </c>
      <c r="D371" s="122">
        <v>44589</v>
      </c>
      <c r="E371" s="120" t="s">
        <v>111</v>
      </c>
    </row>
    <row r="372" spans="1:5" ht="15">
      <c r="A372" s="120" t="s">
        <v>39</v>
      </c>
      <c r="B372" s="120" t="s">
        <v>838</v>
      </c>
      <c r="C372" s="121">
        <v>455390</v>
      </c>
      <c r="D372" s="122">
        <v>44589</v>
      </c>
      <c r="E372" s="120" t="s">
        <v>111</v>
      </c>
    </row>
    <row r="373" spans="1:5" ht="15">
      <c r="A373" s="120" t="s">
        <v>39</v>
      </c>
      <c r="B373" s="120" t="s">
        <v>838</v>
      </c>
      <c r="C373" s="121">
        <v>510000</v>
      </c>
      <c r="D373" s="122">
        <v>44589</v>
      </c>
      <c r="E373" s="120" t="s">
        <v>111</v>
      </c>
    </row>
    <row r="374" spans="1:5" ht="15">
      <c r="A374" s="120" t="s">
        <v>39</v>
      </c>
      <c r="B374" s="120" t="s">
        <v>838</v>
      </c>
      <c r="C374" s="121">
        <v>375000</v>
      </c>
      <c r="D374" s="122">
        <v>44589</v>
      </c>
      <c r="E374" s="120" t="s">
        <v>111</v>
      </c>
    </row>
    <row r="375" spans="1:5" ht="15">
      <c r="A375" s="120" t="s">
        <v>39</v>
      </c>
      <c r="B375" s="120" t="s">
        <v>838</v>
      </c>
      <c r="C375" s="121">
        <v>3900000</v>
      </c>
      <c r="D375" s="122">
        <v>44589</v>
      </c>
      <c r="E375" s="120" t="s">
        <v>111</v>
      </c>
    </row>
    <row r="376" spans="1:5" ht="15">
      <c r="A376" s="120" t="s">
        <v>39</v>
      </c>
      <c r="B376" s="120" t="s">
        <v>838</v>
      </c>
      <c r="C376" s="121">
        <v>835000</v>
      </c>
      <c r="D376" s="122">
        <v>44589</v>
      </c>
      <c r="E376" s="120" t="s">
        <v>111</v>
      </c>
    </row>
    <row r="377" spans="1:5" ht="15">
      <c r="A377" s="120" t="s">
        <v>39</v>
      </c>
      <c r="B377" s="120" t="s">
        <v>838</v>
      </c>
      <c r="C377" s="121">
        <v>681064</v>
      </c>
      <c r="D377" s="122">
        <v>44589</v>
      </c>
      <c r="E377" s="120" t="s">
        <v>111</v>
      </c>
    </row>
    <row r="378" spans="1:5" ht="15">
      <c r="A378" s="120" t="s">
        <v>39</v>
      </c>
      <c r="B378" s="120" t="s">
        <v>838</v>
      </c>
      <c r="C378" s="121">
        <v>470000</v>
      </c>
      <c r="D378" s="122">
        <v>44588</v>
      </c>
      <c r="E378" s="120" t="s">
        <v>111</v>
      </c>
    </row>
    <row r="379" spans="1:5" ht="15">
      <c r="A379" s="120" t="s">
        <v>39</v>
      </c>
      <c r="B379" s="120" t="s">
        <v>838</v>
      </c>
      <c r="C379" s="121">
        <v>839500</v>
      </c>
      <c r="D379" s="122">
        <v>44589</v>
      </c>
      <c r="E379" s="120" t="s">
        <v>111</v>
      </c>
    </row>
    <row r="380" spans="1:5" ht="15">
      <c r="A380" s="120" t="s">
        <v>39</v>
      </c>
      <c r="B380" s="120" t="s">
        <v>838</v>
      </c>
      <c r="C380" s="121">
        <v>425000</v>
      </c>
      <c r="D380" s="122">
        <v>44589</v>
      </c>
      <c r="E380" s="120" t="s">
        <v>111</v>
      </c>
    </row>
    <row r="381" spans="1:5" ht="15">
      <c r="A381" s="120" t="s">
        <v>39</v>
      </c>
      <c r="B381" s="120" t="s">
        <v>838</v>
      </c>
      <c r="C381" s="121">
        <v>591000</v>
      </c>
      <c r="D381" s="122">
        <v>44564</v>
      </c>
      <c r="E381" s="120" t="s">
        <v>111</v>
      </c>
    </row>
    <row r="382" spans="1:5" ht="15">
      <c r="A382" s="120" t="s">
        <v>39</v>
      </c>
      <c r="B382" s="120" t="s">
        <v>838</v>
      </c>
      <c r="C382" s="121">
        <v>510000</v>
      </c>
      <c r="D382" s="122">
        <v>44564</v>
      </c>
      <c r="E382" s="120" t="s">
        <v>111</v>
      </c>
    </row>
    <row r="383" spans="1:5" ht="15">
      <c r="A383" s="120" t="s">
        <v>39</v>
      </c>
      <c r="B383" s="120" t="s">
        <v>838</v>
      </c>
      <c r="C383" s="121">
        <v>750000</v>
      </c>
      <c r="D383" s="122">
        <v>44564</v>
      </c>
      <c r="E383" s="120" t="s">
        <v>111</v>
      </c>
    </row>
    <row r="384" spans="1:5" ht="15">
      <c r="A384" s="120" t="s">
        <v>39</v>
      </c>
      <c r="B384" s="120" t="s">
        <v>838</v>
      </c>
      <c r="C384" s="121">
        <v>585000</v>
      </c>
      <c r="D384" s="122">
        <v>44564</v>
      </c>
      <c r="E384" s="120" t="s">
        <v>111</v>
      </c>
    </row>
    <row r="385" spans="1:5" ht="15">
      <c r="A385" s="120" t="s">
        <v>39</v>
      </c>
      <c r="B385" s="120" t="s">
        <v>838</v>
      </c>
      <c r="C385" s="121">
        <v>433000</v>
      </c>
      <c r="D385" s="122">
        <v>44564</v>
      </c>
      <c r="E385" s="120" t="s">
        <v>111</v>
      </c>
    </row>
    <row r="386" spans="1:5" ht="15">
      <c r="A386" s="120" t="s">
        <v>39</v>
      </c>
      <c r="B386" s="120" t="s">
        <v>838</v>
      </c>
      <c r="C386" s="121">
        <v>854000</v>
      </c>
      <c r="D386" s="122">
        <v>44564</v>
      </c>
      <c r="E386" s="120" t="s">
        <v>111</v>
      </c>
    </row>
    <row r="387" spans="1:5" ht="15">
      <c r="A387" s="120" t="s">
        <v>39</v>
      </c>
      <c r="B387" s="120" t="s">
        <v>838</v>
      </c>
      <c r="C387" s="121">
        <v>424772</v>
      </c>
      <c r="D387" s="122">
        <v>44589</v>
      </c>
      <c r="E387" s="120" t="s">
        <v>111</v>
      </c>
    </row>
    <row r="388" spans="1:5" ht="15">
      <c r="A388" s="120" t="s">
        <v>39</v>
      </c>
      <c r="B388" s="120" t="s">
        <v>838</v>
      </c>
      <c r="C388" s="121">
        <v>400000</v>
      </c>
      <c r="D388" s="122">
        <v>44589</v>
      </c>
      <c r="E388" s="120" t="s">
        <v>111</v>
      </c>
    </row>
    <row r="389" spans="1:5" ht="15">
      <c r="A389" s="120" t="s">
        <v>39</v>
      </c>
      <c r="B389" s="120" t="s">
        <v>838</v>
      </c>
      <c r="C389" s="121">
        <v>441900</v>
      </c>
      <c r="D389" s="122">
        <v>44566</v>
      </c>
      <c r="E389" s="120" t="s">
        <v>111</v>
      </c>
    </row>
    <row r="390" spans="1:5" ht="15">
      <c r="A390" s="120" t="s">
        <v>39</v>
      </c>
      <c r="B390" s="120" t="s">
        <v>838</v>
      </c>
      <c r="C390" s="121">
        <v>50000</v>
      </c>
      <c r="D390" s="122">
        <v>44589</v>
      </c>
      <c r="E390" s="120" t="s">
        <v>111</v>
      </c>
    </row>
    <row r="391" spans="1:5" ht="15">
      <c r="A391" s="120" t="s">
        <v>39</v>
      </c>
      <c r="B391" s="120" t="s">
        <v>838</v>
      </c>
      <c r="C391" s="121">
        <v>1072500</v>
      </c>
      <c r="D391" s="122">
        <v>44589</v>
      </c>
      <c r="E391" s="120" t="s">
        <v>111</v>
      </c>
    </row>
    <row r="392" spans="1:5" ht="15">
      <c r="A392" s="120" t="s">
        <v>39</v>
      </c>
      <c r="B392" s="120" t="s">
        <v>838</v>
      </c>
      <c r="C392" s="121">
        <v>265000</v>
      </c>
      <c r="D392" s="122">
        <v>44589</v>
      </c>
      <c r="E392" s="120" t="s">
        <v>111</v>
      </c>
    </row>
    <row r="393" spans="1:5" ht="15">
      <c r="A393" s="120" t="s">
        <v>39</v>
      </c>
      <c r="B393" s="120" t="s">
        <v>838</v>
      </c>
      <c r="C393" s="121">
        <v>1400000</v>
      </c>
      <c r="D393" s="122">
        <v>44589</v>
      </c>
      <c r="E393" s="120" t="s">
        <v>111</v>
      </c>
    </row>
    <row r="394" spans="1:5" ht="15">
      <c r="A394" s="120" t="s">
        <v>39</v>
      </c>
      <c r="B394" s="120" t="s">
        <v>838</v>
      </c>
      <c r="C394" s="121">
        <v>8500000</v>
      </c>
      <c r="D394" s="122">
        <v>44589</v>
      </c>
      <c r="E394" s="120" t="s">
        <v>111</v>
      </c>
    </row>
    <row r="395" spans="1:5" ht="15">
      <c r="A395" s="120" t="s">
        <v>39</v>
      </c>
      <c r="B395" s="120" t="s">
        <v>838</v>
      </c>
      <c r="C395" s="121">
        <v>700000</v>
      </c>
      <c r="D395" s="122">
        <v>44589</v>
      </c>
      <c r="E395" s="120" t="s">
        <v>111</v>
      </c>
    </row>
    <row r="396" spans="1:5" ht="15">
      <c r="A396" s="120" t="s">
        <v>39</v>
      </c>
      <c r="B396" s="120" t="s">
        <v>838</v>
      </c>
      <c r="C396" s="121">
        <v>675000</v>
      </c>
      <c r="D396" s="122">
        <v>44589</v>
      </c>
      <c r="E396" s="120" t="s">
        <v>111</v>
      </c>
    </row>
    <row r="397" spans="1:5" ht="15">
      <c r="A397" s="120" t="s">
        <v>39</v>
      </c>
      <c r="B397" s="120" t="s">
        <v>838</v>
      </c>
      <c r="C397" s="121">
        <v>2900000</v>
      </c>
      <c r="D397" s="122">
        <v>44572</v>
      </c>
      <c r="E397" s="120" t="s">
        <v>111</v>
      </c>
    </row>
    <row r="398" spans="1:5" ht="15">
      <c r="A398" s="120" t="s">
        <v>39</v>
      </c>
      <c r="B398" s="120" t="s">
        <v>838</v>
      </c>
      <c r="C398" s="121">
        <v>795000</v>
      </c>
      <c r="D398" s="122">
        <v>44571</v>
      </c>
      <c r="E398" s="120" t="s">
        <v>111</v>
      </c>
    </row>
    <row r="399" spans="1:5" ht="15">
      <c r="A399" s="120" t="s">
        <v>39</v>
      </c>
      <c r="B399" s="120" t="s">
        <v>838</v>
      </c>
      <c r="C399" s="121">
        <v>620000</v>
      </c>
      <c r="D399" s="122">
        <v>44572</v>
      </c>
      <c r="E399" s="120" t="s">
        <v>111</v>
      </c>
    </row>
    <row r="400" spans="1:5" ht="15">
      <c r="A400" s="120" t="s">
        <v>39</v>
      </c>
      <c r="B400" s="120" t="s">
        <v>838</v>
      </c>
      <c r="C400" s="121">
        <v>375000</v>
      </c>
      <c r="D400" s="122">
        <v>44572</v>
      </c>
      <c r="E400" s="120" t="s">
        <v>111</v>
      </c>
    </row>
    <row r="401" spans="1:5" ht="15">
      <c r="A401" s="120" t="s">
        <v>39</v>
      </c>
      <c r="B401" s="120" t="s">
        <v>838</v>
      </c>
      <c r="C401" s="121">
        <v>900000</v>
      </c>
      <c r="D401" s="122">
        <v>44572</v>
      </c>
      <c r="E401" s="120" t="s">
        <v>111</v>
      </c>
    </row>
    <row r="402" spans="1:5" ht="15">
      <c r="A402" s="120" t="s">
        <v>39</v>
      </c>
      <c r="B402" s="120" t="s">
        <v>838</v>
      </c>
      <c r="C402" s="121">
        <v>470000</v>
      </c>
      <c r="D402" s="122">
        <v>44572</v>
      </c>
      <c r="E402" s="120" t="s">
        <v>111</v>
      </c>
    </row>
    <row r="403" spans="1:5" ht="15">
      <c r="A403" s="120" t="s">
        <v>39</v>
      </c>
      <c r="B403" s="120" t="s">
        <v>838</v>
      </c>
      <c r="C403" s="121">
        <v>585000</v>
      </c>
      <c r="D403" s="122">
        <v>44572</v>
      </c>
      <c r="E403" s="120" t="s">
        <v>111</v>
      </c>
    </row>
    <row r="404" spans="1:5" ht="15">
      <c r="A404" s="120" t="s">
        <v>39</v>
      </c>
      <c r="B404" s="120" t="s">
        <v>838</v>
      </c>
      <c r="C404" s="121">
        <v>379090</v>
      </c>
      <c r="D404" s="122">
        <v>44573</v>
      </c>
      <c r="E404" s="120" t="s">
        <v>111</v>
      </c>
    </row>
    <row r="405" spans="1:5" ht="15">
      <c r="A405" s="120" t="s">
        <v>39</v>
      </c>
      <c r="B405" s="120" t="s">
        <v>838</v>
      </c>
      <c r="C405" s="121">
        <v>400000</v>
      </c>
      <c r="D405" s="122">
        <v>44572</v>
      </c>
      <c r="E405" s="120" t="s">
        <v>111</v>
      </c>
    </row>
    <row r="406" spans="1:5" ht="15">
      <c r="A406" s="120" t="s">
        <v>39</v>
      </c>
      <c r="B406" s="120" t="s">
        <v>838</v>
      </c>
      <c r="C406" s="121">
        <v>159000</v>
      </c>
      <c r="D406" s="122">
        <v>44573</v>
      </c>
      <c r="E406" s="120" t="s">
        <v>111</v>
      </c>
    </row>
    <row r="407" spans="1:5" ht="15">
      <c r="A407" s="120" t="s">
        <v>39</v>
      </c>
      <c r="B407" s="120" t="s">
        <v>838</v>
      </c>
      <c r="C407" s="121">
        <v>2650000</v>
      </c>
      <c r="D407" s="122">
        <v>44571</v>
      </c>
      <c r="E407" s="120" t="s">
        <v>111</v>
      </c>
    </row>
    <row r="408" spans="1:5" ht="15">
      <c r="A408" s="120" t="s">
        <v>39</v>
      </c>
      <c r="B408" s="120" t="s">
        <v>838</v>
      </c>
      <c r="C408" s="121">
        <v>3950000</v>
      </c>
      <c r="D408" s="122">
        <v>44571</v>
      </c>
      <c r="E408" s="120" t="s">
        <v>111</v>
      </c>
    </row>
    <row r="409" spans="1:5" ht="15">
      <c r="A409" s="120" t="s">
        <v>39</v>
      </c>
      <c r="B409" s="120" t="s">
        <v>838</v>
      </c>
      <c r="C409" s="121">
        <v>228000</v>
      </c>
      <c r="D409" s="122">
        <v>44571</v>
      </c>
      <c r="E409" s="120" t="s">
        <v>111</v>
      </c>
    </row>
    <row r="410" spans="1:5" ht="15">
      <c r="A410" s="120" t="s">
        <v>39</v>
      </c>
      <c r="B410" s="120" t="s">
        <v>838</v>
      </c>
      <c r="C410" s="121">
        <v>730275</v>
      </c>
      <c r="D410" s="122">
        <v>44571</v>
      </c>
      <c r="E410" s="120" t="s">
        <v>111</v>
      </c>
    </row>
    <row r="411" spans="1:5" ht="15">
      <c r="A411" s="120" t="s">
        <v>39</v>
      </c>
      <c r="B411" s="120" t="s">
        <v>838</v>
      </c>
      <c r="C411" s="121">
        <v>809000</v>
      </c>
      <c r="D411" s="122">
        <v>44571</v>
      </c>
      <c r="E411" s="120" t="s">
        <v>111</v>
      </c>
    </row>
    <row r="412" spans="1:5" ht="15">
      <c r="A412" s="120" t="s">
        <v>39</v>
      </c>
      <c r="B412" s="120" t="s">
        <v>838</v>
      </c>
      <c r="C412" s="121">
        <v>680000</v>
      </c>
      <c r="D412" s="122">
        <v>44566</v>
      </c>
      <c r="E412" s="120" t="s">
        <v>111</v>
      </c>
    </row>
    <row r="413" spans="1:5" ht="15">
      <c r="A413" s="120" t="s">
        <v>39</v>
      </c>
      <c r="B413" s="120" t="s">
        <v>838</v>
      </c>
      <c r="C413" s="121">
        <v>1700000</v>
      </c>
      <c r="D413" s="122">
        <v>44572</v>
      </c>
      <c r="E413" s="120" t="s">
        <v>111</v>
      </c>
    </row>
    <row r="414" spans="1:5" ht="15">
      <c r="A414" s="120" t="s">
        <v>39</v>
      </c>
      <c r="B414" s="120" t="s">
        <v>838</v>
      </c>
      <c r="C414" s="121">
        <v>575000</v>
      </c>
      <c r="D414" s="122">
        <v>44574</v>
      </c>
      <c r="E414" s="120" t="s">
        <v>111</v>
      </c>
    </row>
    <row r="415" spans="1:5" ht="15">
      <c r="A415" s="120" t="s">
        <v>39</v>
      </c>
      <c r="B415" s="120" t="s">
        <v>838</v>
      </c>
      <c r="C415" s="121">
        <v>300000</v>
      </c>
      <c r="D415" s="122">
        <v>44575</v>
      </c>
      <c r="E415" s="120" t="s">
        <v>111</v>
      </c>
    </row>
    <row r="416" spans="1:5" ht="15">
      <c r="A416" s="120" t="s">
        <v>39</v>
      </c>
      <c r="B416" s="120" t="s">
        <v>838</v>
      </c>
      <c r="C416" s="121">
        <v>795000</v>
      </c>
      <c r="D416" s="122">
        <v>44575</v>
      </c>
      <c r="E416" s="120" t="s">
        <v>111</v>
      </c>
    </row>
    <row r="417" spans="1:5" ht="15">
      <c r="A417" s="120" t="s">
        <v>39</v>
      </c>
      <c r="B417" s="120" t="s">
        <v>838</v>
      </c>
      <c r="C417" s="121">
        <v>280000</v>
      </c>
      <c r="D417" s="122">
        <v>44575</v>
      </c>
      <c r="E417" s="120" t="s">
        <v>111</v>
      </c>
    </row>
    <row r="418" spans="1:5" ht="15">
      <c r="A418" s="120" t="s">
        <v>39</v>
      </c>
      <c r="B418" s="120" t="s">
        <v>838</v>
      </c>
      <c r="C418" s="121">
        <v>720000</v>
      </c>
      <c r="D418" s="122">
        <v>44575</v>
      </c>
      <c r="E418" s="120" t="s">
        <v>111</v>
      </c>
    </row>
    <row r="419" spans="1:5" ht="15">
      <c r="A419" s="120" t="s">
        <v>39</v>
      </c>
      <c r="B419" s="120" t="s">
        <v>838</v>
      </c>
      <c r="C419" s="121">
        <v>520000</v>
      </c>
      <c r="D419" s="122">
        <v>44575</v>
      </c>
      <c r="E419" s="120" t="s">
        <v>111</v>
      </c>
    </row>
    <row r="420" spans="1:5" ht="15">
      <c r="A420" s="120" t="s">
        <v>39</v>
      </c>
      <c r="B420" s="120" t="s">
        <v>838</v>
      </c>
      <c r="C420" s="121">
        <v>215000</v>
      </c>
      <c r="D420" s="122">
        <v>44574</v>
      </c>
      <c r="E420" s="120" t="s">
        <v>111</v>
      </c>
    </row>
    <row r="421" spans="1:5" ht="15">
      <c r="A421" s="120" t="s">
        <v>39</v>
      </c>
      <c r="B421" s="120" t="s">
        <v>838</v>
      </c>
      <c r="C421" s="121">
        <v>237500</v>
      </c>
      <c r="D421" s="122">
        <v>44573</v>
      </c>
      <c r="E421" s="120" t="s">
        <v>111</v>
      </c>
    </row>
    <row r="422" spans="1:5" ht="15">
      <c r="A422" s="120" t="s">
        <v>39</v>
      </c>
      <c r="B422" s="120" t="s">
        <v>838</v>
      </c>
      <c r="C422" s="121">
        <v>655000</v>
      </c>
      <c r="D422" s="122">
        <v>44574</v>
      </c>
      <c r="E422" s="120" t="s">
        <v>111</v>
      </c>
    </row>
    <row r="423" spans="1:5" ht="15">
      <c r="A423" s="120" t="s">
        <v>39</v>
      </c>
      <c r="B423" s="120" t="s">
        <v>838</v>
      </c>
      <c r="C423" s="121">
        <v>795000</v>
      </c>
      <c r="D423" s="122">
        <v>44571</v>
      </c>
      <c r="E423" s="120" t="s">
        <v>111</v>
      </c>
    </row>
    <row r="424" spans="1:5" ht="15">
      <c r="A424" s="120" t="s">
        <v>39</v>
      </c>
      <c r="B424" s="120" t="s">
        <v>838</v>
      </c>
      <c r="C424" s="121">
        <v>255000</v>
      </c>
      <c r="D424" s="122">
        <v>44574</v>
      </c>
      <c r="E424" s="120" t="s">
        <v>111</v>
      </c>
    </row>
    <row r="425" spans="1:5" ht="15">
      <c r="A425" s="120" t="s">
        <v>39</v>
      </c>
      <c r="B425" s="120" t="s">
        <v>838</v>
      </c>
      <c r="C425" s="121">
        <v>406000</v>
      </c>
      <c r="D425" s="122">
        <v>44574</v>
      </c>
      <c r="E425" s="120" t="s">
        <v>111</v>
      </c>
    </row>
    <row r="426" spans="1:5" ht="15">
      <c r="A426" s="120" t="s">
        <v>39</v>
      </c>
      <c r="B426" s="120" t="s">
        <v>838</v>
      </c>
      <c r="C426" s="121">
        <v>1425000</v>
      </c>
      <c r="D426" s="122">
        <v>44574</v>
      </c>
      <c r="E426" s="120" t="s">
        <v>111</v>
      </c>
    </row>
    <row r="427" spans="1:5" ht="15">
      <c r="A427" s="120" t="s">
        <v>39</v>
      </c>
      <c r="B427" s="120" t="s">
        <v>838</v>
      </c>
      <c r="C427" s="121">
        <v>780000</v>
      </c>
      <c r="D427" s="122">
        <v>44574</v>
      </c>
      <c r="E427" s="120" t="s">
        <v>111</v>
      </c>
    </row>
    <row r="428" spans="1:5" ht="15">
      <c r="A428" s="120" t="s">
        <v>39</v>
      </c>
      <c r="B428" s="120" t="s">
        <v>838</v>
      </c>
      <c r="C428" s="121">
        <v>1325000</v>
      </c>
      <c r="D428" s="122">
        <v>44573</v>
      </c>
      <c r="E428" s="120" t="s">
        <v>111</v>
      </c>
    </row>
    <row r="429" spans="1:5" ht="15">
      <c r="A429" s="120" t="s">
        <v>39</v>
      </c>
      <c r="B429" s="120" t="s">
        <v>838</v>
      </c>
      <c r="C429" s="121">
        <v>415000</v>
      </c>
      <c r="D429" s="122">
        <v>44573</v>
      </c>
      <c r="E429" s="120" t="s">
        <v>111</v>
      </c>
    </row>
    <row r="430" spans="1:5" ht="15">
      <c r="A430" s="120" t="s">
        <v>39</v>
      </c>
      <c r="B430" s="120" t="s">
        <v>838</v>
      </c>
      <c r="C430" s="121">
        <v>405000</v>
      </c>
      <c r="D430" s="122">
        <v>44574</v>
      </c>
      <c r="E430" s="120" t="s">
        <v>111</v>
      </c>
    </row>
    <row r="431" spans="1:5" ht="15">
      <c r="A431" s="120" t="s">
        <v>39</v>
      </c>
      <c r="B431" s="120" t="s">
        <v>838</v>
      </c>
      <c r="C431" s="121">
        <v>460000</v>
      </c>
      <c r="D431" s="122">
        <v>44567</v>
      </c>
      <c r="E431" s="120" t="s">
        <v>111</v>
      </c>
    </row>
    <row r="432" spans="1:5" ht="15">
      <c r="A432" s="120" t="s">
        <v>39</v>
      </c>
      <c r="B432" s="120" t="s">
        <v>838</v>
      </c>
      <c r="C432" s="121">
        <v>1325000</v>
      </c>
      <c r="D432" s="122">
        <v>44571</v>
      </c>
      <c r="E432" s="120" t="s">
        <v>111</v>
      </c>
    </row>
    <row r="433" spans="1:5" ht="15">
      <c r="A433" s="120" t="s">
        <v>39</v>
      </c>
      <c r="B433" s="120" t="s">
        <v>838</v>
      </c>
      <c r="C433" s="121">
        <v>200000</v>
      </c>
      <c r="D433" s="122">
        <v>44567</v>
      </c>
      <c r="E433" s="120" t="s">
        <v>111</v>
      </c>
    </row>
    <row r="434" spans="1:5" ht="15">
      <c r="A434" s="120" t="s">
        <v>39</v>
      </c>
      <c r="B434" s="120" t="s">
        <v>838</v>
      </c>
      <c r="C434" s="121">
        <v>539000</v>
      </c>
      <c r="D434" s="122">
        <v>44567</v>
      </c>
      <c r="E434" s="120" t="s">
        <v>111</v>
      </c>
    </row>
    <row r="435" spans="1:5" ht="15">
      <c r="A435" s="120" t="s">
        <v>39</v>
      </c>
      <c r="B435" s="120" t="s">
        <v>838</v>
      </c>
      <c r="C435" s="121">
        <v>1000000</v>
      </c>
      <c r="D435" s="122">
        <v>44567</v>
      </c>
      <c r="E435" s="120" t="s">
        <v>111</v>
      </c>
    </row>
    <row r="436" spans="1:5" ht="15">
      <c r="A436" s="120" t="s">
        <v>39</v>
      </c>
      <c r="B436" s="120" t="s">
        <v>838</v>
      </c>
      <c r="C436" s="121">
        <v>480000</v>
      </c>
      <c r="D436" s="122">
        <v>44567</v>
      </c>
      <c r="E436" s="120" t="s">
        <v>111</v>
      </c>
    </row>
    <row r="437" spans="1:5" ht="15">
      <c r="A437" s="120" t="s">
        <v>39</v>
      </c>
      <c r="B437" s="120" t="s">
        <v>838</v>
      </c>
      <c r="C437" s="121">
        <v>369879</v>
      </c>
      <c r="D437" s="122">
        <v>44567</v>
      </c>
      <c r="E437" s="120" t="s">
        <v>111</v>
      </c>
    </row>
    <row r="438" spans="1:5" ht="15">
      <c r="A438" s="120" t="s">
        <v>39</v>
      </c>
      <c r="B438" s="120" t="s">
        <v>838</v>
      </c>
      <c r="C438" s="121">
        <v>410000</v>
      </c>
      <c r="D438" s="122">
        <v>44568</v>
      </c>
      <c r="E438" s="120" t="s">
        <v>111</v>
      </c>
    </row>
    <row r="439" spans="1:5" ht="15">
      <c r="A439" s="120" t="s">
        <v>39</v>
      </c>
      <c r="B439" s="120" t="s">
        <v>838</v>
      </c>
      <c r="C439" s="121">
        <v>840000</v>
      </c>
      <c r="D439" s="122">
        <v>44567</v>
      </c>
      <c r="E439" s="120" t="s">
        <v>111</v>
      </c>
    </row>
    <row r="440" spans="1:5" ht="15">
      <c r="A440" s="120" t="s">
        <v>39</v>
      </c>
      <c r="B440" s="120" t="s">
        <v>838</v>
      </c>
      <c r="C440" s="121">
        <v>724200</v>
      </c>
      <c r="D440" s="122">
        <v>44568</v>
      </c>
      <c r="E440" s="120" t="s">
        <v>111</v>
      </c>
    </row>
    <row r="441" spans="1:5" ht="15">
      <c r="A441" s="120" t="s">
        <v>39</v>
      </c>
      <c r="B441" s="120" t="s">
        <v>838</v>
      </c>
      <c r="C441" s="121">
        <v>492000</v>
      </c>
      <c r="D441" s="122">
        <v>44567</v>
      </c>
      <c r="E441" s="120" t="s">
        <v>111</v>
      </c>
    </row>
    <row r="442" spans="1:5" ht="15">
      <c r="A442" s="120" t="s">
        <v>39</v>
      </c>
      <c r="B442" s="120" t="s">
        <v>838</v>
      </c>
      <c r="C442" s="121">
        <v>330000</v>
      </c>
      <c r="D442" s="122">
        <v>44567</v>
      </c>
      <c r="E442" s="120" t="s">
        <v>111</v>
      </c>
    </row>
    <row r="443" spans="1:5" ht="15">
      <c r="A443" s="120" t="s">
        <v>39</v>
      </c>
      <c r="B443" s="120" t="s">
        <v>838</v>
      </c>
      <c r="C443" s="121">
        <v>1578000</v>
      </c>
      <c r="D443" s="122">
        <v>44567</v>
      </c>
      <c r="E443" s="120" t="s">
        <v>111</v>
      </c>
    </row>
    <row r="444" spans="1:5" ht="15">
      <c r="A444" s="120" t="s">
        <v>39</v>
      </c>
      <c r="B444" s="120" t="s">
        <v>838</v>
      </c>
      <c r="C444" s="121">
        <v>600000</v>
      </c>
      <c r="D444" s="122">
        <v>44566</v>
      </c>
      <c r="E444" s="120" t="s">
        <v>111</v>
      </c>
    </row>
    <row r="445" spans="1:5" ht="15">
      <c r="A445" s="120" t="s">
        <v>39</v>
      </c>
      <c r="B445" s="120" t="s">
        <v>838</v>
      </c>
      <c r="C445" s="121">
        <v>3500000</v>
      </c>
      <c r="D445" s="122">
        <v>44566</v>
      </c>
      <c r="E445" s="120" t="s">
        <v>111</v>
      </c>
    </row>
    <row r="446" spans="1:5" ht="15">
      <c r="A446" s="120" t="s">
        <v>39</v>
      </c>
      <c r="B446" s="120" t="s">
        <v>838</v>
      </c>
      <c r="C446" s="121">
        <v>550000</v>
      </c>
      <c r="D446" s="122">
        <v>44566</v>
      </c>
      <c r="E446" s="120" t="s">
        <v>111</v>
      </c>
    </row>
    <row r="447" spans="1:5" ht="15">
      <c r="A447" s="120" t="s">
        <v>39</v>
      </c>
      <c r="B447" s="120" t="s">
        <v>838</v>
      </c>
      <c r="C447" s="121">
        <v>580000</v>
      </c>
      <c r="D447" s="122">
        <v>44567</v>
      </c>
      <c r="E447" s="120" t="s">
        <v>111</v>
      </c>
    </row>
    <row r="448" spans="1:5" ht="15">
      <c r="A448" s="120" t="s">
        <v>39</v>
      </c>
      <c r="B448" s="120" t="s">
        <v>838</v>
      </c>
      <c r="C448" s="121">
        <v>659999</v>
      </c>
      <c r="D448" s="122">
        <v>44568</v>
      </c>
      <c r="E448" s="120" t="s">
        <v>111</v>
      </c>
    </row>
    <row r="449" spans="1:5" ht="15">
      <c r="A449" s="120" t="s">
        <v>39</v>
      </c>
      <c r="B449" s="120" t="s">
        <v>838</v>
      </c>
      <c r="C449" s="121">
        <v>510000</v>
      </c>
      <c r="D449" s="122">
        <v>44571</v>
      </c>
      <c r="E449" s="120" t="s">
        <v>111</v>
      </c>
    </row>
    <row r="450" spans="1:5" ht="15">
      <c r="A450" s="120" t="s">
        <v>39</v>
      </c>
      <c r="B450" s="120" t="s">
        <v>838</v>
      </c>
      <c r="C450" s="121">
        <v>429900</v>
      </c>
      <c r="D450" s="122">
        <v>44571</v>
      </c>
      <c r="E450" s="120" t="s">
        <v>111</v>
      </c>
    </row>
    <row r="451" spans="1:5" ht="15">
      <c r="A451" s="120" t="s">
        <v>39</v>
      </c>
      <c r="B451" s="120" t="s">
        <v>838</v>
      </c>
      <c r="C451" s="121">
        <v>506000</v>
      </c>
      <c r="D451" s="122">
        <v>44571</v>
      </c>
      <c r="E451" s="120" t="s">
        <v>111</v>
      </c>
    </row>
    <row r="452" spans="1:5" ht="15">
      <c r="A452" s="120" t="s">
        <v>39</v>
      </c>
      <c r="B452" s="120" t="s">
        <v>838</v>
      </c>
      <c r="C452" s="121">
        <v>438000</v>
      </c>
      <c r="D452" s="122">
        <v>44568</v>
      </c>
      <c r="E452" s="120" t="s">
        <v>111</v>
      </c>
    </row>
    <row r="453" spans="1:5" ht="15">
      <c r="A453" s="120" t="s">
        <v>39</v>
      </c>
      <c r="B453" s="120" t="s">
        <v>838</v>
      </c>
      <c r="C453" s="121">
        <v>439000</v>
      </c>
      <c r="D453" s="122">
        <v>44568</v>
      </c>
      <c r="E453" s="120" t="s">
        <v>111</v>
      </c>
    </row>
    <row r="454" spans="1:5" ht="15">
      <c r="A454" s="120" t="s">
        <v>39</v>
      </c>
      <c r="B454" s="120" t="s">
        <v>838</v>
      </c>
      <c r="C454" s="121">
        <v>350000</v>
      </c>
      <c r="D454" s="122">
        <v>44568</v>
      </c>
      <c r="E454" s="120" t="s">
        <v>111</v>
      </c>
    </row>
    <row r="455" spans="1:5" ht="15">
      <c r="A455" s="120" t="s">
        <v>39</v>
      </c>
      <c r="B455" s="120" t="s">
        <v>838</v>
      </c>
      <c r="C455" s="121">
        <v>489900</v>
      </c>
      <c r="D455" s="122">
        <v>44567</v>
      </c>
      <c r="E455" s="120" t="s">
        <v>111</v>
      </c>
    </row>
    <row r="456" spans="1:5" ht="15">
      <c r="A456" s="120" t="s">
        <v>39</v>
      </c>
      <c r="B456" s="120" t="s">
        <v>838</v>
      </c>
      <c r="C456" s="121">
        <v>895103</v>
      </c>
      <c r="D456" s="122">
        <v>44568</v>
      </c>
      <c r="E456" s="120" t="s">
        <v>111</v>
      </c>
    </row>
    <row r="457" spans="1:5" ht="15">
      <c r="A457" s="120" t="s">
        <v>39</v>
      </c>
      <c r="B457" s="120" t="s">
        <v>838</v>
      </c>
      <c r="C457" s="121">
        <v>600000</v>
      </c>
      <c r="D457" s="122">
        <v>44575</v>
      </c>
      <c r="E457" s="120" t="s">
        <v>111</v>
      </c>
    </row>
    <row r="458" spans="1:5" ht="15">
      <c r="A458" s="120" t="s">
        <v>39</v>
      </c>
      <c r="B458" s="120" t="s">
        <v>838</v>
      </c>
      <c r="C458" s="121">
        <v>733150</v>
      </c>
      <c r="D458" s="122">
        <v>44568</v>
      </c>
      <c r="E458" s="120" t="s">
        <v>111</v>
      </c>
    </row>
    <row r="459" spans="1:5" ht="15">
      <c r="A459" s="120" t="s">
        <v>39</v>
      </c>
      <c r="B459" s="120" t="s">
        <v>838</v>
      </c>
      <c r="C459" s="121">
        <v>860000</v>
      </c>
      <c r="D459" s="122">
        <v>44568</v>
      </c>
      <c r="E459" s="120" t="s">
        <v>111</v>
      </c>
    </row>
    <row r="460" spans="1:5" ht="15">
      <c r="A460" s="120" t="s">
        <v>39</v>
      </c>
      <c r="B460" s="120" t="s">
        <v>838</v>
      </c>
      <c r="C460" s="121">
        <v>135000</v>
      </c>
      <c r="D460" s="122">
        <v>44568</v>
      </c>
      <c r="E460" s="120" t="s">
        <v>111</v>
      </c>
    </row>
    <row r="461" spans="1:5" ht="15">
      <c r="A461" s="120" t="s">
        <v>39</v>
      </c>
      <c r="B461" s="120" t="s">
        <v>838</v>
      </c>
      <c r="C461" s="121">
        <v>2995000</v>
      </c>
      <c r="D461" s="122">
        <v>44568</v>
      </c>
      <c r="E461" s="120" t="s">
        <v>111</v>
      </c>
    </row>
    <row r="462" spans="1:5" ht="15">
      <c r="A462" s="120" t="s">
        <v>39</v>
      </c>
      <c r="B462" s="120" t="s">
        <v>838</v>
      </c>
      <c r="C462" s="121">
        <v>375000</v>
      </c>
      <c r="D462" s="122">
        <v>44568</v>
      </c>
      <c r="E462" s="120" t="s">
        <v>111</v>
      </c>
    </row>
    <row r="463" spans="1:5" ht="15">
      <c r="A463" s="120" t="s">
        <v>39</v>
      </c>
      <c r="B463" s="120" t="s">
        <v>838</v>
      </c>
      <c r="C463" s="121">
        <v>850000</v>
      </c>
      <c r="D463" s="122">
        <v>44568</v>
      </c>
      <c r="E463" s="120" t="s">
        <v>111</v>
      </c>
    </row>
    <row r="464" spans="1:5" ht="15">
      <c r="A464" s="120" t="s">
        <v>39</v>
      </c>
      <c r="B464" s="120" t="s">
        <v>838</v>
      </c>
      <c r="C464" s="121">
        <v>620000</v>
      </c>
      <c r="D464" s="122">
        <v>44568</v>
      </c>
      <c r="E464" s="120" t="s">
        <v>111</v>
      </c>
    </row>
    <row r="465" spans="1:5" ht="15">
      <c r="A465" s="120" t="s">
        <v>39</v>
      </c>
      <c r="B465" s="120" t="s">
        <v>838</v>
      </c>
      <c r="C465" s="121">
        <v>450000</v>
      </c>
      <c r="D465" s="122">
        <v>44586</v>
      </c>
      <c r="E465" s="120" t="s">
        <v>111</v>
      </c>
    </row>
    <row r="466" spans="1:5" ht="15">
      <c r="A466" s="120" t="s">
        <v>39</v>
      </c>
      <c r="B466" s="120" t="s">
        <v>838</v>
      </c>
      <c r="C466" s="121">
        <v>535000</v>
      </c>
      <c r="D466" s="122">
        <v>44588</v>
      </c>
      <c r="E466" s="120" t="s">
        <v>111</v>
      </c>
    </row>
    <row r="467" spans="1:5" ht="15">
      <c r="A467" s="120" t="s">
        <v>39</v>
      </c>
      <c r="B467" s="120" t="s">
        <v>838</v>
      </c>
      <c r="C467" s="121">
        <v>595000</v>
      </c>
      <c r="D467" s="122">
        <v>44587</v>
      </c>
      <c r="E467" s="120" t="s">
        <v>111</v>
      </c>
    </row>
    <row r="468" spans="1:5" ht="15">
      <c r="A468" s="120" t="s">
        <v>39</v>
      </c>
      <c r="B468" s="120" t="s">
        <v>838</v>
      </c>
      <c r="C468" s="121">
        <v>285000</v>
      </c>
      <c r="D468" s="122">
        <v>44588</v>
      </c>
      <c r="E468" s="120" t="s">
        <v>111</v>
      </c>
    </row>
    <row r="469" spans="1:5" ht="15">
      <c r="A469" s="120" t="s">
        <v>39</v>
      </c>
      <c r="B469" s="120" t="s">
        <v>838</v>
      </c>
      <c r="C469" s="121">
        <v>780000</v>
      </c>
      <c r="D469" s="122">
        <v>44592</v>
      </c>
      <c r="E469" s="120" t="s">
        <v>111</v>
      </c>
    </row>
    <row r="470" spans="1:5" ht="15">
      <c r="A470" s="120" t="s">
        <v>39</v>
      </c>
      <c r="B470" s="120" t="s">
        <v>838</v>
      </c>
      <c r="C470" s="121">
        <v>475498</v>
      </c>
      <c r="D470" s="122">
        <v>44587</v>
      </c>
      <c r="E470" s="120" t="s">
        <v>111</v>
      </c>
    </row>
    <row r="471" spans="1:5" ht="15">
      <c r="A471" s="120" t="s">
        <v>39</v>
      </c>
      <c r="B471" s="120" t="s">
        <v>838</v>
      </c>
      <c r="C471" s="121">
        <v>1300000</v>
      </c>
      <c r="D471" s="122">
        <v>44592</v>
      </c>
      <c r="E471" s="120" t="s">
        <v>111</v>
      </c>
    </row>
    <row r="472" spans="1:5" ht="15">
      <c r="A472" s="120" t="s">
        <v>39</v>
      </c>
      <c r="B472" s="120" t="s">
        <v>838</v>
      </c>
      <c r="C472" s="121">
        <v>676364</v>
      </c>
      <c r="D472" s="122">
        <v>44587</v>
      </c>
      <c r="E472" s="120" t="s">
        <v>111</v>
      </c>
    </row>
    <row r="473" spans="1:5" ht="15">
      <c r="A473" s="120" t="s">
        <v>39</v>
      </c>
      <c r="B473" s="120" t="s">
        <v>838</v>
      </c>
      <c r="C473" s="121">
        <v>419000</v>
      </c>
      <c r="D473" s="122">
        <v>44588</v>
      </c>
      <c r="E473" s="120" t="s">
        <v>111</v>
      </c>
    </row>
    <row r="474" spans="1:5" ht="15">
      <c r="A474" s="120" t="s">
        <v>39</v>
      </c>
      <c r="B474" s="120" t="s">
        <v>838</v>
      </c>
      <c r="C474" s="121">
        <v>296000</v>
      </c>
      <c r="D474" s="122">
        <v>44586</v>
      </c>
      <c r="E474" s="120" t="s">
        <v>111</v>
      </c>
    </row>
    <row r="475" spans="1:5" ht="15">
      <c r="A475" s="120" t="s">
        <v>39</v>
      </c>
      <c r="B475" s="120" t="s">
        <v>838</v>
      </c>
      <c r="C475" s="121">
        <v>1165000</v>
      </c>
      <c r="D475" s="122">
        <v>44592</v>
      </c>
      <c r="E475" s="120" t="s">
        <v>111</v>
      </c>
    </row>
    <row r="476" spans="1:5" ht="15">
      <c r="A476" s="120" t="s">
        <v>39</v>
      </c>
      <c r="B476" s="120" t="s">
        <v>838</v>
      </c>
      <c r="C476" s="121">
        <v>390000</v>
      </c>
      <c r="D476" s="122">
        <v>44587</v>
      </c>
      <c r="E476" s="120" t="s">
        <v>111</v>
      </c>
    </row>
    <row r="477" spans="1:5" ht="15">
      <c r="A477" s="120" t="s">
        <v>39</v>
      </c>
      <c r="B477" s="120" t="s">
        <v>838</v>
      </c>
      <c r="C477" s="121">
        <v>255000</v>
      </c>
      <c r="D477" s="122">
        <v>44589</v>
      </c>
      <c r="E477" s="120" t="s">
        <v>111</v>
      </c>
    </row>
    <row r="478" spans="1:5" ht="15">
      <c r="A478" s="120" t="s">
        <v>39</v>
      </c>
      <c r="B478" s="120" t="s">
        <v>838</v>
      </c>
      <c r="C478" s="121">
        <v>715000</v>
      </c>
      <c r="D478" s="122">
        <v>44589</v>
      </c>
      <c r="E478" s="120" t="s">
        <v>111</v>
      </c>
    </row>
    <row r="479" spans="1:5" ht="15">
      <c r="A479" s="120" t="s">
        <v>39</v>
      </c>
      <c r="B479" s="120" t="s">
        <v>838</v>
      </c>
      <c r="C479" s="121">
        <v>515000</v>
      </c>
      <c r="D479" s="122">
        <v>44586</v>
      </c>
      <c r="E479" s="120" t="s">
        <v>111</v>
      </c>
    </row>
    <row r="480" spans="1:5" ht="15">
      <c r="A480" s="120" t="s">
        <v>39</v>
      </c>
      <c r="B480" s="120" t="s">
        <v>838</v>
      </c>
      <c r="C480" s="121">
        <v>382834</v>
      </c>
      <c r="D480" s="122">
        <v>44586</v>
      </c>
      <c r="E480" s="120" t="s">
        <v>111</v>
      </c>
    </row>
    <row r="481" spans="1:5" ht="15">
      <c r="A481" s="120" t="s">
        <v>39</v>
      </c>
      <c r="B481" s="120" t="s">
        <v>838</v>
      </c>
      <c r="C481" s="121">
        <v>525000</v>
      </c>
      <c r="D481" s="122">
        <v>44586</v>
      </c>
      <c r="E481" s="120" t="s">
        <v>111</v>
      </c>
    </row>
    <row r="482" spans="1:5" ht="15">
      <c r="A482" s="120" t="s">
        <v>39</v>
      </c>
      <c r="B482" s="120" t="s">
        <v>838</v>
      </c>
      <c r="C482" s="121">
        <v>380100</v>
      </c>
      <c r="D482" s="122">
        <v>44592</v>
      </c>
      <c r="E482" s="120" t="s">
        <v>111</v>
      </c>
    </row>
    <row r="483" spans="1:5" ht="15">
      <c r="A483" s="120" t="s">
        <v>39</v>
      </c>
      <c r="B483" s="120" t="s">
        <v>838</v>
      </c>
      <c r="C483" s="121">
        <v>260000</v>
      </c>
      <c r="D483" s="122">
        <v>44586</v>
      </c>
      <c r="E483" s="120" t="s">
        <v>111</v>
      </c>
    </row>
    <row r="484" spans="1:5" ht="15">
      <c r="A484" s="120" t="s">
        <v>39</v>
      </c>
      <c r="B484" s="120" t="s">
        <v>838</v>
      </c>
      <c r="C484" s="121">
        <v>725000</v>
      </c>
      <c r="D484" s="122">
        <v>44592</v>
      </c>
      <c r="E484" s="120" t="s">
        <v>111</v>
      </c>
    </row>
    <row r="485" spans="1:5" ht="15">
      <c r="A485" s="120" t="s">
        <v>39</v>
      </c>
      <c r="B485" s="120" t="s">
        <v>838</v>
      </c>
      <c r="C485" s="121">
        <v>457616</v>
      </c>
      <c r="D485" s="122">
        <v>44592</v>
      </c>
      <c r="E485" s="120" t="s">
        <v>111</v>
      </c>
    </row>
    <row r="486" spans="1:5" ht="15">
      <c r="A486" s="120" t="s">
        <v>39</v>
      </c>
      <c r="B486" s="120" t="s">
        <v>838</v>
      </c>
      <c r="C486" s="121">
        <v>392284</v>
      </c>
      <c r="D486" s="122">
        <v>44587</v>
      </c>
      <c r="E486" s="120" t="s">
        <v>111</v>
      </c>
    </row>
    <row r="487" spans="1:5" ht="15">
      <c r="A487" s="120" t="s">
        <v>39</v>
      </c>
      <c r="B487" s="120" t="s">
        <v>838</v>
      </c>
      <c r="C487" s="121">
        <v>445000</v>
      </c>
      <c r="D487" s="122">
        <v>44588</v>
      </c>
      <c r="E487" s="120" t="s">
        <v>111</v>
      </c>
    </row>
    <row r="488" spans="1:5" ht="15">
      <c r="A488" s="120" t="s">
        <v>39</v>
      </c>
      <c r="B488" s="120" t="s">
        <v>838</v>
      </c>
      <c r="C488" s="121">
        <v>2600000</v>
      </c>
      <c r="D488" s="122">
        <v>44588</v>
      </c>
      <c r="E488" s="120" t="s">
        <v>111</v>
      </c>
    </row>
    <row r="489" spans="1:5" ht="15">
      <c r="A489" s="120" t="s">
        <v>39</v>
      </c>
      <c r="B489" s="120" t="s">
        <v>838</v>
      </c>
      <c r="C489" s="121">
        <v>675000</v>
      </c>
      <c r="D489" s="122">
        <v>44592</v>
      </c>
      <c r="E489" s="120" t="s">
        <v>111</v>
      </c>
    </row>
    <row r="490" spans="1:5" ht="15">
      <c r="A490" s="120" t="s">
        <v>39</v>
      </c>
      <c r="B490" s="120" t="s">
        <v>838</v>
      </c>
      <c r="C490" s="121">
        <v>538500</v>
      </c>
      <c r="D490" s="122">
        <v>44588</v>
      </c>
      <c r="E490" s="120" t="s">
        <v>111</v>
      </c>
    </row>
    <row r="491" spans="1:5" ht="15">
      <c r="A491" s="120" t="s">
        <v>39</v>
      </c>
      <c r="B491" s="120" t="s">
        <v>838</v>
      </c>
      <c r="C491" s="121">
        <v>724295</v>
      </c>
      <c r="D491" s="122">
        <v>44592</v>
      </c>
      <c r="E491" s="120" t="s">
        <v>111</v>
      </c>
    </row>
    <row r="492" spans="1:5" ht="15">
      <c r="A492" s="120" t="s">
        <v>39</v>
      </c>
      <c r="B492" s="120" t="s">
        <v>838</v>
      </c>
      <c r="C492" s="121">
        <v>910000</v>
      </c>
      <c r="D492" s="122">
        <v>44588</v>
      </c>
      <c r="E492" s="120" t="s">
        <v>111</v>
      </c>
    </row>
    <row r="493" spans="1:5" ht="15">
      <c r="A493" s="120" t="s">
        <v>39</v>
      </c>
      <c r="B493" s="120" t="s">
        <v>838</v>
      </c>
      <c r="C493" s="121">
        <v>489126</v>
      </c>
      <c r="D493" s="122">
        <v>44592</v>
      </c>
      <c r="E493" s="120" t="s">
        <v>111</v>
      </c>
    </row>
    <row r="494" spans="1:5" ht="15">
      <c r="A494" s="120" t="s">
        <v>39</v>
      </c>
      <c r="B494" s="120" t="s">
        <v>838</v>
      </c>
      <c r="C494" s="121">
        <v>595000</v>
      </c>
      <c r="D494" s="122">
        <v>44588</v>
      </c>
      <c r="E494" s="120" t="s">
        <v>111</v>
      </c>
    </row>
    <row r="495" spans="1:5" ht="15">
      <c r="A495" s="120" t="s">
        <v>39</v>
      </c>
      <c r="B495" s="120" t="s">
        <v>838</v>
      </c>
      <c r="C495" s="121">
        <v>190000</v>
      </c>
      <c r="D495" s="122">
        <v>44587</v>
      </c>
      <c r="E495" s="120" t="s">
        <v>111</v>
      </c>
    </row>
    <row r="496" spans="1:5" ht="15">
      <c r="A496" s="120" t="s">
        <v>39</v>
      </c>
      <c r="B496" s="120" t="s">
        <v>838</v>
      </c>
      <c r="C496" s="121">
        <v>401677</v>
      </c>
      <c r="D496" s="122">
        <v>44592</v>
      </c>
      <c r="E496" s="120" t="s">
        <v>111</v>
      </c>
    </row>
    <row r="497" spans="1:5" ht="15">
      <c r="A497" s="120" t="s">
        <v>39</v>
      </c>
      <c r="B497" s="120" t="s">
        <v>838</v>
      </c>
      <c r="C497" s="121">
        <v>363000</v>
      </c>
      <c r="D497" s="122">
        <v>44588</v>
      </c>
      <c r="E497" s="120" t="s">
        <v>111</v>
      </c>
    </row>
    <row r="498" spans="1:5" ht="15">
      <c r="A498" s="120" t="s">
        <v>39</v>
      </c>
      <c r="B498" s="120" t="s">
        <v>838</v>
      </c>
      <c r="C498" s="121">
        <v>855000</v>
      </c>
      <c r="D498" s="122">
        <v>44588</v>
      </c>
      <c r="E498" s="120" t="s">
        <v>111</v>
      </c>
    </row>
    <row r="499" spans="1:5" ht="15">
      <c r="A499" s="120" t="s">
        <v>39</v>
      </c>
      <c r="B499" s="120" t="s">
        <v>838</v>
      </c>
      <c r="C499" s="121">
        <v>635000</v>
      </c>
      <c r="D499" s="122">
        <v>44592</v>
      </c>
      <c r="E499" s="120" t="s">
        <v>111</v>
      </c>
    </row>
    <row r="500" spans="1:5" ht="15">
      <c r="A500" s="120" t="s">
        <v>39</v>
      </c>
      <c r="B500" s="120" t="s">
        <v>838</v>
      </c>
      <c r="C500" s="121">
        <v>535000</v>
      </c>
      <c r="D500" s="122">
        <v>44588</v>
      </c>
      <c r="E500" s="120" t="s">
        <v>111</v>
      </c>
    </row>
    <row r="501" spans="1:5" ht="15">
      <c r="A501" s="120" t="s">
        <v>39</v>
      </c>
      <c r="B501" s="120" t="s">
        <v>838</v>
      </c>
      <c r="C501" s="121">
        <v>650000</v>
      </c>
      <c r="D501" s="122">
        <v>44587</v>
      </c>
      <c r="E501" s="120" t="s">
        <v>111</v>
      </c>
    </row>
    <row r="502" spans="1:5" ht="15">
      <c r="A502" s="120" t="s">
        <v>39</v>
      </c>
      <c r="B502" s="120" t="s">
        <v>838</v>
      </c>
      <c r="C502" s="121">
        <v>667000</v>
      </c>
      <c r="D502" s="122">
        <v>44587</v>
      </c>
      <c r="E502" s="120" t="s">
        <v>111</v>
      </c>
    </row>
    <row r="503" spans="1:5" ht="15">
      <c r="A503" s="120" t="s">
        <v>39</v>
      </c>
      <c r="B503" s="120" t="s">
        <v>838</v>
      </c>
      <c r="C503" s="121">
        <v>640000</v>
      </c>
      <c r="D503" s="122">
        <v>44587</v>
      </c>
      <c r="E503" s="120" t="s">
        <v>111</v>
      </c>
    </row>
    <row r="504" spans="1:5" ht="15">
      <c r="A504" s="120" t="s">
        <v>39</v>
      </c>
      <c r="B504" s="120" t="s">
        <v>838</v>
      </c>
      <c r="C504" s="121">
        <v>700000</v>
      </c>
      <c r="D504" s="122">
        <v>44592</v>
      </c>
      <c r="E504" s="120" t="s">
        <v>111</v>
      </c>
    </row>
    <row r="505" spans="1:5" ht="15">
      <c r="A505" s="120" t="s">
        <v>39</v>
      </c>
      <c r="B505" s="120" t="s">
        <v>838</v>
      </c>
      <c r="C505" s="121">
        <v>260000</v>
      </c>
      <c r="D505" s="122">
        <v>44587</v>
      </c>
      <c r="E505" s="120" t="s">
        <v>111</v>
      </c>
    </row>
    <row r="506" spans="1:5" ht="15">
      <c r="A506" s="120" t="s">
        <v>39</v>
      </c>
      <c r="B506" s="120" t="s">
        <v>838</v>
      </c>
      <c r="C506" s="121">
        <v>895000</v>
      </c>
      <c r="D506" s="122">
        <v>44588</v>
      </c>
      <c r="E506" s="120" t="s">
        <v>111</v>
      </c>
    </row>
    <row r="507" spans="1:5" ht="15">
      <c r="A507" s="120" t="s">
        <v>39</v>
      </c>
      <c r="B507" s="120" t="s">
        <v>838</v>
      </c>
      <c r="C507" s="121">
        <v>240000</v>
      </c>
      <c r="D507" s="122">
        <v>44588</v>
      </c>
      <c r="E507" s="120" t="s">
        <v>111</v>
      </c>
    </row>
    <row r="508" spans="1:5" ht="15">
      <c r="A508" s="120" t="s">
        <v>39</v>
      </c>
      <c r="B508" s="120" t="s">
        <v>838</v>
      </c>
      <c r="C508" s="121">
        <v>495000</v>
      </c>
      <c r="D508" s="122">
        <v>44592</v>
      </c>
      <c r="E508" s="120" t="s">
        <v>111</v>
      </c>
    </row>
    <row r="509" spans="1:5" ht="15">
      <c r="A509" s="120" t="s">
        <v>39</v>
      </c>
      <c r="B509" s="120" t="s">
        <v>838</v>
      </c>
      <c r="C509" s="121">
        <v>630000</v>
      </c>
      <c r="D509" s="122">
        <v>44592</v>
      </c>
      <c r="E509" s="120" t="s">
        <v>111</v>
      </c>
    </row>
    <row r="510" spans="1:5" ht="15">
      <c r="A510" s="120" t="s">
        <v>39</v>
      </c>
      <c r="B510" s="120" t="s">
        <v>838</v>
      </c>
      <c r="C510" s="121">
        <v>315000</v>
      </c>
      <c r="D510" s="122">
        <v>44592</v>
      </c>
      <c r="E510" s="120" t="s">
        <v>111</v>
      </c>
    </row>
    <row r="511" spans="1:5" ht="15">
      <c r="A511" s="120" t="s">
        <v>39</v>
      </c>
      <c r="B511" s="120" t="s">
        <v>838</v>
      </c>
      <c r="C511" s="121">
        <v>25000</v>
      </c>
      <c r="D511" s="122">
        <v>44585</v>
      </c>
      <c r="E511" s="120" t="s">
        <v>111</v>
      </c>
    </row>
    <row r="512" spans="1:5" ht="15">
      <c r="A512" s="120" t="s">
        <v>39</v>
      </c>
      <c r="B512" s="120" t="s">
        <v>838</v>
      </c>
      <c r="C512" s="121">
        <v>420000</v>
      </c>
      <c r="D512" s="122">
        <v>44592</v>
      </c>
      <c r="E512" s="120" t="s">
        <v>111</v>
      </c>
    </row>
    <row r="513" spans="1:5" ht="15">
      <c r="A513" s="120" t="s">
        <v>39</v>
      </c>
      <c r="B513" s="120" t="s">
        <v>838</v>
      </c>
      <c r="C513" s="121">
        <v>520000</v>
      </c>
      <c r="D513" s="122">
        <v>44592</v>
      </c>
      <c r="E513" s="120" t="s">
        <v>111</v>
      </c>
    </row>
    <row r="514" spans="1:5" ht="15">
      <c r="A514" s="120" t="s">
        <v>39</v>
      </c>
      <c r="B514" s="120" t="s">
        <v>838</v>
      </c>
      <c r="C514" s="121">
        <v>886500</v>
      </c>
      <c r="D514" s="122">
        <v>44585</v>
      </c>
      <c r="E514" s="120" t="s">
        <v>111</v>
      </c>
    </row>
    <row r="515" spans="1:5" ht="15">
      <c r="A515" s="120" t="s">
        <v>39</v>
      </c>
      <c r="B515" s="120" t="s">
        <v>838</v>
      </c>
      <c r="C515" s="121">
        <v>1020000</v>
      </c>
      <c r="D515" s="122">
        <v>44585</v>
      </c>
      <c r="E515" s="120" t="s">
        <v>111</v>
      </c>
    </row>
    <row r="516" spans="1:5" ht="15">
      <c r="A516" s="120" t="s">
        <v>39</v>
      </c>
      <c r="B516" s="120" t="s">
        <v>838</v>
      </c>
      <c r="C516" s="121">
        <v>418000</v>
      </c>
      <c r="D516" s="122">
        <v>44592</v>
      </c>
      <c r="E516" s="120" t="s">
        <v>111</v>
      </c>
    </row>
    <row r="517" spans="1:5" ht="15">
      <c r="A517" s="120" t="s">
        <v>39</v>
      </c>
      <c r="B517" s="120" t="s">
        <v>838</v>
      </c>
      <c r="C517" s="121">
        <v>670000</v>
      </c>
      <c r="D517" s="122">
        <v>44592</v>
      </c>
      <c r="E517" s="120" t="s">
        <v>111</v>
      </c>
    </row>
    <row r="518" spans="1:5" ht="15">
      <c r="A518" s="120" t="s">
        <v>39</v>
      </c>
      <c r="B518" s="120" t="s">
        <v>838</v>
      </c>
      <c r="C518" s="121">
        <v>437000</v>
      </c>
      <c r="D518" s="122">
        <v>44585</v>
      </c>
      <c r="E518" s="120" t="s">
        <v>111</v>
      </c>
    </row>
    <row r="519" spans="1:5" ht="15">
      <c r="A519" s="120" t="s">
        <v>39</v>
      </c>
      <c r="B519" s="120" t="s">
        <v>838</v>
      </c>
      <c r="C519" s="121">
        <v>480429</v>
      </c>
      <c r="D519" s="122">
        <v>44592</v>
      </c>
      <c r="E519" s="120" t="s">
        <v>111</v>
      </c>
    </row>
    <row r="520" spans="1:5" ht="15">
      <c r="A520" s="120" t="s">
        <v>39</v>
      </c>
      <c r="B520" s="120" t="s">
        <v>838</v>
      </c>
      <c r="C520" s="121">
        <v>414000</v>
      </c>
      <c r="D520" s="122">
        <v>44592</v>
      </c>
      <c r="E520" s="120" t="s">
        <v>111</v>
      </c>
    </row>
    <row r="521" spans="1:5" ht="15">
      <c r="A521" s="120" t="s">
        <v>39</v>
      </c>
      <c r="B521" s="120" t="s">
        <v>838</v>
      </c>
      <c r="C521" s="121">
        <v>821251</v>
      </c>
      <c r="D521" s="122">
        <v>44592</v>
      </c>
      <c r="E521" s="120" t="s">
        <v>111</v>
      </c>
    </row>
    <row r="522" spans="1:5" ht="15">
      <c r="A522" s="120" t="s">
        <v>39</v>
      </c>
      <c r="B522" s="120" t="s">
        <v>838</v>
      </c>
      <c r="C522" s="121">
        <v>413237</v>
      </c>
      <c r="D522" s="122">
        <v>44592</v>
      </c>
      <c r="E522" s="120" t="s">
        <v>111</v>
      </c>
    </row>
    <row r="523" spans="1:5" ht="15">
      <c r="A523" s="120" t="s">
        <v>39</v>
      </c>
      <c r="B523" s="120" t="s">
        <v>838</v>
      </c>
      <c r="C523" s="121">
        <v>805000</v>
      </c>
      <c r="D523" s="122">
        <v>44585</v>
      </c>
      <c r="E523" s="120" t="s">
        <v>111</v>
      </c>
    </row>
    <row r="524" spans="1:5" ht="15">
      <c r="A524" s="120" t="s">
        <v>39</v>
      </c>
      <c r="B524" s="120" t="s">
        <v>838</v>
      </c>
      <c r="C524" s="121">
        <v>1585000</v>
      </c>
      <c r="D524" s="122">
        <v>44592</v>
      </c>
      <c r="E524" s="120" t="s">
        <v>111</v>
      </c>
    </row>
    <row r="525" spans="1:5" ht="15">
      <c r="A525" s="120" t="s">
        <v>39</v>
      </c>
      <c r="B525" s="120" t="s">
        <v>838</v>
      </c>
      <c r="C525" s="121">
        <v>628888</v>
      </c>
      <c r="D525" s="122">
        <v>44586</v>
      </c>
      <c r="E525" s="120" t="s">
        <v>111</v>
      </c>
    </row>
    <row r="526" spans="1:5" ht="15">
      <c r="A526" s="120" t="s">
        <v>39</v>
      </c>
      <c r="B526" s="120" t="s">
        <v>838</v>
      </c>
      <c r="C526" s="121">
        <v>1300000</v>
      </c>
      <c r="D526" s="122">
        <v>44592</v>
      </c>
      <c r="E526" s="120" t="s">
        <v>111</v>
      </c>
    </row>
    <row r="527" spans="1:5" ht="15">
      <c r="A527" s="120" t="s">
        <v>39</v>
      </c>
      <c r="B527" s="120" t="s">
        <v>838</v>
      </c>
      <c r="C527" s="121">
        <v>141300</v>
      </c>
      <c r="D527" s="122">
        <v>44592</v>
      </c>
      <c r="E527" s="120" t="s">
        <v>111</v>
      </c>
    </row>
    <row r="528" spans="1:5" ht="15">
      <c r="A528" s="120" t="s">
        <v>39</v>
      </c>
      <c r="B528" s="120" t="s">
        <v>838</v>
      </c>
      <c r="C528" s="121">
        <v>220000</v>
      </c>
      <c r="D528" s="122">
        <v>44586</v>
      </c>
      <c r="E528" s="120" t="s">
        <v>111</v>
      </c>
    </row>
    <row r="529" spans="1:5" ht="15">
      <c r="A529" s="120" t="s">
        <v>39</v>
      </c>
      <c r="B529" s="120" t="s">
        <v>838</v>
      </c>
      <c r="C529" s="121">
        <v>1000000</v>
      </c>
      <c r="D529" s="122">
        <v>44589</v>
      </c>
      <c r="E529" s="120" t="s">
        <v>845</v>
      </c>
    </row>
    <row r="530" spans="1:5" ht="15">
      <c r="A530" s="120" t="s">
        <v>39</v>
      </c>
      <c r="B530" s="120" t="s">
        <v>838</v>
      </c>
      <c r="C530" s="121">
        <v>65000</v>
      </c>
      <c r="D530" s="122">
        <v>44566</v>
      </c>
      <c r="E530" s="120" t="s">
        <v>845</v>
      </c>
    </row>
    <row r="531" spans="1:5" ht="15">
      <c r="A531" s="120" t="s">
        <v>39</v>
      </c>
      <c r="B531" s="120" t="s">
        <v>838</v>
      </c>
      <c r="C531" s="121">
        <v>257200</v>
      </c>
      <c r="D531" s="122">
        <v>44575</v>
      </c>
      <c r="E531" s="120" t="s">
        <v>845</v>
      </c>
    </row>
    <row r="532" spans="1:5" ht="15">
      <c r="A532" s="120" t="s">
        <v>39</v>
      </c>
      <c r="B532" s="120" t="s">
        <v>838</v>
      </c>
      <c r="C532" s="121">
        <v>400000</v>
      </c>
      <c r="D532" s="122">
        <v>44581</v>
      </c>
      <c r="E532" s="120" t="s">
        <v>845</v>
      </c>
    </row>
    <row r="533" spans="1:5" ht="15">
      <c r="A533" s="120" t="s">
        <v>39</v>
      </c>
      <c r="B533" s="120" t="s">
        <v>838</v>
      </c>
      <c r="C533" s="121">
        <v>100000</v>
      </c>
      <c r="D533" s="122">
        <v>44565</v>
      </c>
      <c r="E533" s="120" t="s">
        <v>845</v>
      </c>
    </row>
    <row r="534" spans="1:5" ht="15">
      <c r="A534" s="120" t="s">
        <v>39</v>
      </c>
      <c r="B534" s="120" t="s">
        <v>838</v>
      </c>
      <c r="C534" s="121">
        <v>498750</v>
      </c>
      <c r="D534" s="122">
        <v>44580</v>
      </c>
      <c r="E534" s="120" t="s">
        <v>845</v>
      </c>
    </row>
    <row r="535" spans="1:5" ht="15">
      <c r="A535" s="120" t="s">
        <v>39</v>
      </c>
      <c r="B535" s="120" t="s">
        <v>838</v>
      </c>
      <c r="C535" s="121">
        <v>290500</v>
      </c>
      <c r="D535" s="122">
        <v>44565</v>
      </c>
      <c r="E535" s="120" t="s">
        <v>845</v>
      </c>
    </row>
    <row r="536" spans="1:5" ht="15">
      <c r="A536" s="120" t="s">
        <v>39</v>
      </c>
      <c r="B536" s="120" t="s">
        <v>838</v>
      </c>
      <c r="C536" s="121">
        <v>381248</v>
      </c>
      <c r="D536" s="122">
        <v>44568</v>
      </c>
      <c r="E536" s="120" t="s">
        <v>845</v>
      </c>
    </row>
    <row r="537" spans="1:5" ht="15">
      <c r="A537" s="120" t="s">
        <v>39</v>
      </c>
      <c r="B537" s="120" t="s">
        <v>838</v>
      </c>
      <c r="C537" s="121">
        <v>411000</v>
      </c>
      <c r="D537" s="122">
        <v>44589</v>
      </c>
      <c r="E537" s="120" t="s">
        <v>845</v>
      </c>
    </row>
    <row r="538" spans="1:5" ht="15">
      <c r="A538" s="120" t="s">
        <v>39</v>
      </c>
      <c r="B538" s="120" t="s">
        <v>838</v>
      </c>
      <c r="C538" s="121">
        <v>289750</v>
      </c>
      <c r="D538" s="122">
        <v>44580</v>
      </c>
      <c r="E538" s="120" t="s">
        <v>845</v>
      </c>
    </row>
    <row r="539" spans="1:5" ht="15">
      <c r="A539" s="120" t="s">
        <v>39</v>
      </c>
      <c r="B539" s="120" t="s">
        <v>838</v>
      </c>
      <c r="C539" s="121">
        <v>215000</v>
      </c>
      <c r="D539" s="122">
        <v>44579</v>
      </c>
      <c r="E539" s="120" t="s">
        <v>845</v>
      </c>
    </row>
    <row r="540" spans="1:5" ht="15">
      <c r="A540" s="120" t="s">
        <v>39</v>
      </c>
      <c r="B540" s="120" t="s">
        <v>838</v>
      </c>
      <c r="C540" s="121">
        <v>106000</v>
      </c>
      <c r="D540" s="122">
        <v>44589</v>
      </c>
      <c r="E540" s="120" t="s">
        <v>845</v>
      </c>
    </row>
    <row r="541" spans="1:5" ht="15">
      <c r="A541" s="120" t="s">
        <v>39</v>
      </c>
      <c r="B541" s="120" t="s">
        <v>838</v>
      </c>
      <c r="C541" s="121">
        <v>377000</v>
      </c>
      <c r="D541" s="122">
        <v>44568</v>
      </c>
      <c r="E541" s="120" t="s">
        <v>845</v>
      </c>
    </row>
    <row r="542" spans="1:5" ht="15">
      <c r="A542" s="120" t="s">
        <v>39</v>
      </c>
      <c r="B542" s="120" t="s">
        <v>838</v>
      </c>
      <c r="C542" s="121">
        <v>210000</v>
      </c>
      <c r="D542" s="122">
        <v>44575</v>
      </c>
      <c r="E542" s="120" t="s">
        <v>845</v>
      </c>
    </row>
    <row r="543" spans="1:5" ht="15">
      <c r="A543" s="120" t="s">
        <v>39</v>
      </c>
      <c r="B543" s="120" t="s">
        <v>838</v>
      </c>
      <c r="C543" s="121">
        <v>416000</v>
      </c>
      <c r="D543" s="122">
        <v>44592</v>
      </c>
      <c r="E543" s="120" t="s">
        <v>845</v>
      </c>
    </row>
    <row r="544" spans="1:5" ht="15">
      <c r="A544" s="120" t="s">
        <v>39</v>
      </c>
      <c r="B544" s="120" t="s">
        <v>838</v>
      </c>
      <c r="C544" s="121">
        <v>595200</v>
      </c>
      <c r="D544" s="122">
        <v>44565</v>
      </c>
      <c r="E544" s="120" t="s">
        <v>845</v>
      </c>
    </row>
    <row r="545" spans="1:5" ht="15">
      <c r="A545" s="120" t="s">
        <v>39</v>
      </c>
      <c r="B545" s="120" t="s">
        <v>838</v>
      </c>
      <c r="C545" s="121">
        <v>504000</v>
      </c>
      <c r="D545" s="122">
        <v>44574</v>
      </c>
      <c r="E545" s="120" t="s">
        <v>845</v>
      </c>
    </row>
    <row r="546" spans="1:5" ht="15">
      <c r="A546" s="120" t="s">
        <v>39</v>
      </c>
      <c r="B546" s="120" t="s">
        <v>838</v>
      </c>
      <c r="C546" s="121">
        <v>100000</v>
      </c>
      <c r="D546" s="122">
        <v>44579</v>
      </c>
      <c r="E546" s="120" t="s">
        <v>845</v>
      </c>
    </row>
    <row r="547" spans="1:5" ht="15">
      <c r="A547" s="120" t="s">
        <v>39</v>
      </c>
      <c r="B547" s="120" t="s">
        <v>838</v>
      </c>
      <c r="C547" s="121">
        <v>271000</v>
      </c>
      <c r="D547" s="122">
        <v>44589</v>
      </c>
      <c r="E547" s="120" t="s">
        <v>845</v>
      </c>
    </row>
    <row r="548" spans="1:5" ht="15">
      <c r="A548" s="120" t="s">
        <v>39</v>
      </c>
      <c r="B548" s="120" t="s">
        <v>838</v>
      </c>
      <c r="C548" s="121">
        <v>255200</v>
      </c>
      <c r="D548" s="122">
        <v>44565</v>
      </c>
      <c r="E548" s="120" t="s">
        <v>845</v>
      </c>
    </row>
    <row r="549" spans="1:5" ht="15">
      <c r="A549" s="120" t="s">
        <v>39</v>
      </c>
      <c r="B549" s="120" t="s">
        <v>838</v>
      </c>
      <c r="C549" s="121">
        <v>476500</v>
      </c>
      <c r="D549" s="122">
        <v>44587</v>
      </c>
      <c r="E549" s="120" t="s">
        <v>845</v>
      </c>
    </row>
    <row r="550" spans="1:5" ht="15">
      <c r="A550" s="120" t="s">
        <v>39</v>
      </c>
      <c r="B550" s="120" t="s">
        <v>838</v>
      </c>
      <c r="C550" s="121">
        <v>267000</v>
      </c>
      <c r="D550" s="122">
        <v>44568</v>
      </c>
      <c r="E550" s="120" t="s">
        <v>845</v>
      </c>
    </row>
    <row r="551" spans="1:5" ht="15">
      <c r="A551" s="120" t="s">
        <v>39</v>
      </c>
      <c r="B551" s="120" t="s">
        <v>838</v>
      </c>
      <c r="C551" s="121">
        <v>465500</v>
      </c>
      <c r="D551" s="122">
        <v>44575</v>
      </c>
      <c r="E551" s="120" t="s">
        <v>845</v>
      </c>
    </row>
    <row r="552" spans="1:5" ht="15">
      <c r="A552" s="120" t="s">
        <v>39</v>
      </c>
      <c r="B552" s="120" t="s">
        <v>838</v>
      </c>
      <c r="C552" s="121">
        <v>354000</v>
      </c>
      <c r="D552" s="122">
        <v>44589</v>
      </c>
      <c r="E552" s="120" t="s">
        <v>845</v>
      </c>
    </row>
    <row r="553" spans="1:5" ht="15">
      <c r="A553" s="120" t="s">
        <v>39</v>
      </c>
      <c r="B553" s="120" t="s">
        <v>838</v>
      </c>
      <c r="C553" s="121">
        <v>275000</v>
      </c>
      <c r="D553" s="122">
        <v>44592</v>
      </c>
      <c r="E553" s="120" t="s">
        <v>845</v>
      </c>
    </row>
    <row r="554" spans="1:5" ht="15">
      <c r="A554" s="120" t="s">
        <v>39</v>
      </c>
      <c r="B554" s="120" t="s">
        <v>838</v>
      </c>
      <c r="C554" s="121">
        <v>222000</v>
      </c>
      <c r="D554" s="122">
        <v>44581</v>
      </c>
      <c r="E554" s="120" t="s">
        <v>845</v>
      </c>
    </row>
    <row r="555" spans="1:5" ht="15">
      <c r="A555" s="120" t="s">
        <v>39</v>
      </c>
      <c r="B555" s="120" t="s">
        <v>838</v>
      </c>
      <c r="C555" s="121">
        <v>500000</v>
      </c>
      <c r="D555" s="122">
        <v>44565</v>
      </c>
      <c r="E555" s="120" t="s">
        <v>845</v>
      </c>
    </row>
    <row r="556" spans="1:5" ht="15">
      <c r="A556" s="120" t="s">
        <v>39</v>
      </c>
      <c r="B556" s="120" t="s">
        <v>838</v>
      </c>
      <c r="C556" s="121">
        <v>522000</v>
      </c>
      <c r="D556" s="122">
        <v>44579</v>
      </c>
      <c r="E556" s="120" t="s">
        <v>845</v>
      </c>
    </row>
    <row r="557" spans="1:5" ht="15">
      <c r="A557" s="120" t="s">
        <v>39</v>
      </c>
      <c r="B557" s="120" t="s">
        <v>838</v>
      </c>
      <c r="C557" s="121">
        <v>128000</v>
      </c>
      <c r="D557" s="122">
        <v>44592</v>
      </c>
      <c r="E557" s="120" t="s">
        <v>845</v>
      </c>
    </row>
    <row r="558" spans="1:5" ht="15">
      <c r="A558" s="120" t="s">
        <v>39</v>
      </c>
      <c r="B558" s="120" t="s">
        <v>838</v>
      </c>
      <c r="C558" s="121">
        <v>371000</v>
      </c>
      <c r="D558" s="122">
        <v>44579</v>
      </c>
      <c r="E558" s="120" t="s">
        <v>845</v>
      </c>
    </row>
    <row r="559" spans="1:5" ht="15">
      <c r="A559" s="120" t="s">
        <v>39</v>
      </c>
      <c r="B559" s="120" t="s">
        <v>838</v>
      </c>
      <c r="C559" s="121">
        <v>313500</v>
      </c>
      <c r="D559" s="122">
        <v>44573</v>
      </c>
      <c r="E559" s="120" t="s">
        <v>845</v>
      </c>
    </row>
    <row r="560" spans="1:5" ht="15">
      <c r="A560" s="120" t="s">
        <v>39</v>
      </c>
      <c r="B560" s="120" t="s">
        <v>838</v>
      </c>
      <c r="C560" s="121">
        <v>453000</v>
      </c>
      <c r="D560" s="122">
        <v>44564</v>
      </c>
      <c r="E560" s="120" t="s">
        <v>845</v>
      </c>
    </row>
    <row r="561" spans="1:5" ht="15">
      <c r="A561" s="120" t="s">
        <v>39</v>
      </c>
      <c r="B561" s="120" t="s">
        <v>838</v>
      </c>
      <c r="C561" s="121">
        <v>20000</v>
      </c>
      <c r="D561" s="122">
        <v>44568</v>
      </c>
      <c r="E561" s="120" t="s">
        <v>845</v>
      </c>
    </row>
    <row r="562" spans="1:5" ht="15">
      <c r="A562" s="120" t="s">
        <v>39</v>
      </c>
      <c r="B562" s="120" t="s">
        <v>838</v>
      </c>
      <c r="C562" s="121">
        <v>1750500</v>
      </c>
      <c r="D562" s="122">
        <v>44589</v>
      </c>
      <c r="E562" s="120" t="s">
        <v>845</v>
      </c>
    </row>
    <row r="563" spans="1:5" ht="15">
      <c r="A563" s="120" t="s">
        <v>39</v>
      </c>
      <c r="B563" s="120" t="s">
        <v>838</v>
      </c>
      <c r="C563" s="121">
        <v>420000</v>
      </c>
      <c r="D563" s="122">
        <v>44592</v>
      </c>
      <c r="E563" s="120" t="s">
        <v>845</v>
      </c>
    </row>
    <row r="564" spans="1:5" ht="15">
      <c r="A564" s="120" t="s">
        <v>39</v>
      </c>
      <c r="B564" s="120" t="s">
        <v>838</v>
      </c>
      <c r="C564" s="121">
        <v>315000</v>
      </c>
      <c r="D564" s="122">
        <v>44579</v>
      </c>
      <c r="E564" s="120" t="s">
        <v>845</v>
      </c>
    </row>
    <row r="565" spans="1:5" ht="15">
      <c r="A565" s="120" t="s">
        <v>39</v>
      </c>
      <c r="B565" s="120" t="s">
        <v>838</v>
      </c>
      <c r="C565" s="121">
        <v>286200</v>
      </c>
      <c r="D565" s="122">
        <v>44572</v>
      </c>
      <c r="E565" s="120" t="s">
        <v>845</v>
      </c>
    </row>
    <row r="566" spans="1:5" ht="15">
      <c r="A566" s="120" t="s">
        <v>39</v>
      </c>
      <c r="B566" s="120" t="s">
        <v>838</v>
      </c>
      <c r="C566" s="121">
        <v>138000</v>
      </c>
      <c r="D566" s="122">
        <v>44579</v>
      </c>
      <c r="E566" s="120" t="s">
        <v>845</v>
      </c>
    </row>
    <row r="567" spans="1:5" ht="15">
      <c r="A567" s="120" t="s">
        <v>39</v>
      </c>
      <c r="B567" s="120" t="s">
        <v>838</v>
      </c>
      <c r="C567" s="121">
        <v>352000</v>
      </c>
      <c r="D567" s="122">
        <v>44564</v>
      </c>
      <c r="E567" s="120" t="s">
        <v>845</v>
      </c>
    </row>
    <row r="568" spans="1:5" ht="15">
      <c r="A568" s="120" t="s">
        <v>39</v>
      </c>
      <c r="B568" s="120" t="s">
        <v>838</v>
      </c>
      <c r="C568" s="121">
        <v>258000</v>
      </c>
      <c r="D568" s="122">
        <v>44580</v>
      </c>
      <c r="E568" s="120" t="s">
        <v>845</v>
      </c>
    </row>
    <row r="569" spans="1:5" ht="15">
      <c r="A569" s="120" t="s">
        <v>39</v>
      </c>
      <c r="B569" s="120" t="s">
        <v>838</v>
      </c>
      <c r="C569" s="121">
        <v>504000</v>
      </c>
      <c r="D569" s="122">
        <v>44565</v>
      </c>
      <c r="E569" s="120" t="s">
        <v>845</v>
      </c>
    </row>
    <row r="570" spans="1:5" ht="15">
      <c r="A570" s="120" t="s">
        <v>39</v>
      </c>
      <c r="B570" s="120" t="s">
        <v>838</v>
      </c>
      <c r="C570" s="121">
        <v>723584</v>
      </c>
      <c r="D570" s="122">
        <v>44565</v>
      </c>
      <c r="E570" s="120" t="s">
        <v>845</v>
      </c>
    </row>
    <row r="571" spans="1:5" ht="15">
      <c r="A571" s="120" t="s">
        <v>39</v>
      </c>
      <c r="B571" s="120" t="s">
        <v>838</v>
      </c>
      <c r="C571" s="121">
        <v>6200000</v>
      </c>
      <c r="D571" s="122">
        <v>44589</v>
      </c>
      <c r="E571" s="120" t="s">
        <v>845</v>
      </c>
    </row>
    <row r="572" spans="1:5" ht="15">
      <c r="A572" s="120" t="s">
        <v>39</v>
      </c>
      <c r="B572" s="120" t="s">
        <v>838</v>
      </c>
      <c r="C572" s="121">
        <v>320000</v>
      </c>
      <c r="D572" s="122">
        <v>44587</v>
      </c>
      <c r="E572" s="120" t="s">
        <v>845</v>
      </c>
    </row>
    <row r="573" spans="1:5" ht="15">
      <c r="A573" s="120" t="s">
        <v>39</v>
      </c>
      <c r="B573" s="120" t="s">
        <v>838</v>
      </c>
      <c r="C573" s="121">
        <v>50000</v>
      </c>
      <c r="D573" s="122">
        <v>44592</v>
      </c>
      <c r="E573" s="120" t="s">
        <v>845</v>
      </c>
    </row>
    <row r="574" spans="1:5" ht="15">
      <c r="A574" s="120" t="s">
        <v>39</v>
      </c>
      <c r="B574" s="120" t="s">
        <v>838</v>
      </c>
      <c r="C574" s="121">
        <v>325600</v>
      </c>
      <c r="D574" s="122">
        <v>44564</v>
      </c>
      <c r="E574" s="120" t="s">
        <v>845</v>
      </c>
    </row>
    <row r="575" spans="1:5" ht="15">
      <c r="A575" s="120" t="s">
        <v>39</v>
      </c>
      <c r="B575" s="120" t="s">
        <v>838</v>
      </c>
      <c r="C575" s="121">
        <v>286000</v>
      </c>
      <c r="D575" s="122">
        <v>44564</v>
      </c>
      <c r="E575" s="120" t="s">
        <v>845</v>
      </c>
    </row>
    <row r="576" spans="1:5" ht="15">
      <c r="A576" s="120" t="s">
        <v>39</v>
      </c>
      <c r="B576" s="120" t="s">
        <v>838</v>
      </c>
      <c r="C576" s="121">
        <v>120000</v>
      </c>
      <c r="D576" s="122">
        <v>44573</v>
      </c>
      <c r="E576" s="120" t="s">
        <v>845</v>
      </c>
    </row>
    <row r="577" spans="1:5" ht="15">
      <c r="A577" s="120" t="s">
        <v>39</v>
      </c>
      <c r="B577" s="120" t="s">
        <v>838</v>
      </c>
      <c r="C577" s="121">
        <v>419000</v>
      </c>
      <c r="D577" s="122">
        <v>44565</v>
      </c>
      <c r="E577" s="120" t="s">
        <v>845</v>
      </c>
    </row>
    <row r="578" spans="1:5" ht="15">
      <c r="A578" s="120" t="s">
        <v>39</v>
      </c>
      <c r="B578" s="120" t="s">
        <v>838</v>
      </c>
      <c r="C578" s="121">
        <v>400000</v>
      </c>
      <c r="D578" s="122">
        <v>44587</v>
      </c>
      <c r="E578" s="120" t="s">
        <v>845</v>
      </c>
    </row>
    <row r="579" spans="1:5" ht="15">
      <c r="A579" s="120" t="s">
        <v>39</v>
      </c>
      <c r="B579" s="120" t="s">
        <v>838</v>
      </c>
      <c r="C579" s="121">
        <v>378000</v>
      </c>
      <c r="D579" s="122">
        <v>44575</v>
      </c>
      <c r="E579" s="120" t="s">
        <v>845</v>
      </c>
    </row>
    <row r="580" spans="1:5" ht="15">
      <c r="A580" s="120" t="s">
        <v>39</v>
      </c>
      <c r="B580" s="120" t="s">
        <v>838</v>
      </c>
      <c r="C580" s="121">
        <v>240000</v>
      </c>
      <c r="D580" s="122">
        <v>44565</v>
      </c>
      <c r="E580" s="120" t="s">
        <v>845</v>
      </c>
    </row>
    <row r="581" spans="1:5" ht="15">
      <c r="A581" s="120" t="s">
        <v>39</v>
      </c>
      <c r="B581" s="120" t="s">
        <v>838</v>
      </c>
      <c r="C581" s="121">
        <v>233000</v>
      </c>
      <c r="D581" s="122">
        <v>44575</v>
      </c>
      <c r="E581" s="120" t="s">
        <v>845</v>
      </c>
    </row>
    <row r="582" spans="1:5" ht="15">
      <c r="A582" s="120" t="s">
        <v>39</v>
      </c>
      <c r="B582" s="120" t="s">
        <v>838</v>
      </c>
      <c r="C582" s="121">
        <v>233000</v>
      </c>
      <c r="D582" s="122">
        <v>44568</v>
      </c>
      <c r="E582" s="120" t="s">
        <v>845</v>
      </c>
    </row>
    <row r="583" spans="1:5" ht="15">
      <c r="A583" s="120" t="s">
        <v>39</v>
      </c>
      <c r="B583" s="120" t="s">
        <v>838</v>
      </c>
      <c r="C583" s="121">
        <v>614000</v>
      </c>
      <c r="D583" s="122">
        <v>44565</v>
      </c>
      <c r="E583" s="120" t="s">
        <v>845</v>
      </c>
    </row>
    <row r="584" spans="1:5" ht="15">
      <c r="A584" s="120" t="s">
        <v>39</v>
      </c>
      <c r="B584" s="120" t="s">
        <v>838</v>
      </c>
      <c r="C584" s="121">
        <v>249600</v>
      </c>
      <c r="D584" s="122">
        <v>44564</v>
      </c>
      <c r="E584" s="120" t="s">
        <v>845</v>
      </c>
    </row>
    <row r="585" spans="1:5" ht="15">
      <c r="A585" s="120" t="s">
        <v>39</v>
      </c>
      <c r="B585" s="120" t="s">
        <v>838</v>
      </c>
      <c r="C585" s="121">
        <v>20000</v>
      </c>
      <c r="D585" s="122">
        <v>44592</v>
      </c>
      <c r="E585" s="120" t="s">
        <v>845</v>
      </c>
    </row>
    <row r="586" spans="1:5" ht="15">
      <c r="A586" s="120" t="s">
        <v>39</v>
      </c>
      <c r="B586" s="120" t="s">
        <v>838</v>
      </c>
      <c r="C586" s="121">
        <v>253000</v>
      </c>
      <c r="D586" s="122">
        <v>44575</v>
      </c>
      <c r="E586" s="120" t="s">
        <v>845</v>
      </c>
    </row>
    <row r="587" spans="1:5" ht="15">
      <c r="A587" s="120" t="s">
        <v>39</v>
      </c>
      <c r="B587" s="120" t="s">
        <v>838</v>
      </c>
      <c r="C587" s="121">
        <v>273000</v>
      </c>
      <c r="D587" s="122">
        <v>44573</v>
      </c>
      <c r="E587" s="120" t="s">
        <v>845</v>
      </c>
    </row>
    <row r="588" spans="1:5" ht="15">
      <c r="A588" s="120" t="s">
        <v>39</v>
      </c>
      <c r="B588" s="120" t="s">
        <v>838</v>
      </c>
      <c r="C588" s="121">
        <v>322000</v>
      </c>
      <c r="D588" s="122">
        <v>44568</v>
      </c>
      <c r="E588" s="120" t="s">
        <v>845</v>
      </c>
    </row>
    <row r="589" spans="1:5" ht="15">
      <c r="A589" s="120" t="s">
        <v>39</v>
      </c>
      <c r="B589" s="120" t="s">
        <v>838</v>
      </c>
      <c r="C589" s="121">
        <v>120000</v>
      </c>
      <c r="D589" s="122">
        <v>44579</v>
      </c>
      <c r="E589" s="120" t="s">
        <v>845</v>
      </c>
    </row>
    <row r="590" spans="1:5" ht="15">
      <c r="A590" s="120" t="s">
        <v>39</v>
      </c>
      <c r="B590" s="120" t="s">
        <v>838</v>
      </c>
      <c r="C590" s="121">
        <v>954000</v>
      </c>
      <c r="D590" s="122">
        <v>44592</v>
      </c>
      <c r="E590" s="120" t="s">
        <v>845</v>
      </c>
    </row>
    <row r="591" spans="1:5" ht="15">
      <c r="A591" s="120" t="s">
        <v>39</v>
      </c>
      <c r="B591" s="120" t="s">
        <v>838</v>
      </c>
      <c r="C591" s="121">
        <v>325000</v>
      </c>
      <c r="D591" s="122">
        <v>44580</v>
      </c>
      <c r="E591" s="120" t="s">
        <v>845</v>
      </c>
    </row>
    <row r="592" spans="1:5" ht="15">
      <c r="A592" s="120" t="s">
        <v>39</v>
      </c>
      <c r="B592" s="120" t="s">
        <v>838</v>
      </c>
      <c r="C592" s="121">
        <v>170400</v>
      </c>
      <c r="D592" s="122">
        <v>44568</v>
      </c>
      <c r="E592" s="120" t="s">
        <v>845</v>
      </c>
    </row>
    <row r="593" spans="1:5" ht="15">
      <c r="A593" s="120" t="s">
        <v>39</v>
      </c>
      <c r="B593" s="120" t="s">
        <v>838</v>
      </c>
      <c r="C593" s="121">
        <v>110250</v>
      </c>
      <c r="D593" s="122">
        <v>44573</v>
      </c>
      <c r="E593" s="120" t="s">
        <v>845</v>
      </c>
    </row>
    <row r="594" spans="1:5" ht="15">
      <c r="A594" s="120" t="s">
        <v>39</v>
      </c>
      <c r="B594" s="120" t="s">
        <v>838</v>
      </c>
      <c r="C594" s="121">
        <v>606800</v>
      </c>
      <c r="D594" s="122">
        <v>44586</v>
      </c>
      <c r="E594" s="120" t="s">
        <v>845</v>
      </c>
    </row>
    <row r="595" spans="1:5" ht="15">
      <c r="A595" s="120" t="s">
        <v>39</v>
      </c>
      <c r="B595" s="120" t="s">
        <v>838</v>
      </c>
      <c r="C595" s="121">
        <v>127200</v>
      </c>
      <c r="D595" s="122">
        <v>44573</v>
      </c>
      <c r="E595" s="120" t="s">
        <v>845</v>
      </c>
    </row>
    <row r="596" spans="1:5" ht="15">
      <c r="A596" s="120" t="s">
        <v>39</v>
      </c>
      <c r="B596" s="120" t="s">
        <v>838</v>
      </c>
      <c r="C596" s="121">
        <v>170000</v>
      </c>
      <c r="D596" s="122">
        <v>44589</v>
      </c>
      <c r="E596" s="120" t="s">
        <v>845</v>
      </c>
    </row>
    <row r="597" spans="1:5" ht="15">
      <c r="A597" s="120" t="s">
        <v>39</v>
      </c>
      <c r="B597" s="120" t="s">
        <v>838</v>
      </c>
      <c r="C597" s="121">
        <v>260000</v>
      </c>
      <c r="D597" s="122">
        <v>44586</v>
      </c>
      <c r="E597" s="120" t="s">
        <v>845</v>
      </c>
    </row>
    <row r="598" spans="1:5" ht="15">
      <c r="A598" s="120" t="s">
        <v>39</v>
      </c>
      <c r="B598" s="120" t="s">
        <v>838</v>
      </c>
      <c r="C598" s="121">
        <v>2291000</v>
      </c>
      <c r="D598" s="122">
        <v>44573</v>
      </c>
      <c r="E598" s="120" t="s">
        <v>845</v>
      </c>
    </row>
    <row r="599" spans="1:5" ht="15">
      <c r="A599" s="120" t="s">
        <v>39</v>
      </c>
      <c r="B599" s="120" t="s">
        <v>838</v>
      </c>
      <c r="C599" s="121">
        <v>1020000</v>
      </c>
      <c r="D599" s="122">
        <v>44589</v>
      </c>
      <c r="E599" s="120" t="s">
        <v>845</v>
      </c>
    </row>
    <row r="600" spans="1:5" ht="15">
      <c r="A600" s="120" t="s">
        <v>39</v>
      </c>
      <c r="B600" s="120" t="s">
        <v>838</v>
      </c>
      <c r="C600" s="121">
        <v>447000</v>
      </c>
      <c r="D600" s="122">
        <v>44571</v>
      </c>
      <c r="E600" s="120" t="s">
        <v>845</v>
      </c>
    </row>
    <row r="601" spans="1:5" ht="15">
      <c r="A601" s="120" t="s">
        <v>39</v>
      </c>
      <c r="B601" s="120" t="s">
        <v>838</v>
      </c>
      <c r="C601" s="121">
        <v>300000</v>
      </c>
      <c r="D601" s="122">
        <v>44572</v>
      </c>
      <c r="E601" s="120" t="s">
        <v>845</v>
      </c>
    </row>
    <row r="602" spans="1:5" ht="15">
      <c r="A602" s="120" t="s">
        <v>39</v>
      </c>
      <c r="B602" s="120" t="s">
        <v>838</v>
      </c>
      <c r="C602" s="121">
        <v>150000</v>
      </c>
      <c r="D602" s="122">
        <v>44586</v>
      </c>
      <c r="E602" s="120" t="s">
        <v>845</v>
      </c>
    </row>
    <row r="603" spans="1:5" ht="15">
      <c r="A603" s="120" t="s">
        <v>39</v>
      </c>
      <c r="B603" s="120" t="s">
        <v>838</v>
      </c>
      <c r="C603" s="121">
        <v>650000</v>
      </c>
      <c r="D603" s="122">
        <v>44589</v>
      </c>
      <c r="E603" s="120" t="s">
        <v>845</v>
      </c>
    </row>
    <row r="604" spans="1:5" ht="15">
      <c r="A604" s="120" t="s">
        <v>39</v>
      </c>
      <c r="B604" s="120" t="s">
        <v>838</v>
      </c>
      <c r="C604" s="121">
        <v>155700</v>
      </c>
      <c r="D604" s="122">
        <v>44586</v>
      </c>
      <c r="E604" s="120" t="s">
        <v>845</v>
      </c>
    </row>
    <row r="605" spans="1:5" ht="15">
      <c r="A605" s="120" t="s">
        <v>39</v>
      </c>
      <c r="B605" s="120" t="s">
        <v>838</v>
      </c>
      <c r="C605" s="121">
        <v>202000</v>
      </c>
      <c r="D605" s="122">
        <v>44571</v>
      </c>
      <c r="E605" s="120" t="s">
        <v>845</v>
      </c>
    </row>
    <row r="606" spans="1:5" ht="15">
      <c r="A606" s="120" t="s">
        <v>39</v>
      </c>
      <c r="B606" s="120" t="s">
        <v>838</v>
      </c>
      <c r="C606" s="121">
        <v>145000</v>
      </c>
      <c r="D606" s="122">
        <v>44567</v>
      </c>
      <c r="E606" s="120" t="s">
        <v>845</v>
      </c>
    </row>
    <row r="607" spans="1:5" ht="15">
      <c r="A607" s="120" t="s">
        <v>39</v>
      </c>
      <c r="B607" s="120" t="s">
        <v>838</v>
      </c>
      <c r="C607" s="121">
        <v>318500</v>
      </c>
      <c r="D607" s="122">
        <v>44587</v>
      </c>
      <c r="E607" s="120" t="s">
        <v>845</v>
      </c>
    </row>
    <row r="608" spans="1:5" ht="15">
      <c r="A608" s="120" t="s">
        <v>39</v>
      </c>
      <c r="B608" s="120" t="s">
        <v>838</v>
      </c>
      <c r="C608" s="121">
        <v>200000</v>
      </c>
      <c r="D608" s="122">
        <v>44592</v>
      </c>
      <c r="E608" s="120" t="s">
        <v>845</v>
      </c>
    </row>
    <row r="609" spans="1:5" ht="15">
      <c r="A609" s="120" t="s">
        <v>39</v>
      </c>
      <c r="B609" s="120" t="s">
        <v>838</v>
      </c>
      <c r="C609" s="121">
        <v>280000</v>
      </c>
      <c r="D609" s="122">
        <v>44592</v>
      </c>
      <c r="E609" s="120" t="s">
        <v>845</v>
      </c>
    </row>
    <row r="610" spans="1:5" ht="15">
      <c r="A610" s="120" t="s">
        <v>39</v>
      </c>
      <c r="B610" s="120" t="s">
        <v>838</v>
      </c>
      <c r="C610" s="121">
        <v>250000</v>
      </c>
      <c r="D610" s="122">
        <v>44581</v>
      </c>
      <c r="E610" s="120" t="s">
        <v>845</v>
      </c>
    </row>
    <row r="611" spans="1:5" ht="15">
      <c r="A611" s="120" t="s">
        <v>39</v>
      </c>
      <c r="B611" s="120" t="s">
        <v>838</v>
      </c>
      <c r="C611" s="121">
        <v>361000</v>
      </c>
      <c r="D611" s="122">
        <v>44581</v>
      </c>
      <c r="E611" s="120" t="s">
        <v>845</v>
      </c>
    </row>
    <row r="612" spans="1:5" ht="15">
      <c r="A612" s="120" t="s">
        <v>39</v>
      </c>
      <c r="B612" s="120" t="s">
        <v>838</v>
      </c>
      <c r="C612" s="121">
        <v>790000</v>
      </c>
      <c r="D612" s="122">
        <v>44592</v>
      </c>
      <c r="E612" s="120" t="s">
        <v>845</v>
      </c>
    </row>
    <row r="613" spans="1:5" ht="15">
      <c r="A613" s="120" t="s">
        <v>39</v>
      </c>
      <c r="B613" s="120" t="s">
        <v>838</v>
      </c>
      <c r="C613" s="121">
        <v>327200</v>
      </c>
      <c r="D613" s="122">
        <v>44586</v>
      </c>
      <c r="E613" s="120" t="s">
        <v>845</v>
      </c>
    </row>
    <row r="614" spans="1:5" ht="15">
      <c r="A614" s="120" t="s">
        <v>39</v>
      </c>
      <c r="B614" s="120" t="s">
        <v>838</v>
      </c>
      <c r="C614" s="121">
        <v>292000</v>
      </c>
      <c r="D614" s="122">
        <v>44585</v>
      </c>
      <c r="E614" s="120" t="s">
        <v>845</v>
      </c>
    </row>
    <row r="615" spans="1:5" ht="15">
      <c r="A615" s="120" t="s">
        <v>39</v>
      </c>
      <c r="B615" s="120" t="s">
        <v>838</v>
      </c>
      <c r="C615" s="121">
        <v>50000</v>
      </c>
      <c r="D615" s="122">
        <v>44585</v>
      </c>
      <c r="E615" s="120" t="s">
        <v>845</v>
      </c>
    </row>
    <row r="616" spans="1:5" ht="15">
      <c r="A616" s="120" t="s">
        <v>39</v>
      </c>
      <c r="B616" s="120" t="s">
        <v>838</v>
      </c>
      <c r="C616" s="121">
        <v>1050000</v>
      </c>
      <c r="D616" s="122">
        <v>44585</v>
      </c>
      <c r="E616" s="120" t="s">
        <v>845</v>
      </c>
    </row>
    <row r="617" spans="1:5" ht="15">
      <c r="A617" s="120" t="s">
        <v>39</v>
      </c>
      <c r="B617" s="120" t="s">
        <v>838</v>
      </c>
      <c r="C617" s="121">
        <v>3100000</v>
      </c>
      <c r="D617" s="122">
        <v>44585</v>
      </c>
      <c r="E617" s="120" t="s">
        <v>845</v>
      </c>
    </row>
    <row r="618" spans="1:5" ht="15">
      <c r="A618" s="120" t="s">
        <v>39</v>
      </c>
      <c r="B618" s="120" t="s">
        <v>838</v>
      </c>
      <c r="C618" s="121">
        <v>1917500</v>
      </c>
      <c r="D618" s="122">
        <v>44585</v>
      </c>
      <c r="E618" s="120" t="s">
        <v>845</v>
      </c>
    </row>
    <row r="619" spans="1:5" ht="15">
      <c r="A619" s="120" t="s">
        <v>39</v>
      </c>
      <c r="B619" s="120" t="s">
        <v>838</v>
      </c>
      <c r="C619" s="121">
        <v>128400</v>
      </c>
      <c r="D619" s="122">
        <v>44573</v>
      </c>
      <c r="E619" s="120" t="s">
        <v>845</v>
      </c>
    </row>
    <row r="620" spans="1:5" ht="15">
      <c r="A620" s="120" t="s">
        <v>39</v>
      </c>
      <c r="B620" s="120" t="s">
        <v>838</v>
      </c>
      <c r="C620" s="121">
        <v>598000</v>
      </c>
      <c r="D620" s="122">
        <v>44575</v>
      </c>
      <c r="E620" s="120" t="s">
        <v>845</v>
      </c>
    </row>
    <row r="621" spans="1:5" ht="15">
      <c r="A621" s="120" t="s">
        <v>39</v>
      </c>
      <c r="B621" s="120" t="s">
        <v>838</v>
      </c>
      <c r="C621" s="121">
        <v>435000</v>
      </c>
      <c r="D621" s="122">
        <v>44585</v>
      </c>
      <c r="E621" s="120" t="s">
        <v>845</v>
      </c>
    </row>
    <row r="622" spans="1:5" ht="15">
      <c r="A622" s="120" t="s">
        <v>39</v>
      </c>
      <c r="B622" s="120" t="s">
        <v>838</v>
      </c>
      <c r="C622" s="121">
        <v>399000</v>
      </c>
      <c r="D622" s="122">
        <v>44585</v>
      </c>
      <c r="E622" s="120" t="s">
        <v>845</v>
      </c>
    </row>
    <row r="623" spans="1:5" ht="15">
      <c r="A623" s="120" t="s">
        <v>39</v>
      </c>
      <c r="B623" s="120" t="s">
        <v>838</v>
      </c>
      <c r="C623" s="121">
        <v>294500</v>
      </c>
      <c r="D623" s="122">
        <v>44589</v>
      </c>
      <c r="E623" s="120" t="s">
        <v>845</v>
      </c>
    </row>
    <row r="624" spans="1:5" ht="15">
      <c r="A624" s="120" t="s">
        <v>39</v>
      </c>
      <c r="B624" s="120" t="s">
        <v>838</v>
      </c>
      <c r="C624" s="121">
        <v>485200</v>
      </c>
      <c r="D624" s="122">
        <v>44566</v>
      </c>
      <c r="E624" s="120" t="s">
        <v>845</v>
      </c>
    </row>
    <row r="625" spans="1:5" ht="15">
      <c r="A625" s="120" t="s">
        <v>39</v>
      </c>
      <c r="B625" s="120" t="s">
        <v>838</v>
      </c>
      <c r="C625" s="121">
        <v>354050</v>
      </c>
      <c r="D625" s="122">
        <v>44582</v>
      </c>
      <c r="E625" s="120" t="s">
        <v>845</v>
      </c>
    </row>
    <row r="626" spans="1:5" ht="15">
      <c r="A626" s="120" t="s">
        <v>39</v>
      </c>
      <c r="B626" s="120" t="s">
        <v>838</v>
      </c>
      <c r="C626" s="121">
        <v>548250</v>
      </c>
      <c r="D626" s="122">
        <v>44585</v>
      </c>
      <c r="E626" s="120" t="s">
        <v>845</v>
      </c>
    </row>
    <row r="627" spans="1:5" ht="15">
      <c r="A627" s="120" t="s">
        <v>39</v>
      </c>
      <c r="B627" s="120" t="s">
        <v>838</v>
      </c>
      <c r="C627" s="121">
        <v>869600</v>
      </c>
      <c r="D627" s="122">
        <v>44588</v>
      </c>
      <c r="E627" s="120" t="s">
        <v>845</v>
      </c>
    </row>
    <row r="628" spans="1:5" ht="15">
      <c r="A628" s="120" t="s">
        <v>39</v>
      </c>
      <c r="B628" s="120" t="s">
        <v>838</v>
      </c>
      <c r="C628" s="121">
        <v>395000</v>
      </c>
      <c r="D628" s="122">
        <v>44585</v>
      </c>
      <c r="E628" s="120" t="s">
        <v>845</v>
      </c>
    </row>
    <row r="629" spans="1:5" ht="15">
      <c r="A629" s="120" t="s">
        <v>39</v>
      </c>
      <c r="B629" s="120" t="s">
        <v>838</v>
      </c>
      <c r="C629" s="121">
        <v>355000</v>
      </c>
      <c r="D629" s="122">
        <v>44575</v>
      </c>
      <c r="E629" s="120" t="s">
        <v>845</v>
      </c>
    </row>
    <row r="630" spans="1:5" ht="15">
      <c r="A630" s="120" t="s">
        <v>39</v>
      </c>
      <c r="B630" s="120" t="s">
        <v>838</v>
      </c>
      <c r="C630" s="121">
        <v>150000</v>
      </c>
      <c r="D630" s="122">
        <v>44592</v>
      </c>
      <c r="E630" s="120" t="s">
        <v>845</v>
      </c>
    </row>
    <row r="631" spans="1:5" ht="15">
      <c r="A631" s="120" t="s">
        <v>39</v>
      </c>
      <c r="B631" s="120" t="s">
        <v>838</v>
      </c>
      <c r="C631" s="121">
        <v>157500</v>
      </c>
      <c r="D631" s="122">
        <v>44582</v>
      </c>
      <c r="E631" s="120" t="s">
        <v>845</v>
      </c>
    </row>
    <row r="632" spans="1:5" ht="15">
      <c r="A632" s="120" t="s">
        <v>39</v>
      </c>
      <c r="B632" s="120" t="s">
        <v>838</v>
      </c>
      <c r="C632" s="121">
        <v>300000</v>
      </c>
      <c r="D632" s="122">
        <v>44592</v>
      </c>
      <c r="E632" s="120" t="s">
        <v>845</v>
      </c>
    </row>
    <row r="633" spans="1:5" ht="15">
      <c r="A633" s="120" t="s">
        <v>39</v>
      </c>
      <c r="B633" s="120" t="s">
        <v>838</v>
      </c>
      <c r="C633" s="121">
        <v>850000</v>
      </c>
      <c r="D633" s="122">
        <v>44586</v>
      </c>
      <c r="E633" s="120" t="s">
        <v>845</v>
      </c>
    </row>
    <row r="634" spans="1:5" ht="15">
      <c r="A634" s="120" t="s">
        <v>39</v>
      </c>
      <c r="B634" s="120" t="s">
        <v>838</v>
      </c>
      <c r="C634" s="121">
        <v>671000</v>
      </c>
      <c r="D634" s="122">
        <v>44573</v>
      </c>
      <c r="E634" s="120" t="s">
        <v>845</v>
      </c>
    </row>
    <row r="635" spans="1:5" ht="15">
      <c r="A635" s="120" t="s">
        <v>39</v>
      </c>
      <c r="B635" s="120" t="s">
        <v>838</v>
      </c>
      <c r="C635" s="121">
        <v>319000</v>
      </c>
      <c r="D635" s="122">
        <v>44571</v>
      </c>
      <c r="E635" s="120" t="s">
        <v>845</v>
      </c>
    </row>
    <row r="636" spans="1:5" ht="15">
      <c r="A636" s="120" t="s">
        <v>39</v>
      </c>
      <c r="B636" s="120" t="s">
        <v>838</v>
      </c>
      <c r="C636" s="121">
        <v>290500</v>
      </c>
      <c r="D636" s="122">
        <v>44587</v>
      </c>
      <c r="E636" s="120" t="s">
        <v>845</v>
      </c>
    </row>
    <row r="637" spans="1:5" ht="15">
      <c r="A637" s="120" t="s">
        <v>39</v>
      </c>
      <c r="B637" s="120" t="s">
        <v>838</v>
      </c>
      <c r="C637" s="121">
        <v>356000</v>
      </c>
      <c r="D637" s="122">
        <v>44566</v>
      </c>
      <c r="E637" s="120" t="s">
        <v>845</v>
      </c>
    </row>
    <row r="638" spans="1:5" ht="15">
      <c r="A638" s="120" t="s">
        <v>39</v>
      </c>
      <c r="B638" s="120" t="s">
        <v>838</v>
      </c>
      <c r="C638" s="121">
        <v>199300</v>
      </c>
      <c r="D638" s="122">
        <v>44572</v>
      </c>
      <c r="E638" s="120" t="s">
        <v>845</v>
      </c>
    </row>
    <row r="639" spans="1:5" ht="15">
      <c r="A639" s="120" t="s">
        <v>39</v>
      </c>
      <c r="B639" s="120" t="s">
        <v>838</v>
      </c>
      <c r="C639" s="121">
        <v>250000</v>
      </c>
      <c r="D639" s="122">
        <v>44581</v>
      </c>
      <c r="E639" s="120" t="s">
        <v>845</v>
      </c>
    </row>
    <row r="640" spans="1:5" ht="15">
      <c r="A640" s="120" t="s">
        <v>39</v>
      </c>
      <c r="B640" s="120" t="s">
        <v>838</v>
      </c>
      <c r="C640" s="121">
        <v>328500</v>
      </c>
      <c r="D640" s="122">
        <v>44566</v>
      </c>
      <c r="E640" s="120" t="s">
        <v>845</v>
      </c>
    </row>
    <row r="641" spans="1:5" ht="15">
      <c r="A641" s="120" t="s">
        <v>39</v>
      </c>
      <c r="B641" s="120" t="s">
        <v>838</v>
      </c>
      <c r="C641" s="121">
        <v>50000</v>
      </c>
      <c r="D641" s="122">
        <v>44581</v>
      </c>
      <c r="E641" s="120" t="s">
        <v>845</v>
      </c>
    </row>
    <row r="642" spans="1:5" ht="15">
      <c r="A642" s="120" t="s">
        <v>39</v>
      </c>
      <c r="B642" s="120" t="s">
        <v>838</v>
      </c>
      <c r="C642" s="121">
        <v>360000</v>
      </c>
      <c r="D642" s="122">
        <v>44571</v>
      </c>
      <c r="E642" s="120" t="s">
        <v>845</v>
      </c>
    </row>
    <row r="643" spans="1:5" ht="15">
      <c r="A643" s="120" t="s">
        <v>39</v>
      </c>
      <c r="B643" s="120" t="s">
        <v>838</v>
      </c>
      <c r="C643" s="121">
        <v>70000</v>
      </c>
      <c r="D643" s="122">
        <v>44581</v>
      </c>
      <c r="E643" s="120" t="s">
        <v>845</v>
      </c>
    </row>
    <row r="644" spans="1:5" ht="15">
      <c r="A644" s="120" t="s">
        <v>39</v>
      </c>
      <c r="B644" s="120" t="s">
        <v>838</v>
      </c>
      <c r="C644" s="121">
        <v>625000</v>
      </c>
      <c r="D644" s="122">
        <v>44574</v>
      </c>
      <c r="E644" s="120" t="s">
        <v>845</v>
      </c>
    </row>
    <row r="645" spans="1:5" ht="15">
      <c r="A645" s="120" t="s">
        <v>39</v>
      </c>
      <c r="B645" s="120" t="s">
        <v>838</v>
      </c>
      <c r="C645" s="121">
        <v>209000</v>
      </c>
      <c r="D645" s="122">
        <v>44587</v>
      </c>
      <c r="E645" s="120" t="s">
        <v>845</v>
      </c>
    </row>
    <row r="646" spans="1:5" ht="15">
      <c r="A646" s="120" t="s">
        <v>39</v>
      </c>
      <c r="B646" s="120" t="s">
        <v>838</v>
      </c>
      <c r="C646" s="121">
        <v>135000</v>
      </c>
      <c r="D646" s="122">
        <v>44592</v>
      </c>
      <c r="E646" s="120" t="s">
        <v>845</v>
      </c>
    </row>
    <row r="647" spans="1:5" ht="15">
      <c r="A647" s="120" t="s">
        <v>39</v>
      </c>
      <c r="B647" s="120" t="s">
        <v>838</v>
      </c>
      <c r="C647" s="121">
        <v>442474</v>
      </c>
      <c r="D647" s="122">
        <v>44566</v>
      </c>
      <c r="E647" s="120" t="s">
        <v>845</v>
      </c>
    </row>
    <row r="648" spans="1:5" ht="15">
      <c r="A648" s="120" t="s">
        <v>39</v>
      </c>
      <c r="B648" s="120" t="s">
        <v>838</v>
      </c>
      <c r="C648" s="121">
        <v>66557555</v>
      </c>
      <c r="D648" s="122">
        <v>44575</v>
      </c>
      <c r="E648" s="120" t="s">
        <v>845</v>
      </c>
    </row>
    <row r="649" spans="1:5" ht="15">
      <c r="A649" s="120" t="s">
        <v>39</v>
      </c>
      <c r="B649" s="120" t="s">
        <v>838</v>
      </c>
      <c r="C649" s="121">
        <v>463000</v>
      </c>
      <c r="D649" s="122">
        <v>44572</v>
      </c>
      <c r="E649" s="120" t="s">
        <v>845</v>
      </c>
    </row>
    <row r="650" spans="1:5" ht="15">
      <c r="A650" s="120" t="s">
        <v>39</v>
      </c>
      <c r="B650" s="120" t="s">
        <v>838</v>
      </c>
      <c r="C650" s="121">
        <v>100000</v>
      </c>
      <c r="D650" s="122">
        <v>44574</v>
      </c>
      <c r="E650" s="120" t="s">
        <v>845</v>
      </c>
    </row>
    <row r="651" spans="1:5" ht="15">
      <c r="A651" s="120" t="s">
        <v>39</v>
      </c>
      <c r="B651" s="120" t="s">
        <v>838</v>
      </c>
      <c r="C651" s="121">
        <v>221000</v>
      </c>
      <c r="D651" s="122">
        <v>44581</v>
      </c>
      <c r="E651" s="120" t="s">
        <v>845</v>
      </c>
    </row>
    <row r="652" spans="1:5" ht="15">
      <c r="A652" s="120" t="s">
        <v>39</v>
      </c>
      <c r="B652" s="120" t="s">
        <v>838</v>
      </c>
      <c r="C652" s="121">
        <v>344000</v>
      </c>
      <c r="D652" s="122">
        <v>44581</v>
      </c>
      <c r="E652" s="120" t="s">
        <v>845</v>
      </c>
    </row>
    <row r="653" spans="1:5" ht="15">
      <c r="A653" s="120" t="s">
        <v>39</v>
      </c>
      <c r="B653" s="120" t="s">
        <v>838</v>
      </c>
      <c r="C653" s="121">
        <v>280200</v>
      </c>
      <c r="D653" s="122">
        <v>44571</v>
      </c>
      <c r="E653" s="120" t="s">
        <v>845</v>
      </c>
    </row>
    <row r="654" spans="1:5" ht="15">
      <c r="A654" s="120" t="s">
        <v>39</v>
      </c>
      <c r="B654" s="120" t="s">
        <v>838</v>
      </c>
      <c r="C654" s="121">
        <v>176500</v>
      </c>
      <c r="D654" s="122">
        <v>44589</v>
      </c>
      <c r="E654" s="120" t="s">
        <v>845</v>
      </c>
    </row>
    <row r="655" spans="1:5" ht="15">
      <c r="A655" s="120" t="s">
        <v>39</v>
      </c>
      <c r="B655" s="120" t="s">
        <v>838</v>
      </c>
      <c r="C655" s="121">
        <v>300000</v>
      </c>
      <c r="D655" s="122">
        <v>44581</v>
      </c>
      <c r="E655" s="120" t="s">
        <v>845</v>
      </c>
    </row>
    <row r="656" spans="1:5" ht="15">
      <c r="A656" s="120" t="s">
        <v>39</v>
      </c>
      <c r="B656" s="120" t="s">
        <v>838</v>
      </c>
      <c r="C656" s="121">
        <v>1500000</v>
      </c>
      <c r="D656" s="122">
        <v>44572</v>
      </c>
      <c r="E656" s="120" t="s">
        <v>845</v>
      </c>
    </row>
    <row r="657" spans="1:5" ht="15">
      <c r="A657" s="120" t="s">
        <v>39</v>
      </c>
      <c r="B657" s="120" t="s">
        <v>838</v>
      </c>
      <c r="C657" s="121">
        <v>565000</v>
      </c>
      <c r="D657" s="122">
        <v>44568</v>
      </c>
      <c r="E657" s="120" t="s">
        <v>845</v>
      </c>
    </row>
    <row r="658" spans="1:5" ht="15">
      <c r="A658" s="120" t="s">
        <v>39</v>
      </c>
      <c r="B658" s="120" t="s">
        <v>838</v>
      </c>
      <c r="C658" s="121">
        <v>162000</v>
      </c>
      <c r="D658" s="122">
        <v>44589</v>
      </c>
      <c r="E658" s="120" t="s">
        <v>845</v>
      </c>
    </row>
    <row r="659" spans="1:5" ht="15">
      <c r="A659" s="120" t="s">
        <v>39</v>
      </c>
      <c r="B659" s="120" t="s">
        <v>838</v>
      </c>
      <c r="C659" s="121">
        <v>85000</v>
      </c>
      <c r="D659" s="122">
        <v>44581</v>
      </c>
      <c r="E659" s="120" t="s">
        <v>845</v>
      </c>
    </row>
    <row r="660" spans="1:5" ht="15">
      <c r="A660" s="120" t="s">
        <v>39</v>
      </c>
      <c r="B660" s="120" t="s">
        <v>838</v>
      </c>
      <c r="C660" s="121">
        <v>800000</v>
      </c>
      <c r="D660" s="122">
        <v>44574</v>
      </c>
      <c r="E660" s="120" t="s">
        <v>845</v>
      </c>
    </row>
    <row r="661" spans="1:5" ht="15">
      <c r="A661" s="120" t="s">
        <v>39</v>
      </c>
      <c r="B661" s="120" t="s">
        <v>838</v>
      </c>
      <c r="C661" s="121">
        <v>1987500</v>
      </c>
      <c r="D661" s="122">
        <v>44592</v>
      </c>
      <c r="E661" s="120" t="s">
        <v>845</v>
      </c>
    </row>
    <row r="662" spans="1:5" ht="15">
      <c r="A662" s="120" t="s">
        <v>39</v>
      </c>
      <c r="B662" s="120" t="s">
        <v>838</v>
      </c>
      <c r="C662" s="121">
        <v>282000</v>
      </c>
      <c r="D662" s="122">
        <v>44592</v>
      </c>
      <c r="E662" s="120" t="s">
        <v>845</v>
      </c>
    </row>
    <row r="663" spans="1:5" ht="15">
      <c r="A663" s="120" t="s">
        <v>39</v>
      </c>
      <c r="B663" s="120" t="s">
        <v>838</v>
      </c>
      <c r="C663" s="121">
        <v>250000</v>
      </c>
      <c r="D663" s="122">
        <v>44566</v>
      </c>
      <c r="E663" s="120" t="s">
        <v>845</v>
      </c>
    </row>
    <row r="664" spans="1:5" ht="15">
      <c r="A664" s="120" t="s">
        <v>39</v>
      </c>
      <c r="B664" s="120" t="s">
        <v>838</v>
      </c>
      <c r="C664" s="121">
        <v>1050000</v>
      </c>
      <c r="D664" s="122">
        <v>44588</v>
      </c>
      <c r="E664" s="120" t="s">
        <v>845</v>
      </c>
    </row>
    <row r="665" spans="1:5" ht="15">
      <c r="A665" s="120" t="s">
        <v>39</v>
      </c>
      <c r="B665" s="120" t="s">
        <v>838</v>
      </c>
      <c r="C665" s="121">
        <v>50000</v>
      </c>
      <c r="D665" s="122">
        <v>44592</v>
      </c>
      <c r="E665" s="120" t="s">
        <v>845</v>
      </c>
    </row>
    <row r="666" spans="1:5" ht="15">
      <c r="A666" s="120" t="s">
        <v>39</v>
      </c>
      <c r="B666" s="120" t="s">
        <v>838</v>
      </c>
      <c r="C666" s="121">
        <v>130100</v>
      </c>
      <c r="D666" s="122">
        <v>44592</v>
      </c>
      <c r="E666" s="120" t="s">
        <v>845</v>
      </c>
    </row>
    <row r="667" spans="1:5" ht="15">
      <c r="A667" s="120" t="s">
        <v>39</v>
      </c>
      <c r="B667" s="120" t="s">
        <v>838</v>
      </c>
      <c r="C667" s="121">
        <v>318000</v>
      </c>
      <c r="D667" s="122">
        <v>44586</v>
      </c>
      <c r="E667" s="120" t="s">
        <v>845</v>
      </c>
    </row>
    <row r="668" spans="1:5" ht="15">
      <c r="A668" s="120" t="s">
        <v>39</v>
      </c>
      <c r="B668" s="120" t="s">
        <v>838</v>
      </c>
      <c r="C668" s="121">
        <v>255996</v>
      </c>
      <c r="D668" s="122">
        <v>44571</v>
      </c>
      <c r="E668" s="120" t="s">
        <v>845</v>
      </c>
    </row>
    <row r="669" spans="1:5" ht="15">
      <c r="A669" s="120" t="s">
        <v>39</v>
      </c>
      <c r="B669" s="120" t="s">
        <v>838</v>
      </c>
      <c r="C669" s="121">
        <v>461487</v>
      </c>
      <c r="D669" s="122">
        <v>44572</v>
      </c>
      <c r="E669" s="120" t="s">
        <v>845</v>
      </c>
    </row>
    <row r="670" spans="1:5" ht="15">
      <c r="A670" s="120" t="s">
        <v>39</v>
      </c>
      <c r="B670" s="120" t="s">
        <v>838</v>
      </c>
      <c r="C670" s="121">
        <v>468000</v>
      </c>
      <c r="D670" s="122">
        <v>44592</v>
      </c>
      <c r="E670" s="120" t="s">
        <v>845</v>
      </c>
    </row>
    <row r="671" spans="1:5" ht="15">
      <c r="A671" s="120" t="s">
        <v>39</v>
      </c>
      <c r="B671" s="120" t="s">
        <v>838</v>
      </c>
      <c r="C671" s="121">
        <v>250000</v>
      </c>
      <c r="D671" s="122">
        <v>44586</v>
      </c>
      <c r="E671" s="120" t="s">
        <v>845</v>
      </c>
    </row>
    <row r="672" spans="1:5" ht="15">
      <c r="A672" s="120" t="s">
        <v>39</v>
      </c>
      <c r="B672" s="120" t="s">
        <v>838</v>
      </c>
      <c r="C672" s="121">
        <v>255996</v>
      </c>
      <c r="D672" s="122">
        <v>44571</v>
      </c>
      <c r="E672" s="120" t="s">
        <v>845</v>
      </c>
    </row>
    <row r="673" spans="1:5" ht="15">
      <c r="A673" s="120" t="s">
        <v>39</v>
      </c>
      <c r="B673" s="120" t="s">
        <v>838</v>
      </c>
      <c r="C673" s="121">
        <v>237000</v>
      </c>
      <c r="D673" s="122">
        <v>44592</v>
      </c>
      <c r="E673" s="120" t="s">
        <v>845</v>
      </c>
    </row>
    <row r="674" spans="1:5" ht="15">
      <c r="A674" s="120" t="s">
        <v>39</v>
      </c>
      <c r="B674" s="120" t="s">
        <v>838</v>
      </c>
      <c r="C674" s="121">
        <v>407000</v>
      </c>
      <c r="D674" s="122">
        <v>44592</v>
      </c>
      <c r="E674" s="120" t="s">
        <v>845</v>
      </c>
    </row>
    <row r="675" spans="1:5" ht="15">
      <c r="A675" s="120" t="s">
        <v>39</v>
      </c>
      <c r="B675" s="120" t="s">
        <v>838</v>
      </c>
      <c r="C675" s="121">
        <v>204500</v>
      </c>
      <c r="D675" s="122">
        <v>44581</v>
      </c>
      <c r="E675" s="120" t="s">
        <v>845</v>
      </c>
    </row>
    <row r="676" spans="1:5" ht="15">
      <c r="A676" s="120" t="s">
        <v>39</v>
      </c>
      <c r="B676" s="120" t="s">
        <v>838</v>
      </c>
      <c r="C676" s="121">
        <v>317500</v>
      </c>
      <c r="D676" s="122">
        <v>44581</v>
      </c>
      <c r="E676" s="120" t="s">
        <v>845</v>
      </c>
    </row>
    <row r="677" spans="1:5" ht="15">
      <c r="A677" s="120" t="s">
        <v>39</v>
      </c>
      <c r="B677" s="120" t="s">
        <v>838</v>
      </c>
      <c r="C677" s="121">
        <v>647000</v>
      </c>
      <c r="D677" s="122">
        <v>44581</v>
      </c>
      <c r="E677" s="120" t="s">
        <v>845</v>
      </c>
    </row>
    <row r="678" spans="1:5" ht="15">
      <c r="A678" s="120" t="s">
        <v>165</v>
      </c>
      <c r="B678" s="120" t="s">
        <v>839</v>
      </c>
      <c r="C678" s="121">
        <v>592000</v>
      </c>
      <c r="D678" s="122">
        <v>44592</v>
      </c>
      <c r="E678" s="120" t="s">
        <v>111</v>
      </c>
    </row>
    <row r="679" spans="1:5" ht="15">
      <c r="A679" s="120" t="s">
        <v>165</v>
      </c>
      <c r="B679" s="120" t="s">
        <v>839</v>
      </c>
      <c r="C679" s="121">
        <v>369900</v>
      </c>
      <c r="D679" s="122">
        <v>44592</v>
      </c>
      <c r="E679" s="120" t="s">
        <v>111</v>
      </c>
    </row>
    <row r="680" spans="1:5" ht="15">
      <c r="A680" s="120" t="s">
        <v>165</v>
      </c>
      <c r="B680" s="120" t="s">
        <v>839</v>
      </c>
      <c r="C680" s="121">
        <v>149000</v>
      </c>
      <c r="D680" s="122">
        <v>44573</v>
      </c>
      <c r="E680" s="120" t="s">
        <v>111</v>
      </c>
    </row>
    <row r="681" spans="1:5" ht="15">
      <c r="A681" s="120" t="s">
        <v>165</v>
      </c>
      <c r="B681" s="120" t="s">
        <v>839</v>
      </c>
      <c r="C681" s="121">
        <v>217500</v>
      </c>
      <c r="D681" s="122">
        <v>44572</v>
      </c>
      <c r="E681" s="120" t="s">
        <v>111</v>
      </c>
    </row>
    <row r="682" spans="1:5" ht="15">
      <c r="A682" s="120" t="s">
        <v>165</v>
      </c>
      <c r="B682" s="120" t="s">
        <v>839</v>
      </c>
      <c r="C682" s="121">
        <v>525000</v>
      </c>
      <c r="D682" s="122">
        <v>44589</v>
      </c>
      <c r="E682" s="120" t="s">
        <v>111</v>
      </c>
    </row>
    <row r="683" spans="1:5" ht="15">
      <c r="A683" s="120" t="s">
        <v>165</v>
      </c>
      <c r="B683" s="120" t="s">
        <v>839</v>
      </c>
      <c r="C683" s="121">
        <v>440000</v>
      </c>
      <c r="D683" s="122">
        <v>44579</v>
      </c>
      <c r="E683" s="120" t="s">
        <v>111</v>
      </c>
    </row>
    <row r="684" spans="1:5" ht="15">
      <c r="A684" s="120" t="s">
        <v>165</v>
      </c>
      <c r="B684" s="120" t="s">
        <v>839</v>
      </c>
      <c r="C684" s="121">
        <v>575000</v>
      </c>
      <c r="D684" s="122">
        <v>44589</v>
      </c>
      <c r="E684" s="120" t="s">
        <v>111</v>
      </c>
    </row>
    <row r="685" spans="1:5" ht="15">
      <c r="A685" s="120" t="s">
        <v>165</v>
      </c>
      <c r="B685" s="120" t="s">
        <v>839</v>
      </c>
      <c r="C685" s="121">
        <v>1850000</v>
      </c>
      <c r="D685" s="122">
        <v>44564</v>
      </c>
      <c r="E685" s="120" t="s">
        <v>111</v>
      </c>
    </row>
    <row r="686" spans="1:5" ht="15">
      <c r="A686" s="120" t="s">
        <v>165</v>
      </c>
      <c r="B686" s="120" t="s">
        <v>839</v>
      </c>
      <c r="C686" s="121">
        <v>1050000</v>
      </c>
      <c r="D686" s="122">
        <v>44589</v>
      </c>
      <c r="E686" s="120" t="s">
        <v>111</v>
      </c>
    </row>
    <row r="687" spans="1:5" ht="15">
      <c r="A687" s="120" t="s">
        <v>165</v>
      </c>
      <c r="B687" s="120" t="s">
        <v>839</v>
      </c>
      <c r="C687" s="121">
        <v>326200</v>
      </c>
      <c r="D687" s="122">
        <v>44568</v>
      </c>
      <c r="E687" s="120" t="s">
        <v>111</v>
      </c>
    </row>
    <row r="688" spans="1:5" ht="15">
      <c r="A688" s="120" t="s">
        <v>165</v>
      </c>
      <c r="B688" s="120" t="s">
        <v>839</v>
      </c>
      <c r="C688" s="121">
        <v>515000</v>
      </c>
      <c r="D688" s="122">
        <v>44575</v>
      </c>
      <c r="E688" s="120" t="s">
        <v>111</v>
      </c>
    </row>
    <row r="689" spans="1:5" ht="15">
      <c r="A689" s="120" t="s">
        <v>165</v>
      </c>
      <c r="B689" s="120" t="s">
        <v>839</v>
      </c>
      <c r="C689" s="121">
        <v>525000</v>
      </c>
      <c r="D689" s="122">
        <v>44575</v>
      </c>
      <c r="E689" s="120" t="s">
        <v>111</v>
      </c>
    </row>
    <row r="690" spans="1:5" ht="15">
      <c r="A690" s="120" t="s">
        <v>165</v>
      </c>
      <c r="B690" s="120" t="s">
        <v>839</v>
      </c>
      <c r="C690" s="121">
        <v>690000</v>
      </c>
      <c r="D690" s="122">
        <v>44568</v>
      </c>
      <c r="E690" s="120" t="s">
        <v>111</v>
      </c>
    </row>
    <row r="691" spans="1:5" ht="15">
      <c r="A691" s="120" t="s">
        <v>165</v>
      </c>
      <c r="B691" s="120" t="s">
        <v>839</v>
      </c>
      <c r="C691" s="121">
        <v>1290000</v>
      </c>
      <c r="D691" s="122">
        <v>44588</v>
      </c>
      <c r="E691" s="120" t="s">
        <v>111</v>
      </c>
    </row>
    <row r="692" spans="1:5" ht="15">
      <c r="A692" s="120" t="s">
        <v>165</v>
      </c>
      <c r="B692" s="120" t="s">
        <v>839</v>
      </c>
      <c r="C692" s="121">
        <v>460000</v>
      </c>
      <c r="D692" s="122">
        <v>44587</v>
      </c>
      <c r="E692" s="120" t="s">
        <v>111</v>
      </c>
    </row>
    <row r="693" spans="1:5" ht="15">
      <c r="A693" s="120" t="s">
        <v>165</v>
      </c>
      <c r="B693" s="120" t="s">
        <v>839</v>
      </c>
      <c r="C693" s="121">
        <v>439000</v>
      </c>
      <c r="D693" s="122">
        <v>44564</v>
      </c>
      <c r="E693" s="120" t="s">
        <v>111</v>
      </c>
    </row>
    <row r="694" spans="1:5" ht="15">
      <c r="A694" s="120" t="s">
        <v>165</v>
      </c>
      <c r="B694" s="120" t="s">
        <v>839</v>
      </c>
      <c r="C694" s="121">
        <v>670000</v>
      </c>
      <c r="D694" s="122">
        <v>44564</v>
      </c>
      <c r="E694" s="120" t="s">
        <v>111</v>
      </c>
    </row>
    <row r="695" spans="1:5" ht="15">
      <c r="A695" s="120" t="s">
        <v>165</v>
      </c>
      <c r="B695" s="120" t="s">
        <v>839</v>
      </c>
      <c r="C695" s="121">
        <v>290000</v>
      </c>
      <c r="D695" s="122">
        <v>44564</v>
      </c>
      <c r="E695" s="120" t="s">
        <v>111</v>
      </c>
    </row>
    <row r="696" spans="1:5" ht="15">
      <c r="A696" s="120" t="s">
        <v>165</v>
      </c>
      <c r="B696" s="120" t="s">
        <v>839</v>
      </c>
      <c r="C696" s="121">
        <v>327000</v>
      </c>
      <c r="D696" s="122">
        <v>44582</v>
      </c>
      <c r="E696" s="120" t="s">
        <v>111</v>
      </c>
    </row>
    <row r="697" spans="1:5" ht="15">
      <c r="A697" s="120" t="s">
        <v>165</v>
      </c>
      <c r="B697" s="120" t="s">
        <v>839</v>
      </c>
      <c r="C697" s="121">
        <v>585000</v>
      </c>
      <c r="D697" s="122">
        <v>44585</v>
      </c>
      <c r="E697" s="120" t="s">
        <v>111</v>
      </c>
    </row>
    <row r="698" spans="1:5" ht="15">
      <c r="A698" s="120" t="s">
        <v>165</v>
      </c>
      <c r="B698" s="120" t="s">
        <v>839</v>
      </c>
      <c r="C698" s="121">
        <v>555000</v>
      </c>
      <c r="D698" s="122">
        <v>44565</v>
      </c>
      <c r="E698" s="120" t="s">
        <v>111</v>
      </c>
    </row>
    <row r="699" spans="1:5" ht="15">
      <c r="A699" s="120" t="s">
        <v>165</v>
      </c>
      <c r="B699" s="120" t="s">
        <v>839</v>
      </c>
      <c r="C699" s="121">
        <v>500000</v>
      </c>
      <c r="D699" s="122">
        <v>44575</v>
      </c>
      <c r="E699" s="120" t="s">
        <v>111</v>
      </c>
    </row>
    <row r="700" spans="1:5" ht="15">
      <c r="A700" s="120" t="s">
        <v>165</v>
      </c>
      <c r="B700" s="120" t="s">
        <v>839</v>
      </c>
      <c r="C700" s="121">
        <v>302000</v>
      </c>
      <c r="D700" s="122">
        <v>44592</v>
      </c>
      <c r="E700" s="120" t="s">
        <v>845</v>
      </c>
    </row>
    <row r="701" spans="1:5" ht="15">
      <c r="A701" s="120" t="s">
        <v>165</v>
      </c>
      <c r="B701" s="120" t="s">
        <v>839</v>
      </c>
      <c r="C701" s="121">
        <v>489000</v>
      </c>
      <c r="D701" s="122">
        <v>44586</v>
      </c>
      <c r="E701" s="120" t="s">
        <v>845</v>
      </c>
    </row>
    <row r="702" spans="1:5" ht="15">
      <c r="A702" s="120" t="s">
        <v>165</v>
      </c>
      <c r="B702" s="120" t="s">
        <v>839</v>
      </c>
      <c r="C702" s="121">
        <v>270000</v>
      </c>
      <c r="D702" s="122">
        <v>44564</v>
      </c>
      <c r="E702" s="120" t="s">
        <v>845</v>
      </c>
    </row>
    <row r="703" spans="1:5" ht="15">
      <c r="A703" s="120" t="s">
        <v>171</v>
      </c>
      <c r="B703" s="120" t="s">
        <v>840</v>
      </c>
      <c r="C703" s="121">
        <v>650000</v>
      </c>
      <c r="D703" s="122">
        <v>44565</v>
      </c>
      <c r="E703" s="120" t="s">
        <v>111</v>
      </c>
    </row>
    <row r="704" spans="1:5" ht="15">
      <c r="A704" s="120" t="s">
        <v>171</v>
      </c>
      <c r="B704" s="120" t="s">
        <v>840</v>
      </c>
      <c r="C704" s="121">
        <v>350440</v>
      </c>
      <c r="D704" s="122">
        <v>44571</v>
      </c>
      <c r="E704" s="120" t="s">
        <v>111</v>
      </c>
    </row>
    <row r="705" spans="1:5" ht="15">
      <c r="A705" s="120" t="s">
        <v>171</v>
      </c>
      <c r="B705" s="120" t="s">
        <v>840</v>
      </c>
      <c r="C705" s="121">
        <v>70000</v>
      </c>
      <c r="D705" s="122">
        <v>44566</v>
      </c>
      <c r="E705" s="120" t="s">
        <v>111</v>
      </c>
    </row>
    <row r="706" spans="1:5" ht="15">
      <c r="A706" s="120" t="s">
        <v>171</v>
      </c>
      <c r="B706" s="120" t="s">
        <v>840</v>
      </c>
      <c r="C706" s="121">
        <v>640000</v>
      </c>
      <c r="D706" s="122">
        <v>44575</v>
      </c>
      <c r="E706" s="120" t="s">
        <v>111</v>
      </c>
    </row>
    <row r="707" spans="1:5" ht="15">
      <c r="A707" s="120" t="s">
        <v>171</v>
      </c>
      <c r="B707" s="120" t="s">
        <v>840</v>
      </c>
      <c r="C707" s="121">
        <v>341136</v>
      </c>
      <c r="D707" s="122">
        <v>44592</v>
      </c>
      <c r="E707" s="120" t="s">
        <v>111</v>
      </c>
    </row>
    <row r="708" spans="1:5" ht="15">
      <c r="A708" s="120" t="s">
        <v>171</v>
      </c>
      <c r="B708" s="120" t="s">
        <v>840</v>
      </c>
      <c r="C708" s="121">
        <v>2300000</v>
      </c>
      <c r="D708" s="122">
        <v>44566</v>
      </c>
      <c r="E708" s="120" t="s">
        <v>111</v>
      </c>
    </row>
    <row r="709" spans="1:5" ht="15">
      <c r="A709" s="120" t="s">
        <v>171</v>
      </c>
      <c r="B709" s="120" t="s">
        <v>840</v>
      </c>
      <c r="C709" s="121">
        <v>625000</v>
      </c>
      <c r="D709" s="122">
        <v>44571</v>
      </c>
      <c r="E709" s="120" t="s">
        <v>111</v>
      </c>
    </row>
    <row r="710" spans="1:5" ht="15">
      <c r="A710" s="120" t="s">
        <v>171</v>
      </c>
      <c r="B710" s="120" t="s">
        <v>840</v>
      </c>
      <c r="C710" s="121">
        <v>390000</v>
      </c>
      <c r="D710" s="122">
        <v>44568</v>
      </c>
      <c r="E710" s="120" t="s">
        <v>111</v>
      </c>
    </row>
    <row r="711" spans="1:5" ht="15">
      <c r="A711" s="120" t="s">
        <v>171</v>
      </c>
      <c r="B711" s="120" t="s">
        <v>840</v>
      </c>
      <c r="C711" s="121">
        <v>450000</v>
      </c>
      <c r="D711" s="122">
        <v>44567</v>
      </c>
      <c r="E711" s="120" t="s">
        <v>111</v>
      </c>
    </row>
    <row r="712" spans="1:5" ht="15">
      <c r="A712" s="120" t="s">
        <v>171</v>
      </c>
      <c r="B712" s="120" t="s">
        <v>840</v>
      </c>
      <c r="C712" s="121">
        <v>384000</v>
      </c>
      <c r="D712" s="122">
        <v>44566</v>
      </c>
      <c r="E712" s="120" t="s">
        <v>111</v>
      </c>
    </row>
    <row r="713" spans="1:5" ht="15">
      <c r="A713" s="120" t="s">
        <v>171</v>
      </c>
      <c r="B713" s="120" t="s">
        <v>840</v>
      </c>
      <c r="C713" s="121">
        <v>437000</v>
      </c>
      <c r="D713" s="122">
        <v>44566</v>
      </c>
      <c r="E713" s="120" t="s">
        <v>111</v>
      </c>
    </row>
    <row r="714" spans="1:5" ht="15">
      <c r="A714" s="120" t="s">
        <v>171</v>
      </c>
      <c r="B714" s="120" t="s">
        <v>840</v>
      </c>
      <c r="C714" s="121">
        <v>389900</v>
      </c>
      <c r="D714" s="122">
        <v>44565</v>
      </c>
      <c r="E714" s="120" t="s">
        <v>111</v>
      </c>
    </row>
    <row r="715" spans="1:5" ht="15">
      <c r="A715" s="120" t="s">
        <v>171</v>
      </c>
      <c r="B715" s="120" t="s">
        <v>840</v>
      </c>
      <c r="C715" s="121">
        <v>625000</v>
      </c>
      <c r="D715" s="122">
        <v>44565</v>
      </c>
      <c r="E715" s="120" t="s">
        <v>111</v>
      </c>
    </row>
    <row r="716" spans="1:5" ht="15">
      <c r="A716" s="120" t="s">
        <v>171</v>
      </c>
      <c r="B716" s="120" t="s">
        <v>840</v>
      </c>
      <c r="C716" s="121">
        <v>430000</v>
      </c>
      <c r="D716" s="122">
        <v>44565</v>
      </c>
      <c r="E716" s="120" t="s">
        <v>111</v>
      </c>
    </row>
    <row r="717" spans="1:5" ht="15">
      <c r="A717" s="120" t="s">
        <v>171</v>
      </c>
      <c r="B717" s="120" t="s">
        <v>840</v>
      </c>
      <c r="C717" s="121">
        <v>160000</v>
      </c>
      <c r="D717" s="122">
        <v>44565</v>
      </c>
      <c r="E717" s="120" t="s">
        <v>111</v>
      </c>
    </row>
    <row r="718" spans="1:5" ht="15">
      <c r="A718" s="120" t="s">
        <v>171</v>
      </c>
      <c r="B718" s="120" t="s">
        <v>840</v>
      </c>
      <c r="C718" s="121">
        <v>750000</v>
      </c>
      <c r="D718" s="122">
        <v>44568</v>
      </c>
      <c r="E718" s="120" t="s">
        <v>111</v>
      </c>
    </row>
    <row r="719" spans="1:5" ht="15">
      <c r="A719" s="120" t="s">
        <v>171</v>
      </c>
      <c r="B719" s="120" t="s">
        <v>840</v>
      </c>
      <c r="C719" s="121">
        <v>460000</v>
      </c>
      <c r="D719" s="122">
        <v>44565</v>
      </c>
      <c r="E719" s="120" t="s">
        <v>111</v>
      </c>
    </row>
    <row r="720" spans="1:5" ht="15">
      <c r="A720" s="120" t="s">
        <v>171</v>
      </c>
      <c r="B720" s="120" t="s">
        <v>840</v>
      </c>
      <c r="C720" s="121">
        <v>720000</v>
      </c>
      <c r="D720" s="122">
        <v>44565</v>
      </c>
      <c r="E720" s="120" t="s">
        <v>111</v>
      </c>
    </row>
    <row r="721" spans="1:5" ht="15">
      <c r="A721" s="120" t="s">
        <v>171</v>
      </c>
      <c r="B721" s="120" t="s">
        <v>840</v>
      </c>
      <c r="C721" s="121">
        <v>655000</v>
      </c>
      <c r="D721" s="122">
        <v>44568</v>
      </c>
      <c r="E721" s="120" t="s">
        <v>111</v>
      </c>
    </row>
    <row r="722" spans="1:5" ht="15">
      <c r="A722" s="120" t="s">
        <v>171</v>
      </c>
      <c r="B722" s="120" t="s">
        <v>840</v>
      </c>
      <c r="C722" s="121">
        <v>749000</v>
      </c>
      <c r="D722" s="122">
        <v>44566</v>
      </c>
      <c r="E722" s="120" t="s">
        <v>111</v>
      </c>
    </row>
    <row r="723" spans="1:5" ht="15">
      <c r="A723" s="120" t="s">
        <v>171</v>
      </c>
      <c r="B723" s="120" t="s">
        <v>840</v>
      </c>
      <c r="C723" s="121">
        <v>483900</v>
      </c>
      <c r="D723" s="122">
        <v>44566</v>
      </c>
      <c r="E723" s="120" t="s">
        <v>111</v>
      </c>
    </row>
    <row r="724" spans="1:5" ht="15">
      <c r="A724" s="120" t="s">
        <v>171</v>
      </c>
      <c r="B724" s="120" t="s">
        <v>840</v>
      </c>
      <c r="C724" s="121">
        <v>505000</v>
      </c>
      <c r="D724" s="122">
        <v>44568</v>
      </c>
      <c r="E724" s="120" t="s">
        <v>111</v>
      </c>
    </row>
    <row r="725" spans="1:5" ht="15">
      <c r="A725" s="120" t="s">
        <v>171</v>
      </c>
      <c r="B725" s="120" t="s">
        <v>840</v>
      </c>
      <c r="C725" s="121">
        <v>1895000</v>
      </c>
      <c r="D725" s="122">
        <v>44568</v>
      </c>
      <c r="E725" s="120" t="s">
        <v>111</v>
      </c>
    </row>
    <row r="726" spans="1:5" ht="15">
      <c r="A726" s="120" t="s">
        <v>171</v>
      </c>
      <c r="B726" s="120" t="s">
        <v>840</v>
      </c>
      <c r="C726" s="121">
        <v>542258</v>
      </c>
      <c r="D726" s="122">
        <v>44568</v>
      </c>
      <c r="E726" s="120" t="s">
        <v>111</v>
      </c>
    </row>
    <row r="727" spans="1:5" ht="15">
      <c r="A727" s="120" t="s">
        <v>171</v>
      </c>
      <c r="B727" s="120" t="s">
        <v>840</v>
      </c>
      <c r="C727" s="121">
        <v>330000</v>
      </c>
      <c r="D727" s="122">
        <v>44571</v>
      </c>
      <c r="E727" s="120" t="s">
        <v>111</v>
      </c>
    </row>
    <row r="728" spans="1:5" ht="15">
      <c r="A728" s="120" t="s">
        <v>171</v>
      </c>
      <c r="B728" s="120" t="s">
        <v>840</v>
      </c>
      <c r="C728" s="121">
        <v>6300000</v>
      </c>
      <c r="D728" s="122">
        <v>44592</v>
      </c>
      <c r="E728" s="120" t="s">
        <v>111</v>
      </c>
    </row>
    <row r="729" spans="1:5" ht="15">
      <c r="A729" s="120" t="s">
        <v>171</v>
      </c>
      <c r="B729" s="120" t="s">
        <v>840</v>
      </c>
      <c r="C729" s="121">
        <v>525000</v>
      </c>
      <c r="D729" s="122">
        <v>44568</v>
      </c>
      <c r="E729" s="120" t="s">
        <v>111</v>
      </c>
    </row>
    <row r="730" spans="1:5" ht="15">
      <c r="A730" s="120" t="s">
        <v>171</v>
      </c>
      <c r="B730" s="120" t="s">
        <v>840</v>
      </c>
      <c r="C730" s="121">
        <v>400000</v>
      </c>
      <c r="D730" s="122">
        <v>44564</v>
      </c>
      <c r="E730" s="120" t="s">
        <v>111</v>
      </c>
    </row>
    <row r="731" spans="1:5" ht="15">
      <c r="A731" s="120" t="s">
        <v>171</v>
      </c>
      <c r="B731" s="120" t="s">
        <v>840</v>
      </c>
      <c r="C731" s="121">
        <v>3248000</v>
      </c>
      <c r="D731" s="122">
        <v>44571</v>
      </c>
      <c r="E731" s="120" t="s">
        <v>111</v>
      </c>
    </row>
    <row r="732" spans="1:5" ht="15">
      <c r="A732" s="120" t="s">
        <v>171</v>
      </c>
      <c r="B732" s="120" t="s">
        <v>840</v>
      </c>
      <c r="C732" s="121">
        <v>400000</v>
      </c>
      <c r="D732" s="122">
        <v>44567</v>
      </c>
      <c r="E732" s="120" t="s">
        <v>111</v>
      </c>
    </row>
    <row r="733" spans="1:5" ht="15">
      <c r="A733" s="120" t="s">
        <v>171</v>
      </c>
      <c r="B733" s="120" t="s">
        <v>840</v>
      </c>
      <c r="C733" s="121">
        <v>225000</v>
      </c>
      <c r="D733" s="122">
        <v>44566</v>
      </c>
      <c r="E733" s="120" t="s">
        <v>111</v>
      </c>
    </row>
    <row r="734" spans="1:5" ht="15">
      <c r="A734" s="120" t="s">
        <v>171</v>
      </c>
      <c r="B734" s="120" t="s">
        <v>840</v>
      </c>
      <c r="C734" s="121">
        <v>380000</v>
      </c>
      <c r="D734" s="122">
        <v>44568</v>
      </c>
      <c r="E734" s="120" t="s">
        <v>111</v>
      </c>
    </row>
    <row r="735" spans="1:5" ht="15">
      <c r="A735" s="120" t="s">
        <v>171</v>
      </c>
      <c r="B735" s="120" t="s">
        <v>840</v>
      </c>
      <c r="C735" s="121">
        <v>703000</v>
      </c>
      <c r="D735" s="122">
        <v>44568</v>
      </c>
      <c r="E735" s="120" t="s">
        <v>111</v>
      </c>
    </row>
    <row r="736" spans="1:5" ht="15">
      <c r="A736" s="120" t="s">
        <v>171</v>
      </c>
      <c r="B736" s="120" t="s">
        <v>840</v>
      </c>
      <c r="C736" s="121">
        <v>450000</v>
      </c>
      <c r="D736" s="122">
        <v>44568</v>
      </c>
      <c r="E736" s="120" t="s">
        <v>111</v>
      </c>
    </row>
    <row r="737" spans="1:5" ht="15">
      <c r="A737" s="120" t="s">
        <v>171</v>
      </c>
      <c r="B737" s="120" t="s">
        <v>840</v>
      </c>
      <c r="C737" s="121">
        <v>65000</v>
      </c>
      <c r="D737" s="122">
        <v>44571</v>
      </c>
      <c r="E737" s="120" t="s">
        <v>111</v>
      </c>
    </row>
    <row r="738" spans="1:5" ht="15">
      <c r="A738" s="120" t="s">
        <v>171</v>
      </c>
      <c r="B738" s="120" t="s">
        <v>840</v>
      </c>
      <c r="C738" s="121">
        <v>569900</v>
      </c>
      <c r="D738" s="122">
        <v>44571</v>
      </c>
      <c r="E738" s="120" t="s">
        <v>111</v>
      </c>
    </row>
    <row r="739" spans="1:5" ht="15">
      <c r="A739" s="120" t="s">
        <v>171</v>
      </c>
      <c r="B739" s="120" t="s">
        <v>840</v>
      </c>
      <c r="C739" s="121">
        <v>429000</v>
      </c>
      <c r="D739" s="122">
        <v>44571</v>
      </c>
      <c r="E739" s="120" t="s">
        <v>111</v>
      </c>
    </row>
    <row r="740" spans="1:5" ht="15">
      <c r="A740" s="120" t="s">
        <v>171</v>
      </c>
      <c r="B740" s="120" t="s">
        <v>840</v>
      </c>
      <c r="C740" s="121">
        <v>400000</v>
      </c>
      <c r="D740" s="122">
        <v>44567</v>
      </c>
      <c r="E740" s="120" t="s">
        <v>111</v>
      </c>
    </row>
    <row r="741" spans="1:5" ht="15">
      <c r="A741" s="120" t="s">
        <v>171</v>
      </c>
      <c r="B741" s="120" t="s">
        <v>840</v>
      </c>
      <c r="C741" s="121">
        <v>299900</v>
      </c>
      <c r="D741" s="122">
        <v>44567</v>
      </c>
      <c r="E741" s="120" t="s">
        <v>111</v>
      </c>
    </row>
    <row r="742" spans="1:5" ht="15">
      <c r="A742" s="120" t="s">
        <v>171</v>
      </c>
      <c r="B742" s="120" t="s">
        <v>840</v>
      </c>
      <c r="C742" s="121">
        <v>419000</v>
      </c>
      <c r="D742" s="122">
        <v>44572</v>
      </c>
      <c r="E742" s="120" t="s">
        <v>111</v>
      </c>
    </row>
    <row r="743" spans="1:5" ht="15">
      <c r="A743" s="120" t="s">
        <v>171</v>
      </c>
      <c r="B743" s="120" t="s">
        <v>840</v>
      </c>
      <c r="C743" s="121">
        <v>339000</v>
      </c>
      <c r="D743" s="122">
        <v>44571</v>
      </c>
      <c r="E743" s="120" t="s">
        <v>111</v>
      </c>
    </row>
    <row r="744" spans="1:5" ht="15">
      <c r="A744" s="120" t="s">
        <v>171</v>
      </c>
      <c r="B744" s="120" t="s">
        <v>840</v>
      </c>
      <c r="C744" s="121">
        <v>1475000</v>
      </c>
      <c r="D744" s="122">
        <v>44567</v>
      </c>
      <c r="E744" s="120" t="s">
        <v>111</v>
      </c>
    </row>
    <row r="745" spans="1:5" ht="15">
      <c r="A745" s="120" t="s">
        <v>171</v>
      </c>
      <c r="B745" s="120" t="s">
        <v>840</v>
      </c>
      <c r="C745" s="121">
        <v>820000</v>
      </c>
      <c r="D745" s="122">
        <v>44589</v>
      </c>
      <c r="E745" s="120" t="s">
        <v>111</v>
      </c>
    </row>
    <row r="746" spans="1:5" ht="15">
      <c r="A746" s="120" t="s">
        <v>171</v>
      </c>
      <c r="B746" s="120" t="s">
        <v>840</v>
      </c>
      <c r="C746" s="121">
        <v>371247</v>
      </c>
      <c r="D746" s="122">
        <v>44587</v>
      </c>
      <c r="E746" s="120" t="s">
        <v>111</v>
      </c>
    </row>
    <row r="747" spans="1:5" ht="15">
      <c r="A747" s="120" t="s">
        <v>171</v>
      </c>
      <c r="B747" s="120" t="s">
        <v>840</v>
      </c>
      <c r="C747" s="121">
        <v>475000</v>
      </c>
      <c r="D747" s="122">
        <v>44580</v>
      </c>
      <c r="E747" s="120" t="s">
        <v>111</v>
      </c>
    </row>
    <row r="748" spans="1:5" ht="15">
      <c r="A748" s="120" t="s">
        <v>171</v>
      </c>
      <c r="B748" s="120" t="s">
        <v>840</v>
      </c>
      <c r="C748" s="121">
        <v>345860</v>
      </c>
      <c r="D748" s="122">
        <v>44580</v>
      </c>
      <c r="E748" s="120" t="s">
        <v>111</v>
      </c>
    </row>
    <row r="749" spans="1:5" ht="15">
      <c r="A749" s="120" t="s">
        <v>171</v>
      </c>
      <c r="B749" s="120" t="s">
        <v>840</v>
      </c>
      <c r="C749" s="121">
        <v>592000</v>
      </c>
      <c r="D749" s="122">
        <v>44587</v>
      </c>
      <c r="E749" s="120" t="s">
        <v>111</v>
      </c>
    </row>
    <row r="750" spans="1:5" ht="15">
      <c r="A750" s="120" t="s">
        <v>171</v>
      </c>
      <c r="B750" s="120" t="s">
        <v>840</v>
      </c>
      <c r="C750" s="121">
        <v>500000</v>
      </c>
      <c r="D750" s="122">
        <v>44589</v>
      </c>
      <c r="E750" s="120" t="s">
        <v>111</v>
      </c>
    </row>
    <row r="751" spans="1:5" ht="15">
      <c r="A751" s="120" t="s">
        <v>171</v>
      </c>
      <c r="B751" s="120" t="s">
        <v>840</v>
      </c>
      <c r="C751" s="121">
        <v>359336</v>
      </c>
      <c r="D751" s="122">
        <v>44587</v>
      </c>
      <c r="E751" s="120" t="s">
        <v>111</v>
      </c>
    </row>
    <row r="752" spans="1:5" ht="15">
      <c r="A752" s="120" t="s">
        <v>171</v>
      </c>
      <c r="B752" s="120" t="s">
        <v>840</v>
      </c>
      <c r="C752" s="121">
        <v>412500</v>
      </c>
      <c r="D752" s="122">
        <v>44581</v>
      </c>
      <c r="E752" s="120" t="s">
        <v>111</v>
      </c>
    </row>
    <row r="753" spans="1:5" ht="15">
      <c r="A753" s="120" t="s">
        <v>171</v>
      </c>
      <c r="B753" s="120" t="s">
        <v>840</v>
      </c>
      <c r="C753" s="121">
        <v>695000</v>
      </c>
      <c r="D753" s="122">
        <v>44589</v>
      </c>
      <c r="E753" s="120" t="s">
        <v>111</v>
      </c>
    </row>
    <row r="754" spans="1:5" ht="15">
      <c r="A754" s="120" t="s">
        <v>171</v>
      </c>
      <c r="B754" s="120" t="s">
        <v>840</v>
      </c>
      <c r="C754" s="121">
        <v>335000</v>
      </c>
      <c r="D754" s="122">
        <v>44587</v>
      </c>
      <c r="E754" s="120" t="s">
        <v>111</v>
      </c>
    </row>
    <row r="755" spans="1:5" ht="15">
      <c r="A755" s="120" t="s">
        <v>171</v>
      </c>
      <c r="B755" s="120" t="s">
        <v>840</v>
      </c>
      <c r="C755" s="121">
        <v>363600</v>
      </c>
      <c r="D755" s="122">
        <v>44587</v>
      </c>
      <c r="E755" s="120" t="s">
        <v>111</v>
      </c>
    </row>
    <row r="756" spans="1:5" ht="15">
      <c r="A756" s="120" t="s">
        <v>171</v>
      </c>
      <c r="B756" s="120" t="s">
        <v>840</v>
      </c>
      <c r="C756" s="121">
        <v>1100000</v>
      </c>
      <c r="D756" s="122">
        <v>44581</v>
      </c>
      <c r="E756" s="120" t="s">
        <v>111</v>
      </c>
    </row>
    <row r="757" spans="1:5" ht="15">
      <c r="A757" s="120" t="s">
        <v>171</v>
      </c>
      <c r="B757" s="120" t="s">
        <v>840</v>
      </c>
      <c r="C757" s="121">
        <v>590000</v>
      </c>
      <c r="D757" s="122">
        <v>44581</v>
      </c>
      <c r="E757" s="120" t="s">
        <v>111</v>
      </c>
    </row>
    <row r="758" spans="1:5" ht="15">
      <c r="A758" s="120" t="s">
        <v>171</v>
      </c>
      <c r="B758" s="120" t="s">
        <v>840</v>
      </c>
      <c r="C758" s="121">
        <v>516584</v>
      </c>
      <c r="D758" s="122">
        <v>44581</v>
      </c>
      <c r="E758" s="120" t="s">
        <v>111</v>
      </c>
    </row>
    <row r="759" spans="1:5" ht="15">
      <c r="A759" s="120" t="s">
        <v>171</v>
      </c>
      <c r="B759" s="120" t="s">
        <v>840</v>
      </c>
      <c r="C759" s="121">
        <v>749000</v>
      </c>
      <c r="D759" s="122">
        <v>44589</v>
      </c>
      <c r="E759" s="120" t="s">
        <v>111</v>
      </c>
    </row>
    <row r="760" spans="1:5" ht="15">
      <c r="A760" s="120" t="s">
        <v>171</v>
      </c>
      <c r="B760" s="120" t="s">
        <v>840</v>
      </c>
      <c r="C760" s="121">
        <v>370000</v>
      </c>
      <c r="D760" s="122">
        <v>44589</v>
      </c>
      <c r="E760" s="120" t="s">
        <v>111</v>
      </c>
    </row>
    <row r="761" spans="1:5" ht="15">
      <c r="A761" s="120" t="s">
        <v>171</v>
      </c>
      <c r="B761" s="120" t="s">
        <v>840</v>
      </c>
      <c r="C761" s="121">
        <v>666840</v>
      </c>
      <c r="D761" s="122">
        <v>44587</v>
      </c>
      <c r="E761" s="120" t="s">
        <v>111</v>
      </c>
    </row>
    <row r="762" spans="1:5" ht="15">
      <c r="A762" s="120" t="s">
        <v>171</v>
      </c>
      <c r="B762" s="120" t="s">
        <v>840</v>
      </c>
      <c r="C762" s="121">
        <v>127340</v>
      </c>
      <c r="D762" s="122">
        <v>44589</v>
      </c>
      <c r="E762" s="120" t="s">
        <v>111</v>
      </c>
    </row>
    <row r="763" spans="1:5" ht="15">
      <c r="A763" s="120" t="s">
        <v>171</v>
      </c>
      <c r="B763" s="120" t="s">
        <v>840</v>
      </c>
      <c r="C763" s="121">
        <v>268000</v>
      </c>
      <c r="D763" s="122">
        <v>44589</v>
      </c>
      <c r="E763" s="120" t="s">
        <v>111</v>
      </c>
    </row>
    <row r="764" spans="1:5" ht="15">
      <c r="A764" s="120" t="s">
        <v>171</v>
      </c>
      <c r="B764" s="120" t="s">
        <v>840</v>
      </c>
      <c r="C764" s="121">
        <v>265500</v>
      </c>
      <c r="D764" s="122">
        <v>44579</v>
      </c>
      <c r="E764" s="120" t="s">
        <v>111</v>
      </c>
    </row>
    <row r="765" spans="1:5" ht="15">
      <c r="A765" s="120" t="s">
        <v>171</v>
      </c>
      <c r="B765" s="120" t="s">
        <v>840</v>
      </c>
      <c r="C765" s="121">
        <v>699805</v>
      </c>
      <c r="D765" s="122">
        <v>44588</v>
      </c>
      <c r="E765" s="120" t="s">
        <v>111</v>
      </c>
    </row>
    <row r="766" spans="1:5" ht="15">
      <c r="A766" s="120" t="s">
        <v>171</v>
      </c>
      <c r="B766" s="120" t="s">
        <v>840</v>
      </c>
      <c r="C766" s="121">
        <v>495286</v>
      </c>
      <c r="D766" s="122">
        <v>44589</v>
      </c>
      <c r="E766" s="120" t="s">
        <v>111</v>
      </c>
    </row>
    <row r="767" spans="1:5" ht="15">
      <c r="A767" s="120" t="s">
        <v>171</v>
      </c>
      <c r="B767" s="120" t="s">
        <v>840</v>
      </c>
      <c r="C767" s="121">
        <v>690826.2</v>
      </c>
      <c r="D767" s="122">
        <v>44589</v>
      </c>
      <c r="E767" s="120" t="s">
        <v>111</v>
      </c>
    </row>
    <row r="768" spans="1:5" ht="15">
      <c r="A768" s="120" t="s">
        <v>171</v>
      </c>
      <c r="B768" s="120" t="s">
        <v>840</v>
      </c>
      <c r="C768" s="121">
        <v>338500</v>
      </c>
      <c r="D768" s="122">
        <v>44579</v>
      </c>
      <c r="E768" s="120" t="s">
        <v>111</v>
      </c>
    </row>
    <row r="769" spans="1:5" ht="15">
      <c r="A769" s="120" t="s">
        <v>171</v>
      </c>
      <c r="B769" s="120" t="s">
        <v>840</v>
      </c>
      <c r="C769" s="121">
        <v>330000</v>
      </c>
      <c r="D769" s="122">
        <v>44587</v>
      </c>
      <c r="E769" s="120" t="s">
        <v>111</v>
      </c>
    </row>
    <row r="770" spans="1:5" ht="15">
      <c r="A770" s="120" t="s">
        <v>171</v>
      </c>
      <c r="B770" s="120" t="s">
        <v>840</v>
      </c>
      <c r="C770" s="121">
        <v>1175000</v>
      </c>
      <c r="D770" s="122">
        <v>44589</v>
      </c>
      <c r="E770" s="120" t="s">
        <v>111</v>
      </c>
    </row>
    <row r="771" spans="1:5" ht="15">
      <c r="A771" s="120" t="s">
        <v>171</v>
      </c>
      <c r="B771" s="120" t="s">
        <v>840</v>
      </c>
      <c r="C771" s="121">
        <v>180000</v>
      </c>
      <c r="D771" s="122">
        <v>44587</v>
      </c>
      <c r="E771" s="120" t="s">
        <v>111</v>
      </c>
    </row>
    <row r="772" spans="1:5" ht="15">
      <c r="A772" s="120" t="s">
        <v>171</v>
      </c>
      <c r="B772" s="120" t="s">
        <v>840</v>
      </c>
      <c r="C772" s="121">
        <v>282000</v>
      </c>
      <c r="D772" s="122">
        <v>44587</v>
      </c>
      <c r="E772" s="120" t="s">
        <v>111</v>
      </c>
    </row>
    <row r="773" spans="1:5" ht="15">
      <c r="A773" s="120" t="s">
        <v>171</v>
      </c>
      <c r="B773" s="120" t="s">
        <v>840</v>
      </c>
      <c r="C773" s="121">
        <v>252000</v>
      </c>
      <c r="D773" s="122">
        <v>44587</v>
      </c>
      <c r="E773" s="120" t="s">
        <v>111</v>
      </c>
    </row>
    <row r="774" spans="1:5" ht="15">
      <c r="A774" s="120" t="s">
        <v>171</v>
      </c>
      <c r="B774" s="120" t="s">
        <v>840</v>
      </c>
      <c r="C774" s="121">
        <v>499000</v>
      </c>
      <c r="D774" s="122">
        <v>44587</v>
      </c>
      <c r="E774" s="120" t="s">
        <v>111</v>
      </c>
    </row>
    <row r="775" spans="1:5" ht="15">
      <c r="A775" s="120" t="s">
        <v>171</v>
      </c>
      <c r="B775" s="120" t="s">
        <v>840</v>
      </c>
      <c r="C775" s="121">
        <v>226000</v>
      </c>
      <c r="D775" s="122">
        <v>44589</v>
      </c>
      <c r="E775" s="120" t="s">
        <v>111</v>
      </c>
    </row>
    <row r="776" spans="1:5" ht="15">
      <c r="A776" s="120" t="s">
        <v>171</v>
      </c>
      <c r="B776" s="120" t="s">
        <v>840</v>
      </c>
      <c r="C776" s="121">
        <v>287500</v>
      </c>
      <c r="D776" s="122">
        <v>44579</v>
      </c>
      <c r="E776" s="120" t="s">
        <v>111</v>
      </c>
    </row>
    <row r="777" spans="1:5" ht="15">
      <c r="A777" s="120" t="s">
        <v>171</v>
      </c>
      <c r="B777" s="120" t="s">
        <v>840</v>
      </c>
      <c r="C777" s="121">
        <v>535000</v>
      </c>
      <c r="D777" s="122">
        <v>44579</v>
      </c>
      <c r="E777" s="120" t="s">
        <v>111</v>
      </c>
    </row>
    <row r="778" spans="1:5" ht="15">
      <c r="A778" s="120" t="s">
        <v>171</v>
      </c>
      <c r="B778" s="120" t="s">
        <v>840</v>
      </c>
      <c r="C778" s="121">
        <v>1850000</v>
      </c>
      <c r="D778" s="122">
        <v>44582</v>
      </c>
      <c r="E778" s="120" t="s">
        <v>111</v>
      </c>
    </row>
    <row r="779" spans="1:5" ht="15">
      <c r="A779" s="120" t="s">
        <v>171</v>
      </c>
      <c r="B779" s="120" t="s">
        <v>840</v>
      </c>
      <c r="C779" s="121">
        <v>550000</v>
      </c>
      <c r="D779" s="122">
        <v>44579</v>
      </c>
      <c r="E779" s="120" t="s">
        <v>111</v>
      </c>
    </row>
    <row r="780" spans="1:5" ht="15">
      <c r="A780" s="120" t="s">
        <v>171</v>
      </c>
      <c r="B780" s="120" t="s">
        <v>840</v>
      </c>
      <c r="C780" s="121">
        <v>450000</v>
      </c>
      <c r="D780" s="122">
        <v>44588</v>
      </c>
      <c r="E780" s="120" t="s">
        <v>111</v>
      </c>
    </row>
    <row r="781" spans="1:5" ht="15">
      <c r="A781" s="120" t="s">
        <v>171</v>
      </c>
      <c r="B781" s="120" t="s">
        <v>840</v>
      </c>
      <c r="C781" s="121">
        <v>296000</v>
      </c>
      <c r="D781" s="122">
        <v>44582</v>
      </c>
      <c r="E781" s="120" t="s">
        <v>111</v>
      </c>
    </row>
    <row r="782" spans="1:5" ht="15">
      <c r="A782" s="120" t="s">
        <v>171</v>
      </c>
      <c r="B782" s="120" t="s">
        <v>840</v>
      </c>
      <c r="C782" s="121">
        <v>400186</v>
      </c>
      <c r="D782" s="122">
        <v>44585</v>
      </c>
      <c r="E782" s="120" t="s">
        <v>111</v>
      </c>
    </row>
    <row r="783" spans="1:5" ht="15">
      <c r="A783" s="120" t="s">
        <v>171</v>
      </c>
      <c r="B783" s="120" t="s">
        <v>840</v>
      </c>
      <c r="C783" s="121">
        <v>650000</v>
      </c>
      <c r="D783" s="122">
        <v>44585</v>
      </c>
      <c r="E783" s="120" t="s">
        <v>111</v>
      </c>
    </row>
    <row r="784" spans="1:5" ht="15">
      <c r="A784" s="120" t="s">
        <v>171</v>
      </c>
      <c r="B784" s="120" t="s">
        <v>840</v>
      </c>
      <c r="C784" s="121">
        <v>840500</v>
      </c>
      <c r="D784" s="122">
        <v>44582</v>
      </c>
      <c r="E784" s="120" t="s">
        <v>111</v>
      </c>
    </row>
    <row r="785" spans="1:5" ht="15">
      <c r="A785" s="120" t="s">
        <v>171</v>
      </c>
      <c r="B785" s="120" t="s">
        <v>840</v>
      </c>
      <c r="C785" s="121">
        <v>120000</v>
      </c>
      <c r="D785" s="122">
        <v>44588</v>
      </c>
      <c r="E785" s="120" t="s">
        <v>111</v>
      </c>
    </row>
    <row r="786" spans="1:5" ht="15">
      <c r="A786" s="120" t="s">
        <v>171</v>
      </c>
      <c r="B786" s="120" t="s">
        <v>840</v>
      </c>
      <c r="C786" s="121">
        <v>630000</v>
      </c>
      <c r="D786" s="122">
        <v>44582</v>
      </c>
      <c r="E786" s="120" t="s">
        <v>111</v>
      </c>
    </row>
    <row r="787" spans="1:5" ht="15">
      <c r="A787" s="120" t="s">
        <v>171</v>
      </c>
      <c r="B787" s="120" t="s">
        <v>840</v>
      </c>
      <c r="C787" s="121">
        <v>399000</v>
      </c>
      <c r="D787" s="122">
        <v>44581</v>
      </c>
      <c r="E787" s="120" t="s">
        <v>111</v>
      </c>
    </row>
    <row r="788" spans="1:5" ht="15">
      <c r="A788" s="120" t="s">
        <v>171</v>
      </c>
      <c r="B788" s="120" t="s">
        <v>840</v>
      </c>
      <c r="C788" s="121">
        <v>100000</v>
      </c>
      <c r="D788" s="122">
        <v>44588</v>
      </c>
      <c r="E788" s="120" t="s">
        <v>111</v>
      </c>
    </row>
    <row r="789" spans="1:5" ht="15">
      <c r="A789" s="120" t="s">
        <v>171</v>
      </c>
      <c r="B789" s="120" t="s">
        <v>840</v>
      </c>
      <c r="C789" s="121">
        <v>760000</v>
      </c>
      <c r="D789" s="122">
        <v>44582</v>
      </c>
      <c r="E789" s="120" t="s">
        <v>111</v>
      </c>
    </row>
    <row r="790" spans="1:5" ht="15">
      <c r="A790" s="120" t="s">
        <v>171</v>
      </c>
      <c r="B790" s="120" t="s">
        <v>840</v>
      </c>
      <c r="C790" s="121">
        <v>690000</v>
      </c>
      <c r="D790" s="122">
        <v>44588</v>
      </c>
      <c r="E790" s="120" t="s">
        <v>111</v>
      </c>
    </row>
    <row r="791" spans="1:5" ht="15">
      <c r="A791" s="120" t="s">
        <v>171</v>
      </c>
      <c r="B791" s="120" t="s">
        <v>840</v>
      </c>
      <c r="C791" s="121">
        <v>552000</v>
      </c>
      <c r="D791" s="122">
        <v>44585</v>
      </c>
      <c r="E791" s="120" t="s">
        <v>111</v>
      </c>
    </row>
    <row r="792" spans="1:5" ht="15">
      <c r="A792" s="120" t="s">
        <v>171</v>
      </c>
      <c r="B792" s="120" t="s">
        <v>840</v>
      </c>
      <c r="C792" s="121">
        <v>316000</v>
      </c>
      <c r="D792" s="122">
        <v>44585</v>
      </c>
      <c r="E792" s="120" t="s">
        <v>111</v>
      </c>
    </row>
    <row r="793" spans="1:5" ht="15">
      <c r="A793" s="120" t="s">
        <v>171</v>
      </c>
      <c r="B793" s="120" t="s">
        <v>840</v>
      </c>
      <c r="C793" s="121">
        <v>680379</v>
      </c>
      <c r="D793" s="122">
        <v>44585</v>
      </c>
      <c r="E793" s="120" t="s">
        <v>111</v>
      </c>
    </row>
    <row r="794" spans="1:5" ht="15">
      <c r="A794" s="120" t="s">
        <v>171</v>
      </c>
      <c r="B794" s="120" t="s">
        <v>840</v>
      </c>
      <c r="C794" s="121">
        <v>412500</v>
      </c>
      <c r="D794" s="122">
        <v>44585</v>
      </c>
      <c r="E794" s="120" t="s">
        <v>111</v>
      </c>
    </row>
    <row r="795" spans="1:5" ht="15">
      <c r="A795" s="120" t="s">
        <v>171</v>
      </c>
      <c r="B795" s="120" t="s">
        <v>840</v>
      </c>
      <c r="C795" s="121">
        <v>800000</v>
      </c>
      <c r="D795" s="122">
        <v>44585</v>
      </c>
      <c r="E795" s="120" t="s">
        <v>111</v>
      </c>
    </row>
    <row r="796" spans="1:5" ht="15">
      <c r="A796" s="120" t="s">
        <v>171</v>
      </c>
      <c r="B796" s="120" t="s">
        <v>840</v>
      </c>
      <c r="C796" s="121">
        <v>3650000</v>
      </c>
      <c r="D796" s="122">
        <v>44582</v>
      </c>
      <c r="E796" s="120" t="s">
        <v>111</v>
      </c>
    </row>
    <row r="797" spans="1:5" ht="15">
      <c r="A797" s="120" t="s">
        <v>171</v>
      </c>
      <c r="B797" s="120" t="s">
        <v>840</v>
      </c>
      <c r="C797" s="121">
        <v>565000</v>
      </c>
      <c r="D797" s="122">
        <v>44582</v>
      </c>
      <c r="E797" s="120" t="s">
        <v>111</v>
      </c>
    </row>
    <row r="798" spans="1:5" ht="15">
      <c r="A798" s="120" t="s">
        <v>171</v>
      </c>
      <c r="B798" s="120" t="s">
        <v>840</v>
      </c>
      <c r="C798" s="121">
        <v>610000</v>
      </c>
      <c r="D798" s="122">
        <v>44582</v>
      </c>
      <c r="E798" s="120" t="s">
        <v>111</v>
      </c>
    </row>
    <row r="799" spans="1:5" ht="15">
      <c r="A799" s="120" t="s">
        <v>171</v>
      </c>
      <c r="B799" s="120" t="s">
        <v>840</v>
      </c>
      <c r="C799" s="121">
        <v>365029</v>
      </c>
      <c r="D799" s="122">
        <v>44586</v>
      </c>
      <c r="E799" s="120" t="s">
        <v>111</v>
      </c>
    </row>
    <row r="800" spans="1:5" ht="15">
      <c r="A800" s="120" t="s">
        <v>171</v>
      </c>
      <c r="B800" s="120" t="s">
        <v>840</v>
      </c>
      <c r="C800" s="121">
        <v>650000</v>
      </c>
      <c r="D800" s="122">
        <v>44582</v>
      </c>
      <c r="E800" s="120" t="s">
        <v>111</v>
      </c>
    </row>
    <row r="801" spans="1:5" ht="15">
      <c r="A801" s="120" t="s">
        <v>171</v>
      </c>
      <c r="B801" s="120" t="s">
        <v>840</v>
      </c>
      <c r="C801" s="121">
        <v>540000</v>
      </c>
      <c r="D801" s="122">
        <v>44586</v>
      </c>
      <c r="E801" s="120" t="s">
        <v>111</v>
      </c>
    </row>
    <row r="802" spans="1:5" ht="15">
      <c r="A802" s="120" t="s">
        <v>171</v>
      </c>
      <c r="B802" s="120" t="s">
        <v>840</v>
      </c>
      <c r="C802" s="121">
        <v>244000</v>
      </c>
      <c r="D802" s="122">
        <v>44586</v>
      </c>
      <c r="E802" s="120" t="s">
        <v>111</v>
      </c>
    </row>
    <row r="803" spans="1:5" ht="15">
      <c r="A803" s="120" t="s">
        <v>171</v>
      </c>
      <c r="B803" s="120" t="s">
        <v>840</v>
      </c>
      <c r="C803" s="121">
        <v>286000</v>
      </c>
      <c r="D803" s="122">
        <v>44582</v>
      </c>
      <c r="E803" s="120" t="s">
        <v>111</v>
      </c>
    </row>
    <row r="804" spans="1:5" ht="15">
      <c r="A804" s="120" t="s">
        <v>171</v>
      </c>
      <c r="B804" s="120" t="s">
        <v>840</v>
      </c>
      <c r="C804" s="121">
        <v>730000</v>
      </c>
      <c r="D804" s="122">
        <v>44585</v>
      </c>
      <c r="E804" s="120" t="s">
        <v>111</v>
      </c>
    </row>
    <row r="805" spans="1:5" ht="15">
      <c r="A805" s="120" t="s">
        <v>171</v>
      </c>
      <c r="B805" s="120" t="s">
        <v>840</v>
      </c>
      <c r="C805" s="121">
        <v>1150000</v>
      </c>
      <c r="D805" s="122">
        <v>44586</v>
      </c>
      <c r="E805" s="120" t="s">
        <v>111</v>
      </c>
    </row>
    <row r="806" spans="1:5" ht="15">
      <c r="A806" s="120" t="s">
        <v>171</v>
      </c>
      <c r="B806" s="120" t="s">
        <v>840</v>
      </c>
      <c r="C806" s="121">
        <v>510000</v>
      </c>
      <c r="D806" s="122">
        <v>44582</v>
      </c>
      <c r="E806" s="120" t="s">
        <v>111</v>
      </c>
    </row>
    <row r="807" spans="1:5" ht="15">
      <c r="A807" s="120" t="s">
        <v>171</v>
      </c>
      <c r="B807" s="120" t="s">
        <v>840</v>
      </c>
      <c r="C807" s="121">
        <v>594500</v>
      </c>
      <c r="D807" s="122">
        <v>44585</v>
      </c>
      <c r="E807" s="120" t="s">
        <v>111</v>
      </c>
    </row>
    <row r="808" spans="1:5" ht="15">
      <c r="A808" s="120" t="s">
        <v>171</v>
      </c>
      <c r="B808" s="120" t="s">
        <v>840</v>
      </c>
      <c r="C808" s="121">
        <v>557924</v>
      </c>
      <c r="D808" s="122">
        <v>44585</v>
      </c>
      <c r="E808" s="120" t="s">
        <v>111</v>
      </c>
    </row>
    <row r="809" spans="1:5" ht="15">
      <c r="A809" s="120" t="s">
        <v>171</v>
      </c>
      <c r="B809" s="120" t="s">
        <v>840</v>
      </c>
      <c r="C809" s="121">
        <v>437000</v>
      </c>
      <c r="D809" s="122">
        <v>44582</v>
      </c>
      <c r="E809" s="120" t="s">
        <v>111</v>
      </c>
    </row>
    <row r="810" spans="1:5" ht="15">
      <c r="A810" s="120" t="s">
        <v>171</v>
      </c>
      <c r="B810" s="120" t="s">
        <v>840</v>
      </c>
      <c r="C810" s="121">
        <v>770000</v>
      </c>
      <c r="D810" s="122">
        <v>44585</v>
      </c>
      <c r="E810" s="120" t="s">
        <v>111</v>
      </c>
    </row>
    <row r="811" spans="1:5" ht="15">
      <c r="A811" s="120" t="s">
        <v>171</v>
      </c>
      <c r="B811" s="120" t="s">
        <v>840</v>
      </c>
      <c r="C811" s="121">
        <v>450000</v>
      </c>
      <c r="D811" s="122">
        <v>44582</v>
      </c>
      <c r="E811" s="120" t="s">
        <v>111</v>
      </c>
    </row>
    <row r="812" spans="1:5" ht="15">
      <c r="A812" s="120" t="s">
        <v>171</v>
      </c>
      <c r="B812" s="120" t="s">
        <v>840</v>
      </c>
      <c r="C812" s="121">
        <v>1000000</v>
      </c>
      <c r="D812" s="122">
        <v>44585</v>
      </c>
      <c r="E812" s="120" t="s">
        <v>111</v>
      </c>
    </row>
    <row r="813" spans="1:5" ht="15">
      <c r="A813" s="120" t="s">
        <v>171</v>
      </c>
      <c r="B813" s="120" t="s">
        <v>840</v>
      </c>
      <c r="C813" s="121">
        <v>510000</v>
      </c>
      <c r="D813" s="122">
        <v>44589</v>
      </c>
      <c r="E813" s="120" t="s">
        <v>111</v>
      </c>
    </row>
    <row r="814" spans="1:5" ht="15">
      <c r="A814" s="120" t="s">
        <v>171</v>
      </c>
      <c r="B814" s="120" t="s">
        <v>840</v>
      </c>
      <c r="C814" s="121">
        <v>1100000</v>
      </c>
      <c r="D814" s="122">
        <v>44582</v>
      </c>
      <c r="E814" s="120" t="s">
        <v>111</v>
      </c>
    </row>
    <row r="815" spans="1:5" ht="15">
      <c r="A815" s="120" t="s">
        <v>171</v>
      </c>
      <c r="B815" s="120" t="s">
        <v>840</v>
      </c>
      <c r="C815" s="121">
        <v>246990</v>
      </c>
      <c r="D815" s="122">
        <v>44574</v>
      </c>
      <c r="E815" s="120" t="s">
        <v>111</v>
      </c>
    </row>
    <row r="816" spans="1:5" ht="15">
      <c r="A816" s="120" t="s">
        <v>171</v>
      </c>
      <c r="B816" s="120" t="s">
        <v>840</v>
      </c>
      <c r="C816" s="121">
        <v>455000</v>
      </c>
      <c r="D816" s="122">
        <v>44589</v>
      </c>
      <c r="E816" s="120" t="s">
        <v>111</v>
      </c>
    </row>
    <row r="817" spans="1:5" ht="15">
      <c r="A817" s="120" t="s">
        <v>171</v>
      </c>
      <c r="B817" s="120" t="s">
        <v>840</v>
      </c>
      <c r="C817" s="121">
        <v>492000</v>
      </c>
      <c r="D817" s="122">
        <v>44575</v>
      </c>
      <c r="E817" s="120" t="s">
        <v>111</v>
      </c>
    </row>
    <row r="818" spans="1:5" ht="15">
      <c r="A818" s="120" t="s">
        <v>171</v>
      </c>
      <c r="B818" s="120" t="s">
        <v>840</v>
      </c>
      <c r="C818" s="121">
        <v>700000</v>
      </c>
      <c r="D818" s="122">
        <v>44575</v>
      </c>
      <c r="E818" s="120" t="s">
        <v>111</v>
      </c>
    </row>
    <row r="819" spans="1:5" ht="15">
      <c r="A819" s="120" t="s">
        <v>171</v>
      </c>
      <c r="B819" s="120" t="s">
        <v>840</v>
      </c>
      <c r="C819" s="121">
        <v>585000</v>
      </c>
      <c r="D819" s="122">
        <v>44592</v>
      </c>
      <c r="E819" s="120" t="s">
        <v>111</v>
      </c>
    </row>
    <row r="820" spans="1:5" ht="15">
      <c r="A820" s="120" t="s">
        <v>171</v>
      </c>
      <c r="B820" s="120" t="s">
        <v>840</v>
      </c>
      <c r="C820" s="121">
        <v>274900</v>
      </c>
      <c r="D820" s="122">
        <v>44592</v>
      </c>
      <c r="E820" s="120" t="s">
        <v>111</v>
      </c>
    </row>
    <row r="821" spans="1:5" ht="15">
      <c r="A821" s="120" t="s">
        <v>171</v>
      </c>
      <c r="B821" s="120" t="s">
        <v>840</v>
      </c>
      <c r="C821" s="121">
        <v>575000</v>
      </c>
      <c r="D821" s="122">
        <v>44575</v>
      </c>
      <c r="E821" s="120" t="s">
        <v>111</v>
      </c>
    </row>
    <row r="822" spans="1:5" ht="15">
      <c r="A822" s="120" t="s">
        <v>171</v>
      </c>
      <c r="B822" s="120" t="s">
        <v>840</v>
      </c>
      <c r="C822" s="121">
        <v>519000</v>
      </c>
      <c r="D822" s="122">
        <v>44575</v>
      </c>
      <c r="E822" s="120" t="s">
        <v>111</v>
      </c>
    </row>
    <row r="823" spans="1:5" ht="15">
      <c r="A823" s="120" t="s">
        <v>171</v>
      </c>
      <c r="B823" s="120" t="s">
        <v>840</v>
      </c>
      <c r="C823" s="121">
        <v>849000</v>
      </c>
      <c r="D823" s="122">
        <v>44575</v>
      </c>
      <c r="E823" s="120" t="s">
        <v>111</v>
      </c>
    </row>
    <row r="824" spans="1:5" ht="15">
      <c r="A824" s="120" t="s">
        <v>171</v>
      </c>
      <c r="B824" s="120" t="s">
        <v>840</v>
      </c>
      <c r="C824" s="121">
        <v>1188000</v>
      </c>
      <c r="D824" s="122">
        <v>44592</v>
      </c>
      <c r="E824" s="120" t="s">
        <v>111</v>
      </c>
    </row>
    <row r="825" spans="1:5" ht="15">
      <c r="A825" s="120" t="s">
        <v>171</v>
      </c>
      <c r="B825" s="120" t="s">
        <v>840</v>
      </c>
      <c r="C825" s="121">
        <v>811000</v>
      </c>
      <c r="D825" s="122">
        <v>44573</v>
      </c>
      <c r="E825" s="120" t="s">
        <v>111</v>
      </c>
    </row>
    <row r="826" spans="1:5" ht="15">
      <c r="A826" s="120" t="s">
        <v>171</v>
      </c>
      <c r="B826" s="120" t="s">
        <v>840</v>
      </c>
      <c r="C826" s="121">
        <v>2138947.9500000002</v>
      </c>
      <c r="D826" s="122">
        <v>44573</v>
      </c>
      <c r="E826" s="120" t="s">
        <v>111</v>
      </c>
    </row>
    <row r="827" spans="1:5" ht="15">
      <c r="A827" s="120" t="s">
        <v>171</v>
      </c>
      <c r="B827" s="120" t="s">
        <v>840</v>
      </c>
      <c r="C827" s="121">
        <v>100000</v>
      </c>
      <c r="D827" s="122">
        <v>44574</v>
      </c>
      <c r="E827" s="120" t="s">
        <v>111</v>
      </c>
    </row>
    <row r="828" spans="1:5" ht="15">
      <c r="A828" s="120" t="s">
        <v>171</v>
      </c>
      <c r="B828" s="120" t="s">
        <v>840</v>
      </c>
      <c r="C828" s="121">
        <v>325000</v>
      </c>
      <c r="D828" s="122">
        <v>44592</v>
      </c>
      <c r="E828" s="120" t="s">
        <v>111</v>
      </c>
    </row>
    <row r="829" spans="1:5" ht="15">
      <c r="A829" s="120" t="s">
        <v>171</v>
      </c>
      <c r="B829" s="120" t="s">
        <v>840</v>
      </c>
      <c r="C829" s="121">
        <v>1050000</v>
      </c>
      <c r="D829" s="122">
        <v>44574</v>
      </c>
      <c r="E829" s="120" t="s">
        <v>111</v>
      </c>
    </row>
    <row r="830" spans="1:5" ht="15">
      <c r="A830" s="120" t="s">
        <v>171</v>
      </c>
      <c r="B830" s="120" t="s">
        <v>840</v>
      </c>
      <c r="C830" s="121">
        <v>280000</v>
      </c>
      <c r="D830" s="122">
        <v>44589</v>
      </c>
      <c r="E830" s="120" t="s">
        <v>111</v>
      </c>
    </row>
    <row r="831" spans="1:5" ht="15">
      <c r="A831" s="120" t="s">
        <v>171</v>
      </c>
      <c r="B831" s="120" t="s">
        <v>840</v>
      </c>
      <c r="C831" s="121">
        <v>420000</v>
      </c>
      <c r="D831" s="122">
        <v>44579</v>
      </c>
      <c r="E831" s="120" t="s">
        <v>111</v>
      </c>
    </row>
    <row r="832" spans="1:5" ht="15">
      <c r="A832" s="120" t="s">
        <v>171</v>
      </c>
      <c r="B832" s="120" t="s">
        <v>840</v>
      </c>
      <c r="C832" s="121">
        <v>425000</v>
      </c>
      <c r="D832" s="122">
        <v>44592</v>
      </c>
      <c r="E832" s="120" t="s">
        <v>111</v>
      </c>
    </row>
    <row r="833" spans="1:5" ht="15">
      <c r="A833" s="120" t="s">
        <v>171</v>
      </c>
      <c r="B833" s="120" t="s">
        <v>840</v>
      </c>
      <c r="C833" s="121">
        <v>580000</v>
      </c>
      <c r="D833" s="122">
        <v>44592</v>
      </c>
      <c r="E833" s="120" t="s">
        <v>111</v>
      </c>
    </row>
    <row r="834" spans="1:5" ht="15">
      <c r="A834" s="120" t="s">
        <v>171</v>
      </c>
      <c r="B834" s="120" t="s">
        <v>840</v>
      </c>
      <c r="C834" s="121">
        <v>290000</v>
      </c>
      <c r="D834" s="122">
        <v>44575</v>
      </c>
      <c r="E834" s="120" t="s">
        <v>111</v>
      </c>
    </row>
    <row r="835" spans="1:5" ht="15">
      <c r="A835" s="120" t="s">
        <v>171</v>
      </c>
      <c r="B835" s="120" t="s">
        <v>840</v>
      </c>
      <c r="C835" s="121">
        <v>410000</v>
      </c>
      <c r="D835" s="122">
        <v>44574</v>
      </c>
      <c r="E835" s="120" t="s">
        <v>111</v>
      </c>
    </row>
    <row r="836" spans="1:5" ht="15">
      <c r="A836" s="120" t="s">
        <v>171</v>
      </c>
      <c r="B836" s="120" t="s">
        <v>840</v>
      </c>
      <c r="C836" s="121">
        <v>639882</v>
      </c>
      <c r="D836" s="122">
        <v>44574</v>
      </c>
      <c r="E836" s="120" t="s">
        <v>111</v>
      </c>
    </row>
    <row r="837" spans="1:5" ht="15">
      <c r="A837" s="120" t="s">
        <v>171</v>
      </c>
      <c r="B837" s="120" t="s">
        <v>840</v>
      </c>
      <c r="C837" s="121">
        <v>320000</v>
      </c>
      <c r="D837" s="122">
        <v>44574</v>
      </c>
      <c r="E837" s="120" t="s">
        <v>111</v>
      </c>
    </row>
    <row r="838" spans="1:5" ht="15">
      <c r="A838" s="120" t="s">
        <v>171</v>
      </c>
      <c r="B838" s="120" t="s">
        <v>840</v>
      </c>
      <c r="C838" s="121">
        <v>363289</v>
      </c>
      <c r="D838" s="122">
        <v>44572</v>
      </c>
      <c r="E838" s="120" t="s">
        <v>111</v>
      </c>
    </row>
    <row r="839" spans="1:5" ht="15">
      <c r="A839" s="120" t="s">
        <v>171</v>
      </c>
      <c r="B839" s="120" t="s">
        <v>840</v>
      </c>
      <c r="C839" s="121">
        <v>539900</v>
      </c>
      <c r="D839" s="122">
        <v>44574</v>
      </c>
      <c r="E839" s="120" t="s">
        <v>111</v>
      </c>
    </row>
    <row r="840" spans="1:5" ht="15">
      <c r="A840" s="120" t="s">
        <v>171</v>
      </c>
      <c r="B840" s="120" t="s">
        <v>840</v>
      </c>
      <c r="C840" s="121">
        <v>372256</v>
      </c>
      <c r="D840" s="122">
        <v>44574</v>
      </c>
      <c r="E840" s="120" t="s">
        <v>111</v>
      </c>
    </row>
    <row r="841" spans="1:5" ht="15">
      <c r="A841" s="120" t="s">
        <v>171</v>
      </c>
      <c r="B841" s="120" t="s">
        <v>840</v>
      </c>
      <c r="C841" s="121">
        <v>600000</v>
      </c>
      <c r="D841" s="122">
        <v>44592</v>
      </c>
      <c r="E841" s="120" t="s">
        <v>111</v>
      </c>
    </row>
    <row r="842" spans="1:5" ht="15">
      <c r="A842" s="120" t="s">
        <v>171</v>
      </c>
      <c r="B842" s="120" t="s">
        <v>840</v>
      </c>
      <c r="C842" s="121">
        <v>649000</v>
      </c>
      <c r="D842" s="122">
        <v>44592</v>
      </c>
      <c r="E842" s="120" t="s">
        <v>111</v>
      </c>
    </row>
    <row r="843" spans="1:5" ht="15">
      <c r="A843" s="120" t="s">
        <v>171</v>
      </c>
      <c r="B843" s="120" t="s">
        <v>840</v>
      </c>
      <c r="C843" s="121">
        <v>140000</v>
      </c>
      <c r="D843" s="122">
        <v>44592</v>
      </c>
      <c r="E843" s="120" t="s">
        <v>111</v>
      </c>
    </row>
    <row r="844" spans="1:5" ht="15">
      <c r="A844" s="120" t="s">
        <v>171</v>
      </c>
      <c r="B844" s="120" t="s">
        <v>840</v>
      </c>
      <c r="C844" s="121">
        <v>349000</v>
      </c>
      <c r="D844" s="122">
        <v>44575</v>
      </c>
      <c r="E844" s="120" t="s">
        <v>111</v>
      </c>
    </row>
    <row r="845" spans="1:5" ht="15">
      <c r="A845" s="120" t="s">
        <v>171</v>
      </c>
      <c r="B845" s="120" t="s">
        <v>840</v>
      </c>
      <c r="C845" s="121">
        <v>680000</v>
      </c>
      <c r="D845" s="122">
        <v>44592</v>
      </c>
      <c r="E845" s="120" t="s">
        <v>111</v>
      </c>
    </row>
    <row r="846" spans="1:5" ht="15">
      <c r="A846" s="120" t="s">
        <v>171</v>
      </c>
      <c r="B846" s="120" t="s">
        <v>840</v>
      </c>
      <c r="C846" s="121">
        <v>440000</v>
      </c>
      <c r="D846" s="122">
        <v>44575</v>
      </c>
      <c r="E846" s="120" t="s">
        <v>111</v>
      </c>
    </row>
    <row r="847" spans="1:5" ht="15">
      <c r="A847" s="120" t="s">
        <v>171</v>
      </c>
      <c r="B847" s="120" t="s">
        <v>840</v>
      </c>
      <c r="C847" s="121">
        <v>625000</v>
      </c>
      <c r="D847" s="122">
        <v>44575</v>
      </c>
      <c r="E847" s="120" t="s">
        <v>111</v>
      </c>
    </row>
    <row r="848" spans="1:5" ht="15">
      <c r="A848" s="120" t="s">
        <v>171</v>
      </c>
      <c r="B848" s="120" t="s">
        <v>840</v>
      </c>
      <c r="C848" s="121">
        <v>200000</v>
      </c>
      <c r="D848" s="122">
        <v>44592</v>
      </c>
      <c r="E848" s="120" t="s">
        <v>111</v>
      </c>
    </row>
    <row r="849" spans="1:5" ht="15">
      <c r="A849" s="120" t="s">
        <v>171</v>
      </c>
      <c r="B849" s="120" t="s">
        <v>840</v>
      </c>
      <c r="C849" s="121">
        <v>430000</v>
      </c>
      <c r="D849" s="122">
        <v>44575</v>
      </c>
      <c r="E849" s="120" t="s">
        <v>111</v>
      </c>
    </row>
    <row r="850" spans="1:5" ht="15">
      <c r="A850" s="120" t="s">
        <v>171</v>
      </c>
      <c r="B850" s="120" t="s">
        <v>840</v>
      </c>
      <c r="C850" s="121">
        <v>594900</v>
      </c>
      <c r="D850" s="122">
        <v>44575</v>
      </c>
      <c r="E850" s="120" t="s">
        <v>111</v>
      </c>
    </row>
    <row r="851" spans="1:5" ht="15">
      <c r="A851" s="120" t="s">
        <v>171</v>
      </c>
      <c r="B851" s="120" t="s">
        <v>840</v>
      </c>
      <c r="C851" s="121">
        <v>610000</v>
      </c>
      <c r="D851" s="122">
        <v>44573</v>
      </c>
      <c r="E851" s="120" t="s">
        <v>111</v>
      </c>
    </row>
    <row r="852" spans="1:5" ht="15">
      <c r="A852" s="120" t="s">
        <v>171</v>
      </c>
      <c r="B852" s="120" t="s">
        <v>840</v>
      </c>
      <c r="C852" s="121">
        <v>230000</v>
      </c>
      <c r="D852" s="122">
        <v>44575</v>
      </c>
      <c r="E852" s="120" t="s">
        <v>111</v>
      </c>
    </row>
    <row r="853" spans="1:5" ht="15">
      <c r="A853" s="120" t="s">
        <v>171</v>
      </c>
      <c r="B853" s="120" t="s">
        <v>840</v>
      </c>
      <c r="C853" s="121">
        <v>486000</v>
      </c>
      <c r="D853" s="122">
        <v>44588</v>
      </c>
      <c r="E853" s="120" t="s">
        <v>111</v>
      </c>
    </row>
    <row r="854" spans="1:5" ht="15">
      <c r="A854" s="120" t="s">
        <v>171</v>
      </c>
      <c r="B854" s="120" t="s">
        <v>840</v>
      </c>
      <c r="C854" s="121">
        <v>540732</v>
      </c>
      <c r="D854" s="122">
        <v>44588</v>
      </c>
      <c r="E854" s="120" t="s">
        <v>111</v>
      </c>
    </row>
    <row r="855" spans="1:5" ht="15">
      <c r="A855" s="120" t="s">
        <v>171</v>
      </c>
      <c r="B855" s="120" t="s">
        <v>840</v>
      </c>
      <c r="C855" s="121">
        <v>330000</v>
      </c>
      <c r="D855" s="122">
        <v>44575</v>
      </c>
      <c r="E855" s="120" t="s">
        <v>111</v>
      </c>
    </row>
    <row r="856" spans="1:5" ht="15">
      <c r="A856" s="120" t="s">
        <v>171</v>
      </c>
      <c r="B856" s="120" t="s">
        <v>840</v>
      </c>
      <c r="C856" s="121">
        <v>1175000</v>
      </c>
      <c r="D856" s="122">
        <v>44588</v>
      </c>
      <c r="E856" s="120" t="s">
        <v>111</v>
      </c>
    </row>
    <row r="857" spans="1:5" ht="15">
      <c r="A857" s="120" t="s">
        <v>171</v>
      </c>
      <c r="B857" s="120" t="s">
        <v>840</v>
      </c>
      <c r="C857" s="121">
        <v>443323</v>
      </c>
      <c r="D857" s="122">
        <v>44589</v>
      </c>
      <c r="E857" s="120" t="s">
        <v>111</v>
      </c>
    </row>
    <row r="858" spans="1:5" ht="15">
      <c r="A858" s="120" t="s">
        <v>171</v>
      </c>
      <c r="B858" s="120" t="s">
        <v>840</v>
      </c>
      <c r="C858" s="121">
        <v>575000</v>
      </c>
      <c r="D858" s="122">
        <v>44573</v>
      </c>
      <c r="E858" s="120" t="s">
        <v>111</v>
      </c>
    </row>
    <row r="859" spans="1:5" ht="15">
      <c r="A859" s="120" t="s">
        <v>171</v>
      </c>
      <c r="B859" s="120" t="s">
        <v>840</v>
      </c>
      <c r="C859" s="121">
        <v>468000</v>
      </c>
      <c r="D859" s="122">
        <v>44573</v>
      </c>
      <c r="E859" s="120" t="s">
        <v>111</v>
      </c>
    </row>
    <row r="860" spans="1:5" ht="15">
      <c r="A860" s="120" t="s">
        <v>171</v>
      </c>
      <c r="B860" s="120" t="s">
        <v>840</v>
      </c>
      <c r="C860" s="121">
        <v>391800</v>
      </c>
      <c r="D860" s="122">
        <v>44575</v>
      </c>
      <c r="E860" s="120" t="s">
        <v>845</v>
      </c>
    </row>
    <row r="861" spans="1:5" ht="15">
      <c r="A861" s="120" t="s">
        <v>171</v>
      </c>
      <c r="B861" s="120" t="s">
        <v>840</v>
      </c>
      <c r="C861" s="121">
        <v>344400</v>
      </c>
      <c r="D861" s="122">
        <v>44575</v>
      </c>
      <c r="E861" s="120" t="s">
        <v>845</v>
      </c>
    </row>
    <row r="862" spans="1:5" ht="15">
      <c r="A862" s="120" t="s">
        <v>171</v>
      </c>
      <c r="B862" s="120" t="s">
        <v>840</v>
      </c>
      <c r="C862" s="121">
        <v>284962</v>
      </c>
      <c r="D862" s="122">
        <v>44575</v>
      </c>
      <c r="E862" s="120" t="s">
        <v>845</v>
      </c>
    </row>
    <row r="863" spans="1:5" ht="15">
      <c r="A863" s="120" t="s">
        <v>171</v>
      </c>
      <c r="B863" s="120" t="s">
        <v>840</v>
      </c>
      <c r="C863" s="121">
        <v>335200</v>
      </c>
      <c r="D863" s="122">
        <v>44572</v>
      </c>
      <c r="E863" s="120" t="s">
        <v>845</v>
      </c>
    </row>
    <row r="864" spans="1:5" ht="15">
      <c r="A864" s="120" t="s">
        <v>171</v>
      </c>
      <c r="B864" s="120" t="s">
        <v>840</v>
      </c>
      <c r="C864" s="121">
        <v>181464</v>
      </c>
      <c r="D864" s="122">
        <v>44573</v>
      </c>
      <c r="E864" s="120" t="s">
        <v>845</v>
      </c>
    </row>
    <row r="865" spans="1:5" ht="15">
      <c r="A865" s="120" t="s">
        <v>171</v>
      </c>
      <c r="B865" s="120" t="s">
        <v>840</v>
      </c>
      <c r="C865" s="121">
        <v>325600</v>
      </c>
      <c r="D865" s="122">
        <v>44575</v>
      </c>
      <c r="E865" s="120" t="s">
        <v>845</v>
      </c>
    </row>
    <row r="866" spans="1:5" ht="15">
      <c r="A866" s="120" t="s">
        <v>171</v>
      </c>
      <c r="B866" s="120" t="s">
        <v>840</v>
      </c>
      <c r="C866" s="121">
        <v>408500</v>
      </c>
      <c r="D866" s="122">
        <v>44575</v>
      </c>
      <c r="E866" s="120" t="s">
        <v>845</v>
      </c>
    </row>
    <row r="867" spans="1:5" ht="15">
      <c r="A867" s="120" t="s">
        <v>171</v>
      </c>
      <c r="B867" s="120" t="s">
        <v>840</v>
      </c>
      <c r="C867" s="121">
        <v>344625</v>
      </c>
      <c r="D867" s="122">
        <v>44573</v>
      </c>
      <c r="E867" s="120" t="s">
        <v>845</v>
      </c>
    </row>
    <row r="868" spans="1:5" ht="15">
      <c r="A868" s="120" t="s">
        <v>171</v>
      </c>
      <c r="B868" s="120" t="s">
        <v>840</v>
      </c>
      <c r="C868" s="121">
        <v>355000</v>
      </c>
      <c r="D868" s="122">
        <v>44589</v>
      </c>
      <c r="E868" s="120" t="s">
        <v>845</v>
      </c>
    </row>
    <row r="869" spans="1:5" ht="15">
      <c r="A869" s="120" t="s">
        <v>171</v>
      </c>
      <c r="B869" s="120" t="s">
        <v>840</v>
      </c>
      <c r="C869" s="121">
        <v>185250</v>
      </c>
      <c r="D869" s="122">
        <v>44585</v>
      </c>
      <c r="E869" s="120" t="s">
        <v>845</v>
      </c>
    </row>
    <row r="870" spans="1:5" ht="15">
      <c r="A870" s="120" t="s">
        <v>171</v>
      </c>
      <c r="B870" s="120" t="s">
        <v>840</v>
      </c>
      <c r="C870" s="121">
        <v>199000</v>
      </c>
      <c r="D870" s="122">
        <v>44588</v>
      </c>
      <c r="E870" s="120" t="s">
        <v>845</v>
      </c>
    </row>
    <row r="871" spans="1:5" ht="15">
      <c r="A871" s="120" t="s">
        <v>171</v>
      </c>
      <c r="B871" s="120" t="s">
        <v>840</v>
      </c>
      <c r="C871" s="121">
        <v>595700</v>
      </c>
      <c r="D871" s="122">
        <v>44573</v>
      </c>
      <c r="E871" s="120" t="s">
        <v>845</v>
      </c>
    </row>
    <row r="872" spans="1:5" ht="15">
      <c r="A872" s="120" t="s">
        <v>171</v>
      </c>
      <c r="B872" s="120" t="s">
        <v>840</v>
      </c>
      <c r="C872" s="121">
        <v>475325</v>
      </c>
      <c r="D872" s="122">
        <v>44575</v>
      </c>
      <c r="E872" s="120" t="s">
        <v>845</v>
      </c>
    </row>
    <row r="873" spans="1:5" ht="15">
      <c r="A873" s="120" t="s">
        <v>171</v>
      </c>
      <c r="B873" s="120" t="s">
        <v>840</v>
      </c>
      <c r="C873" s="121">
        <v>215000</v>
      </c>
      <c r="D873" s="122">
        <v>44573</v>
      </c>
      <c r="E873" s="120" t="s">
        <v>845</v>
      </c>
    </row>
    <row r="874" spans="1:5" ht="15">
      <c r="A874" s="120" t="s">
        <v>171</v>
      </c>
      <c r="B874" s="120" t="s">
        <v>840</v>
      </c>
      <c r="C874" s="121">
        <v>207000</v>
      </c>
      <c r="D874" s="122">
        <v>44575</v>
      </c>
      <c r="E874" s="120" t="s">
        <v>845</v>
      </c>
    </row>
    <row r="875" spans="1:5" ht="15">
      <c r="A875" s="120" t="s">
        <v>171</v>
      </c>
      <c r="B875" s="120" t="s">
        <v>840</v>
      </c>
      <c r="C875" s="121">
        <v>222000</v>
      </c>
      <c r="D875" s="122">
        <v>44585</v>
      </c>
      <c r="E875" s="120" t="s">
        <v>845</v>
      </c>
    </row>
    <row r="876" spans="1:5" ht="15">
      <c r="A876" s="120" t="s">
        <v>171</v>
      </c>
      <c r="B876" s="120" t="s">
        <v>840</v>
      </c>
      <c r="C876" s="121">
        <v>385000</v>
      </c>
      <c r="D876" s="122">
        <v>44575</v>
      </c>
      <c r="E876" s="120" t="s">
        <v>845</v>
      </c>
    </row>
    <row r="877" spans="1:5" ht="15">
      <c r="A877" s="120" t="s">
        <v>171</v>
      </c>
      <c r="B877" s="120" t="s">
        <v>840</v>
      </c>
      <c r="C877" s="121">
        <v>206000</v>
      </c>
      <c r="D877" s="122">
        <v>44579</v>
      </c>
      <c r="E877" s="120" t="s">
        <v>845</v>
      </c>
    </row>
    <row r="878" spans="1:5" ht="15">
      <c r="A878" s="120" t="s">
        <v>171</v>
      </c>
      <c r="B878" s="120" t="s">
        <v>840</v>
      </c>
      <c r="C878" s="121">
        <v>395700</v>
      </c>
      <c r="D878" s="122">
        <v>44575</v>
      </c>
      <c r="E878" s="120" t="s">
        <v>845</v>
      </c>
    </row>
    <row r="879" spans="1:5" ht="15">
      <c r="A879" s="120" t="s">
        <v>171</v>
      </c>
      <c r="B879" s="120" t="s">
        <v>840</v>
      </c>
      <c r="C879" s="121">
        <v>399000</v>
      </c>
      <c r="D879" s="122">
        <v>44574</v>
      </c>
      <c r="E879" s="120" t="s">
        <v>845</v>
      </c>
    </row>
    <row r="880" spans="1:5" ht="15">
      <c r="A880" s="120" t="s">
        <v>171</v>
      </c>
      <c r="B880" s="120" t="s">
        <v>840</v>
      </c>
      <c r="C880" s="121">
        <v>139926</v>
      </c>
      <c r="D880" s="122">
        <v>44572</v>
      </c>
      <c r="E880" s="120" t="s">
        <v>845</v>
      </c>
    </row>
    <row r="881" spans="1:5" ht="15">
      <c r="A881" s="120" t="s">
        <v>171</v>
      </c>
      <c r="B881" s="120" t="s">
        <v>840</v>
      </c>
      <c r="C881" s="121">
        <v>446250</v>
      </c>
      <c r="D881" s="122">
        <v>44579</v>
      </c>
      <c r="E881" s="120" t="s">
        <v>845</v>
      </c>
    </row>
    <row r="882" spans="1:5" ht="15">
      <c r="A882" s="120" t="s">
        <v>171</v>
      </c>
      <c r="B882" s="120" t="s">
        <v>840</v>
      </c>
      <c r="C882" s="121">
        <v>368400</v>
      </c>
      <c r="D882" s="122">
        <v>44579</v>
      </c>
      <c r="E882" s="120" t="s">
        <v>845</v>
      </c>
    </row>
    <row r="883" spans="1:5" ht="15">
      <c r="A883" s="120" t="s">
        <v>171</v>
      </c>
      <c r="B883" s="120" t="s">
        <v>840</v>
      </c>
      <c r="C883" s="121">
        <v>265000</v>
      </c>
      <c r="D883" s="122">
        <v>44573</v>
      </c>
      <c r="E883" s="120" t="s">
        <v>845</v>
      </c>
    </row>
    <row r="884" spans="1:5" ht="15">
      <c r="A884" s="120" t="s">
        <v>171</v>
      </c>
      <c r="B884" s="120" t="s">
        <v>840</v>
      </c>
      <c r="C884" s="121">
        <v>125000</v>
      </c>
      <c r="D884" s="122">
        <v>44572</v>
      </c>
      <c r="E884" s="120" t="s">
        <v>845</v>
      </c>
    </row>
    <row r="885" spans="1:5" ht="15">
      <c r="A885" s="120" t="s">
        <v>171</v>
      </c>
      <c r="B885" s="120" t="s">
        <v>840</v>
      </c>
      <c r="C885" s="121">
        <v>292000</v>
      </c>
      <c r="D885" s="122">
        <v>44575</v>
      </c>
      <c r="E885" s="120" t="s">
        <v>845</v>
      </c>
    </row>
    <row r="886" spans="1:5" ht="15">
      <c r="A886" s="120" t="s">
        <v>171</v>
      </c>
      <c r="B886" s="120" t="s">
        <v>840</v>
      </c>
      <c r="C886" s="121">
        <v>757500</v>
      </c>
      <c r="D886" s="122">
        <v>44574</v>
      </c>
      <c r="E886" s="120" t="s">
        <v>845</v>
      </c>
    </row>
    <row r="887" spans="1:5" ht="15">
      <c r="A887" s="120" t="s">
        <v>171</v>
      </c>
      <c r="B887" s="120" t="s">
        <v>840</v>
      </c>
      <c r="C887" s="121">
        <v>438228</v>
      </c>
      <c r="D887" s="122">
        <v>44575</v>
      </c>
      <c r="E887" s="120" t="s">
        <v>845</v>
      </c>
    </row>
    <row r="888" spans="1:5" ht="15">
      <c r="A888" s="120" t="s">
        <v>171</v>
      </c>
      <c r="B888" s="120" t="s">
        <v>840</v>
      </c>
      <c r="C888" s="121">
        <v>325000</v>
      </c>
      <c r="D888" s="122">
        <v>44575</v>
      </c>
      <c r="E888" s="120" t="s">
        <v>845</v>
      </c>
    </row>
    <row r="889" spans="1:5" ht="15">
      <c r="A889" s="120" t="s">
        <v>171</v>
      </c>
      <c r="B889" s="120" t="s">
        <v>840</v>
      </c>
      <c r="C889" s="121">
        <v>599999</v>
      </c>
      <c r="D889" s="122">
        <v>44586</v>
      </c>
      <c r="E889" s="120" t="s">
        <v>845</v>
      </c>
    </row>
    <row r="890" spans="1:5" ht="15">
      <c r="A890" s="120" t="s">
        <v>171</v>
      </c>
      <c r="B890" s="120" t="s">
        <v>840</v>
      </c>
      <c r="C890" s="121">
        <v>350000</v>
      </c>
      <c r="D890" s="122">
        <v>44586</v>
      </c>
      <c r="E890" s="120" t="s">
        <v>845</v>
      </c>
    </row>
    <row r="891" spans="1:5" ht="15">
      <c r="A891" s="120" t="s">
        <v>171</v>
      </c>
      <c r="B891" s="120" t="s">
        <v>840</v>
      </c>
      <c r="C891" s="121">
        <v>282500</v>
      </c>
      <c r="D891" s="122">
        <v>44573</v>
      </c>
      <c r="E891" s="120" t="s">
        <v>845</v>
      </c>
    </row>
    <row r="892" spans="1:5" ht="15">
      <c r="A892" s="120" t="s">
        <v>171</v>
      </c>
      <c r="B892" s="120" t="s">
        <v>840</v>
      </c>
      <c r="C892" s="121">
        <v>423000</v>
      </c>
      <c r="D892" s="122">
        <v>44575</v>
      </c>
      <c r="E892" s="120" t="s">
        <v>845</v>
      </c>
    </row>
    <row r="893" spans="1:5" ht="15">
      <c r="A893" s="120" t="s">
        <v>171</v>
      </c>
      <c r="B893" s="120" t="s">
        <v>840</v>
      </c>
      <c r="C893" s="121">
        <v>491000</v>
      </c>
      <c r="D893" s="122">
        <v>44575</v>
      </c>
      <c r="E893" s="120" t="s">
        <v>845</v>
      </c>
    </row>
    <row r="894" spans="1:5" ht="15">
      <c r="A894" s="120" t="s">
        <v>171</v>
      </c>
      <c r="B894" s="120" t="s">
        <v>840</v>
      </c>
      <c r="C894" s="121">
        <v>269637</v>
      </c>
      <c r="D894" s="122">
        <v>44573</v>
      </c>
      <c r="E894" s="120" t="s">
        <v>845</v>
      </c>
    </row>
    <row r="895" spans="1:5" ht="15">
      <c r="A895" s="120" t="s">
        <v>171</v>
      </c>
      <c r="B895" s="120" t="s">
        <v>840</v>
      </c>
      <c r="C895" s="121">
        <v>392100</v>
      </c>
      <c r="D895" s="122">
        <v>44575</v>
      </c>
      <c r="E895" s="120" t="s">
        <v>845</v>
      </c>
    </row>
    <row r="896" spans="1:5" ht="15">
      <c r="A896" s="120" t="s">
        <v>171</v>
      </c>
      <c r="B896" s="120" t="s">
        <v>840</v>
      </c>
      <c r="C896" s="121">
        <v>231382</v>
      </c>
      <c r="D896" s="122">
        <v>44573</v>
      </c>
      <c r="E896" s="120" t="s">
        <v>845</v>
      </c>
    </row>
    <row r="897" spans="1:5" ht="15">
      <c r="A897" s="120" t="s">
        <v>171</v>
      </c>
      <c r="B897" s="120" t="s">
        <v>840</v>
      </c>
      <c r="C897" s="121">
        <v>90000</v>
      </c>
      <c r="D897" s="122">
        <v>44579</v>
      </c>
      <c r="E897" s="120" t="s">
        <v>845</v>
      </c>
    </row>
    <row r="898" spans="1:5" ht="15">
      <c r="A898" s="120" t="s">
        <v>171</v>
      </c>
      <c r="B898" s="120" t="s">
        <v>840</v>
      </c>
      <c r="C898" s="121">
        <v>434000</v>
      </c>
      <c r="D898" s="122">
        <v>44573</v>
      </c>
      <c r="E898" s="120" t="s">
        <v>845</v>
      </c>
    </row>
    <row r="899" spans="1:5" ht="15">
      <c r="A899" s="120" t="s">
        <v>171</v>
      </c>
      <c r="B899" s="120" t="s">
        <v>840</v>
      </c>
      <c r="C899" s="121">
        <v>592000</v>
      </c>
      <c r="D899" s="122">
        <v>44587</v>
      </c>
      <c r="E899" s="120" t="s">
        <v>845</v>
      </c>
    </row>
    <row r="900" spans="1:5" ht="15">
      <c r="A900" s="120" t="s">
        <v>171</v>
      </c>
      <c r="B900" s="120" t="s">
        <v>840</v>
      </c>
      <c r="C900" s="121">
        <v>255000</v>
      </c>
      <c r="D900" s="122">
        <v>44573</v>
      </c>
      <c r="E900" s="120" t="s">
        <v>845</v>
      </c>
    </row>
    <row r="901" spans="1:5" ht="15">
      <c r="A901" s="120" t="s">
        <v>171</v>
      </c>
      <c r="B901" s="120" t="s">
        <v>840</v>
      </c>
      <c r="C901" s="121">
        <v>448000</v>
      </c>
      <c r="D901" s="122">
        <v>44587</v>
      </c>
      <c r="E901" s="120" t="s">
        <v>845</v>
      </c>
    </row>
    <row r="902" spans="1:5" ht="15">
      <c r="A902" s="120" t="s">
        <v>171</v>
      </c>
      <c r="B902" s="120" t="s">
        <v>840</v>
      </c>
      <c r="C902" s="121">
        <v>681000</v>
      </c>
      <c r="D902" s="122">
        <v>44575</v>
      </c>
      <c r="E902" s="120" t="s">
        <v>845</v>
      </c>
    </row>
    <row r="903" spans="1:5" ht="15">
      <c r="A903" s="120" t="s">
        <v>171</v>
      </c>
      <c r="B903" s="120" t="s">
        <v>840</v>
      </c>
      <c r="C903" s="121">
        <v>260000</v>
      </c>
      <c r="D903" s="122">
        <v>44573</v>
      </c>
      <c r="E903" s="120" t="s">
        <v>845</v>
      </c>
    </row>
    <row r="904" spans="1:5" ht="15">
      <c r="A904" s="120" t="s">
        <v>171</v>
      </c>
      <c r="B904" s="120" t="s">
        <v>840</v>
      </c>
      <c r="C904" s="121">
        <v>257996</v>
      </c>
      <c r="D904" s="122">
        <v>44575</v>
      </c>
      <c r="E904" s="120" t="s">
        <v>845</v>
      </c>
    </row>
    <row r="905" spans="1:5" ht="15">
      <c r="A905" s="120" t="s">
        <v>171</v>
      </c>
      <c r="B905" s="120" t="s">
        <v>840</v>
      </c>
      <c r="C905" s="121">
        <v>193500</v>
      </c>
      <c r="D905" s="122">
        <v>44586</v>
      </c>
      <c r="E905" s="120" t="s">
        <v>845</v>
      </c>
    </row>
    <row r="906" spans="1:5" ht="15">
      <c r="A906" s="120" t="s">
        <v>171</v>
      </c>
      <c r="B906" s="120" t="s">
        <v>840</v>
      </c>
      <c r="C906" s="121">
        <v>503500</v>
      </c>
      <c r="D906" s="122">
        <v>44575</v>
      </c>
      <c r="E906" s="120" t="s">
        <v>845</v>
      </c>
    </row>
    <row r="907" spans="1:5" ht="15">
      <c r="A907" s="120" t="s">
        <v>171</v>
      </c>
      <c r="B907" s="120" t="s">
        <v>840</v>
      </c>
      <c r="C907" s="121">
        <v>340000</v>
      </c>
      <c r="D907" s="122">
        <v>44573</v>
      </c>
      <c r="E907" s="120" t="s">
        <v>845</v>
      </c>
    </row>
    <row r="908" spans="1:5" ht="15">
      <c r="A908" s="120" t="s">
        <v>171</v>
      </c>
      <c r="B908" s="120" t="s">
        <v>840</v>
      </c>
      <c r="C908" s="121">
        <v>163000</v>
      </c>
      <c r="D908" s="122">
        <v>44586</v>
      </c>
      <c r="E908" s="120" t="s">
        <v>845</v>
      </c>
    </row>
    <row r="909" spans="1:5" ht="15">
      <c r="A909" s="120" t="s">
        <v>171</v>
      </c>
      <c r="B909" s="120" t="s">
        <v>840</v>
      </c>
      <c r="C909" s="121">
        <v>364000</v>
      </c>
      <c r="D909" s="122">
        <v>44575</v>
      </c>
      <c r="E909" s="120" t="s">
        <v>845</v>
      </c>
    </row>
    <row r="910" spans="1:5" ht="15">
      <c r="A910" s="120" t="s">
        <v>171</v>
      </c>
      <c r="B910" s="120" t="s">
        <v>840</v>
      </c>
      <c r="C910" s="121">
        <v>255000</v>
      </c>
      <c r="D910" s="122">
        <v>44589</v>
      </c>
      <c r="E910" s="120" t="s">
        <v>845</v>
      </c>
    </row>
    <row r="911" spans="1:5" ht="15">
      <c r="A911" s="120" t="s">
        <v>171</v>
      </c>
      <c r="B911" s="120" t="s">
        <v>840</v>
      </c>
      <c r="C911" s="121">
        <v>426000</v>
      </c>
      <c r="D911" s="122">
        <v>44589</v>
      </c>
      <c r="E911" s="120" t="s">
        <v>845</v>
      </c>
    </row>
    <row r="912" spans="1:5" ht="15">
      <c r="A912" s="120" t="s">
        <v>171</v>
      </c>
      <c r="B912" s="120" t="s">
        <v>840</v>
      </c>
      <c r="C912" s="121">
        <v>191570</v>
      </c>
      <c r="D912" s="122">
        <v>44572</v>
      </c>
      <c r="E912" s="120" t="s">
        <v>845</v>
      </c>
    </row>
    <row r="913" spans="1:5" ht="15">
      <c r="A913" s="120" t="s">
        <v>171</v>
      </c>
      <c r="B913" s="120" t="s">
        <v>840</v>
      </c>
      <c r="C913" s="121">
        <v>243500</v>
      </c>
      <c r="D913" s="122">
        <v>44572</v>
      </c>
      <c r="E913" s="120" t="s">
        <v>845</v>
      </c>
    </row>
    <row r="914" spans="1:5" ht="15">
      <c r="A914" s="120" t="s">
        <v>171</v>
      </c>
      <c r="B914" s="120" t="s">
        <v>840</v>
      </c>
      <c r="C914" s="121">
        <v>200000</v>
      </c>
      <c r="D914" s="122">
        <v>44579</v>
      </c>
      <c r="E914" s="120" t="s">
        <v>845</v>
      </c>
    </row>
    <row r="915" spans="1:5" ht="15">
      <c r="A915" s="120" t="s">
        <v>171</v>
      </c>
      <c r="B915" s="120" t="s">
        <v>840</v>
      </c>
      <c r="C915" s="121">
        <v>349511</v>
      </c>
      <c r="D915" s="122">
        <v>44592</v>
      </c>
      <c r="E915" s="120" t="s">
        <v>845</v>
      </c>
    </row>
    <row r="916" spans="1:5" ht="15">
      <c r="A916" s="120" t="s">
        <v>171</v>
      </c>
      <c r="B916" s="120" t="s">
        <v>840</v>
      </c>
      <c r="C916" s="121">
        <v>176900</v>
      </c>
      <c r="D916" s="122">
        <v>44565</v>
      </c>
      <c r="E916" s="120" t="s">
        <v>845</v>
      </c>
    </row>
    <row r="917" spans="1:5" ht="15">
      <c r="A917" s="120" t="s">
        <v>171</v>
      </c>
      <c r="B917" s="120" t="s">
        <v>840</v>
      </c>
      <c r="C917" s="121">
        <v>153000</v>
      </c>
      <c r="D917" s="122">
        <v>44565</v>
      </c>
      <c r="E917" s="120" t="s">
        <v>845</v>
      </c>
    </row>
    <row r="918" spans="1:5" ht="15">
      <c r="A918" s="120" t="s">
        <v>171</v>
      </c>
      <c r="B918" s="120" t="s">
        <v>840</v>
      </c>
      <c r="C918" s="121">
        <v>200000</v>
      </c>
      <c r="D918" s="122">
        <v>44565</v>
      </c>
      <c r="E918" s="120" t="s">
        <v>845</v>
      </c>
    </row>
    <row r="919" spans="1:5" ht="15">
      <c r="A919" s="120" t="s">
        <v>171</v>
      </c>
      <c r="B919" s="120" t="s">
        <v>840</v>
      </c>
      <c r="C919" s="121">
        <v>597600</v>
      </c>
      <c r="D919" s="122">
        <v>44592</v>
      </c>
      <c r="E919" s="120" t="s">
        <v>845</v>
      </c>
    </row>
    <row r="920" spans="1:5" ht="15">
      <c r="A920" s="120" t="s">
        <v>171</v>
      </c>
      <c r="B920" s="120" t="s">
        <v>840</v>
      </c>
      <c r="C920" s="121">
        <v>463800</v>
      </c>
      <c r="D920" s="122">
        <v>44566</v>
      </c>
      <c r="E920" s="120" t="s">
        <v>845</v>
      </c>
    </row>
    <row r="921" spans="1:5" ht="15">
      <c r="A921" s="120" t="s">
        <v>171</v>
      </c>
      <c r="B921" s="120" t="s">
        <v>840</v>
      </c>
      <c r="C921" s="121">
        <v>191000</v>
      </c>
      <c r="D921" s="122">
        <v>44592</v>
      </c>
      <c r="E921" s="120" t="s">
        <v>845</v>
      </c>
    </row>
    <row r="922" spans="1:5" ht="15">
      <c r="A922" s="120" t="s">
        <v>171</v>
      </c>
      <c r="B922" s="120" t="s">
        <v>840</v>
      </c>
      <c r="C922" s="121">
        <v>1000000</v>
      </c>
      <c r="D922" s="122">
        <v>44566</v>
      </c>
      <c r="E922" s="120" t="s">
        <v>845</v>
      </c>
    </row>
    <row r="923" spans="1:5" ht="15">
      <c r="A923" s="120" t="s">
        <v>171</v>
      </c>
      <c r="B923" s="120" t="s">
        <v>840</v>
      </c>
      <c r="C923" s="121">
        <v>325000</v>
      </c>
      <c r="D923" s="122">
        <v>44592</v>
      </c>
      <c r="E923" s="120" t="s">
        <v>845</v>
      </c>
    </row>
    <row r="924" spans="1:5" ht="15">
      <c r="A924" s="120" t="s">
        <v>171</v>
      </c>
      <c r="B924" s="120" t="s">
        <v>840</v>
      </c>
      <c r="C924" s="121">
        <v>468050</v>
      </c>
      <c r="D924" s="122">
        <v>44592</v>
      </c>
      <c r="E924" s="120" t="s">
        <v>845</v>
      </c>
    </row>
    <row r="925" spans="1:5" ht="15">
      <c r="A925" s="120" t="s">
        <v>171</v>
      </c>
      <c r="B925" s="120" t="s">
        <v>840</v>
      </c>
      <c r="C925" s="121">
        <v>240800</v>
      </c>
      <c r="D925" s="122">
        <v>44566</v>
      </c>
      <c r="E925" s="120" t="s">
        <v>845</v>
      </c>
    </row>
    <row r="926" spans="1:5" ht="15">
      <c r="A926" s="120" t="s">
        <v>171</v>
      </c>
      <c r="B926" s="120" t="s">
        <v>840</v>
      </c>
      <c r="C926" s="121">
        <v>134500</v>
      </c>
      <c r="D926" s="122">
        <v>44579</v>
      </c>
      <c r="E926" s="120" t="s">
        <v>845</v>
      </c>
    </row>
    <row r="927" spans="1:5" ht="15">
      <c r="A927" s="120" t="s">
        <v>171</v>
      </c>
      <c r="B927" s="120" t="s">
        <v>840</v>
      </c>
      <c r="C927" s="121">
        <v>200000</v>
      </c>
      <c r="D927" s="122">
        <v>44566</v>
      </c>
      <c r="E927" s="120" t="s">
        <v>845</v>
      </c>
    </row>
    <row r="928" spans="1:5" ht="15">
      <c r="A928" s="120" t="s">
        <v>171</v>
      </c>
      <c r="B928" s="120" t="s">
        <v>840</v>
      </c>
      <c r="C928" s="121">
        <v>220013</v>
      </c>
      <c r="D928" s="122">
        <v>44565</v>
      </c>
      <c r="E928" s="120" t="s">
        <v>845</v>
      </c>
    </row>
    <row r="929" spans="1:5" ht="15">
      <c r="A929" s="120" t="s">
        <v>171</v>
      </c>
      <c r="B929" s="120" t="s">
        <v>840</v>
      </c>
      <c r="C929" s="121">
        <v>409200</v>
      </c>
      <c r="D929" s="122">
        <v>44589</v>
      </c>
      <c r="E929" s="120" t="s">
        <v>845</v>
      </c>
    </row>
    <row r="930" spans="1:5" ht="15">
      <c r="A930" s="120" t="s">
        <v>171</v>
      </c>
      <c r="B930" s="120" t="s">
        <v>840</v>
      </c>
      <c r="C930" s="121">
        <v>297500</v>
      </c>
      <c r="D930" s="122">
        <v>44567</v>
      </c>
      <c r="E930" s="120" t="s">
        <v>845</v>
      </c>
    </row>
    <row r="931" spans="1:5" ht="15">
      <c r="A931" s="120" t="s">
        <v>171</v>
      </c>
      <c r="B931" s="120" t="s">
        <v>840</v>
      </c>
      <c r="C931" s="121">
        <v>253729</v>
      </c>
      <c r="D931" s="122">
        <v>44567</v>
      </c>
      <c r="E931" s="120" t="s">
        <v>845</v>
      </c>
    </row>
    <row r="932" spans="1:5" ht="15">
      <c r="A932" s="120" t="s">
        <v>171</v>
      </c>
      <c r="B932" s="120" t="s">
        <v>840</v>
      </c>
      <c r="C932" s="121">
        <v>269100</v>
      </c>
      <c r="D932" s="122">
        <v>44567</v>
      </c>
      <c r="E932" s="120" t="s">
        <v>845</v>
      </c>
    </row>
    <row r="933" spans="1:5" ht="15">
      <c r="A933" s="120" t="s">
        <v>171</v>
      </c>
      <c r="B933" s="120" t="s">
        <v>840</v>
      </c>
      <c r="C933" s="121">
        <v>30000</v>
      </c>
      <c r="D933" s="122">
        <v>44589</v>
      </c>
      <c r="E933" s="120" t="s">
        <v>845</v>
      </c>
    </row>
    <row r="934" spans="1:5" ht="15">
      <c r="A934" s="120" t="s">
        <v>171</v>
      </c>
      <c r="B934" s="120" t="s">
        <v>840</v>
      </c>
      <c r="C934" s="121">
        <v>231000</v>
      </c>
      <c r="D934" s="122">
        <v>44568</v>
      </c>
      <c r="E934" s="120" t="s">
        <v>845</v>
      </c>
    </row>
    <row r="935" spans="1:5" ht="15">
      <c r="A935" s="120" t="s">
        <v>171</v>
      </c>
      <c r="B935" s="120" t="s">
        <v>840</v>
      </c>
      <c r="C935" s="121">
        <v>151000</v>
      </c>
      <c r="D935" s="122">
        <v>44585</v>
      </c>
      <c r="E935" s="120" t="s">
        <v>845</v>
      </c>
    </row>
    <row r="936" spans="1:5" ht="15">
      <c r="A936" s="120" t="s">
        <v>171</v>
      </c>
      <c r="B936" s="120" t="s">
        <v>840</v>
      </c>
      <c r="C936" s="121">
        <v>243750</v>
      </c>
      <c r="D936" s="122">
        <v>44589</v>
      </c>
      <c r="E936" s="120" t="s">
        <v>845</v>
      </c>
    </row>
    <row r="937" spans="1:5" ht="15">
      <c r="A937" s="120" t="s">
        <v>171</v>
      </c>
      <c r="B937" s="120" t="s">
        <v>840</v>
      </c>
      <c r="C937" s="121">
        <v>340000</v>
      </c>
      <c r="D937" s="122">
        <v>44579</v>
      </c>
      <c r="E937" s="120" t="s">
        <v>845</v>
      </c>
    </row>
    <row r="938" spans="1:5" ht="15">
      <c r="A938" s="120" t="s">
        <v>171</v>
      </c>
      <c r="B938" s="120" t="s">
        <v>840</v>
      </c>
      <c r="C938" s="121">
        <v>635000</v>
      </c>
      <c r="D938" s="122">
        <v>44589</v>
      </c>
      <c r="E938" s="120" t="s">
        <v>845</v>
      </c>
    </row>
    <row r="939" spans="1:5" ht="15">
      <c r="A939" s="120" t="s">
        <v>171</v>
      </c>
      <c r="B939" s="120" t="s">
        <v>840</v>
      </c>
      <c r="C939" s="121">
        <v>221000</v>
      </c>
      <c r="D939" s="122">
        <v>44566</v>
      </c>
      <c r="E939" s="120" t="s">
        <v>845</v>
      </c>
    </row>
    <row r="940" spans="1:5" ht="15">
      <c r="A940" s="120" t="s">
        <v>171</v>
      </c>
      <c r="B940" s="120" t="s">
        <v>840</v>
      </c>
      <c r="C940" s="121">
        <v>162000</v>
      </c>
      <c r="D940" s="122">
        <v>44592</v>
      </c>
      <c r="E940" s="120" t="s">
        <v>845</v>
      </c>
    </row>
    <row r="941" spans="1:5" ht="15">
      <c r="A941" s="120" t="s">
        <v>171</v>
      </c>
      <c r="B941" s="120" t="s">
        <v>840</v>
      </c>
      <c r="C941" s="121">
        <v>204558</v>
      </c>
      <c r="D941" s="122">
        <v>44592</v>
      </c>
      <c r="E941" s="120" t="s">
        <v>845</v>
      </c>
    </row>
    <row r="942" spans="1:5" ht="15">
      <c r="A942" s="120" t="s">
        <v>171</v>
      </c>
      <c r="B942" s="120" t="s">
        <v>840</v>
      </c>
      <c r="C942" s="121">
        <v>120000</v>
      </c>
      <c r="D942" s="122">
        <v>44592</v>
      </c>
      <c r="E942" s="120" t="s">
        <v>845</v>
      </c>
    </row>
    <row r="943" spans="1:5" ht="15">
      <c r="A943" s="120" t="s">
        <v>171</v>
      </c>
      <c r="B943" s="120" t="s">
        <v>840</v>
      </c>
      <c r="C943" s="121">
        <v>289000</v>
      </c>
      <c r="D943" s="122">
        <v>44592</v>
      </c>
      <c r="E943" s="120" t="s">
        <v>845</v>
      </c>
    </row>
    <row r="944" spans="1:5" ht="15">
      <c r="A944" s="120" t="s">
        <v>171</v>
      </c>
      <c r="B944" s="120" t="s">
        <v>840</v>
      </c>
      <c r="C944" s="121">
        <v>381000</v>
      </c>
      <c r="D944" s="122">
        <v>44592</v>
      </c>
      <c r="E944" s="120" t="s">
        <v>845</v>
      </c>
    </row>
    <row r="945" spans="1:5" ht="15">
      <c r="A945" s="120" t="s">
        <v>171</v>
      </c>
      <c r="B945" s="120" t="s">
        <v>840</v>
      </c>
      <c r="C945" s="121">
        <v>3500000</v>
      </c>
      <c r="D945" s="122">
        <v>44592</v>
      </c>
      <c r="E945" s="120" t="s">
        <v>845</v>
      </c>
    </row>
    <row r="946" spans="1:5" ht="15">
      <c r="A946" s="120" t="s">
        <v>171</v>
      </c>
      <c r="B946" s="120" t="s">
        <v>840</v>
      </c>
      <c r="C946" s="121">
        <v>147800</v>
      </c>
      <c r="D946" s="122">
        <v>44592</v>
      </c>
      <c r="E946" s="120" t="s">
        <v>845</v>
      </c>
    </row>
    <row r="947" spans="1:5" ht="15">
      <c r="A947" s="120" t="s">
        <v>171</v>
      </c>
      <c r="B947" s="120" t="s">
        <v>840</v>
      </c>
      <c r="C947" s="121">
        <v>305000</v>
      </c>
      <c r="D947" s="122">
        <v>44592</v>
      </c>
      <c r="E947" s="120" t="s">
        <v>845</v>
      </c>
    </row>
    <row r="948" spans="1:5" ht="15">
      <c r="A948" s="120" t="s">
        <v>171</v>
      </c>
      <c r="B948" s="120" t="s">
        <v>840</v>
      </c>
      <c r="C948" s="121">
        <v>199965</v>
      </c>
      <c r="D948" s="122">
        <v>44592</v>
      </c>
      <c r="E948" s="120" t="s">
        <v>845</v>
      </c>
    </row>
    <row r="949" spans="1:5" ht="15">
      <c r="A949" s="120" t="s">
        <v>171</v>
      </c>
      <c r="B949" s="120" t="s">
        <v>840</v>
      </c>
      <c r="C949" s="121">
        <v>275000</v>
      </c>
      <c r="D949" s="122">
        <v>44592</v>
      </c>
      <c r="E949" s="120" t="s">
        <v>845</v>
      </c>
    </row>
    <row r="950" spans="1:5" ht="15">
      <c r="A950" s="120" t="s">
        <v>171</v>
      </c>
      <c r="B950" s="120" t="s">
        <v>840</v>
      </c>
      <c r="C950" s="121">
        <v>193950</v>
      </c>
      <c r="D950" s="122">
        <v>44592</v>
      </c>
      <c r="E950" s="120" t="s">
        <v>845</v>
      </c>
    </row>
    <row r="951" spans="1:5" ht="15">
      <c r="A951" s="120" t="s">
        <v>171</v>
      </c>
      <c r="B951" s="120" t="s">
        <v>840</v>
      </c>
      <c r="C951" s="121">
        <v>608132</v>
      </c>
      <c r="D951" s="122">
        <v>44592</v>
      </c>
      <c r="E951" s="120" t="s">
        <v>845</v>
      </c>
    </row>
    <row r="952" spans="1:5" ht="15">
      <c r="A952" s="120" t="s">
        <v>171</v>
      </c>
      <c r="B952" s="120" t="s">
        <v>840</v>
      </c>
      <c r="C952" s="121">
        <v>511860</v>
      </c>
      <c r="D952" s="122">
        <v>44592</v>
      </c>
      <c r="E952" s="120" t="s">
        <v>845</v>
      </c>
    </row>
    <row r="953" spans="1:5" ht="15">
      <c r="A953" s="120" t="s">
        <v>171</v>
      </c>
      <c r="B953" s="120" t="s">
        <v>840</v>
      </c>
      <c r="C953" s="121">
        <v>275000</v>
      </c>
      <c r="D953" s="122">
        <v>44565</v>
      </c>
      <c r="E953" s="120" t="s">
        <v>845</v>
      </c>
    </row>
    <row r="954" spans="1:5" ht="15">
      <c r="A954" s="120" t="s">
        <v>171</v>
      </c>
      <c r="B954" s="120" t="s">
        <v>840</v>
      </c>
      <c r="C954" s="121">
        <v>235000</v>
      </c>
      <c r="D954" s="122">
        <v>44592</v>
      </c>
      <c r="E954" s="120" t="s">
        <v>845</v>
      </c>
    </row>
    <row r="955" spans="1:5" ht="15">
      <c r="A955" s="120" t="s">
        <v>171</v>
      </c>
      <c r="B955" s="120" t="s">
        <v>840</v>
      </c>
      <c r="C955" s="121">
        <v>354090</v>
      </c>
      <c r="D955" s="122">
        <v>44592</v>
      </c>
      <c r="E955" s="120" t="s">
        <v>845</v>
      </c>
    </row>
    <row r="956" spans="1:5" ht="15">
      <c r="A956" s="120" t="s">
        <v>171</v>
      </c>
      <c r="B956" s="120" t="s">
        <v>840</v>
      </c>
      <c r="C956" s="121">
        <v>360000</v>
      </c>
      <c r="D956" s="122">
        <v>44592</v>
      </c>
      <c r="E956" s="120" t="s">
        <v>845</v>
      </c>
    </row>
    <row r="957" spans="1:5" ht="15">
      <c r="A957" s="120" t="s">
        <v>171</v>
      </c>
      <c r="B957" s="120" t="s">
        <v>840</v>
      </c>
      <c r="C957" s="121">
        <v>165000</v>
      </c>
      <c r="D957" s="122">
        <v>44592</v>
      </c>
      <c r="E957" s="120" t="s">
        <v>845</v>
      </c>
    </row>
    <row r="958" spans="1:5" ht="15">
      <c r="A958" s="120" t="s">
        <v>171</v>
      </c>
      <c r="B958" s="120" t="s">
        <v>840</v>
      </c>
      <c r="C958" s="121">
        <v>599999</v>
      </c>
      <c r="D958" s="122">
        <v>44565</v>
      </c>
      <c r="E958" s="120" t="s">
        <v>845</v>
      </c>
    </row>
    <row r="959" spans="1:5" ht="15">
      <c r="A959" s="120" t="s">
        <v>171</v>
      </c>
      <c r="B959" s="120" t="s">
        <v>840</v>
      </c>
      <c r="C959" s="121">
        <v>366300</v>
      </c>
      <c r="D959" s="122">
        <v>44592</v>
      </c>
      <c r="E959" s="120" t="s">
        <v>845</v>
      </c>
    </row>
    <row r="960" spans="1:5" ht="15">
      <c r="A960" s="120" t="s">
        <v>171</v>
      </c>
      <c r="B960" s="120" t="s">
        <v>840</v>
      </c>
      <c r="C960" s="121">
        <v>120000</v>
      </c>
      <c r="D960" s="122">
        <v>44592</v>
      </c>
      <c r="E960" s="120" t="s">
        <v>845</v>
      </c>
    </row>
    <row r="961" spans="1:5" ht="15">
      <c r="A961" s="120" t="s">
        <v>171</v>
      </c>
      <c r="B961" s="120" t="s">
        <v>840</v>
      </c>
      <c r="C961" s="121">
        <v>217745</v>
      </c>
      <c r="D961" s="122">
        <v>44565</v>
      </c>
      <c r="E961" s="120" t="s">
        <v>845</v>
      </c>
    </row>
    <row r="962" spans="1:5" ht="15">
      <c r="A962" s="120" t="s">
        <v>171</v>
      </c>
      <c r="B962" s="120" t="s">
        <v>840</v>
      </c>
      <c r="C962" s="121">
        <v>200000</v>
      </c>
      <c r="D962" s="122">
        <v>44565</v>
      </c>
      <c r="E962" s="120" t="s">
        <v>845</v>
      </c>
    </row>
    <row r="963" spans="1:5" ht="15">
      <c r="A963" s="120" t="s">
        <v>171</v>
      </c>
      <c r="B963" s="120" t="s">
        <v>840</v>
      </c>
      <c r="C963" s="121">
        <v>350000</v>
      </c>
      <c r="D963" s="122">
        <v>44565</v>
      </c>
      <c r="E963" s="120" t="s">
        <v>845</v>
      </c>
    </row>
    <row r="964" spans="1:5" ht="15">
      <c r="A964" s="120" t="s">
        <v>171</v>
      </c>
      <c r="B964" s="120" t="s">
        <v>840</v>
      </c>
      <c r="C964" s="121">
        <v>25000</v>
      </c>
      <c r="D964" s="122">
        <v>44568</v>
      </c>
      <c r="E964" s="120" t="s">
        <v>845</v>
      </c>
    </row>
    <row r="965" spans="1:5" ht="15">
      <c r="A965" s="120" t="s">
        <v>171</v>
      </c>
      <c r="B965" s="120" t="s">
        <v>840</v>
      </c>
      <c r="C965" s="121">
        <v>352000</v>
      </c>
      <c r="D965" s="122">
        <v>44592</v>
      </c>
      <c r="E965" s="120" t="s">
        <v>845</v>
      </c>
    </row>
    <row r="966" spans="1:5" ht="15">
      <c r="A966" s="120" t="s">
        <v>171</v>
      </c>
      <c r="B966" s="120" t="s">
        <v>840</v>
      </c>
      <c r="C966" s="121">
        <v>320000</v>
      </c>
      <c r="D966" s="122">
        <v>44582</v>
      </c>
      <c r="E966" s="120" t="s">
        <v>845</v>
      </c>
    </row>
    <row r="967" spans="1:5" ht="15">
      <c r="A967" s="120" t="s">
        <v>171</v>
      </c>
      <c r="B967" s="120" t="s">
        <v>840</v>
      </c>
      <c r="C967" s="121">
        <v>175000</v>
      </c>
      <c r="D967" s="122">
        <v>44571</v>
      </c>
      <c r="E967" s="120" t="s">
        <v>845</v>
      </c>
    </row>
    <row r="968" spans="1:5" ht="15">
      <c r="A968" s="120" t="s">
        <v>171</v>
      </c>
      <c r="B968" s="120" t="s">
        <v>840</v>
      </c>
      <c r="C968" s="121">
        <v>186000</v>
      </c>
      <c r="D968" s="122">
        <v>44571</v>
      </c>
      <c r="E968" s="120" t="s">
        <v>845</v>
      </c>
    </row>
    <row r="969" spans="1:5" ht="15">
      <c r="A969" s="120" t="s">
        <v>171</v>
      </c>
      <c r="B969" s="120" t="s">
        <v>840</v>
      </c>
      <c r="C969" s="121">
        <v>230000</v>
      </c>
      <c r="D969" s="122">
        <v>44589</v>
      </c>
      <c r="E969" s="120" t="s">
        <v>845</v>
      </c>
    </row>
    <row r="970" spans="1:5" ht="15">
      <c r="A970" s="120" t="s">
        <v>171</v>
      </c>
      <c r="B970" s="120" t="s">
        <v>840</v>
      </c>
      <c r="C970" s="121">
        <v>480000</v>
      </c>
      <c r="D970" s="122">
        <v>44581</v>
      </c>
      <c r="E970" s="120" t="s">
        <v>845</v>
      </c>
    </row>
    <row r="971" spans="1:5" ht="15">
      <c r="A971" s="120" t="s">
        <v>171</v>
      </c>
      <c r="B971" s="120" t="s">
        <v>840</v>
      </c>
      <c r="C971" s="121">
        <v>227300</v>
      </c>
      <c r="D971" s="122">
        <v>44567</v>
      </c>
      <c r="E971" s="120" t="s">
        <v>845</v>
      </c>
    </row>
    <row r="972" spans="1:5" ht="15">
      <c r="A972" s="120" t="s">
        <v>171</v>
      </c>
      <c r="B972" s="120" t="s">
        <v>840</v>
      </c>
      <c r="C972" s="121">
        <v>900000</v>
      </c>
      <c r="D972" s="122">
        <v>44571</v>
      </c>
      <c r="E972" s="120" t="s">
        <v>845</v>
      </c>
    </row>
    <row r="973" spans="1:5" ht="15">
      <c r="A973" s="120" t="s">
        <v>171</v>
      </c>
      <c r="B973" s="120" t="s">
        <v>840</v>
      </c>
      <c r="C973" s="121">
        <v>400000</v>
      </c>
      <c r="D973" s="122">
        <v>44571</v>
      </c>
      <c r="E973" s="120" t="s">
        <v>845</v>
      </c>
    </row>
    <row r="974" spans="1:5" ht="15">
      <c r="A974" s="120" t="s">
        <v>171</v>
      </c>
      <c r="B974" s="120" t="s">
        <v>840</v>
      </c>
      <c r="C974" s="121">
        <v>389295</v>
      </c>
      <c r="D974" s="122">
        <v>44581</v>
      </c>
      <c r="E974" s="120" t="s">
        <v>845</v>
      </c>
    </row>
    <row r="975" spans="1:5" ht="15">
      <c r="A975" s="120" t="s">
        <v>171</v>
      </c>
      <c r="B975" s="120" t="s">
        <v>840</v>
      </c>
      <c r="C975" s="121">
        <v>168500</v>
      </c>
      <c r="D975" s="122">
        <v>44571</v>
      </c>
      <c r="E975" s="120" t="s">
        <v>845</v>
      </c>
    </row>
    <row r="976" spans="1:5" ht="15">
      <c r="A976" s="120" t="s">
        <v>171</v>
      </c>
      <c r="B976" s="120" t="s">
        <v>840</v>
      </c>
      <c r="C976" s="121">
        <v>336000</v>
      </c>
      <c r="D976" s="122">
        <v>44571</v>
      </c>
      <c r="E976" s="120" t="s">
        <v>845</v>
      </c>
    </row>
    <row r="977" spans="1:5" ht="15">
      <c r="A977" s="120" t="s">
        <v>171</v>
      </c>
      <c r="B977" s="120" t="s">
        <v>840</v>
      </c>
      <c r="C977" s="121">
        <v>428000</v>
      </c>
      <c r="D977" s="122">
        <v>44581</v>
      </c>
      <c r="E977" s="120" t="s">
        <v>845</v>
      </c>
    </row>
    <row r="978" spans="1:5" ht="15">
      <c r="A978" s="120" t="s">
        <v>171</v>
      </c>
      <c r="B978" s="120" t="s">
        <v>840</v>
      </c>
      <c r="C978" s="121">
        <v>500000</v>
      </c>
      <c r="D978" s="122">
        <v>44582</v>
      </c>
      <c r="E978" s="120" t="s">
        <v>845</v>
      </c>
    </row>
    <row r="979" spans="1:5" ht="15">
      <c r="A979" s="120" t="s">
        <v>171</v>
      </c>
      <c r="B979" s="120" t="s">
        <v>840</v>
      </c>
      <c r="C979" s="121">
        <v>281000</v>
      </c>
      <c r="D979" s="122">
        <v>44571</v>
      </c>
      <c r="E979" s="120" t="s">
        <v>845</v>
      </c>
    </row>
    <row r="980" spans="1:5" ht="15">
      <c r="A980" s="120" t="s">
        <v>171</v>
      </c>
      <c r="B980" s="120" t="s">
        <v>840</v>
      </c>
      <c r="C980" s="121">
        <v>252000</v>
      </c>
      <c r="D980" s="122">
        <v>44582</v>
      </c>
      <c r="E980" s="120" t="s">
        <v>845</v>
      </c>
    </row>
    <row r="981" spans="1:5" ht="15">
      <c r="A981" s="120" t="s">
        <v>171</v>
      </c>
      <c r="B981" s="120" t="s">
        <v>840</v>
      </c>
      <c r="C981" s="121">
        <v>484330</v>
      </c>
      <c r="D981" s="122">
        <v>44589</v>
      </c>
      <c r="E981" s="120" t="s">
        <v>845</v>
      </c>
    </row>
    <row r="982" spans="1:5" ht="15">
      <c r="A982" s="120" t="s">
        <v>171</v>
      </c>
      <c r="B982" s="120" t="s">
        <v>840</v>
      </c>
      <c r="C982" s="121">
        <v>350000</v>
      </c>
      <c r="D982" s="122">
        <v>44571</v>
      </c>
      <c r="E982" s="120" t="s">
        <v>845</v>
      </c>
    </row>
    <row r="983" spans="1:5" ht="15">
      <c r="A983" s="120" t="s">
        <v>171</v>
      </c>
      <c r="B983" s="120" t="s">
        <v>840</v>
      </c>
      <c r="C983" s="121">
        <v>179000</v>
      </c>
      <c r="D983" s="122">
        <v>44571</v>
      </c>
      <c r="E983" s="120" t="s">
        <v>845</v>
      </c>
    </row>
    <row r="984" spans="1:5" ht="15">
      <c r="A984" s="120" t="s">
        <v>171</v>
      </c>
      <c r="B984" s="120" t="s">
        <v>840</v>
      </c>
      <c r="C984" s="121">
        <v>297000</v>
      </c>
      <c r="D984" s="122">
        <v>44571</v>
      </c>
      <c r="E984" s="120" t="s">
        <v>845</v>
      </c>
    </row>
    <row r="985" spans="1:5" ht="15">
      <c r="A985" s="120" t="s">
        <v>171</v>
      </c>
      <c r="B985" s="120" t="s">
        <v>840</v>
      </c>
      <c r="C985" s="121">
        <v>171400</v>
      </c>
      <c r="D985" s="122">
        <v>44585</v>
      </c>
      <c r="E985" s="120" t="s">
        <v>845</v>
      </c>
    </row>
    <row r="986" spans="1:5" ht="15">
      <c r="A986" s="120" t="s">
        <v>171</v>
      </c>
      <c r="B986" s="120" t="s">
        <v>840</v>
      </c>
      <c r="C986" s="121">
        <v>301000</v>
      </c>
      <c r="D986" s="122">
        <v>44585</v>
      </c>
      <c r="E986" s="120" t="s">
        <v>845</v>
      </c>
    </row>
    <row r="987" spans="1:5" ht="15">
      <c r="A987" s="120" t="s">
        <v>171</v>
      </c>
      <c r="B987" s="120" t="s">
        <v>840</v>
      </c>
      <c r="C987" s="121">
        <v>221600</v>
      </c>
      <c r="D987" s="122">
        <v>44585</v>
      </c>
      <c r="E987" s="120" t="s">
        <v>845</v>
      </c>
    </row>
    <row r="988" spans="1:5" ht="15">
      <c r="A988" s="120" t="s">
        <v>171</v>
      </c>
      <c r="B988" s="120" t="s">
        <v>840</v>
      </c>
      <c r="C988" s="121">
        <v>625000</v>
      </c>
      <c r="D988" s="122">
        <v>44585</v>
      </c>
      <c r="E988" s="120" t="s">
        <v>845</v>
      </c>
    </row>
    <row r="989" spans="1:5" ht="15">
      <c r="A989" s="120" t="s">
        <v>171</v>
      </c>
      <c r="B989" s="120" t="s">
        <v>840</v>
      </c>
      <c r="C989" s="121">
        <v>226000</v>
      </c>
      <c r="D989" s="122">
        <v>44585</v>
      </c>
      <c r="E989" s="120" t="s">
        <v>845</v>
      </c>
    </row>
    <row r="990" spans="1:5" ht="15">
      <c r="A990" s="120" t="s">
        <v>171</v>
      </c>
      <c r="B990" s="120" t="s">
        <v>840</v>
      </c>
      <c r="C990" s="121">
        <v>379000</v>
      </c>
      <c r="D990" s="122">
        <v>44571</v>
      </c>
      <c r="E990" s="120" t="s">
        <v>845</v>
      </c>
    </row>
    <row r="991" spans="1:5" ht="15">
      <c r="A991" s="120" t="s">
        <v>171</v>
      </c>
      <c r="B991" s="120" t="s">
        <v>840</v>
      </c>
      <c r="C991" s="121">
        <v>404000</v>
      </c>
      <c r="D991" s="122">
        <v>44580</v>
      </c>
      <c r="E991" s="120" t="s">
        <v>845</v>
      </c>
    </row>
    <row r="992" spans="1:5" ht="15">
      <c r="A992" s="120" t="s">
        <v>171</v>
      </c>
      <c r="B992" s="120" t="s">
        <v>840</v>
      </c>
      <c r="C992" s="121">
        <v>350500</v>
      </c>
      <c r="D992" s="122">
        <v>44579</v>
      </c>
      <c r="E992" s="120" t="s">
        <v>845</v>
      </c>
    </row>
    <row r="993" spans="1:5" ht="15">
      <c r="A993" s="120" t="s">
        <v>171</v>
      </c>
      <c r="B993" s="120" t="s">
        <v>840</v>
      </c>
      <c r="C993" s="121">
        <v>300000</v>
      </c>
      <c r="D993" s="122">
        <v>44579</v>
      </c>
      <c r="E993" s="120" t="s">
        <v>845</v>
      </c>
    </row>
    <row r="994" spans="1:5" ht="15">
      <c r="A994" s="120" t="s">
        <v>171</v>
      </c>
      <c r="B994" s="120" t="s">
        <v>840</v>
      </c>
      <c r="C994" s="121">
        <v>564000</v>
      </c>
      <c r="D994" s="122">
        <v>44579</v>
      </c>
      <c r="E994" s="120" t="s">
        <v>845</v>
      </c>
    </row>
    <row r="995" spans="1:5" ht="15">
      <c r="A995" s="120" t="s">
        <v>171</v>
      </c>
      <c r="B995" s="120" t="s">
        <v>840</v>
      </c>
      <c r="C995" s="121">
        <v>438750</v>
      </c>
      <c r="D995" s="122">
        <v>44589</v>
      </c>
      <c r="E995" s="120" t="s">
        <v>845</v>
      </c>
    </row>
    <row r="996" spans="1:5" ht="15">
      <c r="A996" s="120" t="s">
        <v>171</v>
      </c>
      <c r="B996" s="120" t="s">
        <v>840</v>
      </c>
      <c r="C996" s="121">
        <v>316500</v>
      </c>
      <c r="D996" s="122">
        <v>44568</v>
      </c>
      <c r="E996" s="120" t="s">
        <v>845</v>
      </c>
    </row>
    <row r="997" spans="1:5" ht="15">
      <c r="A997" s="120" t="s">
        <v>171</v>
      </c>
      <c r="B997" s="120" t="s">
        <v>840</v>
      </c>
      <c r="C997" s="121">
        <v>363200</v>
      </c>
      <c r="D997" s="122">
        <v>44579</v>
      </c>
      <c r="E997" s="120" t="s">
        <v>845</v>
      </c>
    </row>
    <row r="998" spans="1:5" ht="15">
      <c r="A998" s="120" t="s">
        <v>171</v>
      </c>
      <c r="B998" s="120" t="s">
        <v>840</v>
      </c>
      <c r="C998" s="121">
        <v>276760</v>
      </c>
      <c r="D998" s="122">
        <v>44580</v>
      </c>
      <c r="E998" s="120" t="s">
        <v>845</v>
      </c>
    </row>
    <row r="999" spans="1:5" ht="15">
      <c r="A999" s="120" t="s">
        <v>171</v>
      </c>
      <c r="B999" s="120" t="s">
        <v>840</v>
      </c>
      <c r="C999" s="121">
        <v>136000</v>
      </c>
      <c r="D999" s="122">
        <v>44589</v>
      </c>
      <c r="E999" s="120" t="s">
        <v>845</v>
      </c>
    </row>
    <row r="1000" spans="1:5" ht="15">
      <c r="A1000" s="120" t="s">
        <v>171</v>
      </c>
      <c r="B1000" s="120" t="s">
        <v>840</v>
      </c>
      <c r="C1000" s="121">
        <v>345950</v>
      </c>
      <c r="D1000" s="122">
        <v>44580</v>
      </c>
      <c r="E1000" s="120" t="s">
        <v>845</v>
      </c>
    </row>
    <row r="1001" spans="1:5" ht="15">
      <c r="A1001" s="120" t="s">
        <v>171</v>
      </c>
      <c r="B1001" s="120" t="s">
        <v>840</v>
      </c>
      <c r="C1001" s="121">
        <v>252360</v>
      </c>
      <c r="D1001" s="122">
        <v>44581</v>
      </c>
      <c r="E1001" s="120" t="s">
        <v>845</v>
      </c>
    </row>
    <row r="1002" spans="1:5" ht="15">
      <c r="A1002" s="120" t="s">
        <v>171</v>
      </c>
      <c r="B1002" s="120" t="s">
        <v>840</v>
      </c>
      <c r="C1002" s="121">
        <v>344000</v>
      </c>
      <c r="D1002" s="122">
        <v>44580</v>
      </c>
      <c r="E1002" s="120" t="s">
        <v>845</v>
      </c>
    </row>
    <row r="1003" spans="1:5" ht="15">
      <c r="A1003" s="120" t="s">
        <v>171</v>
      </c>
      <c r="B1003" s="120" t="s">
        <v>840</v>
      </c>
      <c r="C1003" s="121">
        <v>238500</v>
      </c>
      <c r="D1003" s="122">
        <v>44571</v>
      </c>
      <c r="E1003" s="120" t="s">
        <v>845</v>
      </c>
    </row>
    <row r="1004" spans="1:5" ht="15">
      <c r="A1004" s="120" t="s">
        <v>171</v>
      </c>
      <c r="B1004" s="120" t="s">
        <v>840</v>
      </c>
      <c r="C1004" s="121">
        <v>339000</v>
      </c>
      <c r="D1004" s="122">
        <v>44568</v>
      </c>
      <c r="E1004" s="120" t="s">
        <v>845</v>
      </c>
    </row>
    <row r="1005" spans="1:5" ht="15">
      <c r="A1005" s="120" t="s">
        <v>171</v>
      </c>
      <c r="B1005" s="120" t="s">
        <v>840</v>
      </c>
      <c r="C1005" s="121">
        <v>117600</v>
      </c>
      <c r="D1005" s="122">
        <v>44568</v>
      </c>
      <c r="E1005" s="120" t="s">
        <v>845</v>
      </c>
    </row>
    <row r="1006" spans="1:5" ht="15">
      <c r="A1006" s="120" t="s">
        <v>171</v>
      </c>
      <c r="B1006" s="120" t="s">
        <v>840</v>
      </c>
      <c r="C1006" s="121">
        <v>548250</v>
      </c>
      <c r="D1006" s="122">
        <v>44581</v>
      </c>
      <c r="E1006" s="120" t="s">
        <v>845</v>
      </c>
    </row>
    <row r="1007" spans="1:5" ht="15">
      <c r="A1007" s="120" t="s">
        <v>171</v>
      </c>
      <c r="B1007" s="120" t="s">
        <v>840</v>
      </c>
      <c r="C1007" s="121">
        <v>688940</v>
      </c>
      <c r="D1007" s="122">
        <v>44571</v>
      </c>
      <c r="E1007" s="120" t="s">
        <v>845</v>
      </c>
    </row>
    <row r="1008" spans="1:5" ht="15">
      <c r="A1008" s="120" t="s">
        <v>171</v>
      </c>
      <c r="B1008" s="120" t="s">
        <v>840</v>
      </c>
      <c r="C1008" s="121">
        <v>285000</v>
      </c>
      <c r="D1008" s="122">
        <v>44589</v>
      </c>
      <c r="E1008" s="120" t="s">
        <v>845</v>
      </c>
    </row>
    <row r="1009" spans="1:5" ht="15">
      <c r="A1009" s="120" t="s">
        <v>171</v>
      </c>
      <c r="B1009" s="120" t="s">
        <v>840</v>
      </c>
      <c r="C1009" s="121">
        <v>320000</v>
      </c>
      <c r="D1009" s="122">
        <v>44581</v>
      </c>
      <c r="E1009" s="120" t="s">
        <v>845</v>
      </c>
    </row>
    <row r="1010" spans="1:5" ht="15">
      <c r="A1010" s="120" t="s">
        <v>171</v>
      </c>
      <c r="B1010" s="120" t="s">
        <v>840</v>
      </c>
      <c r="C1010" s="121">
        <v>380000</v>
      </c>
      <c r="D1010" s="122">
        <v>44580</v>
      </c>
      <c r="E1010" s="120" t="s">
        <v>845</v>
      </c>
    </row>
    <row r="1011" spans="1:5" ht="15">
      <c r="A1011" s="120" t="s">
        <v>171</v>
      </c>
      <c r="B1011" s="120" t="s">
        <v>840</v>
      </c>
      <c r="C1011" s="121">
        <v>398860</v>
      </c>
      <c r="D1011" s="122">
        <v>44571</v>
      </c>
      <c r="E1011" s="120" t="s">
        <v>845</v>
      </c>
    </row>
    <row r="1012" spans="1:5" ht="15">
      <c r="A1012" s="120" t="s">
        <v>171</v>
      </c>
      <c r="B1012" s="120" t="s">
        <v>840</v>
      </c>
      <c r="C1012" s="121">
        <v>245000</v>
      </c>
      <c r="D1012" s="122">
        <v>44571</v>
      </c>
      <c r="E1012" s="120" t="s">
        <v>845</v>
      </c>
    </row>
    <row r="1013" spans="1:5" ht="15">
      <c r="A1013" s="120" t="s">
        <v>171</v>
      </c>
      <c r="B1013" s="120" t="s">
        <v>840</v>
      </c>
      <c r="C1013" s="121">
        <v>130000</v>
      </c>
      <c r="D1013" s="122">
        <v>44571</v>
      </c>
      <c r="E1013" s="120" t="s">
        <v>845</v>
      </c>
    </row>
    <row r="1014" spans="1:5" ht="15">
      <c r="A1014" s="120" t="s">
        <v>171</v>
      </c>
      <c r="B1014" s="120" t="s">
        <v>840</v>
      </c>
      <c r="C1014" s="121">
        <v>419500</v>
      </c>
      <c r="D1014" s="122">
        <v>44571</v>
      </c>
      <c r="E1014" s="120" t="s">
        <v>845</v>
      </c>
    </row>
    <row r="1015" spans="1:5" ht="15">
      <c r="A1015" s="120" t="s">
        <v>171</v>
      </c>
      <c r="B1015" s="120" t="s">
        <v>840</v>
      </c>
      <c r="C1015" s="121">
        <v>176500</v>
      </c>
      <c r="D1015" s="122">
        <v>44571</v>
      </c>
      <c r="E1015" s="120" t="s">
        <v>845</v>
      </c>
    </row>
    <row r="1016" spans="1:5" ht="15">
      <c r="A1016" s="120" t="s">
        <v>171</v>
      </c>
      <c r="B1016" s="120" t="s">
        <v>840</v>
      </c>
      <c r="C1016" s="121">
        <v>144000</v>
      </c>
      <c r="D1016" s="122">
        <v>44571</v>
      </c>
      <c r="E1016" s="120" t="s">
        <v>845</v>
      </c>
    </row>
    <row r="1017" spans="1:5" ht="15">
      <c r="A1017" s="120" t="s">
        <v>40</v>
      </c>
      <c r="B1017" s="120" t="s">
        <v>841</v>
      </c>
      <c r="C1017" s="121">
        <v>70000</v>
      </c>
      <c r="D1017" s="122">
        <v>44589</v>
      </c>
      <c r="E1017" s="120" t="s">
        <v>111</v>
      </c>
    </row>
    <row r="1018" spans="1:5" ht="15">
      <c r="A1018" s="120" t="s">
        <v>40</v>
      </c>
      <c r="B1018" s="120" t="s">
        <v>841</v>
      </c>
      <c r="C1018" s="121">
        <v>416000</v>
      </c>
      <c r="D1018" s="122">
        <v>44589</v>
      </c>
      <c r="E1018" s="120" t="s">
        <v>111</v>
      </c>
    </row>
    <row r="1019" spans="1:5" ht="15">
      <c r="A1019" s="120" t="s">
        <v>40</v>
      </c>
      <c r="B1019" s="120" t="s">
        <v>841</v>
      </c>
      <c r="C1019" s="121">
        <v>230000</v>
      </c>
      <c r="D1019" s="122">
        <v>44589</v>
      </c>
      <c r="E1019" s="120" t="s">
        <v>111</v>
      </c>
    </row>
    <row r="1020" spans="1:5" ht="15">
      <c r="A1020" s="120" t="s">
        <v>40</v>
      </c>
      <c r="B1020" s="120" t="s">
        <v>841</v>
      </c>
      <c r="C1020" s="121">
        <v>480000</v>
      </c>
      <c r="D1020" s="122">
        <v>44589</v>
      </c>
      <c r="E1020" s="120" t="s">
        <v>111</v>
      </c>
    </row>
    <row r="1021" spans="1:5" ht="15">
      <c r="A1021" s="120" t="s">
        <v>40</v>
      </c>
      <c r="B1021" s="120" t="s">
        <v>841</v>
      </c>
      <c r="C1021" s="121">
        <v>530000</v>
      </c>
      <c r="D1021" s="122">
        <v>44589</v>
      </c>
      <c r="E1021" s="120" t="s">
        <v>111</v>
      </c>
    </row>
    <row r="1022" spans="1:5" ht="15">
      <c r="A1022" s="120" t="s">
        <v>40</v>
      </c>
      <c r="B1022" s="120" t="s">
        <v>841</v>
      </c>
      <c r="C1022" s="121">
        <v>1200000</v>
      </c>
      <c r="D1022" s="122">
        <v>44589</v>
      </c>
      <c r="E1022" s="120" t="s">
        <v>111</v>
      </c>
    </row>
    <row r="1023" spans="1:5" ht="15">
      <c r="A1023" s="120" t="s">
        <v>40</v>
      </c>
      <c r="B1023" s="120" t="s">
        <v>841</v>
      </c>
      <c r="C1023" s="121">
        <v>870110</v>
      </c>
      <c r="D1023" s="122">
        <v>44589</v>
      </c>
      <c r="E1023" s="120" t="s">
        <v>111</v>
      </c>
    </row>
    <row r="1024" spans="1:5" ht="15">
      <c r="A1024" s="120" t="s">
        <v>40</v>
      </c>
      <c r="B1024" s="120" t="s">
        <v>841</v>
      </c>
      <c r="C1024" s="121">
        <v>7750000</v>
      </c>
      <c r="D1024" s="122">
        <v>44589</v>
      </c>
      <c r="E1024" s="120" t="s">
        <v>111</v>
      </c>
    </row>
    <row r="1025" spans="1:5" ht="15">
      <c r="A1025" s="120" t="s">
        <v>40</v>
      </c>
      <c r="B1025" s="120" t="s">
        <v>841</v>
      </c>
      <c r="C1025" s="121">
        <v>325000</v>
      </c>
      <c r="D1025" s="122">
        <v>44588</v>
      </c>
      <c r="E1025" s="120" t="s">
        <v>111</v>
      </c>
    </row>
    <row r="1026" spans="1:5" ht="15">
      <c r="A1026" s="120" t="s">
        <v>40</v>
      </c>
      <c r="B1026" s="120" t="s">
        <v>841</v>
      </c>
      <c r="C1026" s="121">
        <v>665000</v>
      </c>
      <c r="D1026" s="122">
        <v>44589</v>
      </c>
      <c r="E1026" s="120" t="s">
        <v>111</v>
      </c>
    </row>
    <row r="1027" spans="1:5" ht="15">
      <c r="A1027" s="120" t="s">
        <v>40</v>
      </c>
      <c r="B1027" s="120" t="s">
        <v>841</v>
      </c>
      <c r="C1027" s="121">
        <v>440000</v>
      </c>
      <c r="D1027" s="122">
        <v>44575</v>
      </c>
      <c r="E1027" s="120" t="s">
        <v>111</v>
      </c>
    </row>
    <row r="1028" spans="1:5" ht="15">
      <c r="A1028" s="120" t="s">
        <v>40</v>
      </c>
      <c r="B1028" s="120" t="s">
        <v>841</v>
      </c>
      <c r="C1028" s="121">
        <v>255000</v>
      </c>
      <c r="D1028" s="122">
        <v>44571</v>
      </c>
      <c r="E1028" s="120" t="s">
        <v>111</v>
      </c>
    </row>
    <row r="1029" spans="1:5" ht="15">
      <c r="A1029" s="120" t="s">
        <v>40</v>
      </c>
      <c r="B1029" s="120" t="s">
        <v>841</v>
      </c>
      <c r="C1029" s="121">
        <v>530000</v>
      </c>
      <c r="D1029" s="122">
        <v>44568</v>
      </c>
      <c r="E1029" s="120" t="s">
        <v>111</v>
      </c>
    </row>
    <row r="1030" spans="1:5" ht="15">
      <c r="A1030" s="120" t="s">
        <v>40</v>
      </c>
      <c r="B1030" s="120" t="s">
        <v>841</v>
      </c>
      <c r="C1030" s="121">
        <v>527000</v>
      </c>
      <c r="D1030" s="122">
        <v>44568</v>
      </c>
      <c r="E1030" s="120" t="s">
        <v>111</v>
      </c>
    </row>
    <row r="1031" spans="1:5" ht="15">
      <c r="A1031" s="120" t="s">
        <v>40</v>
      </c>
      <c r="B1031" s="120" t="s">
        <v>841</v>
      </c>
      <c r="C1031" s="121">
        <v>1000000</v>
      </c>
      <c r="D1031" s="122">
        <v>44568</v>
      </c>
      <c r="E1031" s="120" t="s">
        <v>111</v>
      </c>
    </row>
    <row r="1032" spans="1:5" ht="15">
      <c r="A1032" s="120" t="s">
        <v>40</v>
      </c>
      <c r="B1032" s="120" t="s">
        <v>841</v>
      </c>
      <c r="C1032" s="121">
        <v>515000</v>
      </c>
      <c r="D1032" s="122">
        <v>44575</v>
      </c>
      <c r="E1032" s="120" t="s">
        <v>111</v>
      </c>
    </row>
    <row r="1033" spans="1:5" ht="15">
      <c r="A1033" s="120" t="s">
        <v>40</v>
      </c>
      <c r="B1033" s="120" t="s">
        <v>841</v>
      </c>
      <c r="C1033" s="121">
        <v>3200000</v>
      </c>
      <c r="D1033" s="122">
        <v>44568</v>
      </c>
      <c r="E1033" s="120" t="s">
        <v>111</v>
      </c>
    </row>
    <row r="1034" spans="1:5" ht="15">
      <c r="A1034" s="120" t="s">
        <v>40</v>
      </c>
      <c r="B1034" s="120" t="s">
        <v>841</v>
      </c>
      <c r="C1034" s="121">
        <v>435000</v>
      </c>
      <c r="D1034" s="122">
        <v>44568</v>
      </c>
      <c r="E1034" s="120" t="s">
        <v>111</v>
      </c>
    </row>
    <row r="1035" spans="1:5" ht="15">
      <c r="A1035" s="120" t="s">
        <v>40</v>
      </c>
      <c r="B1035" s="120" t="s">
        <v>841</v>
      </c>
      <c r="C1035" s="121">
        <v>360000</v>
      </c>
      <c r="D1035" s="122">
        <v>44568</v>
      </c>
      <c r="E1035" s="120" t="s">
        <v>111</v>
      </c>
    </row>
    <row r="1036" spans="1:5" ht="15">
      <c r="A1036" s="120" t="s">
        <v>40</v>
      </c>
      <c r="B1036" s="120" t="s">
        <v>841</v>
      </c>
      <c r="C1036" s="121">
        <v>330000</v>
      </c>
      <c r="D1036" s="122">
        <v>44568</v>
      </c>
      <c r="E1036" s="120" t="s">
        <v>111</v>
      </c>
    </row>
    <row r="1037" spans="1:5" ht="15">
      <c r="A1037" s="120" t="s">
        <v>40</v>
      </c>
      <c r="B1037" s="120" t="s">
        <v>841</v>
      </c>
      <c r="C1037" s="121">
        <v>350000</v>
      </c>
      <c r="D1037" s="122">
        <v>44568</v>
      </c>
      <c r="E1037" s="120" t="s">
        <v>111</v>
      </c>
    </row>
    <row r="1038" spans="1:5" ht="15">
      <c r="A1038" s="120" t="s">
        <v>40</v>
      </c>
      <c r="B1038" s="120" t="s">
        <v>841</v>
      </c>
      <c r="C1038" s="121">
        <v>7000000</v>
      </c>
      <c r="D1038" s="122">
        <v>44589</v>
      </c>
      <c r="E1038" s="120" t="s">
        <v>111</v>
      </c>
    </row>
    <row r="1039" spans="1:5" ht="15">
      <c r="A1039" s="120" t="s">
        <v>40</v>
      </c>
      <c r="B1039" s="120" t="s">
        <v>841</v>
      </c>
      <c r="C1039" s="121">
        <v>438000</v>
      </c>
      <c r="D1039" s="122">
        <v>44589</v>
      </c>
      <c r="E1039" s="120" t="s">
        <v>111</v>
      </c>
    </row>
    <row r="1040" spans="1:5" ht="15">
      <c r="A1040" s="120" t="s">
        <v>40</v>
      </c>
      <c r="B1040" s="120" t="s">
        <v>841</v>
      </c>
      <c r="C1040" s="121">
        <v>662500</v>
      </c>
      <c r="D1040" s="122">
        <v>44568</v>
      </c>
      <c r="E1040" s="120" t="s">
        <v>111</v>
      </c>
    </row>
    <row r="1041" spans="1:5" ht="15">
      <c r="A1041" s="120" t="s">
        <v>40</v>
      </c>
      <c r="B1041" s="120" t="s">
        <v>841</v>
      </c>
      <c r="C1041" s="121">
        <v>521000</v>
      </c>
      <c r="D1041" s="122">
        <v>44567</v>
      </c>
      <c r="E1041" s="120" t="s">
        <v>111</v>
      </c>
    </row>
    <row r="1042" spans="1:5" ht="15">
      <c r="A1042" s="120" t="s">
        <v>40</v>
      </c>
      <c r="B1042" s="120" t="s">
        <v>841</v>
      </c>
      <c r="C1042" s="121">
        <v>270000</v>
      </c>
      <c r="D1042" s="122">
        <v>44568</v>
      </c>
      <c r="E1042" s="120" t="s">
        <v>111</v>
      </c>
    </row>
    <row r="1043" spans="1:5" ht="15">
      <c r="A1043" s="120" t="s">
        <v>40</v>
      </c>
      <c r="B1043" s="120" t="s">
        <v>841</v>
      </c>
      <c r="C1043" s="121">
        <v>450000</v>
      </c>
      <c r="D1043" s="122">
        <v>44568</v>
      </c>
      <c r="E1043" s="120" t="s">
        <v>111</v>
      </c>
    </row>
    <row r="1044" spans="1:5" ht="15">
      <c r="A1044" s="120" t="s">
        <v>40</v>
      </c>
      <c r="B1044" s="120" t="s">
        <v>841</v>
      </c>
      <c r="C1044" s="121">
        <v>525000</v>
      </c>
      <c r="D1044" s="122">
        <v>44573</v>
      </c>
      <c r="E1044" s="120" t="s">
        <v>111</v>
      </c>
    </row>
    <row r="1045" spans="1:5" ht="15">
      <c r="A1045" s="120" t="s">
        <v>40</v>
      </c>
      <c r="B1045" s="120" t="s">
        <v>841</v>
      </c>
      <c r="C1045" s="121">
        <v>1100000</v>
      </c>
      <c r="D1045" s="122">
        <v>44575</v>
      </c>
      <c r="E1045" s="120" t="s">
        <v>111</v>
      </c>
    </row>
    <row r="1046" spans="1:5" ht="15">
      <c r="A1046" s="120" t="s">
        <v>40</v>
      </c>
      <c r="B1046" s="120" t="s">
        <v>841</v>
      </c>
      <c r="C1046" s="121">
        <v>455000</v>
      </c>
      <c r="D1046" s="122">
        <v>44574</v>
      </c>
      <c r="E1046" s="120" t="s">
        <v>111</v>
      </c>
    </row>
    <row r="1047" spans="1:5" ht="15">
      <c r="A1047" s="120" t="s">
        <v>40</v>
      </c>
      <c r="B1047" s="120" t="s">
        <v>841</v>
      </c>
      <c r="C1047" s="121">
        <v>1053000</v>
      </c>
      <c r="D1047" s="122">
        <v>44567</v>
      </c>
      <c r="E1047" s="120" t="s">
        <v>111</v>
      </c>
    </row>
    <row r="1048" spans="1:5" ht="15">
      <c r="A1048" s="120" t="s">
        <v>40</v>
      </c>
      <c r="B1048" s="120" t="s">
        <v>841</v>
      </c>
      <c r="C1048" s="121">
        <v>500000</v>
      </c>
      <c r="D1048" s="122">
        <v>44575</v>
      </c>
      <c r="E1048" s="120" t="s">
        <v>111</v>
      </c>
    </row>
    <row r="1049" spans="1:5" ht="15">
      <c r="A1049" s="120" t="s">
        <v>40</v>
      </c>
      <c r="B1049" s="120" t="s">
        <v>841</v>
      </c>
      <c r="C1049" s="121">
        <v>372000</v>
      </c>
      <c r="D1049" s="122">
        <v>44568</v>
      </c>
      <c r="E1049" s="120" t="s">
        <v>111</v>
      </c>
    </row>
    <row r="1050" spans="1:5" ht="15">
      <c r="A1050" s="120" t="s">
        <v>40</v>
      </c>
      <c r="B1050" s="120" t="s">
        <v>841</v>
      </c>
      <c r="C1050" s="121">
        <v>825000</v>
      </c>
      <c r="D1050" s="122">
        <v>44568</v>
      </c>
      <c r="E1050" s="120" t="s">
        <v>111</v>
      </c>
    </row>
    <row r="1051" spans="1:5" ht="15">
      <c r="A1051" s="120" t="s">
        <v>40</v>
      </c>
      <c r="B1051" s="120" t="s">
        <v>841</v>
      </c>
      <c r="C1051" s="121">
        <v>399000</v>
      </c>
      <c r="D1051" s="122">
        <v>44592</v>
      </c>
      <c r="E1051" s="120" t="s">
        <v>111</v>
      </c>
    </row>
    <row r="1052" spans="1:5" ht="15">
      <c r="A1052" s="120" t="s">
        <v>40</v>
      </c>
      <c r="B1052" s="120" t="s">
        <v>841</v>
      </c>
      <c r="C1052" s="121">
        <v>650000</v>
      </c>
      <c r="D1052" s="122">
        <v>44568</v>
      </c>
      <c r="E1052" s="120" t="s">
        <v>111</v>
      </c>
    </row>
    <row r="1053" spans="1:5" ht="15">
      <c r="A1053" s="120" t="s">
        <v>40</v>
      </c>
      <c r="B1053" s="120" t="s">
        <v>841</v>
      </c>
      <c r="C1053" s="121">
        <v>772807</v>
      </c>
      <c r="D1053" s="122">
        <v>44568</v>
      </c>
      <c r="E1053" s="120" t="s">
        <v>111</v>
      </c>
    </row>
    <row r="1054" spans="1:5" ht="15">
      <c r="A1054" s="120" t="s">
        <v>40</v>
      </c>
      <c r="B1054" s="120" t="s">
        <v>841</v>
      </c>
      <c r="C1054" s="121">
        <v>1900000</v>
      </c>
      <c r="D1054" s="122">
        <v>44575</v>
      </c>
      <c r="E1054" s="120" t="s">
        <v>111</v>
      </c>
    </row>
    <row r="1055" spans="1:5" ht="15">
      <c r="A1055" s="120" t="s">
        <v>40</v>
      </c>
      <c r="B1055" s="120" t="s">
        <v>841</v>
      </c>
      <c r="C1055" s="121">
        <v>475000</v>
      </c>
      <c r="D1055" s="122">
        <v>44575</v>
      </c>
      <c r="E1055" s="120" t="s">
        <v>111</v>
      </c>
    </row>
    <row r="1056" spans="1:5" ht="15">
      <c r="A1056" s="120" t="s">
        <v>40</v>
      </c>
      <c r="B1056" s="120" t="s">
        <v>841</v>
      </c>
      <c r="C1056" s="121">
        <v>525000</v>
      </c>
      <c r="D1056" s="122">
        <v>44568</v>
      </c>
      <c r="E1056" s="120" t="s">
        <v>111</v>
      </c>
    </row>
    <row r="1057" spans="1:5" ht="15">
      <c r="A1057" s="120" t="s">
        <v>40</v>
      </c>
      <c r="B1057" s="120" t="s">
        <v>841</v>
      </c>
      <c r="C1057" s="121">
        <v>225000</v>
      </c>
      <c r="D1057" s="122">
        <v>44575</v>
      </c>
      <c r="E1057" s="120" t="s">
        <v>111</v>
      </c>
    </row>
    <row r="1058" spans="1:5" ht="15">
      <c r="A1058" s="120" t="s">
        <v>40</v>
      </c>
      <c r="B1058" s="120" t="s">
        <v>841</v>
      </c>
      <c r="C1058" s="121">
        <v>2500000</v>
      </c>
      <c r="D1058" s="122">
        <v>44575</v>
      </c>
      <c r="E1058" s="120" t="s">
        <v>111</v>
      </c>
    </row>
    <row r="1059" spans="1:5" ht="15">
      <c r="A1059" s="120" t="s">
        <v>40</v>
      </c>
      <c r="B1059" s="120" t="s">
        <v>841</v>
      </c>
      <c r="C1059" s="121">
        <v>465000</v>
      </c>
      <c r="D1059" s="122">
        <v>44573</v>
      </c>
      <c r="E1059" s="120" t="s">
        <v>111</v>
      </c>
    </row>
    <row r="1060" spans="1:5" ht="15">
      <c r="A1060" s="120" t="s">
        <v>40</v>
      </c>
      <c r="B1060" s="120" t="s">
        <v>841</v>
      </c>
      <c r="C1060" s="121">
        <v>625000</v>
      </c>
      <c r="D1060" s="122">
        <v>44568</v>
      </c>
      <c r="E1060" s="120" t="s">
        <v>111</v>
      </c>
    </row>
    <row r="1061" spans="1:5" ht="15">
      <c r="A1061" s="120" t="s">
        <v>40</v>
      </c>
      <c r="B1061" s="120" t="s">
        <v>841</v>
      </c>
      <c r="C1061" s="121">
        <v>325500</v>
      </c>
      <c r="D1061" s="122">
        <v>44592</v>
      </c>
      <c r="E1061" s="120" t="s">
        <v>111</v>
      </c>
    </row>
    <row r="1062" spans="1:5" ht="15">
      <c r="A1062" s="120" t="s">
        <v>40</v>
      </c>
      <c r="B1062" s="120" t="s">
        <v>841</v>
      </c>
      <c r="C1062" s="121">
        <v>1075000</v>
      </c>
      <c r="D1062" s="122">
        <v>44592</v>
      </c>
      <c r="E1062" s="120" t="s">
        <v>111</v>
      </c>
    </row>
    <row r="1063" spans="1:5" ht="15">
      <c r="A1063" s="120" t="s">
        <v>40</v>
      </c>
      <c r="B1063" s="120" t="s">
        <v>841</v>
      </c>
      <c r="C1063" s="121">
        <v>435000</v>
      </c>
      <c r="D1063" s="122">
        <v>44574</v>
      </c>
      <c r="E1063" s="120" t="s">
        <v>111</v>
      </c>
    </row>
    <row r="1064" spans="1:5" ht="15">
      <c r="A1064" s="120" t="s">
        <v>40</v>
      </c>
      <c r="B1064" s="120" t="s">
        <v>841</v>
      </c>
      <c r="C1064" s="121">
        <v>35000</v>
      </c>
      <c r="D1064" s="122">
        <v>44572</v>
      </c>
      <c r="E1064" s="120" t="s">
        <v>111</v>
      </c>
    </row>
    <row r="1065" spans="1:5" ht="15">
      <c r="A1065" s="120" t="s">
        <v>40</v>
      </c>
      <c r="B1065" s="120" t="s">
        <v>841</v>
      </c>
      <c r="C1065" s="121">
        <v>867884</v>
      </c>
      <c r="D1065" s="122">
        <v>44575</v>
      </c>
      <c r="E1065" s="120" t="s">
        <v>111</v>
      </c>
    </row>
    <row r="1066" spans="1:5" ht="15">
      <c r="A1066" s="120" t="s">
        <v>40</v>
      </c>
      <c r="B1066" s="120" t="s">
        <v>841</v>
      </c>
      <c r="C1066" s="121">
        <v>535000</v>
      </c>
      <c r="D1066" s="122">
        <v>44573</v>
      </c>
      <c r="E1066" s="120" t="s">
        <v>111</v>
      </c>
    </row>
    <row r="1067" spans="1:5" ht="15">
      <c r="A1067" s="120" t="s">
        <v>40</v>
      </c>
      <c r="B1067" s="120" t="s">
        <v>841</v>
      </c>
      <c r="C1067" s="121">
        <v>570000</v>
      </c>
      <c r="D1067" s="122">
        <v>44575</v>
      </c>
      <c r="E1067" s="120" t="s">
        <v>111</v>
      </c>
    </row>
    <row r="1068" spans="1:5" ht="15">
      <c r="A1068" s="120" t="s">
        <v>40</v>
      </c>
      <c r="B1068" s="120" t="s">
        <v>841</v>
      </c>
      <c r="C1068" s="121">
        <v>499900</v>
      </c>
      <c r="D1068" s="122">
        <v>44592</v>
      </c>
      <c r="E1068" s="120" t="s">
        <v>111</v>
      </c>
    </row>
    <row r="1069" spans="1:5" ht="15">
      <c r="A1069" s="120" t="s">
        <v>40</v>
      </c>
      <c r="B1069" s="120" t="s">
        <v>841</v>
      </c>
      <c r="C1069" s="121">
        <v>860939</v>
      </c>
      <c r="D1069" s="122">
        <v>44592</v>
      </c>
      <c r="E1069" s="120" t="s">
        <v>111</v>
      </c>
    </row>
    <row r="1070" spans="1:5" ht="15">
      <c r="A1070" s="120" t="s">
        <v>40</v>
      </c>
      <c r="B1070" s="120" t="s">
        <v>841</v>
      </c>
      <c r="C1070" s="121">
        <v>65000</v>
      </c>
      <c r="D1070" s="122">
        <v>44573</v>
      </c>
      <c r="E1070" s="120" t="s">
        <v>111</v>
      </c>
    </row>
    <row r="1071" spans="1:5" ht="15">
      <c r="A1071" s="120" t="s">
        <v>40</v>
      </c>
      <c r="B1071" s="120" t="s">
        <v>841</v>
      </c>
      <c r="C1071" s="121">
        <v>539000</v>
      </c>
      <c r="D1071" s="122">
        <v>44592</v>
      </c>
      <c r="E1071" s="120" t="s">
        <v>111</v>
      </c>
    </row>
    <row r="1072" spans="1:5" ht="15">
      <c r="A1072" s="120" t="s">
        <v>40</v>
      </c>
      <c r="B1072" s="120" t="s">
        <v>841</v>
      </c>
      <c r="C1072" s="121">
        <v>660000</v>
      </c>
      <c r="D1072" s="122">
        <v>44574</v>
      </c>
      <c r="E1072" s="120" t="s">
        <v>111</v>
      </c>
    </row>
    <row r="1073" spans="1:5" ht="15">
      <c r="A1073" s="120" t="s">
        <v>40</v>
      </c>
      <c r="B1073" s="120" t="s">
        <v>841</v>
      </c>
      <c r="C1073" s="121">
        <v>419500</v>
      </c>
      <c r="D1073" s="122">
        <v>44574</v>
      </c>
      <c r="E1073" s="120" t="s">
        <v>111</v>
      </c>
    </row>
    <row r="1074" spans="1:5" ht="15">
      <c r="A1074" s="120" t="s">
        <v>40</v>
      </c>
      <c r="B1074" s="120" t="s">
        <v>841</v>
      </c>
      <c r="C1074" s="121">
        <v>300000</v>
      </c>
      <c r="D1074" s="122">
        <v>44572</v>
      </c>
      <c r="E1074" s="120" t="s">
        <v>111</v>
      </c>
    </row>
    <row r="1075" spans="1:5" ht="15">
      <c r="A1075" s="120" t="s">
        <v>40</v>
      </c>
      <c r="B1075" s="120" t="s">
        <v>841</v>
      </c>
      <c r="C1075" s="121">
        <v>400000</v>
      </c>
      <c r="D1075" s="122">
        <v>44592</v>
      </c>
      <c r="E1075" s="120" t="s">
        <v>111</v>
      </c>
    </row>
    <row r="1076" spans="1:5" ht="15">
      <c r="A1076" s="120" t="s">
        <v>40</v>
      </c>
      <c r="B1076" s="120" t="s">
        <v>841</v>
      </c>
      <c r="C1076" s="121">
        <v>590000</v>
      </c>
      <c r="D1076" s="122">
        <v>44575</v>
      </c>
      <c r="E1076" s="120" t="s">
        <v>111</v>
      </c>
    </row>
    <row r="1077" spans="1:5" ht="15">
      <c r="A1077" s="120" t="s">
        <v>40</v>
      </c>
      <c r="B1077" s="120" t="s">
        <v>841</v>
      </c>
      <c r="C1077" s="121">
        <v>540000</v>
      </c>
      <c r="D1077" s="122">
        <v>44575</v>
      </c>
      <c r="E1077" s="120" t="s">
        <v>111</v>
      </c>
    </row>
    <row r="1078" spans="1:5" ht="15">
      <c r="A1078" s="120" t="s">
        <v>40</v>
      </c>
      <c r="B1078" s="120" t="s">
        <v>841</v>
      </c>
      <c r="C1078" s="121">
        <v>800000</v>
      </c>
      <c r="D1078" s="122">
        <v>44575</v>
      </c>
      <c r="E1078" s="120" t="s">
        <v>111</v>
      </c>
    </row>
    <row r="1079" spans="1:5" ht="15">
      <c r="A1079" s="120" t="s">
        <v>40</v>
      </c>
      <c r="B1079" s="120" t="s">
        <v>841</v>
      </c>
      <c r="C1079" s="121">
        <v>490000</v>
      </c>
      <c r="D1079" s="122">
        <v>44571</v>
      </c>
      <c r="E1079" s="120" t="s">
        <v>111</v>
      </c>
    </row>
    <row r="1080" spans="1:5" ht="15">
      <c r="A1080" s="120" t="s">
        <v>40</v>
      </c>
      <c r="B1080" s="120" t="s">
        <v>841</v>
      </c>
      <c r="C1080" s="121">
        <v>479900</v>
      </c>
      <c r="D1080" s="122">
        <v>44592</v>
      </c>
      <c r="E1080" s="120" t="s">
        <v>111</v>
      </c>
    </row>
    <row r="1081" spans="1:5" ht="15">
      <c r="A1081" s="120" t="s">
        <v>40</v>
      </c>
      <c r="B1081" s="120" t="s">
        <v>841</v>
      </c>
      <c r="C1081" s="121">
        <v>620000</v>
      </c>
      <c r="D1081" s="122">
        <v>44572</v>
      </c>
      <c r="E1081" s="120" t="s">
        <v>111</v>
      </c>
    </row>
    <row r="1082" spans="1:5" ht="15">
      <c r="A1082" s="120" t="s">
        <v>40</v>
      </c>
      <c r="B1082" s="120" t="s">
        <v>841</v>
      </c>
      <c r="C1082" s="121">
        <v>580000</v>
      </c>
      <c r="D1082" s="122">
        <v>44592</v>
      </c>
      <c r="E1082" s="120" t="s">
        <v>111</v>
      </c>
    </row>
    <row r="1083" spans="1:5" ht="15">
      <c r="A1083" s="120" t="s">
        <v>40</v>
      </c>
      <c r="B1083" s="120" t="s">
        <v>841</v>
      </c>
      <c r="C1083" s="121">
        <v>620000</v>
      </c>
      <c r="D1083" s="122">
        <v>44575</v>
      </c>
      <c r="E1083" s="120" t="s">
        <v>111</v>
      </c>
    </row>
    <row r="1084" spans="1:5" ht="15">
      <c r="A1084" s="120" t="s">
        <v>40</v>
      </c>
      <c r="B1084" s="120" t="s">
        <v>841</v>
      </c>
      <c r="C1084" s="121">
        <v>832000</v>
      </c>
      <c r="D1084" s="122">
        <v>44592</v>
      </c>
      <c r="E1084" s="120" t="s">
        <v>111</v>
      </c>
    </row>
    <row r="1085" spans="1:5" ht="15">
      <c r="A1085" s="120" t="s">
        <v>40</v>
      </c>
      <c r="B1085" s="120" t="s">
        <v>841</v>
      </c>
      <c r="C1085" s="121">
        <v>1745000</v>
      </c>
      <c r="D1085" s="122">
        <v>44571</v>
      </c>
      <c r="E1085" s="120" t="s">
        <v>111</v>
      </c>
    </row>
    <row r="1086" spans="1:5" ht="15">
      <c r="A1086" s="120" t="s">
        <v>40</v>
      </c>
      <c r="B1086" s="120" t="s">
        <v>841</v>
      </c>
      <c r="C1086" s="121">
        <v>780000</v>
      </c>
      <c r="D1086" s="122">
        <v>44571</v>
      </c>
      <c r="E1086" s="120" t="s">
        <v>111</v>
      </c>
    </row>
    <row r="1087" spans="1:5" ht="15">
      <c r="A1087" s="120" t="s">
        <v>40</v>
      </c>
      <c r="B1087" s="120" t="s">
        <v>841</v>
      </c>
      <c r="C1087" s="121">
        <v>405000</v>
      </c>
      <c r="D1087" s="122">
        <v>44575</v>
      </c>
      <c r="E1087" s="120" t="s">
        <v>111</v>
      </c>
    </row>
    <row r="1088" spans="1:5" ht="15">
      <c r="A1088" s="120" t="s">
        <v>40</v>
      </c>
      <c r="B1088" s="120" t="s">
        <v>841</v>
      </c>
      <c r="C1088" s="121">
        <v>420000</v>
      </c>
      <c r="D1088" s="122">
        <v>44572</v>
      </c>
      <c r="E1088" s="120" t="s">
        <v>111</v>
      </c>
    </row>
    <row r="1089" spans="1:5" ht="15">
      <c r="A1089" s="120" t="s">
        <v>40</v>
      </c>
      <c r="B1089" s="120" t="s">
        <v>841</v>
      </c>
      <c r="C1089" s="121">
        <v>559900</v>
      </c>
      <c r="D1089" s="122">
        <v>44592</v>
      </c>
      <c r="E1089" s="120" t="s">
        <v>111</v>
      </c>
    </row>
    <row r="1090" spans="1:5" ht="15">
      <c r="A1090" s="120" t="s">
        <v>40</v>
      </c>
      <c r="B1090" s="120" t="s">
        <v>841</v>
      </c>
      <c r="C1090" s="121">
        <v>1080000</v>
      </c>
      <c r="D1090" s="122">
        <v>44571</v>
      </c>
      <c r="E1090" s="120" t="s">
        <v>111</v>
      </c>
    </row>
    <row r="1091" spans="1:5" ht="15">
      <c r="A1091" s="120" t="s">
        <v>40</v>
      </c>
      <c r="B1091" s="120" t="s">
        <v>841</v>
      </c>
      <c r="C1091" s="121">
        <v>394000</v>
      </c>
      <c r="D1091" s="122">
        <v>44586</v>
      </c>
      <c r="E1091" s="120" t="s">
        <v>111</v>
      </c>
    </row>
    <row r="1092" spans="1:5" ht="15">
      <c r="A1092" s="120" t="s">
        <v>40</v>
      </c>
      <c r="B1092" s="120" t="s">
        <v>841</v>
      </c>
      <c r="C1092" s="121">
        <v>235000</v>
      </c>
      <c r="D1092" s="122">
        <v>44565</v>
      </c>
      <c r="E1092" s="120" t="s">
        <v>111</v>
      </c>
    </row>
    <row r="1093" spans="1:5" ht="15">
      <c r="A1093" s="120" t="s">
        <v>40</v>
      </c>
      <c r="B1093" s="120" t="s">
        <v>841</v>
      </c>
      <c r="C1093" s="121">
        <v>535000</v>
      </c>
      <c r="D1093" s="122">
        <v>44567</v>
      </c>
      <c r="E1093" s="120" t="s">
        <v>111</v>
      </c>
    </row>
    <row r="1094" spans="1:5" ht="15">
      <c r="A1094" s="120" t="s">
        <v>40</v>
      </c>
      <c r="B1094" s="120" t="s">
        <v>841</v>
      </c>
      <c r="C1094" s="121">
        <v>789450</v>
      </c>
      <c r="D1094" s="122">
        <v>44564</v>
      </c>
      <c r="E1094" s="120" t="s">
        <v>111</v>
      </c>
    </row>
    <row r="1095" spans="1:5" ht="15">
      <c r="A1095" s="120" t="s">
        <v>40</v>
      </c>
      <c r="B1095" s="120" t="s">
        <v>841</v>
      </c>
      <c r="C1095" s="121">
        <v>360000</v>
      </c>
      <c r="D1095" s="122">
        <v>44567</v>
      </c>
      <c r="E1095" s="120" t="s">
        <v>111</v>
      </c>
    </row>
    <row r="1096" spans="1:5" ht="15">
      <c r="A1096" s="120" t="s">
        <v>40</v>
      </c>
      <c r="B1096" s="120" t="s">
        <v>841</v>
      </c>
      <c r="C1096" s="121">
        <v>560000</v>
      </c>
      <c r="D1096" s="122">
        <v>44587</v>
      </c>
      <c r="E1096" s="120" t="s">
        <v>111</v>
      </c>
    </row>
    <row r="1097" spans="1:5" ht="15">
      <c r="A1097" s="120" t="s">
        <v>40</v>
      </c>
      <c r="B1097" s="120" t="s">
        <v>841</v>
      </c>
      <c r="C1097" s="121">
        <v>528000</v>
      </c>
      <c r="D1097" s="122">
        <v>44581</v>
      </c>
      <c r="E1097" s="120" t="s">
        <v>111</v>
      </c>
    </row>
    <row r="1098" spans="1:5" ht="15">
      <c r="A1098" s="120" t="s">
        <v>40</v>
      </c>
      <c r="B1098" s="120" t="s">
        <v>841</v>
      </c>
      <c r="C1098" s="121">
        <v>449000</v>
      </c>
      <c r="D1098" s="122">
        <v>44587</v>
      </c>
      <c r="E1098" s="120" t="s">
        <v>111</v>
      </c>
    </row>
    <row r="1099" spans="1:5" ht="15">
      <c r="A1099" s="120" t="s">
        <v>40</v>
      </c>
      <c r="B1099" s="120" t="s">
        <v>841</v>
      </c>
      <c r="C1099" s="121">
        <v>660000</v>
      </c>
      <c r="D1099" s="122">
        <v>44564</v>
      </c>
      <c r="E1099" s="120" t="s">
        <v>111</v>
      </c>
    </row>
    <row r="1100" spans="1:5" ht="15">
      <c r="A1100" s="120" t="s">
        <v>40</v>
      </c>
      <c r="B1100" s="120" t="s">
        <v>841</v>
      </c>
      <c r="C1100" s="121">
        <v>440000</v>
      </c>
      <c r="D1100" s="122">
        <v>44564</v>
      </c>
      <c r="E1100" s="120" t="s">
        <v>111</v>
      </c>
    </row>
    <row r="1101" spans="1:5" ht="15">
      <c r="A1101" s="120" t="s">
        <v>40</v>
      </c>
      <c r="B1101" s="120" t="s">
        <v>841</v>
      </c>
      <c r="C1101" s="121">
        <v>230000</v>
      </c>
      <c r="D1101" s="122">
        <v>44581</v>
      </c>
      <c r="E1101" s="120" t="s">
        <v>111</v>
      </c>
    </row>
    <row r="1102" spans="1:5" ht="15">
      <c r="A1102" s="120" t="s">
        <v>40</v>
      </c>
      <c r="B1102" s="120" t="s">
        <v>841</v>
      </c>
      <c r="C1102" s="121">
        <v>838511</v>
      </c>
      <c r="D1102" s="122">
        <v>44582</v>
      </c>
      <c r="E1102" s="120" t="s">
        <v>111</v>
      </c>
    </row>
    <row r="1103" spans="1:5" ht="15">
      <c r="A1103" s="120" t="s">
        <v>40</v>
      </c>
      <c r="B1103" s="120" t="s">
        <v>841</v>
      </c>
      <c r="C1103" s="121">
        <v>440000</v>
      </c>
      <c r="D1103" s="122">
        <v>44582</v>
      </c>
      <c r="E1103" s="120" t="s">
        <v>111</v>
      </c>
    </row>
    <row r="1104" spans="1:5" ht="15">
      <c r="A1104" s="120" t="s">
        <v>40</v>
      </c>
      <c r="B1104" s="120" t="s">
        <v>841</v>
      </c>
      <c r="C1104" s="121">
        <v>620000</v>
      </c>
      <c r="D1104" s="122">
        <v>44581</v>
      </c>
      <c r="E1104" s="120" t="s">
        <v>111</v>
      </c>
    </row>
    <row r="1105" spans="1:5" ht="15">
      <c r="A1105" s="120" t="s">
        <v>40</v>
      </c>
      <c r="B1105" s="120" t="s">
        <v>841</v>
      </c>
      <c r="C1105" s="121">
        <v>749000</v>
      </c>
      <c r="D1105" s="122">
        <v>44586</v>
      </c>
      <c r="E1105" s="120" t="s">
        <v>111</v>
      </c>
    </row>
    <row r="1106" spans="1:5" ht="15">
      <c r="A1106" s="120" t="s">
        <v>40</v>
      </c>
      <c r="B1106" s="120" t="s">
        <v>841</v>
      </c>
      <c r="C1106" s="121">
        <v>478000</v>
      </c>
      <c r="D1106" s="122">
        <v>44581</v>
      </c>
      <c r="E1106" s="120" t="s">
        <v>111</v>
      </c>
    </row>
    <row r="1107" spans="1:5" ht="15">
      <c r="A1107" s="120" t="s">
        <v>40</v>
      </c>
      <c r="B1107" s="120" t="s">
        <v>841</v>
      </c>
      <c r="C1107" s="121">
        <v>608500</v>
      </c>
      <c r="D1107" s="122">
        <v>44582</v>
      </c>
      <c r="E1107" s="120" t="s">
        <v>111</v>
      </c>
    </row>
    <row r="1108" spans="1:5" ht="15">
      <c r="A1108" s="120" t="s">
        <v>40</v>
      </c>
      <c r="B1108" s="120" t="s">
        <v>841</v>
      </c>
      <c r="C1108" s="121">
        <v>225000</v>
      </c>
      <c r="D1108" s="122">
        <v>44586</v>
      </c>
      <c r="E1108" s="120" t="s">
        <v>111</v>
      </c>
    </row>
    <row r="1109" spans="1:5" ht="15">
      <c r="A1109" s="120" t="s">
        <v>40</v>
      </c>
      <c r="B1109" s="120" t="s">
        <v>841</v>
      </c>
      <c r="C1109" s="121">
        <v>605000</v>
      </c>
      <c r="D1109" s="122">
        <v>44582</v>
      </c>
      <c r="E1109" s="120" t="s">
        <v>111</v>
      </c>
    </row>
    <row r="1110" spans="1:5" ht="15">
      <c r="A1110" s="120" t="s">
        <v>40</v>
      </c>
      <c r="B1110" s="120" t="s">
        <v>841</v>
      </c>
      <c r="C1110" s="121">
        <v>5800000</v>
      </c>
      <c r="D1110" s="122">
        <v>44582</v>
      </c>
      <c r="E1110" s="120" t="s">
        <v>111</v>
      </c>
    </row>
    <row r="1111" spans="1:5" ht="15">
      <c r="A1111" s="120" t="s">
        <v>40</v>
      </c>
      <c r="B1111" s="120" t="s">
        <v>841</v>
      </c>
      <c r="C1111" s="121">
        <v>2250000</v>
      </c>
      <c r="D1111" s="122">
        <v>44586</v>
      </c>
      <c r="E1111" s="120" t="s">
        <v>111</v>
      </c>
    </row>
    <row r="1112" spans="1:5" ht="15">
      <c r="A1112" s="120" t="s">
        <v>40</v>
      </c>
      <c r="B1112" s="120" t="s">
        <v>841</v>
      </c>
      <c r="C1112" s="121">
        <v>829000</v>
      </c>
      <c r="D1112" s="122">
        <v>44582</v>
      </c>
      <c r="E1112" s="120" t="s">
        <v>111</v>
      </c>
    </row>
    <row r="1113" spans="1:5" ht="15">
      <c r="A1113" s="120" t="s">
        <v>40</v>
      </c>
      <c r="B1113" s="120" t="s">
        <v>841</v>
      </c>
      <c r="C1113" s="121">
        <v>260000</v>
      </c>
      <c r="D1113" s="122">
        <v>44585</v>
      </c>
      <c r="E1113" s="120" t="s">
        <v>111</v>
      </c>
    </row>
    <row r="1114" spans="1:5" ht="15">
      <c r="A1114" s="120" t="s">
        <v>40</v>
      </c>
      <c r="B1114" s="120" t="s">
        <v>841</v>
      </c>
      <c r="C1114" s="121">
        <v>1420000</v>
      </c>
      <c r="D1114" s="122">
        <v>44582</v>
      </c>
      <c r="E1114" s="120" t="s">
        <v>111</v>
      </c>
    </row>
    <row r="1115" spans="1:5" ht="15">
      <c r="A1115" s="120" t="s">
        <v>40</v>
      </c>
      <c r="B1115" s="120" t="s">
        <v>841</v>
      </c>
      <c r="C1115" s="121">
        <v>640000</v>
      </c>
      <c r="D1115" s="122">
        <v>44582</v>
      </c>
      <c r="E1115" s="120" t="s">
        <v>111</v>
      </c>
    </row>
    <row r="1116" spans="1:5" ht="15">
      <c r="A1116" s="120" t="s">
        <v>40</v>
      </c>
      <c r="B1116" s="120" t="s">
        <v>841</v>
      </c>
      <c r="C1116" s="121">
        <v>339700</v>
      </c>
      <c r="D1116" s="122">
        <v>44585</v>
      </c>
      <c r="E1116" s="120" t="s">
        <v>111</v>
      </c>
    </row>
    <row r="1117" spans="1:5" ht="15">
      <c r="A1117" s="120" t="s">
        <v>40</v>
      </c>
      <c r="B1117" s="120" t="s">
        <v>841</v>
      </c>
      <c r="C1117" s="121">
        <v>465000</v>
      </c>
      <c r="D1117" s="122">
        <v>44582</v>
      </c>
      <c r="E1117" s="120" t="s">
        <v>111</v>
      </c>
    </row>
    <row r="1118" spans="1:5" ht="15">
      <c r="A1118" s="120" t="s">
        <v>40</v>
      </c>
      <c r="B1118" s="120" t="s">
        <v>841</v>
      </c>
      <c r="C1118" s="121">
        <v>650000</v>
      </c>
      <c r="D1118" s="122">
        <v>44582</v>
      </c>
      <c r="E1118" s="120" t="s">
        <v>111</v>
      </c>
    </row>
    <row r="1119" spans="1:5" ht="15">
      <c r="A1119" s="120" t="s">
        <v>40</v>
      </c>
      <c r="B1119" s="120" t="s">
        <v>841</v>
      </c>
      <c r="C1119" s="121">
        <v>945000</v>
      </c>
      <c r="D1119" s="122">
        <v>44585</v>
      </c>
      <c r="E1119" s="120" t="s">
        <v>111</v>
      </c>
    </row>
    <row r="1120" spans="1:5" ht="15">
      <c r="A1120" s="120" t="s">
        <v>40</v>
      </c>
      <c r="B1120" s="120" t="s">
        <v>841</v>
      </c>
      <c r="C1120" s="121">
        <v>815000</v>
      </c>
      <c r="D1120" s="122">
        <v>44586</v>
      </c>
      <c r="E1120" s="120" t="s">
        <v>111</v>
      </c>
    </row>
    <row r="1121" spans="1:5" ht="15">
      <c r="A1121" s="120" t="s">
        <v>40</v>
      </c>
      <c r="B1121" s="120" t="s">
        <v>841</v>
      </c>
      <c r="C1121" s="121">
        <v>208000</v>
      </c>
      <c r="D1121" s="122">
        <v>44566</v>
      </c>
      <c r="E1121" s="120" t="s">
        <v>111</v>
      </c>
    </row>
    <row r="1122" spans="1:5" ht="15">
      <c r="A1122" s="120" t="s">
        <v>40</v>
      </c>
      <c r="B1122" s="120" t="s">
        <v>841</v>
      </c>
      <c r="C1122" s="121">
        <v>765000</v>
      </c>
      <c r="D1122" s="122">
        <v>44588</v>
      </c>
      <c r="E1122" s="120" t="s">
        <v>111</v>
      </c>
    </row>
    <row r="1123" spans="1:5" ht="15">
      <c r="A1123" s="120" t="s">
        <v>40</v>
      </c>
      <c r="B1123" s="120" t="s">
        <v>841</v>
      </c>
      <c r="C1123" s="121">
        <v>535000</v>
      </c>
      <c r="D1123" s="122">
        <v>44566</v>
      </c>
      <c r="E1123" s="120" t="s">
        <v>111</v>
      </c>
    </row>
    <row r="1124" spans="1:5" ht="15">
      <c r="A1124" s="120" t="s">
        <v>40</v>
      </c>
      <c r="B1124" s="120" t="s">
        <v>841</v>
      </c>
      <c r="C1124" s="121">
        <v>870000</v>
      </c>
      <c r="D1124" s="122">
        <v>44567</v>
      </c>
      <c r="E1124" s="120" t="s">
        <v>111</v>
      </c>
    </row>
    <row r="1125" spans="1:5" ht="15">
      <c r="A1125" s="120" t="s">
        <v>40</v>
      </c>
      <c r="B1125" s="120" t="s">
        <v>841</v>
      </c>
      <c r="C1125" s="121">
        <v>936187</v>
      </c>
      <c r="D1125" s="122">
        <v>44579</v>
      </c>
      <c r="E1125" s="120" t="s">
        <v>111</v>
      </c>
    </row>
    <row r="1126" spans="1:5" ht="15">
      <c r="A1126" s="120" t="s">
        <v>40</v>
      </c>
      <c r="B1126" s="120" t="s">
        <v>841</v>
      </c>
      <c r="C1126" s="121">
        <v>560000</v>
      </c>
      <c r="D1126" s="122">
        <v>44566</v>
      </c>
      <c r="E1126" s="120" t="s">
        <v>111</v>
      </c>
    </row>
    <row r="1127" spans="1:5" ht="15">
      <c r="A1127" s="120" t="s">
        <v>40</v>
      </c>
      <c r="B1127" s="120" t="s">
        <v>841</v>
      </c>
      <c r="C1127" s="121">
        <v>705000</v>
      </c>
      <c r="D1127" s="122">
        <v>44564</v>
      </c>
      <c r="E1127" s="120" t="s">
        <v>111</v>
      </c>
    </row>
    <row r="1128" spans="1:5" ht="15">
      <c r="A1128" s="120" t="s">
        <v>40</v>
      </c>
      <c r="B1128" s="120" t="s">
        <v>841</v>
      </c>
      <c r="C1128" s="121">
        <v>350000</v>
      </c>
      <c r="D1128" s="122">
        <v>44567</v>
      </c>
      <c r="E1128" s="120" t="s">
        <v>111</v>
      </c>
    </row>
    <row r="1129" spans="1:5" ht="15">
      <c r="A1129" s="120" t="s">
        <v>40</v>
      </c>
      <c r="B1129" s="120" t="s">
        <v>841</v>
      </c>
      <c r="C1129" s="121">
        <v>310000</v>
      </c>
      <c r="D1129" s="122">
        <v>44587</v>
      </c>
      <c r="E1129" s="120" t="s">
        <v>111</v>
      </c>
    </row>
    <row r="1130" spans="1:5" ht="15">
      <c r="A1130" s="120" t="s">
        <v>40</v>
      </c>
      <c r="B1130" s="120" t="s">
        <v>841</v>
      </c>
      <c r="C1130" s="121">
        <v>325000</v>
      </c>
      <c r="D1130" s="122">
        <v>44566</v>
      </c>
      <c r="E1130" s="120" t="s">
        <v>111</v>
      </c>
    </row>
    <row r="1131" spans="1:5" ht="15">
      <c r="A1131" s="120" t="s">
        <v>40</v>
      </c>
      <c r="B1131" s="120" t="s">
        <v>841</v>
      </c>
      <c r="C1131" s="121">
        <v>455000</v>
      </c>
      <c r="D1131" s="122">
        <v>44588</v>
      </c>
      <c r="E1131" s="120" t="s">
        <v>111</v>
      </c>
    </row>
    <row r="1132" spans="1:5" ht="15">
      <c r="A1132" s="120" t="s">
        <v>40</v>
      </c>
      <c r="B1132" s="120" t="s">
        <v>841</v>
      </c>
      <c r="C1132" s="121">
        <v>895000</v>
      </c>
      <c r="D1132" s="122">
        <v>44579</v>
      </c>
      <c r="E1132" s="120" t="s">
        <v>111</v>
      </c>
    </row>
    <row r="1133" spans="1:5" ht="15">
      <c r="A1133" s="120" t="s">
        <v>40</v>
      </c>
      <c r="B1133" s="120" t="s">
        <v>841</v>
      </c>
      <c r="C1133" s="121">
        <v>482718</v>
      </c>
      <c r="D1133" s="122">
        <v>44566</v>
      </c>
      <c r="E1133" s="120" t="s">
        <v>111</v>
      </c>
    </row>
    <row r="1134" spans="1:5" ht="15">
      <c r="A1134" s="120" t="s">
        <v>40</v>
      </c>
      <c r="B1134" s="120" t="s">
        <v>841</v>
      </c>
      <c r="C1134" s="121">
        <v>8000</v>
      </c>
      <c r="D1134" s="122">
        <v>44585</v>
      </c>
      <c r="E1134" s="120" t="s">
        <v>111</v>
      </c>
    </row>
    <row r="1135" spans="1:5" ht="15">
      <c r="A1135" s="120" t="s">
        <v>40</v>
      </c>
      <c r="B1135" s="120" t="s">
        <v>841</v>
      </c>
      <c r="C1135" s="121">
        <v>350000</v>
      </c>
      <c r="D1135" s="122">
        <v>44566</v>
      </c>
      <c r="E1135" s="120" t="s">
        <v>111</v>
      </c>
    </row>
    <row r="1136" spans="1:5" ht="15">
      <c r="A1136" s="120" t="s">
        <v>40</v>
      </c>
      <c r="B1136" s="120" t="s">
        <v>841</v>
      </c>
      <c r="C1136" s="121">
        <v>479900</v>
      </c>
      <c r="D1136" s="122">
        <v>44579</v>
      </c>
      <c r="E1136" s="120" t="s">
        <v>111</v>
      </c>
    </row>
    <row r="1137" spans="1:5" ht="15">
      <c r="A1137" s="120" t="s">
        <v>40</v>
      </c>
      <c r="B1137" s="120" t="s">
        <v>841</v>
      </c>
      <c r="C1137" s="121">
        <v>570000</v>
      </c>
      <c r="D1137" s="122">
        <v>44579</v>
      </c>
      <c r="E1137" s="120" t="s">
        <v>111</v>
      </c>
    </row>
    <row r="1138" spans="1:5" ht="15">
      <c r="A1138" s="120" t="s">
        <v>40</v>
      </c>
      <c r="B1138" s="120" t="s">
        <v>841</v>
      </c>
      <c r="C1138" s="121">
        <v>703000</v>
      </c>
      <c r="D1138" s="122">
        <v>44580</v>
      </c>
      <c r="E1138" s="120" t="s">
        <v>111</v>
      </c>
    </row>
    <row r="1139" spans="1:5" ht="15">
      <c r="A1139" s="120" t="s">
        <v>40</v>
      </c>
      <c r="B1139" s="120" t="s">
        <v>841</v>
      </c>
      <c r="C1139" s="121">
        <v>216500</v>
      </c>
      <c r="D1139" s="122">
        <v>44579</v>
      </c>
      <c r="E1139" s="120" t="s">
        <v>111</v>
      </c>
    </row>
    <row r="1140" spans="1:5" ht="15">
      <c r="A1140" s="120" t="s">
        <v>40</v>
      </c>
      <c r="B1140" s="120" t="s">
        <v>841</v>
      </c>
      <c r="C1140" s="121">
        <v>630000</v>
      </c>
      <c r="D1140" s="122">
        <v>44588</v>
      </c>
      <c r="E1140" s="120" t="s">
        <v>111</v>
      </c>
    </row>
    <row r="1141" spans="1:5" ht="15">
      <c r="A1141" s="120" t="s">
        <v>40</v>
      </c>
      <c r="B1141" s="120" t="s">
        <v>841</v>
      </c>
      <c r="C1141" s="121">
        <v>130000</v>
      </c>
      <c r="D1141" s="122">
        <v>44579</v>
      </c>
      <c r="E1141" s="120" t="s">
        <v>111</v>
      </c>
    </row>
    <row r="1142" spans="1:5" ht="15">
      <c r="A1142" s="120" t="s">
        <v>40</v>
      </c>
      <c r="B1142" s="120" t="s">
        <v>841</v>
      </c>
      <c r="C1142" s="121">
        <v>1000000</v>
      </c>
      <c r="D1142" s="122">
        <v>44587</v>
      </c>
      <c r="E1142" s="120" t="s">
        <v>111</v>
      </c>
    </row>
    <row r="1143" spans="1:5" ht="15">
      <c r="A1143" s="120" t="s">
        <v>40</v>
      </c>
      <c r="B1143" s="120" t="s">
        <v>841</v>
      </c>
      <c r="C1143" s="121">
        <v>610000</v>
      </c>
      <c r="D1143" s="122">
        <v>44580</v>
      </c>
      <c r="E1143" s="120" t="s">
        <v>111</v>
      </c>
    </row>
    <row r="1144" spans="1:5" ht="15">
      <c r="A1144" s="120" t="s">
        <v>40</v>
      </c>
      <c r="B1144" s="120" t="s">
        <v>841</v>
      </c>
      <c r="C1144" s="121">
        <v>172000</v>
      </c>
      <c r="D1144" s="122">
        <v>44587</v>
      </c>
      <c r="E1144" s="120" t="s">
        <v>111</v>
      </c>
    </row>
    <row r="1145" spans="1:5" ht="15">
      <c r="A1145" s="120" t="s">
        <v>40</v>
      </c>
      <c r="B1145" s="120" t="s">
        <v>841</v>
      </c>
      <c r="C1145" s="121">
        <v>130000</v>
      </c>
      <c r="D1145" s="122">
        <v>44581</v>
      </c>
      <c r="E1145" s="120" t="s">
        <v>111</v>
      </c>
    </row>
    <row r="1146" spans="1:5" ht="15">
      <c r="A1146" s="120" t="s">
        <v>40</v>
      </c>
      <c r="B1146" s="120" t="s">
        <v>841</v>
      </c>
      <c r="C1146" s="121">
        <v>300000</v>
      </c>
      <c r="D1146" s="122">
        <v>44587</v>
      </c>
      <c r="E1146" s="120" t="s">
        <v>111</v>
      </c>
    </row>
    <row r="1147" spans="1:5" ht="15">
      <c r="A1147" s="120" t="s">
        <v>40</v>
      </c>
      <c r="B1147" s="120" t="s">
        <v>841</v>
      </c>
      <c r="C1147" s="121">
        <v>110700</v>
      </c>
      <c r="D1147" s="122">
        <v>44592</v>
      </c>
      <c r="E1147" s="120" t="s">
        <v>845</v>
      </c>
    </row>
    <row r="1148" spans="1:5" ht="15">
      <c r="A1148" s="120" t="s">
        <v>40</v>
      </c>
      <c r="B1148" s="120" t="s">
        <v>841</v>
      </c>
      <c r="C1148" s="121">
        <v>395967</v>
      </c>
      <c r="D1148" s="122">
        <v>44592</v>
      </c>
      <c r="E1148" s="120" t="s">
        <v>845</v>
      </c>
    </row>
    <row r="1149" spans="1:5" ht="15">
      <c r="A1149" s="120" t="s">
        <v>40</v>
      </c>
      <c r="B1149" s="120" t="s">
        <v>841</v>
      </c>
      <c r="C1149" s="121">
        <v>312600</v>
      </c>
      <c r="D1149" s="122">
        <v>44592</v>
      </c>
      <c r="E1149" s="120" t="s">
        <v>845</v>
      </c>
    </row>
    <row r="1150" spans="1:5" ht="15">
      <c r="A1150" s="120" t="s">
        <v>40</v>
      </c>
      <c r="B1150" s="120" t="s">
        <v>841</v>
      </c>
      <c r="C1150" s="121">
        <v>135000</v>
      </c>
      <c r="D1150" s="122">
        <v>44592</v>
      </c>
      <c r="E1150" s="120" t="s">
        <v>845</v>
      </c>
    </row>
    <row r="1151" spans="1:5" ht="15">
      <c r="A1151" s="120" t="s">
        <v>40</v>
      </c>
      <c r="B1151" s="120" t="s">
        <v>841</v>
      </c>
      <c r="C1151" s="121">
        <v>316000</v>
      </c>
      <c r="D1151" s="122">
        <v>44564</v>
      </c>
      <c r="E1151" s="120" t="s">
        <v>845</v>
      </c>
    </row>
    <row r="1152" spans="1:5" ht="15">
      <c r="A1152" s="120" t="s">
        <v>40</v>
      </c>
      <c r="B1152" s="120" t="s">
        <v>841</v>
      </c>
      <c r="C1152" s="121">
        <v>647200</v>
      </c>
      <c r="D1152" s="122">
        <v>44592</v>
      </c>
      <c r="E1152" s="120" t="s">
        <v>845</v>
      </c>
    </row>
    <row r="1153" spans="1:5" ht="15">
      <c r="A1153" s="120" t="s">
        <v>40</v>
      </c>
      <c r="B1153" s="120" t="s">
        <v>841</v>
      </c>
      <c r="C1153" s="121">
        <v>526000</v>
      </c>
      <c r="D1153" s="122">
        <v>44592</v>
      </c>
      <c r="E1153" s="120" t="s">
        <v>845</v>
      </c>
    </row>
    <row r="1154" spans="1:5" ht="15">
      <c r="A1154" s="120" t="s">
        <v>40</v>
      </c>
      <c r="B1154" s="120" t="s">
        <v>841</v>
      </c>
      <c r="C1154" s="121">
        <v>135000</v>
      </c>
      <c r="D1154" s="122">
        <v>44592</v>
      </c>
      <c r="E1154" s="120" t="s">
        <v>845</v>
      </c>
    </row>
    <row r="1155" spans="1:5" ht="15">
      <c r="A1155" s="120" t="s">
        <v>40</v>
      </c>
      <c r="B1155" s="120" t="s">
        <v>841</v>
      </c>
      <c r="C1155" s="121">
        <v>647200</v>
      </c>
      <c r="D1155" s="122">
        <v>44592</v>
      </c>
      <c r="E1155" s="120" t="s">
        <v>845</v>
      </c>
    </row>
    <row r="1156" spans="1:5" ht="15">
      <c r="A1156" s="120" t="s">
        <v>40</v>
      </c>
      <c r="B1156" s="120" t="s">
        <v>841</v>
      </c>
      <c r="C1156" s="121">
        <v>391000</v>
      </c>
      <c r="D1156" s="122">
        <v>44592</v>
      </c>
      <c r="E1156" s="120" t="s">
        <v>845</v>
      </c>
    </row>
    <row r="1157" spans="1:5" ht="15">
      <c r="A1157" s="120" t="s">
        <v>40</v>
      </c>
      <c r="B1157" s="120" t="s">
        <v>841</v>
      </c>
      <c r="C1157" s="121">
        <v>563000</v>
      </c>
      <c r="D1157" s="122">
        <v>44592</v>
      </c>
      <c r="E1157" s="120" t="s">
        <v>845</v>
      </c>
    </row>
    <row r="1158" spans="1:5" ht="15">
      <c r="A1158" s="120" t="s">
        <v>40</v>
      </c>
      <c r="B1158" s="120" t="s">
        <v>841</v>
      </c>
      <c r="C1158" s="121">
        <v>292000</v>
      </c>
      <c r="D1158" s="122">
        <v>44564</v>
      </c>
      <c r="E1158" s="120" t="s">
        <v>845</v>
      </c>
    </row>
    <row r="1159" spans="1:5" ht="15">
      <c r="A1159" s="120" t="s">
        <v>40</v>
      </c>
      <c r="B1159" s="120" t="s">
        <v>841</v>
      </c>
      <c r="C1159" s="121">
        <v>402000</v>
      </c>
      <c r="D1159" s="122">
        <v>44592</v>
      </c>
      <c r="E1159" s="120" t="s">
        <v>845</v>
      </c>
    </row>
    <row r="1160" spans="1:5" ht="15">
      <c r="A1160" s="120" t="s">
        <v>40</v>
      </c>
      <c r="B1160" s="120" t="s">
        <v>841</v>
      </c>
      <c r="C1160" s="121">
        <v>460000</v>
      </c>
      <c r="D1160" s="122">
        <v>44571</v>
      </c>
      <c r="E1160" s="120" t="s">
        <v>845</v>
      </c>
    </row>
    <row r="1161" spans="1:5" ht="15">
      <c r="A1161" s="120" t="s">
        <v>40</v>
      </c>
      <c r="B1161" s="120" t="s">
        <v>841</v>
      </c>
      <c r="C1161" s="121">
        <v>208600</v>
      </c>
      <c r="D1161" s="122">
        <v>44586</v>
      </c>
      <c r="E1161" s="120" t="s">
        <v>845</v>
      </c>
    </row>
    <row r="1162" spans="1:5" ht="15">
      <c r="A1162" s="120" t="s">
        <v>40</v>
      </c>
      <c r="B1162" s="120" t="s">
        <v>841</v>
      </c>
      <c r="C1162" s="121">
        <v>331000</v>
      </c>
      <c r="D1162" s="122">
        <v>44571</v>
      </c>
      <c r="E1162" s="120" t="s">
        <v>845</v>
      </c>
    </row>
    <row r="1163" spans="1:5" ht="15">
      <c r="A1163" s="120" t="s">
        <v>40</v>
      </c>
      <c r="B1163" s="120" t="s">
        <v>841</v>
      </c>
      <c r="C1163" s="121">
        <v>2200000</v>
      </c>
      <c r="D1163" s="122">
        <v>44579</v>
      </c>
      <c r="E1163" s="120" t="s">
        <v>845</v>
      </c>
    </row>
    <row r="1164" spans="1:5" ht="15">
      <c r="A1164" s="120" t="s">
        <v>40</v>
      </c>
      <c r="B1164" s="120" t="s">
        <v>841</v>
      </c>
      <c r="C1164" s="121">
        <v>300000</v>
      </c>
      <c r="D1164" s="122">
        <v>44571</v>
      </c>
      <c r="E1164" s="120" t="s">
        <v>845</v>
      </c>
    </row>
    <row r="1165" spans="1:5" ht="15">
      <c r="A1165" s="120" t="s">
        <v>40</v>
      </c>
      <c r="B1165" s="120" t="s">
        <v>841</v>
      </c>
      <c r="C1165" s="121">
        <v>314500</v>
      </c>
      <c r="D1165" s="122">
        <v>44579</v>
      </c>
      <c r="E1165" s="120" t="s">
        <v>845</v>
      </c>
    </row>
    <row r="1166" spans="1:5" ht="15">
      <c r="A1166" s="120" t="s">
        <v>40</v>
      </c>
      <c r="B1166" s="120" t="s">
        <v>841</v>
      </c>
      <c r="C1166" s="121">
        <v>35000</v>
      </c>
      <c r="D1166" s="122">
        <v>44586</v>
      </c>
      <c r="E1166" s="120" t="s">
        <v>845</v>
      </c>
    </row>
    <row r="1167" spans="1:5" ht="15">
      <c r="A1167" s="120" t="s">
        <v>40</v>
      </c>
      <c r="B1167" s="120" t="s">
        <v>841</v>
      </c>
      <c r="C1167" s="121">
        <v>342000</v>
      </c>
      <c r="D1167" s="122">
        <v>44580</v>
      </c>
      <c r="E1167" s="120" t="s">
        <v>845</v>
      </c>
    </row>
    <row r="1168" spans="1:5" ht="15">
      <c r="A1168" s="120" t="s">
        <v>40</v>
      </c>
      <c r="B1168" s="120" t="s">
        <v>841</v>
      </c>
      <c r="C1168" s="121">
        <v>325000</v>
      </c>
      <c r="D1168" s="122">
        <v>44568</v>
      </c>
      <c r="E1168" s="120" t="s">
        <v>845</v>
      </c>
    </row>
    <row r="1169" spans="1:5" ht="15">
      <c r="A1169" s="120" t="s">
        <v>40</v>
      </c>
      <c r="B1169" s="120" t="s">
        <v>841</v>
      </c>
      <c r="C1169" s="121">
        <v>114000</v>
      </c>
      <c r="D1169" s="122">
        <v>44586</v>
      </c>
      <c r="E1169" s="120" t="s">
        <v>845</v>
      </c>
    </row>
    <row r="1170" spans="1:5" ht="15">
      <c r="A1170" s="120" t="s">
        <v>40</v>
      </c>
      <c r="B1170" s="120" t="s">
        <v>841</v>
      </c>
      <c r="C1170" s="121">
        <v>356000</v>
      </c>
      <c r="D1170" s="122">
        <v>44568</v>
      </c>
      <c r="E1170" s="120" t="s">
        <v>845</v>
      </c>
    </row>
    <row r="1171" spans="1:5" ht="15">
      <c r="A1171" s="120" t="s">
        <v>40</v>
      </c>
      <c r="B1171" s="120" t="s">
        <v>841</v>
      </c>
      <c r="C1171" s="121">
        <v>201050</v>
      </c>
      <c r="D1171" s="122">
        <v>44581</v>
      </c>
      <c r="E1171" s="120" t="s">
        <v>845</v>
      </c>
    </row>
    <row r="1172" spans="1:5" ht="15">
      <c r="A1172" s="120" t="s">
        <v>40</v>
      </c>
      <c r="B1172" s="120" t="s">
        <v>841</v>
      </c>
      <c r="C1172" s="121">
        <v>300000</v>
      </c>
      <c r="D1172" s="122">
        <v>44589</v>
      </c>
      <c r="E1172" s="120" t="s">
        <v>845</v>
      </c>
    </row>
    <row r="1173" spans="1:5" ht="15">
      <c r="A1173" s="120" t="s">
        <v>40</v>
      </c>
      <c r="B1173" s="120" t="s">
        <v>841</v>
      </c>
      <c r="C1173" s="121">
        <v>289500</v>
      </c>
      <c r="D1173" s="122">
        <v>44573</v>
      </c>
      <c r="E1173" s="120" t="s">
        <v>845</v>
      </c>
    </row>
    <row r="1174" spans="1:5" ht="15">
      <c r="A1174" s="120" t="s">
        <v>40</v>
      </c>
      <c r="B1174" s="120" t="s">
        <v>841</v>
      </c>
      <c r="C1174" s="121">
        <v>484000</v>
      </c>
      <c r="D1174" s="122">
        <v>44581</v>
      </c>
      <c r="E1174" s="120" t="s">
        <v>845</v>
      </c>
    </row>
    <row r="1175" spans="1:5" ht="15">
      <c r="A1175" s="120" t="s">
        <v>40</v>
      </c>
      <c r="B1175" s="120" t="s">
        <v>841</v>
      </c>
      <c r="C1175" s="121">
        <v>615950</v>
      </c>
      <c r="D1175" s="122">
        <v>44568</v>
      </c>
      <c r="E1175" s="120" t="s">
        <v>845</v>
      </c>
    </row>
    <row r="1176" spans="1:5" ht="15">
      <c r="A1176" s="120" t="s">
        <v>40</v>
      </c>
      <c r="B1176" s="120" t="s">
        <v>841</v>
      </c>
      <c r="C1176" s="121">
        <v>464050</v>
      </c>
      <c r="D1176" s="122">
        <v>44572</v>
      </c>
      <c r="E1176" s="120" t="s">
        <v>845</v>
      </c>
    </row>
    <row r="1177" spans="1:5" ht="15">
      <c r="A1177" s="120" t="s">
        <v>40</v>
      </c>
      <c r="B1177" s="120" t="s">
        <v>841</v>
      </c>
      <c r="C1177" s="121">
        <v>236000</v>
      </c>
      <c r="D1177" s="122">
        <v>44581</v>
      </c>
      <c r="E1177" s="120" t="s">
        <v>845</v>
      </c>
    </row>
    <row r="1178" spans="1:5" ht="15">
      <c r="A1178" s="120" t="s">
        <v>40</v>
      </c>
      <c r="B1178" s="120" t="s">
        <v>841</v>
      </c>
      <c r="C1178" s="121">
        <v>479000</v>
      </c>
      <c r="D1178" s="122">
        <v>44585</v>
      </c>
      <c r="E1178" s="120" t="s">
        <v>845</v>
      </c>
    </row>
    <row r="1179" spans="1:5" ht="15">
      <c r="A1179" s="120" t="s">
        <v>40</v>
      </c>
      <c r="B1179" s="120" t="s">
        <v>841</v>
      </c>
      <c r="C1179" s="121">
        <v>376000</v>
      </c>
      <c r="D1179" s="122">
        <v>44572</v>
      </c>
      <c r="E1179" s="120" t="s">
        <v>845</v>
      </c>
    </row>
    <row r="1180" spans="1:5" ht="15">
      <c r="A1180" s="120" t="s">
        <v>40</v>
      </c>
      <c r="B1180" s="120" t="s">
        <v>841</v>
      </c>
      <c r="C1180" s="121">
        <v>5746037</v>
      </c>
      <c r="D1180" s="122">
        <v>44582</v>
      </c>
      <c r="E1180" s="120" t="s">
        <v>845</v>
      </c>
    </row>
    <row r="1181" spans="1:5" ht="15">
      <c r="A1181" s="120" t="s">
        <v>40</v>
      </c>
      <c r="B1181" s="120" t="s">
        <v>841</v>
      </c>
      <c r="C1181" s="121">
        <v>564000</v>
      </c>
      <c r="D1181" s="122">
        <v>44581</v>
      </c>
      <c r="E1181" s="120" t="s">
        <v>845</v>
      </c>
    </row>
    <row r="1182" spans="1:5" ht="15">
      <c r="A1182" s="120" t="s">
        <v>40</v>
      </c>
      <c r="B1182" s="120" t="s">
        <v>841</v>
      </c>
      <c r="C1182" s="121">
        <v>81618</v>
      </c>
      <c r="D1182" s="122">
        <v>44582</v>
      </c>
      <c r="E1182" s="120" t="s">
        <v>845</v>
      </c>
    </row>
    <row r="1183" spans="1:5" ht="15">
      <c r="A1183" s="120" t="s">
        <v>40</v>
      </c>
      <c r="B1183" s="120" t="s">
        <v>841</v>
      </c>
      <c r="C1183" s="121">
        <v>290000</v>
      </c>
      <c r="D1183" s="122">
        <v>44571</v>
      </c>
      <c r="E1183" s="120" t="s">
        <v>845</v>
      </c>
    </row>
    <row r="1184" spans="1:5" ht="15">
      <c r="A1184" s="120" t="s">
        <v>40</v>
      </c>
      <c r="B1184" s="120" t="s">
        <v>841</v>
      </c>
      <c r="C1184" s="121">
        <v>5700000</v>
      </c>
      <c r="D1184" s="122">
        <v>44582</v>
      </c>
      <c r="E1184" s="120" t="s">
        <v>845</v>
      </c>
    </row>
    <row r="1185" spans="1:5" ht="15">
      <c r="A1185" s="120" t="s">
        <v>40</v>
      </c>
      <c r="B1185" s="120" t="s">
        <v>841</v>
      </c>
      <c r="C1185" s="121">
        <v>190000</v>
      </c>
      <c r="D1185" s="122">
        <v>44571</v>
      </c>
      <c r="E1185" s="120" t="s">
        <v>845</v>
      </c>
    </row>
    <row r="1186" spans="1:5" ht="15">
      <c r="A1186" s="120" t="s">
        <v>40</v>
      </c>
      <c r="B1186" s="120" t="s">
        <v>841</v>
      </c>
      <c r="C1186" s="121">
        <v>410357</v>
      </c>
      <c r="D1186" s="122">
        <v>44582</v>
      </c>
      <c r="E1186" s="120" t="s">
        <v>845</v>
      </c>
    </row>
    <row r="1187" spans="1:5" ht="15">
      <c r="A1187" s="120" t="s">
        <v>40</v>
      </c>
      <c r="B1187" s="120" t="s">
        <v>841</v>
      </c>
      <c r="C1187" s="121">
        <v>250000</v>
      </c>
      <c r="D1187" s="122">
        <v>44582</v>
      </c>
      <c r="E1187" s="120" t="s">
        <v>845</v>
      </c>
    </row>
    <row r="1188" spans="1:5" ht="15">
      <c r="A1188" s="120" t="s">
        <v>40</v>
      </c>
      <c r="B1188" s="120" t="s">
        <v>841</v>
      </c>
      <c r="C1188" s="121">
        <v>165000</v>
      </c>
      <c r="D1188" s="122">
        <v>44581</v>
      </c>
      <c r="E1188" s="120" t="s">
        <v>845</v>
      </c>
    </row>
    <row r="1189" spans="1:5" ht="15">
      <c r="A1189" s="120" t="s">
        <v>40</v>
      </c>
      <c r="B1189" s="120" t="s">
        <v>841</v>
      </c>
      <c r="C1189" s="121">
        <v>460000</v>
      </c>
      <c r="D1189" s="122">
        <v>44586</v>
      </c>
      <c r="E1189" s="120" t="s">
        <v>845</v>
      </c>
    </row>
    <row r="1190" spans="1:5" ht="15">
      <c r="A1190" s="120" t="s">
        <v>40</v>
      </c>
      <c r="B1190" s="120" t="s">
        <v>841</v>
      </c>
      <c r="C1190" s="121">
        <v>343660</v>
      </c>
      <c r="D1190" s="122">
        <v>44567</v>
      </c>
      <c r="E1190" s="120" t="s">
        <v>845</v>
      </c>
    </row>
    <row r="1191" spans="1:5" ht="15">
      <c r="A1191" s="120" t="s">
        <v>40</v>
      </c>
      <c r="B1191" s="120" t="s">
        <v>841</v>
      </c>
      <c r="C1191" s="121">
        <v>1570000</v>
      </c>
      <c r="D1191" s="122">
        <v>44575</v>
      </c>
      <c r="E1191" s="120" t="s">
        <v>845</v>
      </c>
    </row>
    <row r="1192" spans="1:5" ht="15">
      <c r="A1192" s="120" t="s">
        <v>40</v>
      </c>
      <c r="B1192" s="120" t="s">
        <v>841</v>
      </c>
      <c r="C1192" s="121">
        <v>563500</v>
      </c>
      <c r="D1192" s="122">
        <v>44575</v>
      </c>
      <c r="E1192" s="120" t="s">
        <v>845</v>
      </c>
    </row>
    <row r="1193" spans="1:5" ht="15">
      <c r="A1193" s="120" t="s">
        <v>40</v>
      </c>
      <c r="B1193" s="120" t="s">
        <v>841</v>
      </c>
      <c r="C1193" s="121">
        <v>300000</v>
      </c>
      <c r="D1193" s="122">
        <v>44566</v>
      </c>
      <c r="E1193" s="120" t="s">
        <v>845</v>
      </c>
    </row>
    <row r="1194" spans="1:5" ht="15">
      <c r="A1194" s="120" t="s">
        <v>40</v>
      </c>
      <c r="B1194" s="120" t="s">
        <v>841</v>
      </c>
      <c r="C1194" s="121">
        <v>369500</v>
      </c>
      <c r="D1194" s="122">
        <v>44573</v>
      </c>
      <c r="E1194" s="120" t="s">
        <v>845</v>
      </c>
    </row>
    <row r="1195" spans="1:5" ht="15">
      <c r="A1195" s="120" t="s">
        <v>40</v>
      </c>
      <c r="B1195" s="120" t="s">
        <v>841</v>
      </c>
      <c r="C1195" s="121">
        <v>430000</v>
      </c>
      <c r="D1195" s="122">
        <v>44574</v>
      </c>
      <c r="E1195" s="120" t="s">
        <v>845</v>
      </c>
    </row>
    <row r="1196" spans="1:5" ht="15">
      <c r="A1196" s="120" t="s">
        <v>40</v>
      </c>
      <c r="B1196" s="120" t="s">
        <v>841</v>
      </c>
      <c r="C1196" s="121">
        <v>142000</v>
      </c>
      <c r="D1196" s="122">
        <v>44573</v>
      </c>
      <c r="E1196" s="120" t="s">
        <v>845</v>
      </c>
    </row>
    <row r="1197" spans="1:5" ht="15">
      <c r="A1197" s="120" t="s">
        <v>40</v>
      </c>
      <c r="B1197" s="120" t="s">
        <v>841</v>
      </c>
      <c r="C1197" s="121">
        <v>301500</v>
      </c>
      <c r="D1197" s="122">
        <v>44588</v>
      </c>
      <c r="E1197" s="120" t="s">
        <v>845</v>
      </c>
    </row>
    <row r="1198" spans="1:5" ht="15">
      <c r="A1198" s="120" t="s">
        <v>40</v>
      </c>
      <c r="B1198" s="120" t="s">
        <v>841</v>
      </c>
      <c r="C1198" s="121">
        <v>266935</v>
      </c>
      <c r="D1198" s="122">
        <v>44575</v>
      </c>
      <c r="E1198" s="120" t="s">
        <v>845</v>
      </c>
    </row>
    <row r="1199" spans="1:5" ht="15">
      <c r="A1199" s="120" t="s">
        <v>40</v>
      </c>
      <c r="B1199" s="120" t="s">
        <v>841</v>
      </c>
      <c r="C1199" s="121">
        <v>450000</v>
      </c>
      <c r="D1199" s="122">
        <v>44587</v>
      </c>
      <c r="E1199" s="120" t="s">
        <v>845</v>
      </c>
    </row>
    <row r="1200" spans="1:5" ht="15">
      <c r="A1200" s="120" t="s">
        <v>40</v>
      </c>
      <c r="B1200" s="120" t="s">
        <v>841</v>
      </c>
      <c r="C1200" s="121">
        <v>560000</v>
      </c>
      <c r="D1200" s="122">
        <v>44575</v>
      </c>
      <c r="E1200" s="120" t="s">
        <v>845</v>
      </c>
    </row>
    <row r="1201" spans="1:5" ht="15">
      <c r="A1201" s="120" t="s">
        <v>40</v>
      </c>
      <c r="B1201" s="120" t="s">
        <v>841</v>
      </c>
      <c r="C1201" s="121">
        <v>1000000</v>
      </c>
      <c r="D1201" s="122">
        <v>44575</v>
      </c>
      <c r="E1201" s="120" t="s">
        <v>845</v>
      </c>
    </row>
    <row r="1202" spans="1:5" ht="15">
      <c r="A1202" s="120" t="s">
        <v>40</v>
      </c>
      <c r="B1202" s="120" t="s">
        <v>841</v>
      </c>
      <c r="C1202" s="121">
        <v>12250</v>
      </c>
      <c r="D1202" s="122">
        <v>44567</v>
      </c>
      <c r="E1202" s="120" t="s">
        <v>845</v>
      </c>
    </row>
    <row r="1203" spans="1:5" ht="15">
      <c r="A1203" s="120" t="s">
        <v>40</v>
      </c>
      <c r="B1203" s="120" t="s">
        <v>841</v>
      </c>
      <c r="C1203" s="121">
        <v>275132</v>
      </c>
      <c r="D1203" s="122">
        <v>44589</v>
      </c>
      <c r="E1203" s="120" t="s">
        <v>845</v>
      </c>
    </row>
    <row r="1204" spans="1:5" ht="15">
      <c r="A1204" s="120" t="s">
        <v>40</v>
      </c>
      <c r="B1204" s="120" t="s">
        <v>841</v>
      </c>
      <c r="C1204" s="121">
        <v>297750</v>
      </c>
      <c r="D1204" s="122">
        <v>44566</v>
      </c>
      <c r="E1204" s="120" t="s">
        <v>845</v>
      </c>
    </row>
    <row r="1205" spans="1:5" ht="15">
      <c r="A1205" s="120" t="s">
        <v>40</v>
      </c>
      <c r="B1205" s="120" t="s">
        <v>841</v>
      </c>
      <c r="C1205" s="121">
        <v>193800</v>
      </c>
      <c r="D1205" s="122">
        <v>44579</v>
      </c>
      <c r="E1205" s="120" t="s">
        <v>845</v>
      </c>
    </row>
    <row r="1206" spans="1:5" ht="15">
      <c r="A1206" s="120" t="s">
        <v>40</v>
      </c>
      <c r="B1206" s="120" t="s">
        <v>841</v>
      </c>
      <c r="C1206" s="121">
        <v>650000</v>
      </c>
      <c r="D1206" s="122">
        <v>44579</v>
      </c>
      <c r="E1206" s="120" t="s">
        <v>845</v>
      </c>
    </row>
    <row r="1207" spans="1:5" ht="15">
      <c r="A1207" s="120" t="s">
        <v>40</v>
      </c>
      <c r="B1207" s="120" t="s">
        <v>841</v>
      </c>
      <c r="C1207" s="121">
        <v>372000</v>
      </c>
      <c r="D1207" s="122">
        <v>44573</v>
      </c>
      <c r="E1207" s="120" t="s">
        <v>845</v>
      </c>
    </row>
    <row r="1208" spans="1:5" ht="15">
      <c r="A1208" s="120" t="s">
        <v>40</v>
      </c>
      <c r="B1208" s="120" t="s">
        <v>841</v>
      </c>
      <c r="C1208" s="121">
        <v>235000</v>
      </c>
      <c r="D1208" s="122">
        <v>44587</v>
      </c>
      <c r="E1208" s="120" t="s">
        <v>845</v>
      </c>
    </row>
    <row r="1209" spans="1:5" ht="15">
      <c r="A1209" s="120" t="s">
        <v>40</v>
      </c>
      <c r="B1209" s="120" t="s">
        <v>841</v>
      </c>
      <c r="C1209" s="121">
        <v>100000</v>
      </c>
      <c r="D1209" s="122">
        <v>44579</v>
      </c>
      <c r="E1209" s="120" t="s">
        <v>845</v>
      </c>
    </row>
    <row r="1210" spans="1:5" ht="15">
      <c r="A1210" s="120" t="s">
        <v>40</v>
      </c>
      <c r="B1210" s="120" t="s">
        <v>841</v>
      </c>
      <c r="C1210" s="121">
        <v>370000</v>
      </c>
      <c r="D1210" s="122">
        <v>44566</v>
      </c>
      <c r="E1210" s="120" t="s">
        <v>845</v>
      </c>
    </row>
    <row r="1211" spans="1:5" ht="15">
      <c r="A1211" s="120" t="s">
        <v>57</v>
      </c>
      <c r="B1211" s="120" t="s">
        <v>842</v>
      </c>
      <c r="C1211" s="121">
        <v>370000</v>
      </c>
      <c r="D1211" s="122">
        <v>44573</v>
      </c>
      <c r="E1211" s="120" t="s">
        <v>111</v>
      </c>
    </row>
    <row r="1212" spans="1:5" ht="15">
      <c r="A1212" s="120" t="s">
        <v>57</v>
      </c>
      <c r="B1212" s="120" t="s">
        <v>842</v>
      </c>
      <c r="C1212" s="121">
        <v>555000</v>
      </c>
      <c r="D1212" s="122">
        <v>44579</v>
      </c>
      <c r="E1212" s="120" t="s">
        <v>111</v>
      </c>
    </row>
    <row r="1213" spans="1:5" ht="15">
      <c r="A1213" s="120" t="s">
        <v>57</v>
      </c>
      <c r="B1213" s="120" t="s">
        <v>842</v>
      </c>
      <c r="C1213" s="121">
        <v>405000</v>
      </c>
      <c r="D1213" s="122">
        <v>44592</v>
      </c>
      <c r="E1213" s="120" t="s">
        <v>111</v>
      </c>
    </row>
    <row r="1214" spans="1:5" ht="15">
      <c r="A1214" s="120" t="s">
        <v>57</v>
      </c>
      <c r="B1214" s="120" t="s">
        <v>842</v>
      </c>
      <c r="C1214" s="121">
        <v>500000</v>
      </c>
      <c r="D1214" s="122">
        <v>44582</v>
      </c>
      <c r="E1214" s="120" t="s">
        <v>111</v>
      </c>
    </row>
    <row r="1215" spans="1:5" ht="15">
      <c r="A1215" s="120" t="s">
        <v>57</v>
      </c>
      <c r="B1215" s="120" t="s">
        <v>842</v>
      </c>
      <c r="C1215" s="121">
        <v>700000</v>
      </c>
      <c r="D1215" s="122">
        <v>44564</v>
      </c>
      <c r="E1215" s="120" t="s">
        <v>111</v>
      </c>
    </row>
    <row r="1216" spans="1:5" ht="15">
      <c r="A1216" s="120" t="s">
        <v>57</v>
      </c>
      <c r="B1216" s="120" t="s">
        <v>842</v>
      </c>
      <c r="C1216" s="121">
        <v>373000</v>
      </c>
      <c r="D1216" s="122">
        <v>44575</v>
      </c>
      <c r="E1216" s="120" t="s">
        <v>111</v>
      </c>
    </row>
    <row r="1217" spans="1:5" ht="15">
      <c r="A1217" s="120" t="s">
        <v>57</v>
      </c>
      <c r="B1217" s="120" t="s">
        <v>842</v>
      </c>
      <c r="C1217" s="121">
        <v>360000</v>
      </c>
      <c r="D1217" s="122">
        <v>44564</v>
      </c>
      <c r="E1217" s="120" t="s">
        <v>111</v>
      </c>
    </row>
    <row r="1218" spans="1:5" ht="15">
      <c r="A1218" s="120" t="s">
        <v>57</v>
      </c>
      <c r="B1218" s="120" t="s">
        <v>842</v>
      </c>
      <c r="C1218" s="121">
        <v>480000</v>
      </c>
      <c r="D1218" s="122">
        <v>44589</v>
      </c>
      <c r="E1218" s="120" t="s">
        <v>111</v>
      </c>
    </row>
    <row r="1219" spans="1:5" ht="15">
      <c r="A1219" s="120" t="s">
        <v>57</v>
      </c>
      <c r="B1219" s="120" t="s">
        <v>842</v>
      </c>
      <c r="C1219" s="121">
        <v>150000</v>
      </c>
      <c r="D1219" s="122">
        <v>44589</v>
      </c>
      <c r="E1219" s="120" t="s">
        <v>111</v>
      </c>
    </row>
    <row r="1220" spans="1:5" ht="15">
      <c r="A1220" s="120" t="s">
        <v>57</v>
      </c>
      <c r="B1220" s="120" t="s">
        <v>842</v>
      </c>
      <c r="C1220" s="121">
        <v>780000</v>
      </c>
      <c r="D1220" s="122">
        <v>44568</v>
      </c>
      <c r="E1220" s="120" t="s">
        <v>111</v>
      </c>
    </row>
    <row r="1221" spans="1:5" ht="15">
      <c r="A1221" s="120" t="s">
        <v>57</v>
      </c>
      <c r="B1221" s="120" t="s">
        <v>842</v>
      </c>
      <c r="C1221" s="121">
        <v>464000</v>
      </c>
      <c r="D1221" s="122">
        <v>44564</v>
      </c>
      <c r="E1221" s="120" t="s">
        <v>111</v>
      </c>
    </row>
    <row r="1222" spans="1:5" ht="15">
      <c r="A1222" s="120" t="s">
        <v>57</v>
      </c>
      <c r="B1222" s="120" t="s">
        <v>842</v>
      </c>
      <c r="C1222" s="121">
        <v>325600</v>
      </c>
      <c r="D1222" s="122">
        <v>44585</v>
      </c>
      <c r="E1222" s="120" t="s">
        <v>845</v>
      </c>
    </row>
    <row r="1223" spans="1:5" ht="15">
      <c r="A1223" s="120" t="s">
        <v>57</v>
      </c>
      <c r="B1223" s="120" t="s">
        <v>842</v>
      </c>
      <c r="C1223" s="121">
        <v>204000</v>
      </c>
      <c r="D1223" s="122">
        <v>44587</v>
      </c>
      <c r="E1223" s="120" t="s">
        <v>845</v>
      </c>
    </row>
    <row r="1224" spans="1:5" ht="15">
      <c r="A1224" s="120" t="s">
        <v>57</v>
      </c>
      <c r="B1224" s="120" t="s">
        <v>842</v>
      </c>
      <c r="C1224" s="121">
        <v>248500</v>
      </c>
      <c r="D1224" s="122">
        <v>44586</v>
      </c>
      <c r="E1224" s="120" t="s">
        <v>845</v>
      </c>
    </row>
    <row r="1225" spans="1:5" ht="15">
      <c r="A1225" s="120" t="s">
        <v>57</v>
      </c>
      <c r="B1225" s="120" t="s">
        <v>842</v>
      </c>
      <c r="C1225" s="121">
        <v>194000</v>
      </c>
      <c r="D1225" s="122">
        <v>44573</v>
      </c>
      <c r="E1225" s="120" t="s">
        <v>845</v>
      </c>
    </row>
    <row r="1226" spans="1:5" ht="15">
      <c r="A1226" s="120" t="s">
        <v>57</v>
      </c>
      <c r="B1226" s="120" t="s">
        <v>842</v>
      </c>
      <c r="C1226" s="121">
        <v>409000</v>
      </c>
      <c r="D1226" s="122">
        <v>44579</v>
      </c>
      <c r="E1226" s="120" t="s">
        <v>845</v>
      </c>
    </row>
    <row r="1227" spans="1:5" ht="15">
      <c r="A1227" s="120" t="s">
        <v>57</v>
      </c>
      <c r="B1227" s="120" t="s">
        <v>842</v>
      </c>
      <c r="C1227" s="121">
        <v>329670</v>
      </c>
      <c r="D1227" s="122">
        <v>44579</v>
      </c>
      <c r="E1227" s="120" t="s">
        <v>845</v>
      </c>
    </row>
    <row r="1228" spans="1:5" ht="15">
      <c r="A1228" s="120" t="s">
        <v>57</v>
      </c>
      <c r="B1228" s="120" t="s">
        <v>842</v>
      </c>
      <c r="C1228" s="121">
        <v>180000</v>
      </c>
      <c r="D1228" s="122">
        <v>44575</v>
      </c>
      <c r="E1228" s="120" t="s">
        <v>845</v>
      </c>
    </row>
    <row r="1229" spans="1:5" ht="15">
      <c r="A1229" s="120" t="s">
        <v>57</v>
      </c>
      <c r="B1229" s="120" t="s">
        <v>842</v>
      </c>
      <c r="C1229" s="121">
        <v>249084</v>
      </c>
      <c r="D1229" s="122">
        <v>44565</v>
      </c>
      <c r="E1229" s="120" t="s">
        <v>845</v>
      </c>
    </row>
    <row r="1230" spans="1:5" ht="15">
      <c r="A1230" s="120" t="s">
        <v>57</v>
      </c>
      <c r="B1230" s="120" t="s">
        <v>842</v>
      </c>
      <c r="C1230" s="121">
        <v>169000</v>
      </c>
      <c r="D1230" s="122">
        <v>44581</v>
      </c>
      <c r="E1230" s="120" t="s">
        <v>845</v>
      </c>
    </row>
    <row r="1231" spans="1:5" ht="15">
      <c r="A1231" s="120" t="s">
        <v>57</v>
      </c>
      <c r="B1231" s="120" t="s">
        <v>842</v>
      </c>
      <c r="C1231" s="121">
        <v>300000</v>
      </c>
      <c r="D1231" s="122">
        <v>44568</v>
      </c>
      <c r="E1231" s="120" t="s">
        <v>845</v>
      </c>
    </row>
    <row r="1232" spans="1:5" ht="15">
      <c r="A1232" s="120" t="s">
        <v>57</v>
      </c>
      <c r="B1232" s="120" t="s">
        <v>842</v>
      </c>
      <c r="C1232" s="121">
        <v>300000</v>
      </c>
      <c r="D1232" s="122">
        <v>44568</v>
      </c>
      <c r="E1232" s="120" t="s">
        <v>845</v>
      </c>
    </row>
    <row r="1233" spans="1:5" ht="15">
      <c r="A1233" s="120" t="s">
        <v>57</v>
      </c>
      <c r="B1233" s="120" t="s">
        <v>842</v>
      </c>
      <c r="C1233" s="121">
        <v>400000</v>
      </c>
      <c r="D1233" s="122">
        <v>44568</v>
      </c>
      <c r="E1233" s="120" t="s">
        <v>845</v>
      </c>
    </row>
    <row r="1234" spans="1:5" ht="15">
      <c r="A1234" s="120" t="s">
        <v>57</v>
      </c>
      <c r="B1234" s="120" t="s">
        <v>842</v>
      </c>
      <c r="C1234" s="121">
        <v>314200</v>
      </c>
      <c r="D1234" s="122">
        <v>44581</v>
      </c>
      <c r="E1234" s="120" t="s">
        <v>845</v>
      </c>
    </row>
    <row r="1235" spans="1:5" ht="15">
      <c r="A1235" s="120" t="s">
        <v>57</v>
      </c>
      <c r="B1235" s="120" t="s">
        <v>842</v>
      </c>
      <c r="C1235" s="121">
        <v>123500</v>
      </c>
      <c r="D1235" s="122">
        <v>44571</v>
      </c>
      <c r="E1235" s="120" t="s">
        <v>845</v>
      </c>
    </row>
    <row r="1236" spans="1:5" ht="15">
      <c r="A1236" s="120" t="s">
        <v>214</v>
      </c>
      <c r="B1236" s="120" t="s">
        <v>843</v>
      </c>
      <c r="C1236" s="121">
        <v>204000</v>
      </c>
      <c r="D1236" s="122">
        <v>44588</v>
      </c>
      <c r="E1236" s="120" t="s">
        <v>111</v>
      </c>
    </row>
    <row r="1237" spans="1:5" ht="15">
      <c r="A1237" s="120" t="s">
        <v>214</v>
      </c>
      <c r="B1237" s="120" t="s">
        <v>843</v>
      </c>
      <c r="C1237" s="121">
        <v>743700</v>
      </c>
      <c r="D1237" s="122">
        <v>44573</v>
      </c>
      <c r="E1237" s="120" t="s">
        <v>111</v>
      </c>
    </row>
    <row r="1238" spans="1:5" ht="15">
      <c r="A1238" s="120" t="s">
        <v>214</v>
      </c>
      <c r="B1238" s="120" t="s">
        <v>843</v>
      </c>
      <c r="C1238" s="121">
        <v>760000</v>
      </c>
      <c r="D1238" s="122">
        <v>44588</v>
      </c>
      <c r="E1238" s="120" t="s">
        <v>111</v>
      </c>
    </row>
    <row r="1239" spans="1:5" ht="15">
      <c r="A1239" s="120" t="s">
        <v>214</v>
      </c>
      <c r="B1239" s="120" t="s">
        <v>843</v>
      </c>
      <c r="C1239" s="121">
        <v>399000</v>
      </c>
      <c r="D1239" s="122">
        <v>44564</v>
      </c>
      <c r="E1239" s="120" t="s">
        <v>111</v>
      </c>
    </row>
    <row r="1240" spans="1:5" ht="15">
      <c r="A1240" s="120" t="s">
        <v>214</v>
      </c>
      <c r="B1240" s="120" t="s">
        <v>843</v>
      </c>
      <c r="C1240" s="121">
        <v>240000</v>
      </c>
      <c r="D1240" s="122">
        <v>44579</v>
      </c>
      <c r="E1240" s="120" t="s">
        <v>845</v>
      </c>
    </row>
    <row r="1241" spans="1:5" ht="15">
      <c r="A1241" s="120" t="s">
        <v>214</v>
      </c>
      <c r="B1241" s="120" t="s">
        <v>843</v>
      </c>
      <c r="C1241" s="121">
        <v>358750</v>
      </c>
      <c r="D1241" s="122">
        <v>44565</v>
      </c>
      <c r="E1241" s="120" t="s">
        <v>845</v>
      </c>
    </row>
    <row r="1242" spans="1:5" ht="15">
      <c r="A1242" s="120" t="s">
        <v>214</v>
      </c>
      <c r="B1242" s="120" t="s">
        <v>843</v>
      </c>
      <c r="C1242" s="121">
        <v>276000</v>
      </c>
      <c r="D1242" s="122">
        <v>44592</v>
      </c>
      <c r="E1242" s="120" t="s">
        <v>845</v>
      </c>
    </row>
    <row r="1243" spans="1:5" ht="15">
      <c r="A1243" s="120" t="s">
        <v>214</v>
      </c>
      <c r="B1243" s="120" t="s">
        <v>843</v>
      </c>
      <c r="C1243" s="121">
        <v>546000</v>
      </c>
      <c r="D1243" s="122">
        <v>44572</v>
      </c>
      <c r="E1243" s="120" t="s">
        <v>845</v>
      </c>
    </row>
    <row r="1244" spans="1:5" ht="15">
      <c r="A1244" s="120" t="s">
        <v>214</v>
      </c>
      <c r="B1244" s="120" t="s">
        <v>843</v>
      </c>
      <c r="C1244" s="121">
        <v>358160</v>
      </c>
      <c r="D1244" s="122">
        <v>44585</v>
      </c>
      <c r="E1244" s="120" t="s">
        <v>845</v>
      </c>
    </row>
    <row r="1245" spans="1:5" ht="15">
      <c r="A1245" s="120" t="s">
        <v>214</v>
      </c>
      <c r="B1245" s="120" t="s">
        <v>843</v>
      </c>
      <c r="C1245" s="121">
        <v>550000</v>
      </c>
      <c r="D1245" s="122">
        <v>44573</v>
      </c>
      <c r="E1245" s="120" t="s">
        <v>845</v>
      </c>
    </row>
    <row r="1246" spans="1:5" ht="30">
      <c r="A1246" s="120" t="s">
        <v>216</v>
      </c>
      <c r="B1246" s="120" t="s">
        <v>844</v>
      </c>
      <c r="C1246" s="121">
        <v>581355</v>
      </c>
      <c r="D1246" s="122">
        <v>44589</v>
      </c>
      <c r="E1246" s="120" t="s">
        <v>111</v>
      </c>
    </row>
    <row r="1247" spans="1:5" ht="30">
      <c r="A1247" s="120" t="s">
        <v>216</v>
      </c>
      <c r="B1247" s="120" t="s">
        <v>844</v>
      </c>
      <c r="C1247" s="121">
        <v>1001971</v>
      </c>
      <c r="D1247" s="122">
        <v>44592</v>
      </c>
      <c r="E1247" s="120" t="s">
        <v>111</v>
      </c>
    </row>
    <row r="1248" spans="1:5" ht="30">
      <c r="A1248" s="120" t="s">
        <v>216</v>
      </c>
      <c r="B1248" s="120" t="s">
        <v>844</v>
      </c>
      <c r="C1248" s="121">
        <v>1205024</v>
      </c>
      <c r="D1248" s="122">
        <v>44575</v>
      </c>
      <c r="E1248" s="120" t="s">
        <v>111</v>
      </c>
    </row>
    <row r="1249" spans="1:5" ht="30">
      <c r="A1249" s="120" t="s">
        <v>216</v>
      </c>
      <c r="B1249" s="120" t="s">
        <v>844</v>
      </c>
      <c r="C1249" s="121">
        <v>939995</v>
      </c>
      <c r="D1249" s="122">
        <v>44592</v>
      </c>
      <c r="E1249" s="120" t="s">
        <v>111</v>
      </c>
    </row>
    <row r="1250" spans="1:5" ht="30">
      <c r="A1250" s="120" t="s">
        <v>216</v>
      </c>
      <c r="B1250" s="120" t="s">
        <v>844</v>
      </c>
      <c r="C1250" s="121">
        <v>550610</v>
      </c>
      <c r="D1250" s="122">
        <v>44574</v>
      </c>
      <c r="E1250" s="120" t="s">
        <v>111</v>
      </c>
    </row>
    <row r="1251" spans="1:5" ht="30">
      <c r="A1251" s="120" t="s">
        <v>216</v>
      </c>
      <c r="B1251" s="120" t="s">
        <v>844</v>
      </c>
      <c r="C1251" s="121">
        <v>480030</v>
      </c>
      <c r="D1251" s="122">
        <v>44592</v>
      </c>
      <c r="E1251" s="120" t="s">
        <v>111</v>
      </c>
    </row>
    <row r="1252" spans="1:5" ht="30">
      <c r="A1252" s="120" t="s">
        <v>216</v>
      </c>
      <c r="B1252" s="120" t="s">
        <v>844</v>
      </c>
      <c r="C1252" s="121">
        <v>1221745</v>
      </c>
      <c r="D1252" s="122">
        <v>44592</v>
      </c>
      <c r="E1252" s="120" t="s">
        <v>111</v>
      </c>
    </row>
    <row r="1253" spans="1:5" ht="30">
      <c r="A1253" s="120" t="s">
        <v>216</v>
      </c>
      <c r="B1253" s="120" t="s">
        <v>844</v>
      </c>
      <c r="C1253" s="121">
        <v>1142180</v>
      </c>
      <c r="D1253" s="122">
        <v>44592</v>
      </c>
      <c r="E1253" s="120" t="s">
        <v>111</v>
      </c>
    </row>
    <row r="1254" spans="1:5" ht="30">
      <c r="A1254" s="120" t="s">
        <v>216</v>
      </c>
      <c r="B1254" s="120" t="s">
        <v>844</v>
      </c>
      <c r="C1254" s="121">
        <v>975994</v>
      </c>
      <c r="D1254" s="122">
        <v>44589</v>
      </c>
      <c r="E1254" s="120" t="s">
        <v>111</v>
      </c>
    </row>
    <row r="1255" spans="1:5" ht="30">
      <c r="A1255" s="120" t="s">
        <v>216</v>
      </c>
      <c r="B1255" s="120" t="s">
        <v>844</v>
      </c>
      <c r="C1255" s="121">
        <v>772476</v>
      </c>
      <c r="D1255" s="122">
        <v>44575</v>
      </c>
      <c r="E1255" s="120" t="s">
        <v>111</v>
      </c>
    </row>
    <row r="1256" spans="1:5" ht="30">
      <c r="A1256" s="120" t="s">
        <v>216</v>
      </c>
      <c r="B1256" s="120" t="s">
        <v>844</v>
      </c>
      <c r="C1256" s="121">
        <v>711960</v>
      </c>
      <c r="D1256" s="122">
        <v>44589</v>
      </c>
      <c r="E1256" s="120" t="s">
        <v>111</v>
      </c>
    </row>
    <row r="1257" spans="1:5" ht="30">
      <c r="A1257" s="120" t="s">
        <v>216</v>
      </c>
      <c r="B1257" s="120" t="s">
        <v>844</v>
      </c>
      <c r="C1257" s="121">
        <v>726978</v>
      </c>
      <c r="D1257" s="122">
        <v>44575</v>
      </c>
      <c r="E1257" s="120" t="s">
        <v>111</v>
      </c>
    </row>
    <row r="1258" spans="1:5" ht="30">
      <c r="A1258" s="120" t="s">
        <v>216</v>
      </c>
      <c r="B1258" s="120" t="s">
        <v>844</v>
      </c>
      <c r="C1258" s="121">
        <v>731500</v>
      </c>
      <c r="D1258" s="122">
        <v>44575</v>
      </c>
      <c r="E1258" s="120" t="s">
        <v>111</v>
      </c>
    </row>
    <row r="1259" spans="1:5" ht="30">
      <c r="A1259" s="120" t="s">
        <v>216</v>
      </c>
      <c r="B1259" s="120" t="s">
        <v>844</v>
      </c>
      <c r="C1259" s="121">
        <v>711164</v>
      </c>
      <c r="D1259" s="122">
        <v>44589</v>
      </c>
      <c r="E1259" s="120" t="s">
        <v>111</v>
      </c>
    </row>
    <row r="1260" spans="1:5" ht="30">
      <c r="A1260" s="120" t="s">
        <v>216</v>
      </c>
      <c r="B1260" s="120" t="s">
        <v>844</v>
      </c>
      <c r="C1260" s="121">
        <v>974315</v>
      </c>
      <c r="D1260" s="122">
        <v>44589</v>
      </c>
      <c r="E1260" s="120" t="s">
        <v>111</v>
      </c>
    </row>
    <row r="1261" spans="1:5" ht="30">
      <c r="A1261" s="120" t="s">
        <v>216</v>
      </c>
      <c r="B1261" s="120" t="s">
        <v>844</v>
      </c>
      <c r="C1261" s="121">
        <v>804788</v>
      </c>
      <c r="D1261" s="122">
        <v>44592</v>
      </c>
      <c r="E1261" s="120" t="s">
        <v>111</v>
      </c>
    </row>
    <row r="1262" spans="1:5" ht="30">
      <c r="A1262" s="120" t="s">
        <v>216</v>
      </c>
      <c r="B1262" s="120" t="s">
        <v>844</v>
      </c>
      <c r="C1262" s="121">
        <v>805331</v>
      </c>
      <c r="D1262" s="122">
        <v>44592</v>
      </c>
      <c r="E1262" s="120" t="s">
        <v>111</v>
      </c>
    </row>
    <row r="1263" spans="1:5" ht="30">
      <c r="A1263" s="120" t="s">
        <v>216</v>
      </c>
      <c r="B1263" s="120" t="s">
        <v>844</v>
      </c>
      <c r="C1263" s="121">
        <v>733597</v>
      </c>
      <c r="D1263" s="122">
        <v>44582</v>
      </c>
      <c r="E1263" s="120" t="s">
        <v>111</v>
      </c>
    </row>
    <row r="1264" spans="1:5" ht="30">
      <c r="A1264" s="120" t="s">
        <v>216</v>
      </c>
      <c r="B1264" s="120" t="s">
        <v>844</v>
      </c>
      <c r="C1264" s="121">
        <v>767375</v>
      </c>
      <c r="D1264" s="122">
        <v>44592</v>
      </c>
      <c r="E1264" s="120" t="s">
        <v>111</v>
      </c>
    </row>
    <row r="1265" spans="1:5" ht="30">
      <c r="A1265" s="120" t="s">
        <v>216</v>
      </c>
      <c r="B1265" s="120" t="s">
        <v>844</v>
      </c>
      <c r="C1265" s="121">
        <v>1222615</v>
      </c>
      <c r="D1265" s="122">
        <v>44587</v>
      </c>
      <c r="E1265" s="120" t="s">
        <v>111</v>
      </c>
    </row>
    <row r="1266" spans="1:5" ht="30">
      <c r="A1266" s="120" t="s">
        <v>216</v>
      </c>
      <c r="B1266" s="120" t="s">
        <v>844</v>
      </c>
      <c r="C1266" s="121">
        <v>793594</v>
      </c>
      <c r="D1266" s="122">
        <v>44580</v>
      </c>
      <c r="E1266" s="120" t="s">
        <v>111</v>
      </c>
    </row>
    <row r="1267" spans="1:5" ht="30">
      <c r="A1267" s="120" t="s">
        <v>216</v>
      </c>
      <c r="B1267" s="120" t="s">
        <v>844</v>
      </c>
      <c r="C1267" s="121">
        <v>538374</v>
      </c>
      <c r="D1267" s="122">
        <v>44588</v>
      </c>
      <c r="E1267" s="120" t="s">
        <v>111</v>
      </c>
    </row>
    <row r="1268" spans="1:5" ht="30">
      <c r="A1268" s="120" t="s">
        <v>216</v>
      </c>
      <c r="B1268" s="120" t="s">
        <v>844</v>
      </c>
      <c r="C1268" s="121">
        <v>876793</v>
      </c>
      <c r="D1268" s="122">
        <v>44588</v>
      </c>
      <c r="E1268" s="120" t="s">
        <v>111</v>
      </c>
    </row>
    <row r="1269" spans="1:5" ht="30">
      <c r="A1269" s="120" t="s">
        <v>216</v>
      </c>
      <c r="B1269" s="120" t="s">
        <v>844</v>
      </c>
      <c r="C1269" s="121">
        <v>1096995</v>
      </c>
      <c r="D1269" s="122">
        <v>44566</v>
      </c>
      <c r="E1269" s="120" t="s">
        <v>111</v>
      </c>
    </row>
    <row r="1270" spans="1:5" ht="30">
      <c r="A1270" s="120" t="s">
        <v>216</v>
      </c>
      <c r="B1270" s="120" t="s">
        <v>844</v>
      </c>
      <c r="C1270" s="121">
        <v>647356</v>
      </c>
      <c r="D1270" s="122">
        <v>44588</v>
      </c>
      <c r="E1270" s="120" t="s">
        <v>111</v>
      </c>
    </row>
    <row r="1271" spans="1:5" ht="30">
      <c r="A1271" s="120" t="s">
        <v>216</v>
      </c>
      <c r="B1271" s="120" t="s">
        <v>844</v>
      </c>
      <c r="C1271" s="121">
        <v>806614</v>
      </c>
      <c r="D1271" s="122">
        <v>44588</v>
      </c>
      <c r="E1271" s="120" t="s">
        <v>111</v>
      </c>
    </row>
    <row r="1272" spans="1:5" ht="30">
      <c r="A1272" s="120" t="s">
        <v>216</v>
      </c>
      <c r="B1272" s="120" t="s">
        <v>844</v>
      </c>
      <c r="C1272" s="121">
        <v>1170386</v>
      </c>
      <c r="D1272" s="122">
        <v>44581</v>
      </c>
      <c r="E1272" s="120" t="s">
        <v>111</v>
      </c>
    </row>
    <row r="1273" spans="1:5" ht="30">
      <c r="A1273" s="120" t="s">
        <v>216</v>
      </c>
      <c r="B1273" s="120" t="s">
        <v>844</v>
      </c>
      <c r="C1273" s="121">
        <v>941066</v>
      </c>
      <c r="D1273" s="122">
        <v>44589</v>
      </c>
      <c r="E1273" s="120" t="s">
        <v>111</v>
      </c>
    </row>
    <row r="1274" spans="1:5" ht="30">
      <c r="A1274" s="120" t="s">
        <v>216</v>
      </c>
      <c r="B1274" s="120" t="s">
        <v>844</v>
      </c>
      <c r="C1274" s="121">
        <v>1291995</v>
      </c>
      <c r="D1274" s="122">
        <v>44579</v>
      </c>
      <c r="E1274" s="120" t="s">
        <v>111</v>
      </c>
    </row>
    <row r="1275" spans="1:5" ht="30">
      <c r="A1275" s="120" t="s">
        <v>216</v>
      </c>
      <c r="B1275" s="120" t="s">
        <v>844</v>
      </c>
      <c r="C1275" s="121">
        <v>806800</v>
      </c>
      <c r="D1275" s="122">
        <v>44589</v>
      </c>
      <c r="E1275" s="120" t="s">
        <v>111</v>
      </c>
    </row>
    <row r="1276" spans="1:5" ht="30">
      <c r="A1276" s="120" t="s">
        <v>216</v>
      </c>
      <c r="B1276" s="120" t="s">
        <v>844</v>
      </c>
      <c r="C1276" s="121">
        <v>638108</v>
      </c>
      <c r="D1276" s="122">
        <v>44589</v>
      </c>
      <c r="E1276" s="120" t="s">
        <v>111</v>
      </c>
    </row>
    <row r="1277" spans="1:5" ht="30">
      <c r="A1277" s="120" t="s">
        <v>216</v>
      </c>
      <c r="B1277" s="120" t="s">
        <v>844</v>
      </c>
      <c r="C1277" s="121">
        <v>1521398</v>
      </c>
      <c r="D1277" s="122">
        <v>44588</v>
      </c>
      <c r="E1277" s="120" t="s">
        <v>111</v>
      </c>
    </row>
    <row r="1278" spans="1:5" ht="30">
      <c r="A1278" s="120" t="s">
        <v>216</v>
      </c>
      <c r="B1278" s="120" t="s">
        <v>844</v>
      </c>
      <c r="C1278" s="121">
        <v>634735</v>
      </c>
      <c r="D1278" s="122">
        <v>44592</v>
      </c>
      <c r="E1278" s="120" t="s">
        <v>111</v>
      </c>
    </row>
    <row r="1279" spans="1:5" ht="30">
      <c r="A1279" s="120" t="s">
        <v>216</v>
      </c>
      <c r="B1279" s="120" t="s">
        <v>844</v>
      </c>
      <c r="C1279" s="121">
        <v>617158</v>
      </c>
      <c r="D1279" s="122">
        <v>44587</v>
      </c>
      <c r="E1279" s="120" t="s">
        <v>111</v>
      </c>
    </row>
    <row r="1280" spans="1:5" ht="30">
      <c r="A1280" s="120" t="s">
        <v>216</v>
      </c>
      <c r="B1280" s="120" t="s">
        <v>844</v>
      </c>
      <c r="C1280" s="121">
        <v>612769</v>
      </c>
      <c r="D1280" s="122">
        <v>44589</v>
      </c>
      <c r="E1280" s="120" t="s">
        <v>111</v>
      </c>
    </row>
    <row r="1281" spans="1:5" ht="30">
      <c r="A1281" s="120" t="s">
        <v>216</v>
      </c>
      <c r="B1281" s="120" t="s">
        <v>844</v>
      </c>
      <c r="C1281" s="121">
        <v>528740</v>
      </c>
      <c r="D1281" s="122">
        <v>44568</v>
      </c>
      <c r="E1281" s="120" t="s">
        <v>111</v>
      </c>
    </row>
    <row r="1282" spans="1:5" ht="30">
      <c r="A1282" s="120" t="s">
        <v>216</v>
      </c>
      <c r="B1282" s="120" t="s">
        <v>844</v>
      </c>
      <c r="C1282" s="121">
        <v>750839</v>
      </c>
      <c r="D1282" s="122">
        <v>44587</v>
      </c>
      <c r="E1282" s="120" t="s">
        <v>111</v>
      </c>
    </row>
    <row r="1283" spans="1:5" ht="30">
      <c r="A1283" s="120" t="s">
        <v>216</v>
      </c>
      <c r="B1283" s="120" t="s">
        <v>844</v>
      </c>
      <c r="C1283" s="121">
        <v>1268816</v>
      </c>
      <c r="D1283" s="122">
        <v>44582</v>
      </c>
      <c r="E1283" s="120" t="s">
        <v>111</v>
      </c>
    </row>
    <row r="1284" spans="1:5" ht="30">
      <c r="A1284" s="120" t="s">
        <v>216</v>
      </c>
      <c r="B1284" s="120" t="s">
        <v>844</v>
      </c>
      <c r="C1284" s="121">
        <v>962283</v>
      </c>
      <c r="D1284" s="122">
        <v>44589</v>
      </c>
      <c r="E1284" s="120" t="s">
        <v>111</v>
      </c>
    </row>
    <row r="1285" spans="1:5" ht="30">
      <c r="A1285" s="120" t="s">
        <v>216</v>
      </c>
      <c r="B1285" s="120" t="s">
        <v>844</v>
      </c>
      <c r="C1285" s="121">
        <v>840140</v>
      </c>
      <c r="D1285" s="122">
        <v>44589</v>
      </c>
      <c r="E1285" s="120" t="s">
        <v>111</v>
      </c>
    </row>
    <row r="1286" spans="1:5" ht="30">
      <c r="A1286" s="120" t="s">
        <v>216</v>
      </c>
      <c r="B1286" s="120" t="s">
        <v>844</v>
      </c>
      <c r="C1286" s="121">
        <v>695298</v>
      </c>
      <c r="D1286" s="122">
        <v>44571</v>
      </c>
      <c r="E1286" s="120" t="s">
        <v>111</v>
      </c>
    </row>
    <row r="1287" spans="1:5" ht="30">
      <c r="A1287" s="120" t="s">
        <v>216</v>
      </c>
      <c r="B1287" s="120" t="s">
        <v>844</v>
      </c>
      <c r="C1287" s="121">
        <v>757500</v>
      </c>
      <c r="D1287" s="122">
        <v>44588</v>
      </c>
      <c r="E1287" s="120" t="s">
        <v>111</v>
      </c>
    </row>
    <row r="1288" spans="1:5" ht="30">
      <c r="A1288" s="120" t="s">
        <v>216</v>
      </c>
      <c r="B1288" s="120" t="s">
        <v>844</v>
      </c>
      <c r="C1288" s="121">
        <v>517357</v>
      </c>
      <c r="D1288" s="122">
        <v>44592</v>
      </c>
      <c r="E1288" s="120" t="s">
        <v>111</v>
      </c>
    </row>
    <row r="1289" spans="1:5" ht="30">
      <c r="A1289" s="120" t="s">
        <v>216</v>
      </c>
      <c r="B1289" s="120" t="s">
        <v>844</v>
      </c>
      <c r="C1289" s="121">
        <v>626653</v>
      </c>
      <c r="D1289" s="122">
        <v>44571</v>
      </c>
      <c r="E1289" s="120" t="s">
        <v>111</v>
      </c>
    </row>
    <row r="1290" spans="1:5" ht="30">
      <c r="A1290" s="120" t="s">
        <v>216</v>
      </c>
      <c r="B1290" s="120" t="s">
        <v>844</v>
      </c>
      <c r="C1290" s="121">
        <v>851813</v>
      </c>
      <c r="D1290" s="122">
        <v>44587</v>
      </c>
      <c r="E1290" s="120" t="s">
        <v>111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2022-09-04T18:51:53Z</dcterms:modified>
</cp:coreProperties>
</file>