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STATS'!$A$40:$C$43</definedName>
    <definedName name="ConstructionLoansMarket">'LOAN ONLY STATS'!$A$30:$C$32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STATS'!$A$23:$C$24</definedName>
    <definedName name="HardMoneyLoansMarket">'LOAN ONLY STATS'!$A$38:$C$40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STATS'!$A$28:$C$34</definedName>
    <definedName name="ResidentialSalesExcludingInclineMarket">'SALES STATS'!#REF!</definedName>
    <definedName name="SubdivisionMarket">'SALES STATS'!$A$20:$C$22</definedName>
    <definedName name="VacantLandSalesMarket">'SALES STATS'!$A$49:$C$53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  <c r="C33" i="3"/>
  <c r="B33"/>
  <c r="C18"/>
  <c r="B18"/>
  <c r="C44" i="2"/>
  <c r="B44"/>
  <c r="B16" i="1"/>
  <c r="C16"/>
  <c r="E15" s="1"/>
  <c r="B41" i="3"/>
  <c r="C41"/>
  <c r="B25"/>
  <c r="C25"/>
  <c r="B12"/>
  <c r="D7" s="1"/>
  <c r="C12"/>
  <c r="E7" s="1"/>
  <c r="B54" i="2"/>
  <c r="C54"/>
  <c r="B35"/>
  <c r="D29" s="1"/>
  <c r="C35"/>
  <c r="E29" s="1"/>
  <c r="A2"/>
  <c r="B23"/>
  <c r="D21" s="1"/>
  <c r="C23"/>
  <c r="D39" i="3" l="1"/>
  <c r="D40"/>
  <c r="E31"/>
  <c r="E17"/>
  <c r="D17"/>
  <c r="E9"/>
  <c r="D9"/>
  <c r="E9" i="1"/>
  <c r="D9"/>
  <c r="E50" i="2"/>
  <c r="D50"/>
  <c r="E43"/>
  <c r="D43"/>
  <c r="E30"/>
  <c r="D30"/>
  <c r="E52"/>
  <c r="D42"/>
  <c r="E41"/>
  <c r="D40"/>
  <c r="D34"/>
  <c r="D8" i="3"/>
  <c r="D11"/>
  <c r="E10"/>
  <c r="D10"/>
  <c r="E8"/>
  <c r="E11"/>
  <c r="E24"/>
  <c r="D24"/>
  <c r="E30"/>
  <c r="E32"/>
  <c r="D30"/>
  <c r="D32"/>
  <c r="D31"/>
  <c r="E40"/>
  <c r="E39"/>
  <c r="D52" i="2"/>
  <c r="E51"/>
  <c r="E53"/>
  <c r="D51"/>
  <c r="D53"/>
  <c r="D41"/>
  <c r="E40"/>
  <c r="E42"/>
  <c r="E34"/>
  <c r="E22"/>
  <c r="D22"/>
  <c r="D15" i="1"/>
  <c r="E49" i="2"/>
  <c r="E28"/>
  <c r="E31"/>
  <c r="E33"/>
  <c r="E21"/>
  <c r="E20"/>
  <c r="D20"/>
  <c r="D32"/>
  <c r="E32"/>
  <c r="D33"/>
  <c r="D31"/>
  <c r="D28"/>
  <c r="D49"/>
  <c r="A2" i="3"/>
  <c r="E38"/>
  <c r="B15" i="2"/>
  <c r="C15"/>
  <c r="B26" i="1"/>
  <c r="C26"/>
  <c r="B40"/>
  <c r="C40"/>
  <c r="E34" l="1"/>
  <c r="D34"/>
  <c r="E25"/>
  <c r="D25"/>
  <c r="E9" i="2"/>
  <c r="D9"/>
  <c r="E18" i="3"/>
  <c r="D18"/>
  <c r="E44" i="2"/>
  <c r="D44"/>
  <c r="E39" i="1"/>
  <c r="D35"/>
  <c r="D39"/>
  <c r="E24"/>
  <c r="D24"/>
  <c r="E37"/>
  <c r="E35"/>
  <c r="E33"/>
  <c r="E36"/>
  <c r="D38" i="3"/>
  <c r="E33"/>
  <c r="D33"/>
  <c r="E23"/>
  <c r="D23"/>
  <c r="D54" i="2"/>
  <c r="E54"/>
  <c r="E35"/>
  <c r="D35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41" i="3"/>
  <c r="E25"/>
  <c r="D25"/>
  <c r="D41"/>
  <c r="E12"/>
  <c r="D12"/>
  <c r="E23" i="2"/>
  <c r="D23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<sst xmlns="http://schemas.openxmlformats.org/spreadsheetml/2006/main" count="3438" uniqueCount="312">
  <si>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</si>
  <si>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</si>
  <si>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</si>
  <si>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</si>
  <si>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</si>
  <si>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</si>
  <si>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</si>
  <si>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</si>
  <si>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</si>
  <si>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</si>
  <si>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</si>
  <si>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</si>
  <si>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</si>
  <si>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</si>
  <si>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</si>
  <si>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</si>
  <si>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</si>
  <si>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</si>
  <si>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</si>
  <si>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</si>
  <si>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</si>
  <si>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</si>
  <si>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</si>
  <si>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</si>
  <si>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</si>
  <si>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</si>
  <si>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</si>
  <si>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</si>
  <si>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</si>
  <si>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</si>
  <si>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</si>
  <si>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</si>
  <si>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</si>
  <si>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</si>
  <si>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</si>
  <si>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</si>
  <si>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</si>
  <si>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</si>
  <si>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</si>
  <si>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</si>
  <si>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</si>
  <si>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</si>
  <si>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</si>
  <si>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</si>
  <si>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</si>
  <si>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</si>
  <si>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</si>
  <si>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</si>
  <si>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</si>
  <si>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</si>
  <si>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</si>
  <si>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</si>
  <si>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</si>
  <si>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</si>
  <si>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</si>
  <si>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</si>
  <si>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</si>
  <si>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</si>
  <si>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</si>
  <si>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</si>
  <si>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</si>
  <si>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</si>
  <si>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</si>
  <si>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</si>
  <si>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</si>
  <si>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FERNLEY</t>
  </si>
  <si>
    <t>MLC</t>
  </si>
  <si>
    <t>Signature Title</t>
  </si>
  <si>
    <t>Reporting Period: SEPTEMBER, 2021</t>
  </si>
  <si>
    <t>Stewart Title</t>
  </si>
  <si>
    <t>SINGLE FAM RES.</t>
  </si>
  <si>
    <t>YERINGTON</t>
  </si>
  <si>
    <t>UNK</t>
  </si>
  <si>
    <t>NO</t>
  </si>
  <si>
    <t>VACANT LAND</t>
  </si>
  <si>
    <t>SPARKS</t>
  </si>
  <si>
    <t>CY</t>
  </si>
  <si>
    <t>MOBILE HOME</t>
  </si>
  <si>
    <t>GARDNERVILLE</t>
  </si>
  <si>
    <t>RLT</t>
  </si>
  <si>
    <t>NF</t>
  </si>
  <si>
    <t>MOBILE HOME PARK</t>
  </si>
  <si>
    <t>DJA</t>
  </si>
  <si>
    <t>COMMERCIAL</t>
  </si>
  <si>
    <t>DNO</t>
  </si>
  <si>
    <t>LAKESIDE</t>
  </si>
  <si>
    <t>5</t>
  </si>
  <si>
    <t>Archer Title and Escrow</t>
  </si>
  <si>
    <t>RA</t>
  </si>
  <si>
    <t>PROFESSIONAL</t>
  </si>
  <si>
    <t>23</t>
  </si>
  <si>
    <t>CRB</t>
  </si>
  <si>
    <t>PLUMB</t>
  </si>
  <si>
    <t>RC</t>
  </si>
  <si>
    <t>SOUTH KIETZKE</t>
  </si>
  <si>
    <t>CRF</t>
  </si>
  <si>
    <t>2-4 PLEX</t>
  </si>
  <si>
    <t>RLS</t>
  </si>
  <si>
    <t>APARTMENT BLDG.</t>
  </si>
  <si>
    <t>20</t>
  </si>
  <si>
    <t>020-572-05</t>
  </si>
  <si>
    <t>SJL</t>
  </si>
  <si>
    <t>AJF</t>
  </si>
  <si>
    <t>17</t>
  </si>
  <si>
    <t>DKD</t>
  </si>
  <si>
    <t>KB</t>
  </si>
  <si>
    <t>Calatlantic Title West</t>
  </si>
  <si>
    <t>LH</t>
  </si>
  <si>
    <t>YES</t>
  </si>
  <si>
    <t>Acme Title and Escrow</t>
  </si>
  <si>
    <t>LANDER</t>
  </si>
  <si>
    <t>YC</t>
  </si>
  <si>
    <t>BC</t>
  </si>
  <si>
    <t>WLD</t>
  </si>
  <si>
    <t>KS</t>
  </si>
  <si>
    <t>CKL</t>
  </si>
  <si>
    <t>DAMONTE</t>
  </si>
  <si>
    <t>24</t>
  </si>
  <si>
    <t>INCLINE</t>
  </si>
  <si>
    <t>SLP</t>
  </si>
  <si>
    <t>TO</t>
  </si>
  <si>
    <t>016-231-03</t>
  </si>
  <si>
    <t>020-543-16</t>
  </si>
  <si>
    <t>JMS</t>
  </si>
  <si>
    <t>21</t>
  </si>
  <si>
    <t>RENO CORPORATE</t>
  </si>
  <si>
    <t>DP</t>
  </si>
  <si>
    <t>15</t>
  </si>
  <si>
    <t>UNKNOWN</t>
  </si>
  <si>
    <t>020-861-12</t>
  </si>
  <si>
    <t>MIF</t>
  </si>
  <si>
    <t>SL</t>
  </si>
  <si>
    <t>DMR</t>
  </si>
  <si>
    <t>TM</t>
  </si>
  <si>
    <t>True Title and Escrow</t>
  </si>
  <si>
    <t>AE</t>
  </si>
  <si>
    <t>ET</t>
  </si>
  <si>
    <t>MLR</t>
  </si>
  <si>
    <t>019-454-13</t>
  </si>
  <si>
    <t>CONVENTIONAL</t>
  </si>
  <si>
    <t>GREATER NEVADA LLC</t>
  </si>
  <si>
    <t>022-232-12</t>
  </si>
  <si>
    <t>VA</t>
  </si>
  <si>
    <t>GUILD MORTGAGE COMPANY LLC</t>
  </si>
  <si>
    <t>022-403-16</t>
  </si>
  <si>
    <t>CREDIT LINE</t>
  </si>
  <si>
    <t>GREATER NEVADA CREDIT UNION</t>
  </si>
  <si>
    <t>029-682-15</t>
  </si>
  <si>
    <t>FHA</t>
  </si>
  <si>
    <t>019-304-35</t>
  </si>
  <si>
    <t>UNITED WHOLESALE MORTGAGE LLC</t>
  </si>
  <si>
    <t>029-532-08</t>
  </si>
  <si>
    <t>GREATER NEVADA MORTGAGE</t>
  </si>
  <si>
    <t>020-484-04</t>
  </si>
  <si>
    <t>020-214-12</t>
  </si>
  <si>
    <t>019-792-05</t>
  </si>
  <si>
    <t>ALL WESTERN MORTGAGE INC</t>
  </si>
  <si>
    <t>019-572-23</t>
  </si>
  <si>
    <t>020-665-01</t>
  </si>
  <si>
    <t>VALLEY WEST CORP</t>
  </si>
  <si>
    <t>020-713-48</t>
  </si>
  <si>
    <t>FINANCE OF AMERICA MORTGAGE LLC</t>
  </si>
  <si>
    <t>022-325-11</t>
  </si>
  <si>
    <t>HARD MONEY</t>
  </si>
  <si>
    <t>MONDEEL ELIZABETH J</t>
  </si>
  <si>
    <t>CONSTRUCTION</t>
  </si>
  <si>
    <t>ALL PRO FUNDING V LLC</t>
  </si>
  <si>
    <t>019-553-26</t>
  </si>
  <si>
    <t>ANGEL OAK HOME LOANS LLC</t>
  </si>
  <si>
    <t>029-401-27</t>
  </si>
  <si>
    <t>019-465-05</t>
  </si>
  <si>
    <t>MOVEMENT MORTGAGE LLC</t>
  </si>
  <si>
    <t>022-163-09</t>
  </si>
  <si>
    <t>SUMMIT FUNDING INC</t>
  </si>
  <si>
    <t>019-481-15</t>
  </si>
  <si>
    <t>PRIMELENDING</t>
  </si>
  <si>
    <t>022-401-04</t>
  </si>
  <si>
    <t>029-602-08</t>
  </si>
  <si>
    <t>020-861-09</t>
  </si>
  <si>
    <t>FINANCIAL HORIZONS CREDIT UNION</t>
  </si>
  <si>
    <t>022-491-22</t>
  </si>
  <si>
    <t>SYNERGY HOME MORTGAGE LLC</t>
  </si>
  <si>
    <t>020-212-10</t>
  </si>
  <si>
    <t>020-522-25</t>
  </si>
  <si>
    <t>PINNACLE LENDING GROUP INC</t>
  </si>
  <si>
    <t>020-521-19</t>
  </si>
  <si>
    <t>019-678-04</t>
  </si>
  <si>
    <t>029-391-03</t>
  </si>
  <si>
    <t>020-643-15</t>
  </si>
  <si>
    <t>022-201-15</t>
  </si>
  <si>
    <t>020-592-11</t>
  </si>
  <si>
    <t>CHANGE LENDING LLC</t>
  </si>
  <si>
    <t>016-234-05</t>
  </si>
  <si>
    <t>UNITED FEDERAL CREDIT UNION</t>
  </si>
  <si>
    <t>019-683-01</t>
  </si>
  <si>
    <t>020-534-52</t>
  </si>
  <si>
    <t>DIAMOND RESIDENTIAL MORTGAGE CORP</t>
  </si>
  <si>
    <t>020-862-17</t>
  </si>
  <si>
    <t>WASHINGTON FEDERAL BANK</t>
  </si>
  <si>
    <t>022-063-05</t>
  </si>
  <si>
    <t>ISERVE RESIDENTIAL LENDING LLC</t>
  </si>
  <si>
    <t>019-765-11</t>
  </si>
  <si>
    <t>NEW AMERICAN FUNDING</t>
  </si>
  <si>
    <t>019-503-11</t>
  </si>
  <si>
    <t>WELLS FARGO BANK NA</t>
  </si>
  <si>
    <t>017-115-03</t>
  </si>
  <si>
    <t>029-722-03</t>
  </si>
  <si>
    <t>022-301-05</t>
  </si>
  <si>
    <t>029-193-02</t>
  </si>
  <si>
    <t>021-092-36</t>
  </si>
  <si>
    <t>019-677-14</t>
  </si>
  <si>
    <t>019-652-05</t>
  </si>
  <si>
    <t>029-465-15</t>
  </si>
  <si>
    <t>FAIRWAY INDEPENDENT MORTGAGE CORP</t>
  </si>
  <si>
    <t>001-411-11</t>
  </si>
  <si>
    <t>CALCON MUTUAL MORTGAGE LLC</t>
  </si>
  <si>
    <t>019-672-30</t>
  </si>
  <si>
    <t>015-161-05</t>
  </si>
  <si>
    <t>029-572-10</t>
  </si>
  <si>
    <t>018-323-12</t>
  </si>
  <si>
    <t>020-234-23</t>
  </si>
  <si>
    <t>019-573-01</t>
  </si>
  <si>
    <t>CMG FINANCIAL</t>
  </si>
  <si>
    <t>012-062-30</t>
  </si>
  <si>
    <t>020-291-07</t>
  </si>
  <si>
    <t>020-561-07</t>
  </si>
  <si>
    <t>LENDUS LLC</t>
  </si>
  <si>
    <t>022-112-09</t>
  </si>
  <si>
    <t>020-850-03</t>
  </si>
  <si>
    <t>PURCHASE MONEY 2ND</t>
  </si>
  <si>
    <t>MERCHANTS BANK OF COMMERCE</t>
  </si>
  <si>
    <t>029-571-11</t>
  </si>
  <si>
    <t>SIERRA PACIFIC MORTGAGE CO INC</t>
  </si>
  <si>
    <t>022-391-11</t>
  </si>
  <si>
    <t>TURNKEY FOUNDATION INC</t>
  </si>
  <si>
    <t>029-452-02</t>
  </si>
  <si>
    <t>022-141-06</t>
  </si>
  <si>
    <t>009-091-21</t>
  </si>
  <si>
    <t>CHRISTIAN COMMUNITY CREDIT UNION</t>
  </si>
  <si>
    <t>015-761-42</t>
  </si>
  <si>
    <t>LAUL LLC</t>
  </si>
  <si>
    <t>009-281-06</t>
  </si>
  <si>
    <t>014-601-58</t>
  </si>
  <si>
    <t>019-763-11</t>
  </si>
  <si>
    <t>019-454-09</t>
  </si>
  <si>
    <t>019-891-02</t>
  </si>
  <si>
    <t>029-432-03</t>
  </si>
  <si>
    <t>022-053-12</t>
  </si>
  <si>
    <t>016-042-02</t>
  </si>
  <si>
    <t>AMERICAN PACIFIC MORTGAGE CORP</t>
  </si>
  <si>
    <t>021-261-34</t>
  </si>
  <si>
    <t>CENTERSTONE SBA LENDING INC</t>
  </si>
  <si>
    <t>019-310-20</t>
  </si>
  <si>
    <t>022-263-46</t>
  </si>
  <si>
    <t>004-262-12</t>
  </si>
  <si>
    <t>UMPQUA BANK</t>
  </si>
  <si>
    <t>029-551-06</t>
  </si>
  <si>
    <t>017-254-05</t>
  </si>
  <si>
    <t>020-235-14</t>
  </si>
  <si>
    <t>020-725-15</t>
  </si>
  <si>
    <t>022-011-01</t>
  </si>
  <si>
    <t>EVERGREEN MONEYSOURCE MORTGAGE CO</t>
  </si>
  <si>
    <t>001-161-18</t>
  </si>
  <si>
    <t>SCIARANI GLENN MICHAEL TRUSTEE</t>
  </si>
  <si>
    <t>019-254-03</t>
  </si>
  <si>
    <t>029-431-08</t>
  </si>
  <si>
    <t>019-933-06</t>
  </si>
  <si>
    <t>015-353-02</t>
  </si>
  <si>
    <t>019-854-30</t>
  </si>
  <si>
    <t>020-913-12</t>
  </si>
  <si>
    <t>017-264-18</t>
  </si>
  <si>
    <t>022-101-01</t>
  </si>
  <si>
    <t>019-457-13</t>
  </si>
  <si>
    <t>NEVADA STATE BANK</t>
  </si>
  <si>
    <t>018-323-03</t>
  </si>
  <si>
    <t>FENNER BRETT</t>
  </si>
  <si>
    <t>009-033-04</t>
  </si>
  <si>
    <t>HOME EQUITY</t>
  </si>
  <si>
    <t>NEVADA RURAL HOUSING AUTHORITY</t>
  </si>
  <si>
    <t>015-171-33</t>
  </si>
  <si>
    <t>020-541-23</t>
  </si>
  <si>
    <t>STAUDINGER JAMES</t>
  </si>
  <si>
    <t>019-755-07</t>
  </si>
  <si>
    <t>020-912-15</t>
  </si>
  <si>
    <t>020-831-09</t>
  </si>
  <si>
    <t>019-432-04</t>
  </si>
  <si>
    <t>022-153-03</t>
  </si>
  <si>
    <t>022-233-04</t>
  </si>
  <si>
    <t>019-901-10</t>
  </si>
  <si>
    <t>014-621-53</t>
  </si>
  <si>
    <t>020-673-09</t>
  </si>
  <si>
    <t>029-461-06</t>
  </si>
  <si>
    <t>018-144-08</t>
  </si>
  <si>
    <t>020-561-42</t>
  </si>
  <si>
    <t>HERITAGE BANK OF NEVADA</t>
  </si>
  <si>
    <t>ACT</t>
  </si>
  <si>
    <t>ATE</t>
  </si>
  <si>
    <t>CAL</t>
  </si>
  <si>
    <t>FA</t>
  </si>
  <si>
    <t>FC</t>
  </si>
  <si>
    <t>SIG</t>
  </si>
  <si>
    <t>ST</t>
  </si>
  <si>
    <t>TI</t>
  </si>
  <si>
    <t>TTE</t>
  </si>
  <si>
    <t>TT</t>
  </si>
  <si>
    <t>Deed</t>
  </si>
  <si>
    <t>Deed Subdivider</t>
  </si>
  <si>
    <t>Deed of Trust</t>
  </si>
  <si>
    <t>OVERALL TITLE COMPANY MARKET STATISTICS Lyon  County, NV)</t>
  </si>
  <si>
    <t>SALES MARKET Lyon County, NV)</t>
  </si>
  <si>
    <t>LOAN ONLY MARKETS Lyon County, NV)</t>
  </si>
  <si>
    <t>Carson City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</si>
</sst>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94</c:v>
                </c:pt>
                <c:pt idx="1">
                  <c:v>52</c:v>
                </c:pt>
                <c:pt idx="2">
                  <c:v>43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80637696"/>
        <c:axId val="180639232"/>
        <c:axId val="0"/>
      </c:bar3DChart>
      <c:catAx>
        <c:axId val="180637696"/>
        <c:scaling>
          <c:orientation val="minMax"/>
        </c:scaling>
        <c:axPos val="b"/>
        <c:numFmt formatCode="General" sourceLinked="1"/>
        <c:majorTickMark val="none"/>
        <c:tickLblPos val="nextTo"/>
        <c:crossAx val="180639232"/>
        <c:crosses val="autoZero"/>
        <c:auto val="1"/>
        <c:lblAlgn val="ctr"/>
        <c:lblOffset val="100"/>
      </c:catAx>
      <c:valAx>
        <c:axId val="180639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80637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17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</c:ser>
        <c:shape val="box"/>
        <c:axId val="180657536"/>
        <c:axId val="180667520"/>
        <c:axId val="0"/>
      </c:bar3DChart>
      <c:catAx>
        <c:axId val="180657536"/>
        <c:scaling>
          <c:orientation val="minMax"/>
        </c:scaling>
        <c:axPos val="b"/>
        <c:numFmt formatCode="General" sourceLinked="1"/>
        <c:majorTickMark val="none"/>
        <c:tickLblPos val="nextTo"/>
        <c:crossAx val="180667520"/>
        <c:crosses val="autoZero"/>
        <c:auto val="1"/>
        <c:lblAlgn val="ctr"/>
        <c:lblOffset val="100"/>
      </c:catAx>
      <c:valAx>
        <c:axId val="180667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657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132</c:v>
                </c:pt>
                <c:pt idx="1">
                  <c:v>91</c:v>
                </c:pt>
                <c:pt idx="2">
                  <c:v>58</c:v>
                </c:pt>
                <c:pt idx="3">
                  <c:v>23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80677248"/>
        <c:axId val="181154176"/>
        <c:axId val="0"/>
      </c:bar3DChart>
      <c:catAx>
        <c:axId val="180677248"/>
        <c:scaling>
          <c:orientation val="minMax"/>
        </c:scaling>
        <c:axPos val="b"/>
        <c:numFmt formatCode="General" sourceLinked="1"/>
        <c:majorTickMark val="none"/>
        <c:tickLblPos val="nextTo"/>
        <c:crossAx val="181154176"/>
        <c:crosses val="autoZero"/>
        <c:auto val="1"/>
        <c:lblAlgn val="ctr"/>
        <c:lblOffset val="100"/>
      </c:catAx>
      <c:valAx>
        <c:axId val="181154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677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27836389</c:v>
                </c:pt>
                <c:pt idx="1">
                  <c:v>15166700</c:v>
                </c:pt>
                <c:pt idx="2">
                  <c:v>21880044</c:v>
                </c:pt>
                <c:pt idx="3">
                  <c:v>1506000</c:v>
                </c:pt>
                <c:pt idx="4">
                  <c:v>1935124</c:v>
                </c:pt>
                <c:pt idx="5">
                  <c:v>1169762.5</c:v>
                </c:pt>
                <c:pt idx="6">
                  <c:v>1075000</c:v>
                </c:pt>
                <c:pt idx="7">
                  <c:v>55000</c:v>
                </c:pt>
                <c:pt idx="8">
                  <c:v>38000</c:v>
                </c:pt>
              </c:numCache>
            </c:numRef>
          </c:val>
        </c:ser>
        <c:shape val="box"/>
        <c:axId val="181200768"/>
        <c:axId val="181202304"/>
        <c:axId val="0"/>
      </c:bar3DChart>
      <c:catAx>
        <c:axId val="181200768"/>
        <c:scaling>
          <c:orientation val="minMax"/>
        </c:scaling>
        <c:axPos val="b"/>
        <c:numFmt formatCode="General" sourceLinked="1"/>
        <c:majorTickMark val="none"/>
        <c:tickLblPos val="nextTo"/>
        <c:crossAx val="181202304"/>
        <c:crosses val="autoZero"/>
        <c:auto val="1"/>
        <c:lblAlgn val="ctr"/>
        <c:lblOffset val="100"/>
      </c:catAx>
      <c:valAx>
        <c:axId val="181202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81200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11993837</c:v>
                </c:pt>
                <c:pt idx="1">
                  <c:v>8667616.4499999993</c:v>
                </c:pt>
                <c:pt idx="2">
                  <c:v>7977365</c:v>
                </c:pt>
                <c:pt idx="3">
                  <c:v>3438182</c:v>
                </c:pt>
                <c:pt idx="4">
                  <c:v>316000</c:v>
                </c:pt>
              </c:numCache>
            </c:numRef>
          </c:val>
        </c:ser>
        <c:shape val="box"/>
        <c:axId val="180585600"/>
        <c:axId val="180587136"/>
        <c:axId val="0"/>
      </c:bar3DChart>
      <c:catAx>
        <c:axId val="180585600"/>
        <c:scaling>
          <c:orientation val="minMax"/>
        </c:scaling>
        <c:axPos val="b"/>
        <c:numFmt formatCode="General" sourceLinked="1"/>
        <c:majorTickMark val="none"/>
        <c:tickLblPos val="nextTo"/>
        <c:crossAx val="180587136"/>
        <c:crosses val="autoZero"/>
        <c:auto val="1"/>
        <c:lblAlgn val="ctr"/>
        <c:lblOffset val="100"/>
      </c:catAx>
      <c:valAx>
        <c:axId val="180587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585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36504005.450000003</c:v>
                </c:pt>
                <c:pt idx="1">
                  <c:v>27160537</c:v>
                </c:pt>
                <c:pt idx="2">
                  <c:v>25318226</c:v>
                </c:pt>
                <c:pt idx="3">
                  <c:v>9483365</c:v>
                </c:pt>
                <c:pt idx="4">
                  <c:v>1935124</c:v>
                </c:pt>
                <c:pt idx="5">
                  <c:v>1169762.5</c:v>
                </c:pt>
                <c:pt idx="6">
                  <c:v>316000</c:v>
                </c:pt>
                <c:pt idx="7">
                  <c:v>55000</c:v>
                </c:pt>
                <c:pt idx="8">
                  <c:v>38000</c:v>
                </c:pt>
              </c:numCache>
            </c:numRef>
          </c:val>
        </c:ser>
        <c:shape val="box"/>
        <c:axId val="180609408"/>
        <c:axId val="180610944"/>
        <c:axId val="0"/>
      </c:bar3DChart>
      <c:catAx>
        <c:axId val="180609408"/>
        <c:scaling>
          <c:orientation val="minMax"/>
        </c:scaling>
        <c:axPos val="b"/>
        <c:numFmt formatCode="General" sourceLinked="1"/>
        <c:majorTickMark val="none"/>
        <c:tickLblPos val="nextTo"/>
        <c:crossAx val="180610944"/>
        <c:crosses val="autoZero"/>
        <c:auto val="1"/>
        <c:lblAlgn val="ctr"/>
        <c:lblOffset val="100"/>
      </c:catAx>
      <c:valAx>
        <c:axId val="180610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609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70.59151539352" createdVersion="3" refreshedVersion="3" minRefreshableVersion="3" recordCount="110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FHA"/>
        <s v="CONSTRUCTION"/>
        <s v="VA"/>
        <s v="HARD MONEY"/>
        <s v="PURCHASE MONEY 2ND"/>
        <s v="HOME EQUITY"/>
        <s v="CREDIT LINE"/>
        <s v="COMMERCIAL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43800" maxValue="645316"/>
    </cacheField>
    <cacheField name="AMOUNT" numFmtId="165">
      <sharedItems containsSemiMixedTypes="0" containsString="0" containsNumber="1" minValue="13510" maxValue="3500000"/>
    </cacheField>
    <cacheField name="RECDATE" numFmtId="14">
      <sharedItems containsSemiMixedTypes="0" containsNonDate="0" containsDate="1" containsString="0" minDate="2021-09-01T00:00:00" maxDate="2021-10-01T00:00:00"/>
    </cacheField>
    <cacheField name="LENDER" numFmtId="0">
      <sharedItems containsBlank="1" count="129">
        <s v="GUILD MORTGAGE COMPANY LLC"/>
        <s v="ALL WESTERN MORTGAGE INC"/>
        <s v="AMERICAN PACIFIC MORTGAGE CORP"/>
        <s v="SUMMIT FUNDING INC"/>
        <s v="UNITED WHOLESALE MORTGAGE LLC"/>
        <s v="GREATER NEVADA LLC"/>
        <s v="NEW AMERICAN FUNDING"/>
        <s v="HERITAGE BANK OF NEVADA"/>
        <s v="PRIMELENDING"/>
        <s v="VALLEY WEST CORP"/>
        <s v="MONDEEL ELIZABETH J"/>
        <s v="GREATER NEVADA MORTGAGE"/>
        <s v="CMG FINANCIAL"/>
        <s v="DIAMOND RESIDENTIAL MORTGAGE CORP"/>
        <s v="UNITED FEDERAL CREDIT UNION"/>
        <s v="MERCHANTS BANK OF COMMERCE"/>
        <s v="SYNERGY HOME MORTGAGE LLC"/>
        <s v="LAUL LLC"/>
        <s v="WELLS FARGO BANK NA"/>
        <s v="NEVADA STATE BANK"/>
        <s v="CHRISTIAN COMMUNITY CREDIT UNION"/>
        <s v="ISERVE RESIDENTIAL LENDING LLC"/>
        <s v="FINANCIAL HORIZONS CREDIT UNION"/>
        <s v="UMPQUA BANK"/>
        <s v="ALL PRO FUNDING V LLC"/>
        <s v="ANGEL OAK HOME LOANS LLC"/>
        <s v="CALCON MUTUAL MORTGAGE LLC"/>
        <s v="MOVEMENT MORTGAGE LLC"/>
        <s v="LENDUS LLC"/>
        <s v="FINANCE OF AMERICA MORTGAGE LLC"/>
        <s v="STAUDINGER JAMES"/>
        <s v="FENNER BRETT"/>
        <s v="NEVADA RURAL HOUSING AUTHORITY"/>
        <s v="EVERGREEN MONEYSOURCE MORTGAGE CO"/>
        <s v="SCIARANI GLENN MICHAEL TRUSTEE"/>
        <s v="PINNACLE LENDING GROUP INC"/>
        <s v="WASHINGTON FEDERAL BANK"/>
        <s v="FAIRWAY INDEPENDENT MORTGAGE CORP"/>
        <s v="CHANGE LENDING LLC"/>
        <s v="GREATER NEVADA CREDIT UNION"/>
        <s v="CENTERSTONE SBA LENDING INC"/>
        <s v="TURNKEY FOUNDATION INC"/>
        <s v="SIERRA PACIFIC MORTGAGE CO IN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70.660262962963" createdVersion="3" refreshedVersion="3" minRefreshableVersion="3" recordCount="207">
  <cacheSource type="worksheet">
    <worksheetSource name="Table5"/>
  </cacheSource>
  <cacheFields count="10">
    <cacheField name="FULLNAME" numFmtId="0">
      <sharedItems count="18">
        <s v="Acme Title and Escrow"/>
        <s v="Archer Title and Escrow"/>
        <s v="Calatlantic Title West"/>
        <s v="First American Title"/>
        <s v="First Centennial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9">
        <s v="LANDER"/>
        <s v="MCCARRAN"/>
        <s v="KIETZKE"/>
        <s v="SPARKS"/>
        <s v="MINDEN"/>
        <s v="CARSON CITY"/>
        <s v="RIDGEVIEW"/>
        <s v="DAMONTE"/>
        <s v="LAKESIDEMOANA"/>
        <s v="LAKESIDE"/>
        <s v="RENO CORPORATE"/>
        <s v="PLUMB"/>
        <s v="YERINGTON"/>
        <s v="FERNLEY"/>
        <s v="UNKNOWN"/>
        <s v="SOUTH KIETZKE"/>
        <s v="GARDNERVILLE"/>
        <s v="PROFESSIONAL"/>
        <s v="INCLINE"/>
        <s v="MINNEAPOLIS, MN" u="1"/>
        <s v="PHOENIX, AZ" u="1"/>
        <s v="HAMMILL" u="1"/>
        <s v="ORLANDO, FL" u="1"/>
        <s v="SALT LAKE CITY" u="1"/>
        <s v="LAS VEGAS" u="1"/>
        <s v="HENDERSON" u="1"/>
        <s v="SO. VIRGINIA ST" u="1"/>
        <s v="LAKESIDEMCCARRAN" u="1"/>
        <s v="ZEPHYR" u="1"/>
      </sharedItems>
    </cacheField>
    <cacheField name="EO" numFmtId="0">
      <sharedItems count="82">
        <s v="YC"/>
        <s v="RA"/>
        <s v="LH"/>
        <s v="TM"/>
        <s v="MLR"/>
        <s v="CY"/>
        <s v="ET"/>
        <s v="KS"/>
        <s v="MK"/>
        <s v="17"/>
        <s v="20"/>
        <s v="9"/>
        <s v="23"/>
        <s v="24"/>
        <s v="18"/>
        <s v="12"/>
        <s v="5"/>
        <s v="21"/>
        <s v="15"/>
        <s v="10"/>
        <s v="NF"/>
        <s v="DP"/>
        <s v="AMG"/>
        <s v="RC"/>
        <s v="SAB"/>
        <s v="SJL"/>
        <s v="CRB"/>
        <s v="MLC"/>
        <s v="UNK"/>
        <s v="KB"/>
        <s v="CKL"/>
        <s v="MIF"/>
        <s v="KDJ"/>
        <s v="JMS"/>
        <s v="WLD"/>
        <s v="BC"/>
        <s v="DMR"/>
        <s v="CRF"/>
        <s v="DJA"/>
        <s v="AJF"/>
        <s v="DNO"/>
        <s v="TO"/>
        <s v="SLP"/>
        <s v="DKD"/>
        <s v="RLT"/>
        <s v="RLS"/>
        <s v="DC"/>
        <s v="SL"/>
        <s v="AE"/>
        <s v="LS"/>
        <s v="BM" u="1"/>
        <s v="LC" u="1"/>
        <s v="11" u="1"/>
        <s v="FF" u="1"/>
        <s v="1" u="1"/>
        <s v="ZEN" u="1"/>
        <s v="19" u="1"/>
        <s v="NCS" u="1"/>
        <s v="KOT" u="1"/>
        <s v="ARJ" u="1"/>
        <s v="MLM" u="1"/>
        <s v="JML" u="1"/>
        <s v="KA" u="1"/>
        <s v="DEB" u="1"/>
        <s v="2" u="1"/>
        <s v="14" u="1"/>
        <s v="JW" u="1"/>
        <s v="N/A" u="1"/>
        <s v="PAH" u="1"/>
        <s v="CD" u="1"/>
        <s v="TS" u="1"/>
        <s v="DPR" u="1"/>
        <s v="VD" u="1"/>
        <s v="JH" u="1"/>
        <s v="ASK" u="1"/>
        <s v="LTE" u="1"/>
        <s v="ERF" u="1"/>
        <s v="LTF" u="1"/>
        <s v="TB" u="1"/>
        <s v="MDD" u="1"/>
        <s v="JN" u="1"/>
        <s v="JP" u="1"/>
      </sharedItems>
    </cacheField>
    <cacheField name="PROPTYPE" numFmtId="0">
      <sharedItems count="9">
        <s v="VACANT LAND"/>
        <s v="SINGLE FAM RES."/>
        <s v="COMMERCIAL"/>
        <s v="MOBILE HOME"/>
        <s v="APARTMENT BLDG."/>
        <s v="MOBILE HOME PARK"/>
        <s v="2-4 PLEX"/>
        <s v="CONDO/TWNHSE" u="1"/>
        <s v="COMM'L/IND'L" u="1"/>
      </sharedItems>
    </cacheField>
    <cacheField name="DOCNUM" numFmtId="0">
      <sharedItems containsSemiMixedTypes="0" containsString="0" containsNumber="1" containsInteger="1" minValue="643793" maxValue="645367"/>
    </cacheField>
    <cacheField name="AMOUNT" numFmtId="165">
      <sharedItems containsSemiMixedTypes="0" containsString="0" containsNumber="1" minValue="7500" maxValue="47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9-01T00:00:00" maxDate="2021-10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x v="0"/>
    <s v="FA"/>
    <x v="0"/>
    <s v="029-461-06"/>
    <n v="645282"/>
    <n v="146118"/>
    <d v="2021-09-30T00:00:00"/>
    <x v="0"/>
  </r>
  <r>
    <x v="0"/>
    <s v="FA"/>
    <x v="0"/>
    <s v="019-792-05"/>
    <n v="643911"/>
    <n v="255000"/>
    <d v="2021-09-03T00:00:00"/>
    <x v="1"/>
  </r>
  <r>
    <x v="0"/>
    <s v="FA"/>
    <x v="1"/>
    <s v="009-033-04"/>
    <n v="645116"/>
    <n v="1087500"/>
    <d v="2021-09-28T00:00:00"/>
    <x v="2"/>
  </r>
  <r>
    <x v="0"/>
    <s v="FA"/>
    <x v="1"/>
    <s v="020-643-15"/>
    <n v="644285"/>
    <n v="278548"/>
    <d v="2021-09-13T00:00:00"/>
    <x v="0"/>
  </r>
  <r>
    <x v="0"/>
    <s v="FA"/>
    <x v="0"/>
    <s v="020-521-19"/>
    <n v="644277"/>
    <n v="244000"/>
    <d v="2021-09-13T00:00:00"/>
    <x v="3"/>
  </r>
  <r>
    <x v="0"/>
    <s v="FA"/>
    <x v="0"/>
    <s v="020-831-09"/>
    <n v="645172"/>
    <n v="279000"/>
    <d v="2021-09-29T00:00:00"/>
    <x v="4"/>
  </r>
  <r>
    <x v="0"/>
    <s v="FA"/>
    <x v="0"/>
    <s v="022-153-03"/>
    <n v="645184"/>
    <n v="223000"/>
    <d v="2021-09-29T00:00:00"/>
    <x v="5"/>
  </r>
  <r>
    <x v="0"/>
    <s v="FA"/>
    <x v="0"/>
    <s v="020-235-14"/>
    <n v="644943"/>
    <n v="248800"/>
    <d v="2021-09-24T00:00:00"/>
    <x v="3"/>
  </r>
  <r>
    <x v="0"/>
    <s v="FA"/>
    <x v="0"/>
    <s v="029-602-08"/>
    <n v="644166"/>
    <n v="167350"/>
    <d v="2021-09-09T00:00:00"/>
    <x v="4"/>
  </r>
  <r>
    <x v="0"/>
    <s v="FA"/>
    <x v="1"/>
    <s v="020-913-12"/>
    <n v="645051"/>
    <n v="249749"/>
    <d v="2021-09-27T00:00:00"/>
    <x v="0"/>
  </r>
  <r>
    <x v="0"/>
    <s v="FA"/>
    <x v="0"/>
    <s v="019-765-11"/>
    <n v="644383"/>
    <n v="123000"/>
    <d v="2021-09-15T00:00:00"/>
    <x v="6"/>
  </r>
  <r>
    <x v="0"/>
    <s v="FA"/>
    <x v="2"/>
    <s v="020-561-42"/>
    <n v="645316"/>
    <n v="3500000"/>
    <d v="2021-09-30T00:00:00"/>
    <x v="7"/>
  </r>
  <r>
    <x v="0"/>
    <s v="FA"/>
    <x v="0"/>
    <s v="022-401-04"/>
    <n v="644138"/>
    <n v="388800"/>
    <d v="2021-09-09T00:00:00"/>
    <x v="0"/>
  </r>
  <r>
    <x v="0"/>
    <s v="FA"/>
    <x v="0"/>
    <s v="019-481-15"/>
    <n v="644132"/>
    <n v="127000"/>
    <d v="2021-09-09T00:00:00"/>
    <x v="8"/>
  </r>
  <r>
    <x v="0"/>
    <s v="FA"/>
    <x v="3"/>
    <s v="020-665-01"/>
    <n v="644007"/>
    <n v="276500"/>
    <d v="2021-09-07T00:00:00"/>
    <x v="9"/>
  </r>
  <r>
    <x v="0"/>
    <s v="FA"/>
    <x v="4"/>
    <s v="022-325-11"/>
    <n v="644054"/>
    <n v="175000"/>
    <d v="2021-09-08T00:00:00"/>
    <x v="10"/>
  </r>
  <r>
    <x v="0"/>
    <s v="FA"/>
    <x v="0"/>
    <s v="019-572-23"/>
    <n v="643971"/>
    <n v="208000"/>
    <d v="2021-09-07T00:00:00"/>
    <x v="0"/>
  </r>
  <r>
    <x v="1"/>
    <s v="FC"/>
    <x v="0"/>
    <s v="019-254-03"/>
    <n v="645010"/>
    <n v="161000"/>
    <d v="2021-09-27T00:00:00"/>
    <x v="11"/>
  </r>
  <r>
    <x v="1"/>
    <s v="FC"/>
    <x v="3"/>
    <s v="019-573-01"/>
    <n v="644621"/>
    <n v="243460"/>
    <d v="2021-09-20T00:00:00"/>
    <x v="12"/>
  </r>
  <r>
    <x v="1"/>
    <s v="FC"/>
    <x v="0"/>
    <s v="020-534-52"/>
    <n v="644316"/>
    <n v="240000"/>
    <d v="2021-09-13T00:00:00"/>
    <x v="13"/>
  </r>
  <r>
    <x v="1"/>
    <s v="FC"/>
    <x v="0"/>
    <s v="029-572-10"/>
    <n v="644527"/>
    <n v="372000"/>
    <d v="2021-09-17T00:00:00"/>
    <x v="0"/>
  </r>
  <r>
    <x v="1"/>
    <s v="FC"/>
    <x v="3"/>
    <s v="019-933-06"/>
    <n v="645019"/>
    <n v="323700"/>
    <d v="2021-09-27T00:00:00"/>
    <x v="0"/>
  </r>
  <r>
    <x v="1"/>
    <s v="FC"/>
    <x v="0"/>
    <s v="017-115-03"/>
    <n v="644389"/>
    <n v="113500"/>
    <d v="2021-09-15T00:00:00"/>
    <x v="14"/>
  </r>
  <r>
    <x v="1"/>
    <s v="FC"/>
    <x v="5"/>
    <s v="016-231-03"/>
    <n v="644677"/>
    <n v="172000"/>
    <d v="2021-09-21T00:00:00"/>
    <x v="15"/>
  </r>
  <r>
    <x v="1"/>
    <s v="FC"/>
    <x v="0"/>
    <s v="019-677-14"/>
    <n v="644450"/>
    <n v="277900"/>
    <d v="2021-09-16T00:00:00"/>
    <x v="16"/>
  </r>
  <r>
    <x v="1"/>
    <s v="FC"/>
    <x v="4"/>
    <s v="015-761-42"/>
    <n v="644736"/>
    <n v="220000"/>
    <d v="2021-09-21T00:00:00"/>
    <x v="17"/>
  </r>
  <r>
    <x v="1"/>
    <s v="FC"/>
    <x v="2"/>
    <s v="009-281-06"/>
    <n v="644749"/>
    <n v="353000"/>
    <d v="2021-09-21T00:00:00"/>
    <x v="14"/>
  </r>
  <r>
    <x v="1"/>
    <s v="FC"/>
    <x v="0"/>
    <s v="016-234-05"/>
    <n v="644307"/>
    <n v="86000"/>
    <d v="2021-09-13T00:00:00"/>
    <x v="14"/>
  </r>
  <r>
    <x v="1"/>
    <s v="FC"/>
    <x v="0"/>
    <s v="019-763-11"/>
    <n v="644764"/>
    <n v="190000"/>
    <d v="2021-09-22T00:00:00"/>
    <x v="14"/>
  </r>
  <r>
    <x v="1"/>
    <s v="FC"/>
    <x v="0"/>
    <s v="020-850-03"/>
    <n v="644670"/>
    <n v="170000"/>
    <d v="2021-09-21T00:00:00"/>
    <x v="18"/>
  </r>
  <r>
    <x v="1"/>
    <s v="FC"/>
    <x v="1"/>
    <s v="022-163-09"/>
    <n v="644125"/>
    <n v="210622"/>
    <d v="2021-09-09T00:00:00"/>
    <x v="3"/>
  </r>
  <r>
    <x v="1"/>
    <s v="FC"/>
    <x v="0"/>
    <s v="019-457-13"/>
    <n v="645103"/>
    <n v="305000"/>
    <d v="2021-09-28T00:00:00"/>
    <x v="19"/>
  </r>
  <r>
    <x v="2"/>
    <s v="ST"/>
    <x v="0"/>
    <s v="009-091-21"/>
    <n v="644717"/>
    <n v="249600"/>
    <d v="2021-09-21T00:00:00"/>
    <x v="20"/>
  </r>
  <r>
    <x v="2"/>
    <s v="ST"/>
    <x v="0"/>
    <s v="022-491-22"/>
    <n v="644271"/>
    <n v="190000"/>
    <d v="2021-09-13T00:00:00"/>
    <x v="16"/>
  </r>
  <r>
    <x v="2"/>
    <s v="ST"/>
    <x v="0"/>
    <s v="019-503-11"/>
    <n v="644387"/>
    <n v="165750"/>
    <d v="2021-09-15T00:00:00"/>
    <x v="18"/>
  </r>
  <r>
    <x v="2"/>
    <s v="ST"/>
    <x v="0"/>
    <s v="022-053-12"/>
    <n v="644803"/>
    <n v="285000"/>
    <d v="2021-09-22T00:00:00"/>
    <x v="4"/>
  </r>
  <r>
    <x v="2"/>
    <s v="ST"/>
    <x v="0"/>
    <s v="029-432-03"/>
    <n v="644797"/>
    <n v="290400"/>
    <d v="2021-09-22T00:00:00"/>
    <x v="21"/>
  </r>
  <r>
    <x v="2"/>
    <s v="ST"/>
    <x v="0"/>
    <s v="020-861-09"/>
    <n v="644203"/>
    <n v="50000"/>
    <d v="2021-09-10T00:00:00"/>
    <x v="22"/>
  </r>
  <r>
    <x v="2"/>
    <s v="ST"/>
    <x v="0"/>
    <s v="019-454-09"/>
    <n v="644782"/>
    <n v="183300"/>
    <d v="2021-09-22T00:00:00"/>
    <x v="18"/>
  </r>
  <r>
    <x v="2"/>
    <s v="ST"/>
    <x v="0"/>
    <s v="014-601-58"/>
    <n v="644752"/>
    <n v="156000"/>
    <d v="2021-09-21T00:00:00"/>
    <x v="21"/>
  </r>
  <r>
    <x v="2"/>
    <s v="ST"/>
    <x v="0"/>
    <s v="029-193-02"/>
    <n v="644418"/>
    <n v="300000"/>
    <d v="2021-09-15T00:00:00"/>
    <x v="21"/>
  </r>
  <r>
    <x v="2"/>
    <s v="ST"/>
    <x v="3"/>
    <s v="004-262-12"/>
    <n v="644918"/>
    <n v="225000"/>
    <d v="2021-09-24T00:00:00"/>
    <x v="23"/>
  </r>
  <r>
    <x v="2"/>
    <s v="ST"/>
    <x v="2"/>
    <s v="020-543-16"/>
    <n v="644723"/>
    <n v="326250"/>
    <d v="2021-09-21T00:00:00"/>
    <x v="24"/>
  </r>
  <r>
    <x v="2"/>
    <s v="ST"/>
    <x v="0"/>
    <s v="020-212-10"/>
    <n v="644274"/>
    <n v="261600"/>
    <d v="2021-09-13T00:00:00"/>
    <x v="4"/>
  </r>
  <r>
    <x v="2"/>
    <s v="ST"/>
    <x v="0"/>
    <s v="019-553-26"/>
    <n v="644075"/>
    <n v="241000"/>
    <d v="2021-09-08T00:00:00"/>
    <x v="25"/>
  </r>
  <r>
    <x v="2"/>
    <s v="ST"/>
    <x v="0"/>
    <s v="001-411-11"/>
    <n v="644507"/>
    <n v="269000"/>
    <d v="2021-09-17T00:00:00"/>
    <x v="26"/>
  </r>
  <r>
    <x v="2"/>
    <s v="ST"/>
    <x v="0"/>
    <s v="029-401-27"/>
    <n v="644118"/>
    <n v="165300"/>
    <d v="2021-09-09T00:00:00"/>
    <x v="0"/>
  </r>
  <r>
    <x v="2"/>
    <s v="ST"/>
    <x v="1"/>
    <s v="019-465-05"/>
    <n v="644124"/>
    <n v="284900"/>
    <d v="2021-09-09T00:00:00"/>
    <x v="27"/>
  </r>
  <r>
    <x v="2"/>
    <s v="ST"/>
    <x v="0"/>
    <s v="020-561-07"/>
    <n v="644645"/>
    <n v="260000"/>
    <d v="2021-09-20T00:00:00"/>
    <x v="28"/>
  </r>
  <r>
    <x v="2"/>
    <s v="ST"/>
    <x v="0"/>
    <s v="015-161-05"/>
    <n v="644520"/>
    <n v="170000"/>
    <d v="2021-09-17T00:00:00"/>
    <x v="29"/>
  </r>
  <r>
    <x v="2"/>
    <s v="ST"/>
    <x v="3"/>
    <s v="012-062-30"/>
    <n v="644628"/>
    <n v="364993"/>
    <d v="2021-09-20T00:00:00"/>
    <x v="21"/>
  </r>
  <r>
    <x v="2"/>
    <s v="ST"/>
    <x v="2"/>
    <s v="020-572-05"/>
    <n v="644069"/>
    <n v="326250"/>
    <d v="2021-09-08T00:00:00"/>
    <x v="24"/>
  </r>
  <r>
    <x v="2"/>
    <s v="ST"/>
    <x v="4"/>
    <s v="020-541-23"/>
    <n v="645150"/>
    <n v="140467.26999999999"/>
    <d v="2021-09-28T00:00:00"/>
    <x v="30"/>
  </r>
  <r>
    <x v="2"/>
    <s v="ST"/>
    <x v="3"/>
    <s v="017-264-18"/>
    <n v="645079"/>
    <n v="211500"/>
    <d v="2021-09-27T00:00:00"/>
    <x v="27"/>
  </r>
  <r>
    <x v="2"/>
    <s v="ST"/>
    <x v="4"/>
    <s v="018-323-03"/>
    <n v="645112"/>
    <n v="100000"/>
    <d v="2021-09-28T00:00:00"/>
    <x v="31"/>
  </r>
  <r>
    <x v="2"/>
    <s v="ST"/>
    <x v="6"/>
    <s v="020-861-12"/>
    <n v="645120"/>
    <n v="13510"/>
    <d v="2021-09-28T00:00:00"/>
    <x v="32"/>
  </r>
  <r>
    <x v="2"/>
    <s v="ST"/>
    <x v="0"/>
    <s v="020-484-04"/>
    <n v="643894"/>
    <n v="243000"/>
    <d v="2021-09-03T00:00:00"/>
    <x v="11"/>
  </r>
  <r>
    <x v="2"/>
    <s v="ST"/>
    <x v="3"/>
    <s v="022-201-15"/>
    <n v="644288"/>
    <n v="421652"/>
    <d v="2021-09-13T00:00:00"/>
    <x v="0"/>
  </r>
  <r>
    <x v="2"/>
    <s v="ST"/>
    <x v="0"/>
    <s v="019-310-20"/>
    <n v="644902"/>
    <n v="295000"/>
    <d v="2021-09-24T00:00:00"/>
    <x v="8"/>
  </r>
  <r>
    <x v="2"/>
    <s v="ST"/>
    <x v="3"/>
    <s v="022-301-05"/>
    <n v="644401"/>
    <n v="344988"/>
    <d v="2021-09-15T00:00:00"/>
    <x v="3"/>
  </r>
  <r>
    <x v="2"/>
    <s v="ST"/>
    <x v="0"/>
    <s v="015-171-33"/>
    <n v="645136"/>
    <n v="62300"/>
    <d v="2021-09-28T00:00:00"/>
    <x v="18"/>
  </r>
  <r>
    <x v="2"/>
    <s v="ST"/>
    <x v="0"/>
    <s v="029-551-06"/>
    <n v="644928"/>
    <n v="269600"/>
    <d v="2021-09-24T00:00:00"/>
    <x v="1"/>
  </r>
  <r>
    <x v="2"/>
    <s v="ST"/>
    <x v="0"/>
    <s v="015-353-02"/>
    <n v="645044"/>
    <n v="322000"/>
    <d v="2021-09-27T00:00:00"/>
    <x v="33"/>
  </r>
  <r>
    <x v="2"/>
    <s v="ST"/>
    <x v="0"/>
    <s v="020-725-15"/>
    <n v="644949"/>
    <n v="125000"/>
    <d v="2021-09-24T00:00:00"/>
    <x v="29"/>
  </r>
  <r>
    <x v="2"/>
    <s v="ST"/>
    <x v="0"/>
    <s v="029-431-08"/>
    <n v="645014"/>
    <n v="252000"/>
    <d v="2021-09-27T00:00:00"/>
    <x v="4"/>
  </r>
  <r>
    <x v="2"/>
    <s v="ST"/>
    <x v="0"/>
    <s v="019-432-04"/>
    <n v="645174"/>
    <n v="140000"/>
    <d v="2021-09-29T00:00:00"/>
    <x v="29"/>
  </r>
  <r>
    <x v="2"/>
    <s v="ST"/>
    <x v="4"/>
    <s v="001-161-18"/>
    <n v="645008"/>
    <n v="35856.18"/>
    <d v="2021-09-27T00:00:00"/>
    <x v="34"/>
  </r>
  <r>
    <x v="2"/>
    <s v="ST"/>
    <x v="0"/>
    <s v="022-011-01"/>
    <n v="644971"/>
    <n v="348800"/>
    <d v="2021-09-24T00:00:00"/>
    <x v="33"/>
  </r>
  <r>
    <x v="2"/>
    <s v="ST"/>
    <x v="0"/>
    <s v="019-755-07"/>
    <n v="645169"/>
    <n v="312600"/>
    <d v="2021-09-29T00:00:00"/>
    <x v="8"/>
  </r>
  <r>
    <x v="2"/>
    <s v="ST"/>
    <x v="0"/>
    <s v="020-522-25"/>
    <n v="644275"/>
    <n v="265000"/>
    <d v="2021-09-13T00:00:00"/>
    <x v="35"/>
  </r>
  <r>
    <x v="3"/>
    <s v="TI"/>
    <x v="0"/>
    <s v="022-063-05"/>
    <n v="644369"/>
    <n v="292000"/>
    <d v="2021-09-14T00:00:00"/>
    <x v="21"/>
  </r>
  <r>
    <x v="3"/>
    <s v="TI"/>
    <x v="0"/>
    <s v="029-391-03"/>
    <n v="644284"/>
    <n v="158000"/>
    <d v="2021-09-13T00:00:00"/>
    <x v="11"/>
  </r>
  <r>
    <x v="3"/>
    <s v="TI"/>
    <x v="0"/>
    <s v="019-678-04"/>
    <n v="644278"/>
    <n v="80000"/>
    <d v="2021-09-13T00:00:00"/>
    <x v="11"/>
  </r>
  <r>
    <x v="3"/>
    <s v="TI"/>
    <x v="0"/>
    <s v="019-672-30"/>
    <n v="644519"/>
    <n v="157700"/>
    <d v="2021-09-17T00:00:00"/>
    <x v="0"/>
  </r>
  <r>
    <x v="3"/>
    <s v="TI"/>
    <x v="0"/>
    <s v="019-683-01"/>
    <n v="644311"/>
    <n v="112000"/>
    <d v="2021-09-13T00:00:00"/>
    <x v="11"/>
  </r>
  <r>
    <x v="3"/>
    <s v="TI"/>
    <x v="0"/>
    <s v="020-862-17"/>
    <n v="644327"/>
    <n v="53500"/>
    <d v="2021-09-14T00:00:00"/>
    <x v="36"/>
  </r>
  <r>
    <x v="3"/>
    <s v="TI"/>
    <x v="1"/>
    <s v="029-465-15"/>
    <n v="644501"/>
    <n v="577500"/>
    <d v="2021-09-17T00:00:00"/>
    <x v="37"/>
  </r>
  <r>
    <x v="3"/>
    <s v="TI"/>
    <x v="0"/>
    <s v="019-652-05"/>
    <n v="644478"/>
    <n v="527550"/>
    <d v="2021-09-16T00:00:00"/>
    <x v="29"/>
  </r>
  <r>
    <x v="3"/>
    <s v="TI"/>
    <x v="0"/>
    <s v="021-092-36"/>
    <n v="644428"/>
    <n v="251000"/>
    <d v="2021-09-15T00:00:00"/>
    <x v="0"/>
  </r>
  <r>
    <x v="3"/>
    <s v="TI"/>
    <x v="0"/>
    <s v="020-592-11"/>
    <n v="644299"/>
    <n v="205000"/>
    <d v="2021-09-13T00:00:00"/>
    <x v="38"/>
  </r>
  <r>
    <x v="3"/>
    <s v="TI"/>
    <x v="3"/>
    <s v="022-232-12"/>
    <n v="643803"/>
    <n v="300129"/>
    <d v="2021-09-01T00:00:00"/>
    <x v="0"/>
  </r>
  <r>
    <x v="3"/>
    <s v="TI"/>
    <x v="0"/>
    <s v="020-713-48"/>
    <n v="644023"/>
    <n v="230000"/>
    <d v="2021-09-07T00:00:00"/>
    <x v="29"/>
  </r>
  <r>
    <x v="3"/>
    <s v="TI"/>
    <x v="3"/>
    <s v="018-144-08"/>
    <n v="645287"/>
    <n v="152861"/>
    <d v="2021-09-30T00:00:00"/>
    <x v="3"/>
  </r>
  <r>
    <x v="3"/>
    <s v="TI"/>
    <x v="0"/>
    <s v="020-673-09"/>
    <n v="645264"/>
    <n v="273000"/>
    <d v="2021-09-30T00:00:00"/>
    <x v="3"/>
  </r>
  <r>
    <x v="3"/>
    <s v="TI"/>
    <x v="0"/>
    <s v="014-621-53"/>
    <n v="645246"/>
    <n v="317000"/>
    <d v="2021-09-30T00:00:00"/>
    <x v="3"/>
  </r>
  <r>
    <x v="3"/>
    <s v="TI"/>
    <x v="7"/>
    <s v="019-901-10"/>
    <n v="645216"/>
    <n v="25000"/>
    <d v="2021-09-29T00:00:00"/>
    <x v="39"/>
  </r>
  <r>
    <x v="3"/>
    <s v="TI"/>
    <x v="1"/>
    <s v="022-233-04"/>
    <n v="645202"/>
    <n v="336945"/>
    <d v="2021-09-29T00:00:00"/>
    <x v="0"/>
  </r>
  <r>
    <x v="3"/>
    <s v="TI"/>
    <x v="0"/>
    <s v="020-912-15"/>
    <n v="645171"/>
    <n v="269500"/>
    <d v="2021-09-29T00:00:00"/>
    <x v="8"/>
  </r>
  <r>
    <x v="3"/>
    <s v="TI"/>
    <x v="0"/>
    <s v="022-101-01"/>
    <n v="645100"/>
    <n v="252000"/>
    <d v="2021-09-28T00:00:00"/>
    <x v="0"/>
  </r>
  <r>
    <x v="3"/>
    <s v="TI"/>
    <x v="0"/>
    <s v="019-854-30"/>
    <n v="645049"/>
    <n v="180000"/>
    <d v="2021-09-27T00:00:00"/>
    <x v="11"/>
  </r>
  <r>
    <x v="3"/>
    <s v="TI"/>
    <x v="0"/>
    <s v="020-214-12"/>
    <n v="643899"/>
    <n v="244000"/>
    <d v="2021-09-03T00:00:00"/>
    <x v="0"/>
  </r>
  <r>
    <x v="3"/>
    <s v="TI"/>
    <x v="0"/>
    <s v="029-532-08"/>
    <n v="643893"/>
    <n v="198000"/>
    <d v="2021-09-03T00:00:00"/>
    <x v="11"/>
  </r>
  <r>
    <x v="3"/>
    <s v="TI"/>
    <x v="0"/>
    <s v="019-304-35"/>
    <n v="643888"/>
    <n v="178000"/>
    <d v="2021-09-03T00:00:00"/>
    <x v="4"/>
  </r>
  <r>
    <x v="3"/>
    <s v="TI"/>
    <x v="8"/>
    <s v="021-261-34"/>
    <n v="644834"/>
    <n v="3144000"/>
    <d v="2021-09-23T00:00:00"/>
    <x v="40"/>
  </r>
  <r>
    <x v="3"/>
    <s v="TI"/>
    <x v="7"/>
    <s v="022-403-16"/>
    <n v="643806"/>
    <n v="150000"/>
    <d v="2021-09-01T00:00:00"/>
    <x v="39"/>
  </r>
  <r>
    <x v="3"/>
    <s v="TI"/>
    <x v="0"/>
    <s v="018-323-12"/>
    <n v="644613"/>
    <n v="154000"/>
    <d v="2021-09-20T00:00:00"/>
    <x v="0"/>
  </r>
  <r>
    <x v="3"/>
    <s v="TI"/>
    <x v="0"/>
    <s v="019-454-13"/>
    <n v="643800"/>
    <n v="237000"/>
    <d v="2021-09-01T00:00:00"/>
    <x v="5"/>
  </r>
  <r>
    <x v="3"/>
    <s v="TI"/>
    <x v="3"/>
    <s v="017-254-05"/>
    <n v="644941"/>
    <n v="250000"/>
    <d v="2021-09-24T00:00:00"/>
    <x v="5"/>
  </r>
  <r>
    <x v="3"/>
    <s v="TI"/>
    <x v="3"/>
    <s v="022-263-46"/>
    <n v="644910"/>
    <n v="405000"/>
    <d v="2021-09-24T00:00:00"/>
    <x v="6"/>
  </r>
  <r>
    <x v="3"/>
    <s v="TI"/>
    <x v="0"/>
    <s v="016-042-02"/>
    <n v="644812"/>
    <n v="205300"/>
    <d v="2021-09-22T00:00:00"/>
    <x v="2"/>
  </r>
  <r>
    <x v="3"/>
    <s v="TI"/>
    <x v="0"/>
    <s v="019-891-02"/>
    <n v="644791"/>
    <n v="122000"/>
    <d v="2021-09-22T00:00:00"/>
    <x v="5"/>
  </r>
  <r>
    <x v="3"/>
    <s v="TI"/>
    <x v="0"/>
    <s v="022-141-06"/>
    <n v="644712"/>
    <n v="205000"/>
    <d v="2021-09-21T00:00:00"/>
    <x v="29"/>
  </r>
  <r>
    <x v="3"/>
    <s v="TI"/>
    <x v="0"/>
    <s v="029-452-02"/>
    <n v="644695"/>
    <n v="253150"/>
    <d v="2021-09-21T00:00:00"/>
    <x v="0"/>
  </r>
  <r>
    <x v="3"/>
    <s v="TI"/>
    <x v="0"/>
    <s v="022-391-11"/>
    <n v="644686"/>
    <n v="315000"/>
    <d v="2021-09-21T00:00:00"/>
    <x v="41"/>
  </r>
  <r>
    <x v="3"/>
    <s v="TI"/>
    <x v="0"/>
    <s v="029-571-11"/>
    <n v="644682"/>
    <n v="211000"/>
    <d v="2021-09-21T00:00:00"/>
    <x v="42"/>
  </r>
  <r>
    <x v="3"/>
    <s v="TI"/>
    <x v="0"/>
    <s v="022-112-09"/>
    <n v="644668"/>
    <n v="255000"/>
    <d v="2021-09-21T00:00:00"/>
    <x v="4"/>
  </r>
  <r>
    <x v="3"/>
    <s v="TI"/>
    <x v="0"/>
    <s v="020-291-07"/>
    <n v="644643"/>
    <n v="168800"/>
    <d v="2021-09-20T00:00:00"/>
    <x v="0"/>
  </r>
  <r>
    <x v="3"/>
    <s v="TI"/>
    <x v="0"/>
    <s v="020-234-23"/>
    <n v="644616"/>
    <n v="242000"/>
    <d v="2021-09-20T00:00:00"/>
    <x v="11"/>
  </r>
  <r>
    <x v="3"/>
    <s v="TI"/>
    <x v="1"/>
    <s v="029-682-15"/>
    <n v="643850"/>
    <n v="305902"/>
    <d v="2021-09-02T00:00:00"/>
    <x v="5"/>
  </r>
  <r>
    <x v="4"/>
    <s v="TT"/>
    <x v="0"/>
    <s v="029-722-03"/>
    <n v="644392"/>
    <n v="316000"/>
    <d v="2021-09-15T00:00:00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7">
  <r>
    <x v="0"/>
    <s v="ACT"/>
    <x v="0"/>
    <x v="0"/>
    <x v="0"/>
    <n v="644291"/>
    <n v="55000"/>
    <x v="0"/>
    <s v="YES"/>
    <d v="2021-09-13T00:00:00"/>
  </r>
  <r>
    <x v="1"/>
    <s v="ATE"/>
    <x v="1"/>
    <x v="1"/>
    <x v="1"/>
    <n v="644010"/>
    <n v="320000"/>
    <x v="0"/>
    <s v="YES"/>
    <d v="2021-09-07T00:00:00"/>
  </r>
  <r>
    <x v="1"/>
    <s v="ATE"/>
    <x v="1"/>
    <x v="1"/>
    <x v="1"/>
    <n v="645255"/>
    <n v="355000"/>
    <x v="0"/>
    <s v="YES"/>
    <d v="2021-09-30T00:00:00"/>
  </r>
  <r>
    <x v="1"/>
    <s v="ATE"/>
    <x v="1"/>
    <x v="1"/>
    <x v="1"/>
    <n v="643895"/>
    <n v="400000"/>
    <x v="0"/>
    <s v="YES"/>
    <d v="2021-09-03T00:00:00"/>
  </r>
  <r>
    <x v="2"/>
    <s v="CAL"/>
    <x v="1"/>
    <x v="2"/>
    <x v="1"/>
    <n v="644959"/>
    <n v="506217"/>
    <x v="1"/>
    <s v="YES"/>
    <d v="2021-09-24T00:00:00"/>
  </r>
  <r>
    <x v="2"/>
    <s v="CAL"/>
    <x v="1"/>
    <x v="2"/>
    <x v="1"/>
    <n v="644715"/>
    <n v="498497"/>
    <x v="1"/>
    <s v="YES"/>
    <d v="2021-09-21T00:00:00"/>
  </r>
  <r>
    <x v="2"/>
    <s v="CAL"/>
    <x v="1"/>
    <x v="2"/>
    <x v="1"/>
    <n v="644235"/>
    <n v="425996"/>
    <x v="1"/>
    <s v="YES"/>
    <d v="2021-09-10T00:00:00"/>
  </r>
  <r>
    <x v="2"/>
    <s v="CAL"/>
    <x v="1"/>
    <x v="2"/>
    <x v="1"/>
    <n v="644897"/>
    <n v="504414"/>
    <x v="1"/>
    <s v="YES"/>
    <d v="2021-09-23T00:00:00"/>
  </r>
  <r>
    <x v="3"/>
    <s v="FA"/>
    <x v="2"/>
    <x v="3"/>
    <x v="1"/>
    <n v="645187"/>
    <n v="410000"/>
    <x v="0"/>
    <s v="YES"/>
    <d v="2021-09-29T00:00:00"/>
  </r>
  <r>
    <x v="3"/>
    <s v="FA"/>
    <x v="2"/>
    <x v="4"/>
    <x v="2"/>
    <n v="645359"/>
    <n v="160000"/>
    <x v="0"/>
    <s v="YES"/>
    <d v="2021-09-30T00:00:00"/>
  </r>
  <r>
    <x v="3"/>
    <s v="FA"/>
    <x v="3"/>
    <x v="5"/>
    <x v="0"/>
    <n v="643794"/>
    <n v="150000"/>
    <x v="0"/>
    <s v="YES"/>
    <d v="2021-09-01T00:00:00"/>
  </r>
  <r>
    <x v="3"/>
    <s v="FA"/>
    <x v="4"/>
    <x v="6"/>
    <x v="3"/>
    <n v="645240"/>
    <n v="299000"/>
    <x v="0"/>
    <s v="YES"/>
    <d v="2021-09-30T00:00:00"/>
  </r>
  <r>
    <x v="3"/>
    <s v="FA"/>
    <x v="2"/>
    <x v="7"/>
    <x v="3"/>
    <n v="644321"/>
    <n v="85000"/>
    <x v="0"/>
    <s v="YES"/>
    <d v="2021-09-13T00:00:00"/>
  </r>
  <r>
    <x v="3"/>
    <s v="FA"/>
    <x v="4"/>
    <x v="8"/>
    <x v="1"/>
    <n v="644511"/>
    <n v="402000"/>
    <x v="0"/>
    <s v="YES"/>
    <d v="2021-09-17T00:00:00"/>
  </r>
  <r>
    <x v="4"/>
    <s v="FC"/>
    <x v="5"/>
    <x v="9"/>
    <x v="1"/>
    <n v="645310"/>
    <n v="379900"/>
    <x v="0"/>
    <s v="YES"/>
    <d v="2021-09-30T00:00:00"/>
  </r>
  <r>
    <x v="4"/>
    <s v="FC"/>
    <x v="6"/>
    <x v="10"/>
    <x v="1"/>
    <n v="645304"/>
    <n v="518961"/>
    <x v="1"/>
    <s v="YES"/>
    <d v="2021-09-30T00:00:00"/>
  </r>
  <r>
    <x v="4"/>
    <s v="FC"/>
    <x v="6"/>
    <x v="11"/>
    <x v="1"/>
    <n v="644482"/>
    <n v="420000"/>
    <x v="0"/>
    <s v="YES"/>
    <d v="2021-09-16T00:00:00"/>
  </r>
  <r>
    <x v="4"/>
    <s v="FC"/>
    <x v="6"/>
    <x v="11"/>
    <x v="1"/>
    <n v="645279"/>
    <n v="375000"/>
    <x v="0"/>
    <s v="YES"/>
    <d v="2021-09-30T00:00:00"/>
  </r>
  <r>
    <x v="4"/>
    <s v="FC"/>
    <x v="5"/>
    <x v="12"/>
    <x v="1"/>
    <n v="645252"/>
    <n v="395000"/>
    <x v="0"/>
    <s v="YES"/>
    <d v="2021-09-30T00:00:00"/>
  </r>
  <r>
    <x v="4"/>
    <s v="FC"/>
    <x v="7"/>
    <x v="13"/>
    <x v="0"/>
    <n v="644516"/>
    <n v="1284148"/>
    <x v="0"/>
    <s v="YES"/>
    <d v="2021-09-17T00:00:00"/>
  </r>
  <r>
    <x v="4"/>
    <s v="FC"/>
    <x v="5"/>
    <x v="12"/>
    <x v="1"/>
    <n v="644522"/>
    <n v="600000"/>
    <x v="0"/>
    <s v="YES"/>
    <d v="2021-09-17T00:00:00"/>
  </r>
  <r>
    <x v="4"/>
    <s v="FC"/>
    <x v="5"/>
    <x v="9"/>
    <x v="1"/>
    <n v="644537"/>
    <n v="479000"/>
    <x v="0"/>
    <s v="YES"/>
    <d v="2021-09-17T00:00:00"/>
  </r>
  <r>
    <x v="4"/>
    <s v="FC"/>
    <x v="5"/>
    <x v="12"/>
    <x v="1"/>
    <n v="643919"/>
    <n v="391000"/>
    <x v="0"/>
    <s v="YES"/>
    <d v="2021-09-03T00:00:00"/>
  </r>
  <r>
    <x v="4"/>
    <s v="FC"/>
    <x v="6"/>
    <x v="10"/>
    <x v="1"/>
    <n v="645021"/>
    <n v="457522"/>
    <x v="1"/>
    <s v="YES"/>
    <d v="2021-09-27T00:00:00"/>
  </r>
  <r>
    <x v="4"/>
    <s v="FC"/>
    <x v="5"/>
    <x v="14"/>
    <x v="1"/>
    <n v="644884"/>
    <n v="364000"/>
    <x v="0"/>
    <s v="YES"/>
    <d v="2021-09-23T00:00:00"/>
  </r>
  <r>
    <x v="4"/>
    <s v="FC"/>
    <x v="8"/>
    <x v="15"/>
    <x v="1"/>
    <n v="644900"/>
    <n v="555000"/>
    <x v="0"/>
    <s v="YES"/>
    <d v="2021-09-24T00:00:00"/>
  </r>
  <r>
    <x v="4"/>
    <s v="FC"/>
    <x v="6"/>
    <x v="11"/>
    <x v="1"/>
    <n v="644878"/>
    <n v="635000"/>
    <x v="0"/>
    <s v="YES"/>
    <d v="2021-09-23T00:00:00"/>
  </r>
  <r>
    <x v="4"/>
    <s v="FC"/>
    <x v="9"/>
    <x v="16"/>
    <x v="1"/>
    <n v="643876"/>
    <n v="403000"/>
    <x v="0"/>
    <s v="YES"/>
    <d v="2021-09-02T00:00:00"/>
  </r>
  <r>
    <x v="4"/>
    <s v="FC"/>
    <x v="6"/>
    <x v="11"/>
    <x v="1"/>
    <n v="644867"/>
    <n v="364000"/>
    <x v="0"/>
    <s v="YES"/>
    <d v="2021-09-23T00:00:00"/>
  </r>
  <r>
    <x v="4"/>
    <s v="FC"/>
    <x v="5"/>
    <x v="9"/>
    <x v="1"/>
    <n v="644548"/>
    <n v="316000"/>
    <x v="0"/>
    <s v="YES"/>
    <d v="2021-09-17T00:00:00"/>
  </r>
  <r>
    <x v="4"/>
    <s v="FC"/>
    <x v="3"/>
    <x v="17"/>
    <x v="1"/>
    <n v="644830"/>
    <n v="370000"/>
    <x v="0"/>
    <s v="YES"/>
    <d v="2021-09-23T00:00:00"/>
  </r>
  <r>
    <x v="4"/>
    <s v="FC"/>
    <x v="6"/>
    <x v="10"/>
    <x v="1"/>
    <n v="644638"/>
    <n v="435223"/>
    <x v="1"/>
    <s v="YES"/>
    <d v="2021-09-20T00:00:00"/>
  </r>
  <r>
    <x v="4"/>
    <s v="FC"/>
    <x v="6"/>
    <x v="11"/>
    <x v="1"/>
    <n v="644804"/>
    <n v="380000"/>
    <x v="0"/>
    <s v="YES"/>
    <d v="2021-09-22T00:00:00"/>
  </r>
  <r>
    <x v="4"/>
    <s v="FC"/>
    <x v="6"/>
    <x v="18"/>
    <x v="1"/>
    <n v="644916"/>
    <n v="390000"/>
    <x v="0"/>
    <s v="YES"/>
    <d v="2021-09-24T00:00:00"/>
  </r>
  <r>
    <x v="4"/>
    <s v="FC"/>
    <x v="8"/>
    <x v="15"/>
    <x v="1"/>
    <n v="644921"/>
    <n v="634670"/>
    <x v="0"/>
    <s v="YES"/>
    <d v="2021-09-24T00:00:00"/>
  </r>
  <r>
    <x v="4"/>
    <s v="FC"/>
    <x v="8"/>
    <x v="15"/>
    <x v="1"/>
    <n v="645330"/>
    <n v="375000"/>
    <x v="0"/>
    <s v="YES"/>
    <d v="2021-09-30T00:00:00"/>
  </r>
  <r>
    <x v="4"/>
    <s v="FC"/>
    <x v="5"/>
    <x v="14"/>
    <x v="0"/>
    <n v="644672"/>
    <n v="430000"/>
    <x v="0"/>
    <s v="YES"/>
    <d v="2021-09-21T00:00:00"/>
  </r>
  <r>
    <x v="4"/>
    <s v="FC"/>
    <x v="6"/>
    <x v="11"/>
    <x v="3"/>
    <n v="643808"/>
    <n v="220000"/>
    <x v="0"/>
    <s v="YES"/>
    <d v="2021-09-01T00:00:00"/>
  </r>
  <r>
    <x v="4"/>
    <s v="FC"/>
    <x v="6"/>
    <x v="19"/>
    <x v="1"/>
    <n v="644912"/>
    <n v="320000"/>
    <x v="0"/>
    <s v="YES"/>
    <d v="2021-09-24T00:00:00"/>
  </r>
  <r>
    <x v="4"/>
    <s v="FC"/>
    <x v="5"/>
    <x v="9"/>
    <x v="0"/>
    <n v="644098"/>
    <n v="250000"/>
    <x v="0"/>
    <s v="YES"/>
    <d v="2021-09-08T00:00:00"/>
  </r>
  <r>
    <x v="4"/>
    <s v="FC"/>
    <x v="6"/>
    <x v="11"/>
    <x v="3"/>
    <n v="644021"/>
    <n v="316000"/>
    <x v="0"/>
    <s v="YES"/>
    <d v="2021-09-07T00:00:00"/>
  </r>
  <r>
    <x v="4"/>
    <s v="FC"/>
    <x v="5"/>
    <x v="12"/>
    <x v="1"/>
    <n v="644503"/>
    <n v="365000"/>
    <x v="0"/>
    <s v="YES"/>
    <d v="2021-09-17T00:00:00"/>
  </r>
  <r>
    <x v="4"/>
    <s v="FC"/>
    <x v="5"/>
    <x v="12"/>
    <x v="1"/>
    <n v="644072"/>
    <n v="415000"/>
    <x v="0"/>
    <s v="YES"/>
    <d v="2021-09-08T00:00:00"/>
  </r>
  <r>
    <x v="4"/>
    <s v="FC"/>
    <x v="5"/>
    <x v="12"/>
    <x v="0"/>
    <n v="644395"/>
    <n v="130000"/>
    <x v="0"/>
    <s v="YES"/>
    <d v="2021-09-15T00:00:00"/>
  </r>
  <r>
    <x v="4"/>
    <s v="FC"/>
    <x v="6"/>
    <x v="10"/>
    <x v="1"/>
    <n v="644238"/>
    <n v="475499"/>
    <x v="1"/>
    <s v="YES"/>
    <d v="2021-09-10T00:00:00"/>
  </r>
  <r>
    <x v="4"/>
    <s v="FC"/>
    <x v="6"/>
    <x v="10"/>
    <x v="4"/>
    <n v="643988"/>
    <n v="4750000"/>
    <x v="0"/>
    <s v="YES"/>
    <d v="2021-09-07T00:00:00"/>
  </r>
  <r>
    <x v="4"/>
    <s v="FC"/>
    <x v="5"/>
    <x v="14"/>
    <x v="1"/>
    <n v="643980"/>
    <n v="356000"/>
    <x v="0"/>
    <s v="YES"/>
    <d v="2021-09-07T00:00:00"/>
  </r>
  <r>
    <x v="4"/>
    <s v="FC"/>
    <x v="5"/>
    <x v="14"/>
    <x v="1"/>
    <n v="644308"/>
    <n v="200000"/>
    <x v="0"/>
    <s v="YES"/>
    <d v="2021-09-13T00:00:00"/>
  </r>
  <r>
    <x v="4"/>
    <s v="FC"/>
    <x v="5"/>
    <x v="12"/>
    <x v="0"/>
    <n v="643949"/>
    <n v="67500"/>
    <x v="0"/>
    <s v="YES"/>
    <d v="2021-09-03T00:00:00"/>
  </r>
  <r>
    <x v="4"/>
    <s v="FC"/>
    <x v="5"/>
    <x v="12"/>
    <x v="0"/>
    <n v="643940"/>
    <n v="67500"/>
    <x v="0"/>
    <s v="YES"/>
    <d v="2021-09-03T00:00:00"/>
  </r>
  <r>
    <x v="4"/>
    <s v="FC"/>
    <x v="5"/>
    <x v="12"/>
    <x v="1"/>
    <n v="644318"/>
    <n v="485000"/>
    <x v="0"/>
    <s v="YES"/>
    <d v="2021-09-13T00:00:00"/>
  </r>
  <r>
    <x v="4"/>
    <s v="FC"/>
    <x v="8"/>
    <x v="15"/>
    <x v="2"/>
    <n v="644434"/>
    <n v="827000"/>
    <x v="0"/>
    <s v="YES"/>
    <d v="2021-09-15T00:00:00"/>
  </r>
  <r>
    <x v="4"/>
    <s v="FC"/>
    <x v="5"/>
    <x v="12"/>
    <x v="0"/>
    <n v="644135"/>
    <n v="115000"/>
    <x v="0"/>
    <s v="YES"/>
    <d v="2021-09-09T00:00:00"/>
  </r>
  <r>
    <x v="4"/>
    <s v="FC"/>
    <x v="5"/>
    <x v="14"/>
    <x v="3"/>
    <n v="644172"/>
    <n v="294000"/>
    <x v="0"/>
    <s v="YES"/>
    <d v="2021-09-09T00:00:00"/>
  </r>
  <r>
    <x v="4"/>
    <s v="FC"/>
    <x v="8"/>
    <x v="15"/>
    <x v="1"/>
    <n v="644175"/>
    <n v="402500"/>
    <x v="0"/>
    <s v="YES"/>
    <d v="2021-09-09T00:00:00"/>
  </r>
  <r>
    <x v="4"/>
    <s v="FC"/>
    <x v="6"/>
    <x v="10"/>
    <x v="1"/>
    <n v="644394"/>
    <n v="411621"/>
    <x v="1"/>
    <s v="YES"/>
    <d v="2021-09-15T00:00:00"/>
  </r>
  <r>
    <x v="4"/>
    <s v="FC"/>
    <x v="7"/>
    <x v="13"/>
    <x v="1"/>
    <n v="644354"/>
    <n v="460000"/>
    <x v="0"/>
    <s v="YES"/>
    <d v="2021-09-14T00:00:00"/>
  </r>
  <r>
    <x v="5"/>
    <s v="SIG"/>
    <x v="4"/>
    <x v="20"/>
    <x v="1"/>
    <n v="643816"/>
    <n v="425000"/>
    <x v="0"/>
    <s v="YES"/>
    <d v="2021-09-01T00:00:00"/>
  </r>
  <r>
    <x v="5"/>
    <s v="SIG"/>
    <x v="4"/>
    <x v="20"/>
    <x v="1"/>
    <n v="645147"/>
    <n v="469862.5"/>
    <x v="0"/>
    <s v="YES"/>
    <d v="2021-09-28T00:00:00"/>
  </r>
  <r>
    <x v="5"/>
    <s v="SIG"/>
    <x v="10"/>
    <x v="21"/>
    <x v="1"/>
    <n v="644889"/>
    <n v="274900"/>
    <x v="0"/>
    <s v="YES"/>
    <d v="2021-09-23T00:00:00"/>
  </r>
  <r>
    <x v="6"/>
    <s v="ST"/>
    <x v="5"/>
    <x v="22"/>
    <x v="3"/>
    <n v="644935"/>
    <n v="385000"/>
    <x v="0"/>
    <s v="YES"/>
    <d v="2021-09-24T00:00:00"/>
  </r>
  <r>
    <x v="6"/>
    <s v="ST"/>
    <x v="11"/>
    <x v="23"/>
    <x v="1"/>
    <n v="644270"/>
    <n v="540000"/>
    <x v="0"/>
    <s v="YES"/>
    <d v="2021-09-13T00:00:00"/>
  </r>
  <r>
    <x v="6"/>
    <s v="ST"/>
    <x v="2"/>
    <x v="24"/>
    <x v="3"/>
    <n v="644850"/>
    <n v="247500"/>
    <x v="0"/>
    <s v="YES"/>
    <d v="2021-09-23T00:00:00"/>
  </r>
  <r>
    <x v="6"/>
    <s v="ST"/>
    <x v="12"/>
    <x v="25"/>
    <x v="0"/>
    <n v="644953"/>
    <n v="19000"/>
    <x v="0"/>
    <s v="YES"/>
    <d v="2021-09-24T00:00:00"/>
  </r>
  <r>
    <x v="6"/>
    <s v="ST"/>
    <x v="5"/>
    <x v="22"/>
    <x v="1"/>
    <n v="644404"/>
    <n v="176400"/>
    <x v="0"/>
    <s v="YES"/>
    <d v="2021-09-15T00:00:00"/>
  </r>
  <r>
    <x v="6"/>
    <s v="ST"/>
    <x v="12"/>
    <x v="25"/>
    <x v="0"/>
    <n v="644952"/>
    <n v="157000"/>
    <x v="0"/>
    <s v="YES"/>
    <d v="2021-09-24T00:00:00"/>
  </r>
  <r>
    <x v="6"/>
    <s v="ST"/>
    <x v="12"/>
    <x v="26"/>
    <x v="1"/>
    <n v="644874"/>
    <n v="403818"/>
    <x v="0"/>
    <s v="YES"/>
    <d v="2021-09-23T00:00:00"/>
  </r>
  <r>
    <x v="6"/>
    <s v="ST"/>
    <x v="2"/>
    <x v="24"/>
    <x v="1"/>
    <n v="644254"/>
    <n v="377500"/>
    <x v="0"/>
    <s v="YES"/>
    <d v="2021-09-10T00:00:00"/>
  </r>
  <r>
    <x v="6"/>
    <s v="ST"/>
    <x v="13"/>
    <x v="27"/>
    <x v="1"/>
    <n v="644876"/>
    <n v="339334"/>
    <x v="0"/>
    <s v="YES"/>
    <d v="2021-09-23T00:00:00"/>
  </r>
  <r>
    <x v="6"/>
    <s v="ST"/>
    <x v="2"/>
    <x v="28"/>
    <x v="1"/>
    <n v="644950"/>
    <n v="310000"/>
    <x v="0"/>
    <s v="YES"/>
    <d v="2021-09-24T00:00:00"/>
  </r>
  <r>
    <x v="6"/>
    <s v="ST"/>
    <x v="12"/>
    <x v="28"/>
    <x v="0"/>
    <n v="644892"/>
    <n v="68000"/>
    <x v="0"/>
    <s v="YES"/>
    <d v="2021-09-23T00:00:00"/>
  </r>
  <r>
    <x v="6"/>
    <s v="ST"/>
    <x v="12"/>
    <x v="28"/>
    <x v="0"/>
    <n v="644939"/>
    <n v="35000"/>
    <x v="0"/>
    <s v="YES"/>
    <d v="2021-09-24T00:00:00"/>
  </r>
  <r>
    <x v="6"/>
    <s v="ST"/>
    <x v="2"/>
    <x v="28"/>
    <x v="1"/>
    <n v="644431"/>
    <n v="315000"/>
    <x v="0"/>
    <s v="YES"/>
    <d v="2021-09-15T00:00:00"/>
  </r>
  <r>
    <x v="6"/>
    <s v="ST"/>
    <x v="13"/>
    <x v="27"/>
    <x v="1"/>
    <n v="644290"/>
    <n v="271250"/>
    <x v="0"/>
    <s v="YES"/>
    <d v="2021-09-13T00:00:00"/>
  </r>
  <r>
    <x v="6"/>
    <s v="ST"/>
    <x v="14"/>
    <x v="28"/>
    <x v="0"/>
    <n v="644932"/>
    <n v="375000"/>
    <x v="0"/>
    <s v="YES"/>
    <d v="2021-09-24T00:00:00"/>
  </r>
  <r>
    <x v="6"/>
    <s v="ST"/>
    <x v="12"/>
    <x v="26"/>
    <x v="1"/>
    <n v="644747"/>
    <n v="375000"/>
    <x v="0"/>
    <s v="YES"/>
    <d v="2021-09-21T00:00:00"/>
  </r>
  <r>
    <x v="6"/>
    <s v="ST"/>
    <x v="12"/>
    <x v="26"/>
    <x v="0"/>
    <n v="644426"/>
    <n v="19000"/>
    <x v="0"/>
    <s v="YES"/>
    <d v="2021-09-15T00:00:00"/>
  </r>
  <r>
    <x v="6"/>
    <s v="ST"/>
    <x v="11"/>
    <x v="29"/>
    <x v="0"/>
    <n v="644231"/>
    <n v="62999"/>
    <x v="0"/>
    <s v="YES"/>
    <d v="2021-09-10T00:00:00"/>
  </r>
  <r>
    <x v="6"/>
    <s v="ST"/>
    <x v="5"/>
    <x v="22"/>
    <x v="1"/>
    <n v="644317"/>
    <n v="16500"/>
    <x v="0"/>
    <s v="YES"/>
    <d v="2021-09-13T00:00:00"/>
  </r>
  <r>
    <x v="6"/>
    <s v="ST"/>
    <x v="13"/>
    <x v="27"/>
    <x v="0"/>
    <n v="644445"/>
    <n v="30000"/>
    <x v="0"/>
    <s v="YES"/>
    <d v="2021-09-16T00:00:00"/>
  </r>
  <r>
    <x v="6"/>
    <s v="ST"/>
    <x v="13"/>
    <x v="27"/>
    <x v="0"/>
    <n v="644447"/>
    <n v="15000"/>
    <x v="0"/>
    <s v="YES"/>
    <d v="2021-09-16T00:00:00"/>
  </r>
  <r>
    <x v="6"/>
    <s v="ST"/>
    <x v="2"/>
    <x v="28"/>
    <x v="1"/>
    <n v="644467"/>
    <n v="425000"/>
    <x v="0"/>
    <s v="YES"/>
    <d v="2021-09-16T00:00:00"/>
  </r>
  <r>
    <x v="6"/>
    <s v="ST"/>
    <x v="12"/>
    <x v="26"/>
    <x v="1"/>
    <n v="644364"/>
    <n v="360000"/>
    <x v="0"/>
    <s v="YES"/>
    <d v="2021-09-14T00:00:00"/>
  </r>
  <r>
    <x v="6"/>
    <s v="ST"/>
    <x v="5"/>
    <x v="22"/>
    <x v="1"/>
    <n v="644360"/>
    <n v="364500"/>
    <x v="0"/>
    <s v="YES"/>
    <d v="2021-09-14T00:00:00"/>
  </r>
  <r>
    <x v="6"/>
    <s v="ST"/>
    <x v="13"/>
    <x v="27"/>
    <x v="1"/>
    <n v="644479"/>
    <n v="300000"/>
    <x v="0"/>
    <s v="YES"/>
    <d v="2021-09-16T00:00:00"/>
  </r>
  <r>
    <x v="6"/>
    <s v="ST"/>
    <x v="2"/>
    <x v="28"/>
    <x v="1"/>
    <n v="644488"/>
    <n v="400000"/>
    <x v="0"/>
    <s v="YES"/>
    <d v="2021-09-16T00:00:00"/>
  </r>
  <r>
    <x v="6"/>
    <s v="ST"/>
    <x v="15"/>
    <x v="30"/>
    <x v="1"/>
    <n v="644349"/>
    <n v="365000"/>
    <x v="0"/>
    <s v="YES"/>
    <d v="2021-09-14T00:00:00"/>
  </r>
  <r>
    <x v="6"/>
    <s v="ST"/>
    <x v="13"/>
    <x v="27"/>
    <x v="1"/>
    <n v="644489"/>
    <n v="325000"/>
    <x v="0"/>
    <s v="YES"/>
    <d v="2021-09-16T00:00:00"/>
  </r>
  <r>
    <x v="6"/>
    <s v="ST"/>
    <x v="15"/>
    <x v="31"/>
    <x v="1"/>
    <n v="644972"/>
    <n v="350000"/>
    <x v="0"/>
    <s v="YES"/>
    <d v="2021-09-24T00:00:00"/>
  </r>
  <r>
    <x v="6"/>
    <s v="ST"/>
    <x v="5"/>
    <x v="32"/>
    <x v="3"/>
    <n v="644345"/>
    <n v="324900"/>
    <x v="0"/>
    <s v="YES"/>
    <d v="2021-09-14T00:00:00"/>
  </r>
  <r>
    <x v="6"/>
    <s v="ST"/>
    <x v="2"/>
    <x v="33"/>
    <x v="1"/>
    <n v="644800"/>
    <n v="430000"/>
    <x v="0"/>
    <s v="YES"/>
    <d v="2021-09-22T00:00:00"/>
  </r>
  <r>
    <x v="6"/>
    <s v="ST"/>
    <x v="2"/>
    <x v="28"/>
    <x v="1"/>
    <n v="644322"/>
    <n v="465000"/>
    <x v="0"/>
    <s v="YES"/>
    <d v="2021-09-13T00:00:00"/>
  </r>
  <r>
    <x v="6"/>
    <s v="ST"/>
    <x v="12"/>
    <x v="28"/>
    <x v="0"/>
    <n v="644813"/>
    <n v="7500"/>
    <x v="0"/>
    <s v="YES"/>
    <d v="2021-09-22T00:00:00"/>
  </r>
  <r>
    <x v="6"/>
    <s v="ST"/>
    <x v="16"/>
    <x v="34"/>
    <x v="0"/>
    <n v="644314"/>
    <n v="45000"/>
    <x v="0"/>
    <s v="YES"/>
    <d v="2021-09-13T00:00:00"/>
  </r>
  <r>
    <x v="6"/>
    <s v="ST"/>
    <x v="12"/>
    <x v="28"/>
    <x v="1"/>
    <n v="644556"/>
    <n v="350000"/>
    <x v="0"/>
    <s v="YES"/>
    <d v="2021-09-17T00:00:00"/>
  </r>
  <r>
    <x v="6"/>
    <s v="ST"/>
    <x v="2"/>
    <x v="24"/>
    <x v="1"/>
    <n v="644558"/>
    <n v="190000"/>
    <x v="0"/>
    <s v="YES"/>
    <d v="2021-09-17T00:00:00"/>
  </r>
  <r>
    <x v="6"/>
    <s v="ST"/>
    <x v="12"/>
    <x v="26"/>
    <x v="1"/>
    <n v="644687"/>
    <n v="300000"/>
    <x v="0"/>
    <s v="YES"/>
    <d v="2021-09-21T00:00:00"/>
  </r>
  <r>
    <x v="6"/>
    <s v="ST"/>
    <x v="17"/>
    <x v="35"/>
    <x v="3"/>
    <n v="644304"/>
    <n v="279000"/>
    <x v="0"/>
    <s v="YES"/>
    <d v="2021-09-13T00:00:00"/>
  </r>
  <r>
    <x v="6"/>
    <s v="ST"/>
    <x v="13"/>
    <x v="27"/>
    <x v="0"/>
    <n v="644722"/>
    <n v="75000"/>
    <x v="0"/>
    <s v="YES"/>
    <d v="2021-09-21T00:00:00"/>
  </r>
  <r>
    <x v="6"/>
    <s v="ST"/>
    <x v="2"/>
    <x v="24"/>
    <x v="1"/>
    <n v="644737"/>
    <n v="309900"/>
    <x v="0"/>
    <s v="YES"/>
    <d v="2021-09-21T00:00:00"/>
  </r>
  <r>
    <x v="6"/>
    <s v="ST"/>
    <x v="2"/>
    <x v="24"/>
    <x v="3"/>
    <n v="644740"/>
    <n v="264000"/>
    <x v="0"/>
    <s v="YES"/>
    <d v="2021-09-21T00:00:00"/>
  </r>
  <r>
    <x v="6"/>
    <s v="ST"/>
    <x v="2"/>
    <x v="24"/>
    <x v="3"/>
    <n v="644757"/>
    <n v="90000"/>
    <x v="0"/>
    <s v="YES"/>
    <d v="2021-09-21T00:00:00"/>
  </r>
  <r>
    <x v="6"/>
    <s v="ST"/>
    <x v="13"/>
    <x v="27"/>
    <x v="1"/>
    <n v="644294"/>
    <n v="360000"/>
    <x v="0"/>
    <s v="YES"/>
    <d v="2021-09-13T00:00:00"/>
  </r>
  <r>
    <x v="6"/>
    <s v="ST"/>
    <x v="13"/>
    <x v="27"/>
    <x v="1"/>
    <n v="644805"/>
    <n v="425000"/>
    <x v="0"/>
    <s v="YES"/>
    <d v="2021-09-22T00:00:00"/>
  </r>
  <r>
    <x v="6"/>
    <s v="ST"/>
    <x v="12"/>
    <x v="28"/>
    <x v="3"/>
    <n v="644324"/>
    <n v="165000"/>
    <x v="0"/>
    <s v="YES"/>
    <d v="2021-09-13T00:00:00"/>
  </r>
  <r>
    <x v="6"/>
    <s v="ST"/>
    <x v="5"/>
    <x v="28"/>
    <x v="0"/>
    <n v="645146"/>
    <n v="59888"/>
    <x v="0"/>
    <s v="YES"/>
    <d v="2021-09-28T00:00:00"/>
  </r>
  <r>
    <x v="6"/>
    <s v="ST"/>
    <x v="11"/>
    <x v="29"/>
    <x v="1"/>
    <n v="645154"/>
    <n v="365000"/>
    <x v="0"/>
    <s v="YES"/>
    <d v="2021-09-28T00:00:00"/>
  </r>
  <r>
    <x v="6"/>
    <s v="ST"/>
    <x v="12"/>
    <x v="26"/>
    <x v="1"/>
    <n v="645106"/>
    <n v="410000"/>
    <x v="0"/>
    <s v="YES"/>
    <d v="2021-09-28T00:00:00"/>
  </r>
  <r>
    <x v="6"/>
    <s v="ST"/>
    <x v="15"/>
    <x v="31"/>
    <x v="1"/>
    <n v="645342"/>
    <n v="325000"/>
    <x v="0"/>
    <s v="YES"/>
    <d v="2021-09-30T00:00:00"/>
  </r>
  <r>
    <x v="6"/>
    <s v="ST"/>
    <x v="12"/>
    <x v="25"/>
    <x v="1"/>
    <n v="645114"/>
    <n v="300000"/>
    <x v="0"/>
    <s v="YES"/>
    <d v="2021-09-28T00:00:00"/>
  </r>
  <r>
    <x v="6"/>
    <s v="ST"/>
    <x v="11"/>
    <x v="36"/>
    <x v="1"/>
    <n v="645128"/>
    <n v="346000"/>
    <x v="0"/>
    <s v="YES"/>
    <d v="2021-09-28T00:00:00"/>
  </r>
  <r>
    <x v="6"/>
    <s v="ST"/>
    <x v="13"/>
    <x v="27"/>
    <x v="0"/>
    <n v="644068"/>
    <n v="74900"/>
    <x v="0"/>
    <s v="YES"/>
    <d v="2021-09-08T00:00:00"/>
  </r>
  <r>
    <x v="6"/>
    <s v="ST"/>
    <x v="2"/>
    <x v="28"/>
    <x v="3"/>
    <n v="644024"/>
    <n v="390000"/>
    <x v="0"/>
    <s v="YES"/>
    <d v="2021-09-07T00:00:00"/>
  </r>
  <r>
    <x v="6"/>
    <s v="ST"/>
    <x v="5"/>
    <x v="32"/>
    <x v="1"/>
    <n v="644005"/>
    <n v="325000"/>
    <x v="0"/>
    <s v="YES"/>
    <d v="2021-09-07T00:00:00"/>
  </r>
  <r>
    <x v="6"/>
    <s v="ST"/>
    <x v="2"/>
    <x v="24"/>
    <x v="3"/>
    <n v="643956"/>
    <n v="259900"/>
    <x v="0"/>
    <s v="YES"/>
    <d v="2021-09-03T00:00:00"/>
  </r>
  <r>
    <x v="6"/>
    <s v="ST"/>
    <x v="15"/>
    <x v="37"/>
    <x v="3"/>
    <n v="643946"/>
    <n v="355000"/>
    <x v="0"/>
    <s v="YES"/>
    <d v="2021-09-03T00:00:00"/>
  </r>
  <r>
    <x v="6"/>
    <s v="ST"/>
    <x v="2"/>
    <x v="24"/>
    <x v="1"/>
    <n v="643935"/>
    <n v="307000"/>
    <x v="0"/>
    <s v="YES"/>
    <d v="2021-09-03T00:00:00"/>
  </r>
  <r>
    <x v="6"/>
    <s v="ST"/>
    <x v="5"/>
    <x v="22"/>
    <x v="0"/>
    <n v="645055"/>
    <n v="45000"/>
    <x v="0"/>
    <s v="YES"/>
    <d v="2021-09-27T00:00:00"/>
  </r>
  <r>
    <x v="6"/>
    <s v="ST"/>
    <x v="11"/>
    <x v="23"/>
    <x v="1"/>
    <n v="645367"/>
    <n v="385000"/>
    <x v="0"/>
    <s v="YES"/>
    <d v="2021-09-30T00:00:00"/>
  </r>
  <r>
    <x v="6"/>
    <s v="ST"/>
    <x v="2"/>
    <x v="28"/>
    <x v="1"/>
    <n v="645074"/>
    <n v="390000"/>
    <x v="0"/>
    <s v="YES"/>
    <d v="2021-09-27T00:00:00"/>
  </r>
  <r>
    <x v="6"/>
    <s v="ST"/>
    <x v="12"/>
    <x v="28"/>
    <x v="0"/>
    <n v="644964"/>
    <n v="115000"/>
    <x v="0"/>
    <s v="YES"/>
    <d v="2021-09-24T00:00:00"/>
  </r>
  <r>
    <x v="6"/>
    <s v="ST"/>
    <x v="15"/>
    <x v="31"/>
    <x v="1"/>
    <n v="645364"/>
    <n v="342500"/>
    <x v="0"/>
    <s v="YES"/>
    <d v="2021-09-30T00:00:00"/>
  </r>
  <r>
    <x v="6"/>
    <s v="ST"/>
    <x v="12"/>
    <x v="28"/>
    <x v="1"/>
    <n v="645363"/>
    <n v="359900"/>
    <x v="0"/>
    <s v="YES"/>
    <d v="2021-09-30T00:00:00"/>
  </r>
  <r>
    <x v="6"/>
    <s v="ST"/>
    <x v="2"/>
    <x v="24"/>
    <x v="3"/>
    <n v="645211"/>
    <n v="40000"/>
    <x v="0"/>
    <s v="YES"/>
    <d v="2021-09-29T00:00:00"/>
  </r>
  <r>
    <x v="6"/>
    <s v="ST"/>
    <x v="13"/>
    <x v="27"/>
    <x v="1"/>
    <n v="645355"/>
    <n v="409000"/>
    <x v="0"/>
    <s v="YES"/>
    <d v="2021-09-30T00:00:00"/>
  </r>
  <r>
    <x v="6"/>
    <s v="ST"/>
    <x v="13"/>
    <x v="27"/>
    <x v="1"/>
    <n v="645235"/>
    <n v="350000"/>
    <x v="1"/>
    <s v="YES"/>
    <d v="2021-09-30T00:00:00"/>
  </r>
  <r>
    <x v="6"/>
    <s v="ST"/>
    <x v="2"/>
    <x v="24"/>
    <x v="1"/>
    <n v="645352"/>
    <n v="415000"/>
    <x v="0"/>
    <s v="YES"/>
    <d v="2021-09-30T00:00:00"/>
  </r>
  <r>
    <x v="6"/>
    <s v="ST"/>
    <x v="17"/>
    <x v="35"/>
    <x v="0"/>
    <n v="645272"/>
    <n v="55000"/>
    <x v="0"/>
    <s v="YES"/>
    <d v="2021-09-30T00:00:00"/>
  </r>
  <r>
    <x v="6"/>
    <s v="ST"/>
    <x v="5"/>
    <x v="32"/>
    <x v="1"/>
    <n v="645284"/>
    <n v="534900"/>
    <x v="0"/>
    <s v="YES"/>
    <d v="2021-09-30T00:00:00"/>
  </r>
  <r>
    <x v="6"/>
    <s v="ST"/>
    <x v="15"/>
    <x v="31"/>
    <x v="1"/>
    <n v="645320"/>
    <n v="800000"/>
    <x v="0"/>
    <s v="YES"/>
    <d v="2021-09-30T00:00:00"/>
  </r>
  <r>
    <x v="6"/>
    <s v="ST"/>
    <x v="15"/>
    <x v="31"/>
    <x v="1"/>
    <n v="645322"/>
    <n v="320000"/>
    <x v="0"/>
    <s v="YES"/>
    <d v="2021-09-30T00:00:00"/>
  </r>
  <r>
    <x v="6"/>
    <s v="ST"/>
    <x v="15"/>
    <x v="31"/>
    <x v="1"/>
    <n v="645334"/>
    <n v="340000"/>
    <x v="0"/>
    <s v="YES"/>
    <d v="2021-09-30T00:00:00"/>
  </r>
  <r>
    <x v="6"/>
    <s v="ST"/>
    <x v="11"/>
    <x v="23"/>
    <x v="1"/>
    <n v="643933"/>
    <n v="302000"/>
    <x v="0"/>
    <s v="YES"/>
    <d v="2021-09-03T00:00:00"/>
  </r>
  <r>
    <x v="6"/>
    <s v="ST"/>
    <x v="13"/>
    <x v="27"/>
    <x v="5"/>
    <n v="643822"/>
    <n v="1710000"/>
    <x v="0"/>
    <s v="YES"/>
    <d v="2021-09-01T00:00:00"/>
  </r>
  <r>
    <x v="6"/>
    <s v="ST"/>
    <x v="12"/>
    <x v="28"/>
    <x v="1"/>
    <n v="643793"/>
    <n v="395000"/>
    <x v="0"/>
    <s v="YES"/>
    <d v="2021-09-01T00:00:00"/>
  </r>
  <r>
    <x v="6"/>
    <s v="ST"/>
    <x v="12"/>
    <x v="26"/>
    <x v="0"/>
    <n v="644967"/>
    <n v="55000"/>
    <x v="0"/>
    <s v="YES"/>
    <d v="2021-09-24T00:00:00"/>
  </r>
  <r>
    <x v="6"/>
    <s v="ST"/>
    <x v="13"/>
    <x v="27"/>
    <x v="1"/>
    <n v="644977"/>
    <n v="429000"/>
    <x v="0"/>
    <s v="YES"/>
    <d v="2021-09-24T00:00:00"/>
  </r>
  <r>
    <x v="6"/>
    <s v="ST"/>
    <x v="15"/>
    <x v="31"/>
    <x v="1"/>
    <n v="644979"/>
    <n v="330000"/>
    <x v="0"/>
    <s v="YES"/>
    <d v="2021-09-24T00:00:00"/>
  </r>
  <r>
    <x v="6"/>
    <s v="ST"/>
    <x v="2"/>
    <x v="24"/>
    <x v="1"/>
    <n v="644985"/>
    <n v="389900"/>
    <x v="0"/>
    <s v="YES"/>
    <d v="2021-09-24T00:00:00"/>
  </r>
  <r>
    <x v="6"/>
    <s v="ST"/>
    <x v="2"/>
    <x v="24"/>
    <x v="1"/>
    <n v="644989"/>
    <n v="300000"/>
    <x v="0"/>
    <s v="YES"/>
    <d v="2021-09-24T00:00:00"/>
  </r>
  <r>
    <x v="6"/>
    <s v="ST"/>
    <x v="2"/>
    <x v="24"/>
    <x v="3"/>
    <n v="644990"/>
    <n v="299900"/>
    <x v="0"/>
    <s v="YES"/>
    <d v="2021-09-24T00:00:00"/>
  </r>
  <r>
    <x v="6"/>
    <s v="ST"/>
    <x v="5"/>
    <x v="28"/>
    <x v="0"/>
    <n v="645032"/>
    <n v="120000"/>
    <x v="0"/>
    <s v="YES"/>
    <d v="2021-09-27T00:00:00"/>
  </r>
  <r>
    <x v="6"/>
    <s v="ST"/>
    <x v="2"/>
    <x v="24"/>
    <x v="1"/>
    <n v="645046"/>
    <n v="300000"/>
    <x v="0"/>
    <s v="YES"/>
    <d v="2021-09-27T00:00:00"/>
  </r>
  <r>
    <x v="6"/>
    <s v="ST"/>
    <x v="12"/>
    <x v="25"/>
    <x v="3"/>
    <n v="644084"/>
    <n v="329500"/>
    <x v="0"/>
    <s v="YES"/>
    <d v="2021-09-08T00:00:00"/>
  </r>
  <r>
    <x v="6"/>
    <s v="ST"/>
    <x v="5"/>
    <x v="22"/>
    <x v="1"/>
    <n v="644121"/>
    <n v="425000"/>
    <x v="0"/>
    <s v="YES"/>
    <d v="2021-09-09T00:00:00"/>
  </r>
  <r>
    <x v="6"/>
    <s v="ST"/>
    <x v="2"/>
    <x v="38"/>
    <x v="1"/>
    <n v="643857"/>
    <n v="410000"/>
    <x v="0"/>
    <s v="YES"/>
    <d v="2021-09-02T00:00:00"/>
  </r>
  <r>
    <x v="6"/>
    <s v="ST"/>
    <x v="2"/>
    <x v="24"/>
    <x v="3"/>
    <n v="643861"/>
    <n v="296500"/>
    <x v="0"/>
    <s v="YES"/>
    <d v="2021-09-02T00:00:00"/>
  </r>
  <r>
    <x v="6"/>
    <s v="ST"/>
    <x v="17"/>
    <x v="28"/>
    <x v="1"/>
    <n v="643904"/>
    <n v="325000"/>
    <x v="0"/>
    <s v="YES"/>
    <d v="2021-09-03T00:00:00"/>
  </r>
  <r>
    <x v="6"/>
    <s v="ST"/>
    <x v="5"/>
    <x v="22"/>
    <x v="3"/>
    <n v="643877"/>
    <n v="75000"/>
    <x v="0"/>
    <s v="YES"/>
    <d v="2021-09-02T00:00:00"/>
  </r>
  <r>
    <x v="6"/>
    <s v="ST"/>
    <x v="12"/>
    <x v="26"/>
    <x v="3"/>
    <n v="643928"/>
    <n v="360000"/>
    <x v="0"/>
    <s v="YES"/>
    <d v="2021-09-03T00:00:00"/>
  </r>
  <r>
    <x v="6"/>
    <s v="ST"/>
    <x v="5"/>
    <x v="32"/>
    <x v="1"/>
    <n v="643889"/>
    <n v="410000"/>
    <x v="0"/>
    <s v="YES"/>
    <d v="2021-09-03T00:00:00"/>
  </r>
  <r>
    <x v="6"/>
    <s v="ST"/>
    <x v="13"/>
    <x v="27"/>
    <x v="1"/>
    <n v="643892"/>
    <n v="400000"/>
    <x v="0"/>
    <s v="YES"/>
    <d v="2021-09-03T00:00:00"/>
  </r>
  <r>
    <x v="6"/>
    <s v="ST"/>
    <x v="12"/>
    <x v="28"/>
    <x v="0"/>
    <n v="643900"/>
    <n v="14000"/>
    <x v="0"/>
    <s v="YES"/>
    <d v="2021-09-03T00:00:00"/>
  </r>
  <r>
    <x v="6"/>
    <s v="ST"/>
    <x v="5"/>
    <x v="32"/>
    <x v="3"/>
    <n v="643912"/>
    <n v="233500"/>
    <x v="0"/>
    <s v="YES"/>
    <d v="2021-09-03T00:00:00"/>
  </r>
  <r>
    <x v="7"/>
    <s v="TI"/>
    <x v="11"/>
    <x v="39"/>
    <x v="3"/>
    <n v="644091"/>
    <n v="365000"/>
    <x v="0"/>
    <s v="YES"/>
    <d v="2021-09-08T00:00:00"/>
  </r>
  <r>
    <x v="7"/>
    <s v="TI"/>
    <x v="13"/>
    <x v="40"/>
    <x v="1"/>
    <n v="644087"/>
    <n v="372500"/>
    <x v="0"/>
    <s v="YES"/>
    <d v="2021-09-08T00:00:00"/>
  </r>
  <r>
    <x v="7"/>
    <s v="TI"/>
    <x v="2"/>
    <x v="41"/>
    <x v="0"/>
    <n v="644370"/>
    <n v="32000"/>
    <x v="0"/>
    <s v="YES"/>
    <d v="2021-09-14T00:00:00"/>
  </r>
  <r>
    <x v="7"/>
    <s v="TI"/>
    <x v="13"/>
    <x v="40"/>
    <x v="1"/>
    <n v="645347"/>
    <n v="350000"/>
    <x v="0"/>
    <s v="YES"/>
    <d v="2021-09-30T00:00:00"/>
  </r>
  <r>
    <x v="7"/>
    <s v="TI"/>
    <x v="18"/>
    <x v="42"/>
    <x v="0"/>
    <n v="644363"/>
    <n v="550000"/>
    <x v="0"/>
    <s v="YES"/>
    <d v="2021-09-14T00:00:00"/>
  </r>
  <r>
    <x v="7"/>
    <s v="TI"/>
    <x v="13"/>
    <x v="40"/>
    <x v="1"/>
    <n v="644423"/>
    <n v="397900"/>
    <x v="0"/>
    <s v="YES"/>
    <d v="2021-09-15T00:00:00"/>
  </r>
  <r>
    <x v="7"/>
    <s v="TI"/>
    <x v="5"/>
    <x v="43"/>
    <x v="3"/>
    <n v="645349"/>
    <n v="184000"/>
    <x v="0"/>
    <s v="YES"/>
    <d v="2021-09-30T00:00:00"/>
  </r>
  <r>
    <x v="7"/>
    <s v="TI"/>
    <x v="16"/>
    <x v="44"/>
    <x v="1"/>
    <n v="644178"/>
    <n v="475000"/>
    <x v="0"/>
    <s v="YES"/>
    <d v="2021-09-09T00:00:00"/>
  </r>
  <r>
    <x v="7"/>
    <s v="TI"/>
    <x v="13"/>
    <x v="40"/>
    <x v="1"/>
    <n v="644439"/>
    <n v="355000"/>
    <x v="0"/>
    <s v="YES"/>
    <d v="2021-09-16T00:00:00"/>
  </r>
  <r>
    <x v="7"/>
    <s v="TI"/>
    <x v="5"/>
    <x v="43"/>
    <x v="1"/>
    <n v="644189"/>
    <n v="420000"/>
    <x v="0"/>
    <s v="YES"/>
    <d v="2021-09-09T00:00:00"/>
  </r>
  <r>
    <x v="7"/>
    <s v="TI"/>
    <x v="16"/>
    <x v="44"/>
    <x v="0"/>
    <n v="644183"/>
    <n v="180000"/>
    <x v="0"/>
    <s v="YES"/>
    <d v="2021-09-09T00:00:00"/>
  </r>
  <r>
    <x v="7"/>
    <s v="TI"/>
    <x v="13"/>
    <x v="40"/>
    <x v="1"/>
    <n v="644079"/>
    <n v="375000"/>
    <x v="0"/>
    <s v="YES"/>
    <d v="2021-09-08T00:00:00"/>
  </r>
  <r>
    <x v="7"/>
    <s v="TI"/>
    <x v="13"/>
    <x v="40"/>
    <x v="1"/>
    <n v="644433"/>
    <n v="315000"/>
    <x v="0"/>
    <s v="YES"/>
    <d v="2021-09-15T00:00:00"/>
  </r>
  <r>
    <x v="7"/>
    <s v="TI"/>
    <x v="16"/>
    <x v="44"/>
    <x v="0"/>
    <n v="644065"/>
    <n v="110000"/>
    <x v="0"/>
    <s v="YES"/>
    <d v="2021-09-08T00:00:00"/>
  </r>
  <r>
    <x v="7"/>
    <s v="TI"/>
    <x v="13"/>
    <x v="40"/>
    <x v="0"/>
    <n v="644198"/>
    <n v="70000"/>
    <x v="0"/>
    <s v="YES"/>
    <d v="2021-09-10T00:00:00"/>
  </r>
  <r>
    <x v="7"/>
    <s v="TI"/>
    <x v="13"/>
    <x v="40"/>
    <x v="0"/>
    <n v="644048"/>
    <n v="63500"/>
    <x v="0"/>
    <s v="YES"/>
    <d v="2021-09-08T00:00:00"/>
  </r>
  <r>
    <x v="7"/>
    <s v="TI"/>
    <x v="2"/>
    <x v="45"/>
    <x v="6"/>
    <n v="643953"/>
    <n v="420000"/>
    <x v="0"/>
    <s v="YES"/>
    <d v="2021-09-03T00:00:00"/>
  </r>
  <r>
    <x v="7"/>
    <s v="TI"/>
    <x v="13"/>
    <x v="40"/>
    <x v="1"/>
    <n v="644141"/>
    <n v="304000"/>
    <x v="0"/>
    <s v="YES"/>
    <d v="2021-09-09T00:00:00"/>
  </r>
  <r>
    <x v="7"/>
    <s v="TI"/>
    <x v="5"/>
    <x v="46"/>
    <x v="1"/>
    <n v="643814"/>
    <n v="365000"/>
    <x v="0"/>
    <s v="YES"/>
    <d v="2021-09-01T00:00:00"/>
  </r>
  <r>
    <x v="7"/>
    <s v="TI"/>
    <x v="13"/>
    <x v="40"/>
    <x v="1"/>
    <n v="644709"/>
    <n v="470000"/>
    <x v="0"/>
    <s v="YES"/>
    <d v="2021-09-21T00:00:00"/>
  </r>
  <r>
    <x v="7"/>
    <s v="TI"/>
    <x v="13"/>
    <x v="40"/>
    <x v="3"/>
    <n v="644727"/>
    <n v="255000"/>
    <x v="0"/>
    <s v="YES"/>
    <d v="2021-09-21T00:00:00"/>
  </r>
  <r>
    <x v="7"/>
    <s v="TI"/>
    <x v="13"/>
    <x v="40"/>
    <x v="1"/>
    <n v="644734"/>
    <n v="325000"/>
    <x v="0"/>
    <s v="YES"/>
    <d v="2021-09-21T00:00:00"/>
  </r>
  <r>
    <x v="7"/>
    <s v="TI"/>
    <x v="13"/>
    <x v="40"/>
    <x v="3"/>
    <n v="644754"/>
    <n v="245000"/>
    <x v="0"/>
    <s v="YES"/>
    <d v="2021-09-21T00:00:00"/>
  </r>
  <r>
    <x v="7"/>
    <s v="TI"/>
    <x v="13"/>
    <x v="40"/>
    <x v="1"/>
    <n v="645047"/>
    <n v="310000"/>
    <x v="0"/>
    <s v="YES"/>
    <d v="2021-09-27T00:00:00"/>
  </r>
  <r>
    <x v="7"/>
    <s v="TI"/>
    <x v="5"/>
    <x v="43"/>
    <x v="1"/>
    <n v="644776"/>
    <n v="615000"/>
    <x v="0"/>
    <s v="YES"/>
    <d v="2021-09-22T00:00:00"/>
  </r>
  <r>
    <x v="7"/>
    <s v="TI"/>
    <x v="13"/>
    <x v="40"/>
    <x v="1"/>
    <n v="644701"/>
    <n v="375000"/>
    <x v="0"/>
    <s v="YES"/>
    <d v="2021-09-21T00:00:00"/>
  </r>
  <r>
    <x v="7"/>
    <s v="TI"/>
    <x v="13"/>
    <x v="40"/>
    <x v="2"/>
    <n v="643869"/>
    <n v="58000"/>
    <x v="0"/>
    <s v="YES"/>
    <d v="2021-09-02T00:00:00"/>
  </r>
  <r>
    <x v="7"/>
    <s v="TI"/>
    <x v="13"/>
    <x v="40"/>
    <x v="1"/>
    <n v="645131"/>
    <n v="429900"/>
    <x v="0"/>
    <s v="YES"/>
    <d v="2021-09-28T00:00:00"/>
  </r>
  <r>
    <x v="7"/>
    <s v="TI"/>
    <x v="13"/>
    <x v="40"/>
    <x v="1"/>
    <n v="644894"/>
    <n v="715000"/>
    <x v="0"/>
    <s v="YES"/>
    <d v="2021-09-23T00:00:00"/>
  </r>
  <r>
    <x v="7"/>
    <s v="TI"/>
    <x v="16"/>
    <x v="44"/>
    <x v="0"/>
    <n v="643813"/>
    <n v="23000"/>
    <x v="0"/>
    <s v="YES"/>
    <d v="2021-09-01T00:00:00"/>
  </r>
  <r>
    <x v="7"/>
    <s v="TI"/>
    <x v="5"/>
    <x v="43"/>
    <x v="3"/>
    <n v="644923"/>
    <n v="145000"/>
    <x v="0"/>
    <s v="YES"/>
    <d v="2021-09-24T00:00:00"/>
  </r>
  <r>
    <x v="7"/>
    <s v="TI"/>
    <x v="9"/>
    <x v="47"/>
    <x v="1"/>
    <n v="644983"/>
    <n v="499000"/>
    <x v="0"/>
    <s v="YES"/>
    <d v="2021-09-24T00:00:00"/>
  </r>
  <r>
    <x v="7"/>
    <s v="TI"/>
    <x v="5"/>
    <x v="46"/>
    <x v="1"/>
    <n v="644981"/>
    <n v="305000"/>
    <x v="0"/>
    <s v="YES"/>
    <d v="2021-09-24T00:00:00"/>
  </r>
  <r>
    <x v="7"/>
    <s v="TI"/>
    <x v="13"/>
    <x v="40"/>
    <x v="0"/>
    <n v="644396"/>
    <n v="25000"/>
    <x v="0"/>
    <s v="YES"/>
    <d v="2021-09-15T00:00:00"/>
  </r>
  <r>
    <x v="7"/>
    <s v="TI"/>
    <x v="13"/>
    <x v="40"/>
    <x v="0"/>
    <n v="643902"/>
    <n v="85000"/>
    <x v="0"/>
    <s v="YES"/>
    <d v="2021-09-03T00:00:00"/>
  </r>
  <r>
    <x v="7"/>
    <s v="TI"/>
    <x v="11"/>
    <x v="39"/>
    <x v="3"/>
    <n v="644598"/>
    <n v="275000"/>
    <x v="0"/>
    <s v="YES"/>
    <d v="2021-09-20T00:00:00"/>
  </r>
  <r>
    <x v="7"/>
    <s v="TI"/>
    <x v="13"/>
    <x v="40"/>
    <x v="0"/>
    <n v="644460"/>
    <n v="45000"/>
    <x v="0"/>
    <s v="YES"/>
    <d v="2021-09-16T00:00:00"/>
  </r>
  <r>
    <x v="7"/>
    <s v="TI"/>
    <x v="13"/>
    <x v="40"/>
    <x v="1"/>
    <n v="645300"/>
    <n v="360000"/>
    <x v="0"/>
    <s v="YES"/>
    <d v="2021-09-30T00:00:00"/>
  </r>
  <r>
    <x v="7"/>
    <s v="TI"/>
    <x v="5"/>
    <x v="43"/>
    <x v="1"/>
    <n v="645293"/>
    <n v="405000"/>
    <x v="0"/>
    <s v="YES"/>
    <d v="2021-09-30T00:00:00"/>
  </r>
  <r>
    <x v="7"/>
    <s v="TI"/>
    <x v="13"/>
    <x v="40"/>
    <x v="1"/>
    <n v="644499"/>
    <n v="405000"/>
    <x v="0"/>
    <s v="YES"/>
    <d v="2021-09-17T00:00:00"/>
  </r>
  <r>
    <x v="7"/>
    <s v="TI"/>
    <x v="13"/>
    <x v="40"/>
    <x v="1"/>
    <n v="645249"/>
    <n v="315000"/>
    <x v="0"/>
    <s v="YES"/>
    <d v="2021-09-30T00:00:00"/>
  </r>
  <r>
    <x v="7"/>
    <s v="TI"/>
    <x v="2"/>
    <x v="48"/>
    <x v="1"/>
    <n v="645221"/>
    <n v="366000"/>
    <x v="0"/>
    <s v="YES"/>
    <d v="2021-09-29T00:00:00"/>
  </r>
  <r>
    <x v="7"/>
    <s v="TI"/>
    <x v="13"/>
    <x v="40"/>
    <x v="1"/>
    <n v="644707"/>
    <n v="459900"/>
    <x v="0"/>
    <s v="YES"/>
    <d v="2021-09-21T00:00:00"/>
  </r>
  <r>
    <x v="7"/>
    <s v="TI"/>
    <x v="11"/>
    <x v="39"/>
    <x v="1"/>
    <n v="645200"/>
    <n v="450000"/>
    <x v="0"/>
    <s v="YES"/>
    <d v="2021-09-29T00:00:00"/>
  </r>
  <r>
    <x v="7"/>
    <s v="TI"/>
    <x v="5"/>
    <x v="46"/>
    <x v="0"/>
    <n v="645339"/>
    <n v="36000"/>
    <x v="0"/>
    <s v="YES"/>
    <d v="2021-09-30T00:00:00"/>
  </r>
  <r>
    <x v="7"/>
    <s v="TI"/>
    <x v="5"/>
    <x v="46"/>
    <x v="1"/>
    <n v="645144"/>
    <n v="359000"/>
    <x v="0"/>
    <s v="YES"/>
    <d v="2021-09-28T00:00:00"/>
  </r>
  <r>
    <x v="7"/>
    <s v="TI"/>
    <x v="13"/>
    <x v="40"/>
    <x v="1"/>
    <n v="644640"/>
    <n v="340000"/>
    <x v="0"/>
    <s v="YES"/>
    <d v="2021-09-20T00:00:00"/>
  </r>
  <r>
    <x v="7"/>
    <s v="TI"/>
    <x v="13"/>
    <x v="40"/>
    <x v="0"/>
    <n v="644649"/>
    <n v="45000"/>
    <x v="0"/>
    <s v="YES"/>
    <d v="2021-09-20T00:00:00"/>
  </r>
  <r>
    <x v="7"/>
    <s v="TI"/>
    <x v="5"/>
    <x v="43"/>
    <x v="0"/>
    <n v="644653"/>
    <n v="45000"/>
    <x v="0"/>
    <s v="YES"/>
    <d v="2021-09-20T00:00:00"/>
  </r>
  <r>
    <x v="7"/>
    <s v="TI"/>
    <x v="2"/>
    <x v="45"/>
    <x v="0"/>
    <n v="644662"/>
    <n v="127000"/>
    <x v="0"/>
    <s v="YES"/>
    <d v="2021-09-20T00:00:00"/>
  </r>
  <r>
    <x v="7"/>
    <s v="TI"/>
    <x v="13"/>
    <x v="40"/>
    <x v="3"/>
    <n v="645134"/>
    <n v="260000"/>
    <x v="0"/>
    <s v="YES"/>
    <d v="2021-09-28T00:00:00"/>
  </r>
  <r>
    <x v="7"/>
    <s v="TI"/>
    <x v="13"/>
    <x v="40"/>
    <x v="1"/>
    <n v="644974"/>
    <n v="290000"/>
    <x v="0"/>
    <s v="YES"/>
    <d v="2021-09-24T00:00:00"/>
  </r>
  <r>
    <x v="8"/>
    <s v="TTE"/>
    <x v="11"/>
    <x v="49"/>
    <x v="1"/>
    <n v="645209"/>
    <n v="38000"/>
    <x v="0"/>
    <s v="YES"/>
    <d v="2021-09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31" firstHeaderRow="1" firstDataRow="2" firstDataCol="3" rowPageCount="2" colPageCount="1"/>
  <pivotFields count="10">
    <pivotField name="TITLE COMPANY" axis="axisRow" compact="0" showAll="0" insertBlankRow="1">
      <items count="19">
        <item x="0"/>
        <item m="1" x="12"/>
        <item m="1" x="13"/>
        <item m="1" x="11"/>
        <item x="3"/>
        <item x="4"/>
        <item m="1" x="16"/>
        <item m="1" x="14"/>
        <item x="7"/>
        <item m="1" x="15"/>
        <item m="1" x="9"/>
        <item m="1" x="17"/>
        <item m="1" x="10"/>
        <item x="6"/>
        <item x="5"/>
        <item x="1"/>
        <item x="2"/>
        <item x="8"/>
        <item t="default"/>
      </items>
    </pivotField>
    <pivotField compact="0" showAll="0" insertBlankRow="1"/>
    <pivotField axis="axisRow" compact="0" showAll="0" insertBlankRow="1">
      <items count="30">
        <item n="Carson City" x="5"/>
        <item x="7"/>
        <item x="13"/>
        <item x="16"/>
        <item m="1" x="25"/>
        <item x="18"/>
        <item x="2"/>
        <item x="9"/>
        <item m="1" x="27"/>
        <item x="8"/>
        <item x="0"/>
        <item m="1" x="24"/>
        <item x="1"/>
        <item m="1" x="19"/>
        <item m="1" x="22"/>
        <item m="1" x="20"/>
        <item x="11"/>
        <item x="17"/>
        <item x="6"/>
        <item m="1" x="23"/>
        <item m="1" x="26"/>
        <item x="15"/>
        <item x="3"/>
        <item m="1" x="21"/>
        <item x="4"/>
        <item m="1" x="28"/>
        <item x="10"/>
        <item x="12"/>
        <item x="14"/>
        <item t="default"/>
      </items>
    </pivotField>
    <pivotField axis="axisRow" compact="0" showAll="0" insertBlankRow="1">
      <items count="83">
        <item m="1" x="54"/>
        <item x="19"/>
        <item m="1" x="52"/>
        <item x="15"/>
        <item m="1" x="65"/>
        <item x="18"/>
        <item m="1" x="56"/>
        <item m="1" x="64"/>
        <item x="10"/>
        <item x="17"/>
        <item x="12"/>
        <item x="13"/>
        <item x="16"/>
        <item x="11"/>
        <item x="48"/>
        <item x="22"/>
        <item m="1" x="59"/>
        <item m="1" x="74"/>
        <item m="1" x="50"/>
        <item m="1" x="69"/>
        <item x="30"/>
        <item x="37"/>
        <item x="5"/>
        <item m="1" x="63"/>
        <item x="38"/>
        <item x="43"/>
        <item x="40"/>
        <item m="1" x="71"/>
        <item m="1" x="76"/>
        <item m="1" x="53"/>
        <item m="1" x="73"/>
        <item x="33"/>
        <item m="1" x="80"/>
        <item m="1" x="81"/>
        <item m="1" x="66"/>
        <item m="1" x="62"/>
        <item m="1" x="58"/>
        <item x="7"/>
        <item m="1" x="51"/>
        <item x="2"/>
        <item m="1" x="75"/>
        <item m="1" x="77"/>
        <item m="1" x="79"/>
        <item x="31"/>
        <item m="1" x="60"/>
        <item x="4"/>
        <item m="1" x="67"/>
        <item m="1" x="57"/>
        <item m="1" x="68"/>
        <item x="1"/>
        <item x="23"/>
        <item x="45"/>
        <item x="24"/>
        <item x="47"/>
        <item m="1" x="78"/>
        <item x="41"/>
        <item x="28"/>
        <item m="1" x="72"/>
        <item m="1" x="55"/>
        <item x="0"/>
        <item m="1" x="70"/>
        <item x="36"/>
        <item x="42"/>
        <item x="49"/>
        <item x="8"/>
        <item x="14"/>
        <item m="1" x="61"/>
        <item x="46"/>
        <item x="32"/>
        <item x="27"/>
        <item x="3"/>
        <item x="6"/>
        <item x="9"/>
        <item x="20"/>
        <item x="21"/>
        <item x="25"/>
        <item x="26"/>
        <item x="29"/>
        <item x="34"/>
        <item x="35"/>
        <item x="39"/>
        <item x="44"/>
        <item t="default"/>
      </items>
    </pivotField>
    <pivotField axis="axisPage" compact="0" showAll="0" insertBlankRow="1">
      <items count="10">
        <item x="6"/>
        <item x="4"/>
        <item m="1" x="8"/>
        <item m="1" x="7"/>
        <item x="3"/>
        <item x="1"/>
        <item x="0"/>
        <item x="2"/>
        <item x="5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26">
    <i>
      <x/>
    </i>
    <i r="1">
      <x v="10"/>
    </i>
    <i r="2">
      <x v="59"/>
    </i>
    <i t="blank" r="1">
      <x v="10"/>
    </i>
    <i>
      <x v="4"/>
    </i>
    <i r="1">
      <x v="6"/>
    </i>
    <i r="2">
      <x v="37"/>
    </i>
    <i r="2">
      <x v="45"/>
    </i>
    <i r="2">
      <x v="70"/>
    </i>
    <i t="blank" r="1">
      <x v="6"/>
    </i>
    <i r="1">
      <x v="22"/>
    </i>
    <i r="2">
      <x v="22"/>
    </i>
    <i t="blank" r="1">
      <x v="22"/>
    </i>
    <i r="1">
      <x v="24"/>
    </i>
    <i r="2">
      <x v="64"/>
    </i>
    <i r="2">
      <x v="71"/>
    </i>
    <i t="blank" r="1">
      <x v="24"/>
    </i>
    <i>
      <x v="5"/>
    </i>
    <i r="1">
      <x/>
    </i>
    <i r="2">
      <x v="10"/>
    </i>
    <i r="2">
      <x v="65"/>
    </i>
    <i r="2">
      <x v="72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1"/>
    </i>
    <i t="blank" r="1">
      <x v="3"/>
    </i>
    <i r="1">
      <x v="5"/>
    </i>
    <i r="2">
      <x v="62"/>
    </i>
    <i t="blank" r="1">
      <x v="5"/>
    </i>
    <i r="1">
      <x v="6"/>
    </i>
    <i r="2">
      <x v="14"/>
    </i>
    <i r="2">
      <x v="51"/>
    </i>
    <i r="2">
      <x v="55"/>
    </i>
    <i t="blank" r="1">
      <x v="6"/>
    </i>
    <i r="1">
      <x v="7"/>
    </i>
    <i r="2">
      <x v="53"/>
    </i>
    <i t="blank" r="1">
      <x v="7"/>
    </i>
    <i r="1">
      <x v="16"/>
    </i>
    <i r="2">
      <x v="80"/>
    </i>
    <i t="blank" r="1">
      <x v="16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78"/>
    </i>
    <i t="blank" r="1">
      <x v="3"/>
    </i>
    <i r="1">
      <x v="6"/>
    </i>
    <i r="2">
      <x v="24"/>
    </i>
    <i r="2">
      <x v="31"/>
    </i>
    <i r="2">
      <x v="52"/>
    </i>
    <i r="2">
      <x v="56"/>
    </i>
    <i t="blank" r="1">
      <x v="6"/>
    </i>
    <i r="1">
      <x v="16"/>
    </i>
    <i r="2">
      <x v="50"/>
    </i>
    <i r="2">
      <x v="61"/>
    </i>
    <i r="2">
      <x v="77"/>
    </i>
    <i t="blank" r="1">
      <x v="16"/>
    </i>
    <i r="1">
      <x v="17"/>
    </i>
    <i r="2">
      <x v="56"/>
    </i>
    <i r="2">
      <x v="79"/>
    </i>
    <i t="blank" r="1">
      <x v="17"/>
    </i>
    <i r="1">
      <x v="21"/>
    </i>
    <i r="2">
      <x v="20"/>
    </i>
    <i r="2">
      <x v="21"/>
    </i>
    <i r="2">
      <x v="43"/>
    </i>
    <i t="blank" r="1">
      <x v="21"/>
    </i>
    <i r="1">
      <x v="27"/>
    </i>
    <i r="2">
      <x v="56"/>
    </i>
    <i r="2">
      <x v="75"/>
    </i>
    <i r="2">
      <x v="76"/>
    </i>
    <i t="blank" r="1">
      <x v="27"/>
    </i>
    <i r="1">
      <x v="28"/>
    </i>
    <i r="2">
      <x v="56"/>
    </i>
    <i t="blank" r="1">
      <x v="28"/>
    </i>
    <i>
      <x v="14"/>
    </i>
    <i r="1">
      <x v="24"/>
    </i>
    <i r="2">
      <x v="73"/>
    </i>
    <i t="blank" r="1">
      <x v="24"/>
    </i>
    <i r="1">
      <x v="26"/>
    </i>
    <i r="2">
      <x v="74"/>
    </i>
    <i t="blank" r="1">
      <x v="26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>
      <x v="17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55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2">
        <item x="8"/>
        <item x="2"/>
        <item x="0"/>
        <item x="7"/>
        <item x="1"/>
        <item x="4"/>
        <item x="6"/>
        <item m="1" x="10"/>
        <item x="3"/>
        <item m="1" x="9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0">
        <item m="1" x="62"/>
        <item x="1"/>
        <item m="1" x="127"/>
        <item m="1" x="51"/>
        <item m="1" x="89"/>
        <item m="1" x="65"/>
        <item m="1" x="92"/>
        <item m="1" x="64"/>
        <item m="1" x="60"/>
        <item m="1" x="82"/>
        <item m="1" x="72"/>
        <item m="1" x="57"/>
        <item m="1" x="70"/>
        <item m="1" x="50"/>
        <item m="1" x="45"/>
        <item m="1" x="123"/>
        <item m="1" x="56"/>
        <item m="1" x="87"/>
        <item m="1" x="81"/>
        <item m="1" x="113"/>
        <item m="1" x="103"/>
        <item m="1" x="58"/>
        <item m="1" x="63"/>
        <item m="1" x="109"/>
        <item m="1" x="66"/>
        <item m="1" x="90"/>
        <item x="29"/>
        <item m="1" x="68"/>
        <item m="1" x="67"/>
        <item m="1" x="125"/>
        <item m="1" x="114"/>
        <item m="1" x="128"/>
        <item x="39"/>
        <item x="11"/>
        <item m="1" x="44"/>
        <item m="1" x="54"/>
        <item x="7"/>
        <item m="1" x="118"/>
        <item m="1" x="99"/>
        <item m="1" x="107"/>
        <item x="21"/>
        <item m="1" x="74"/>
        <item m="1" x="112"/>
        <item m="1" x="47"/>
        <item m="1" x="100"/>
        <item m="1" x="120"/>
        <item m="1" x="79"/>
        <item m="1" x="122"/>
        <item m="1" x="86"/>
        <item m="1" x="126"/>
        <item m="1" x="102"/>
        <item m="1" x="91"/>
        <item m="1" x="69"/>
        <item x="19"/>
        <item m="1" x="73"/>
        <item x="6"/>
        <item m="1" x="94"/>
        <item m="1" x="106"/>
        <item m="1" x="55"/>
        <item m="1" x="116"/>
        <item m="1" x="98"/>
        <item m="1" x="115"/>
        <item m="1" x="52"/>
        <item x="8"/>
        <item m="1" x="124"/>
        <item m="1" x="97"/>
        <item m="1" x="104"/>
        <item m="1" x="77"/>
        <item m="1" x="121"/>
        <item m="1" x="59"/>
        <item m="1" x="111"/>
        <item m="1" x="117"/>
        <item m="1" x="76"/>
        <item m="1" x="61"/>
        <item m="1" x="80"/>
        <item m="1" x="53"/>
        <item m="1" x="49"/>
        <item m="1" x="96"/>
        <item x="3"/>
        <item x="16"/>
        <item m="1" x="108"/>
        <item x="23"/>
        <item x="14"/>
        <item m="1" x="95"/>
        <item m="1" x="46"/>
        <item m="1" x="101"/>
        <item x="18"/>
        <item m="1" x="88"/>
        <item m="1" x="48"/>
        <item m="1" x="119"/>
        <item m="1" x="105"/>
        <item m="1" x="110"/>
        <item m="1" x="75"/>
        <item m="1" x="71"/>
        <item m="1" x="93"/>
        <item m="1" x="85"/>
        <item m="1" x="83"/>
        <item m="1" x="78"/>
        <item m="1" x="84"/>
        <item m="1" x="43"/>
        <item x="0"/>
        <item x="2"/>
        <item x="4"/>
        <item x="5"/>
        <item x="9"/>
        <item x="10"/>
        <item x="12"/>
        <item x="13"/>
        <item x="15"/>
        <item x="17"/>
        <item x="20"/>
        <item x="22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t="default"/>
      </items>
    </pivotField>
  </pivotFields>
  <rowFields count="2">
    <field x="7"/>
    <field x="0"/>
  </rowFields>
  <rowItems count="151">
    <i>
      <x v="1"/>
    </i>
    <i r="1">
      <x v="3"/>
    </i>
    <i r="1">
      <x v="11"/>
    </i>
    <i t="blank">
      <x v="1"/>
    </i>
    <i>
      <x v="26"/>
    </i>
    <i r="1">
      <x v="7"/>
    </i>
    <i r="1">
      <x v="11"/>
    </i>
    <i t="blank">
      <x v="26"/>
    </i>
    <i>
      <x v="32"/>
    </i>
    <i r="1">
      <x v="7"/>
    </i>
    <i t="blank">
      <x v="32"/>
    </i>
    <i>
      <x v="33"/>
    </i>
    <i r="1">
      <x v="4"/>
    </i>
    <i r="1">
      <x v="7"/>
    </i>
    <i r="1">
      <x v="11"/>
    </i>
    <i t="blank">
      <x v="33"/>
    </i>
    <i>
      <x v="36"/>
    </i>
    <i r="1">
      <x v="3"/>
    </i>
    <i t="blank">
      <x v="36"/>
    </i>
    <i>
      <x v="40"/>
    </i>
    <i r="1">
      <x v="7"/>
    </i>
    <i r="1">
      <x v="11"/>
    </i>
    <i t="blank">
      <x v="40"/>
    </i>
    <i>
      <x v="53"/>
    </i>
    <i r="1">
      <x v="4"/>
    </i>
    <i t="blank">
      <x v="53"/>
    </i>
    <i>
      <x v="55"/>
    </i>
    <i r="1">
      <x v="3"/>
    </i>
    <i r="1">
      <x v="7"/>
    </i>
    <i t="blank">
      <x v="55"/>
    </i>
    <i>
      <x v="63"/>
    </i>
    <i r="1">
      <x v="3"/>
    </i>
    <i r="1">
      <x v="7"/>
    </i>
    <i r="1">
      <x v="11"/>
    </i>
    <i t="blank">
      <x v="63"/>
    </i>
    <i>
      <x v="78"/>
    </i>
    <i r="1">
      <x v="3"/>
    </i>
    <i r="1">
      <x v="4"/>
    </i>
    <i r="1">
      <x v="7"/>
    </i>
    <i r="1">
      <x v="11"/>
    </i>
    <i t="blank">
      <x v="78"/>
    </i>
    <i>
      <x v="79"/>
    </i>
    <i r="1">
      <x v="4"/>
    </i>
    <i r="1">
      <x v="11"/>
    </i>
    <i t="blank">
      <x v="79"/>
    </i>
    <i>
      <x v="81"/>
    </i>
    <i r="1">
      <x v="11"/>
    </i>
    <i t="blank">
      <x v="81"/>
    </i>
    <i>
      <x v="82"/>
    </i>
    <i r="1">
      <x v="4"/>
    </i>
    <i t="blank">
      <x v="82"/>
    </i>
    <i>
      <x v="86"/>
    </i>
    <i r="1">
      <x v="4"/>
    </i>
    <i r="1">
      <x v="11"/>
    </i>
    <i t="blank">
      <x v="86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r="1">
      <x v="7"/>
    </i>
    <i t="blank">
      <x v="101"/>
    </i>
    <i>
      <x v="102"/>
    </i>
    <i r="1">
      <x v="3"/>
    </i>
    <i r="1">
      <x v="7"/>
    </i>
    <i r="1">
      <x v="8"/>
    </i>
    <i r="1">
      <x v="11"/>
    </i>
    <i t="blank">
      <x v="102"/>
    </i>
    <i>
      <x v="103"/>
    </i>
    <i r="1">
      <x v="3"/>
    </i>
    <i r="1">
      <x v="7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08" totalsRowShown="0" headerRowDxfId="5">
  <autoFilter ref="A1:J20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11" totalsRowShown="0" headerRowDxfId="4">
  <autoFilter ref="A1:H11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18" totalsRowShown="0" headerRowDxfId="3" headerRowBorderDxfId="2" tableBorderDxfId="1" totalsRowBorderDxfId="0">
  <autoFilter ref="A1:E31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/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308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4" t="s">
        <v>4</v>
      </c>
      <c r="B5" s="145"/>
      <c r="C5" s="145"/>
      <c r="D5" s="145"/>
      <c r="E5" s="145"/>
      <c r="F5" s="145"/>
      <c r="G5" s="146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3" t="s">
        <v>69</v>
      </c>
      <c r="B7" s="124">
        <v>94</v>
      </c>
      <c r="C7" s="125">
        <v>27836389</v>
      </c>
      <c r="D7" s="126">
        <f t="shared" ref="D7:D15" si="0">B7/$B$16</f>
        <v>0.45410628019323673</v>
      </c>
      <c r="E7" s="126">
        <f t="shared" ref="E7:E15" si="1">C7/$C$16</f>
        <v>0.3939370711022489</v>
      </c>
      <c r="F7" s="127">
        <v>1</v>
      </c>
      <c r="G7" s="127">
        <f>RANK(C7,$C$7:$C$15)</f>
        <v>1</v>
      </c>
    </row>
    <row r="8" spans="1:7">
      <c r="A8" s="68" t="s">
        <v>39</v>
      </c>
      <c r="B8" s="69">
        <v>52</v>
      </c>
      <c r="C8" s="70">
        <v>15166700</v>
      </c>
      <c r="D8" s="23">
        <f t="shared" si="0"/>
        <v>0.25120772946859904</v>
      </c>
      <c r="E8" s="23">
        <f t="shared" si="1"/>
        <v>0.21463722813639652</v>
      </c>
      <c r="F8" s="75">
        <v>2</v>
      </c>
      <c r="G8" s="107">
        <f t="shared" ref="G8:G15" si="2">RANK(C8,$C$7:$C$15)</f>
        <v>3</v>
      </c>
    </row>
    <row r="9" spans="1:7">
      <c r="A9" s="86" t="s">
        <v>38</v>
      </c>
      <c r="B9" s="82">
        <v>43</v>
      </c>
      <c r="C9" s="121">
        <v>21880044</v>
      </c>
      <c r="D9" s="23">
        <f t="shared" ref="D9" si="3">B9/$B$16</f>
        <v>0.20772946859903382</v>
      </c>
      <c r="E9" s="23">
        <f t="shared" ref="E9" si="4">C9/$C$16</f>
        <v>0.30964362687086799</v>
      </c>
      <c r="F9" s="75">
        <v>3</v>
      </c>
      <c r="G9" s="107">
        <f t="shared" si="2"/>
        <v>2</v>
      </c>
    </row>
    <row r="10" spans="1:7">
      <c r="A10" s="86" t="s">
        <v>40</v>
      </c>
      <c r="B10" s="82">
        <v>6</v>
      </c>
      <c r="C10" s="121">
        <v>1506000</v>
      </c>
      <c r="D10" s="23">
        <f t="shared" si="0"/>
        <v>2.8985507246376812E-2</v>
      </c>
      <c r="E10" s="23">
        <f t="shared" si="1"/>
        <v>2.1312722317538633E-2</v>
      </c>
      <c r="F10" s="75">
        <v>4</v>
      </c>
      <c r="G10" s="107">
        <f t="shared" si="2"/>
        <v>5</v>
      </c>
    </row>
    <row r="11" spans="1:7">
      <c r="A11" s="68" t="s">
        <v>106</v>
      </c>
      <c r="B11" s="69">
        <v>4</v>
      </c>
      <c r="C11" s="70">
        <v>1935124</v>
      </c>
      <c r="D11" s="23">
        <f t="shared" si="0"/>
        <v>1.932367149758454E-2</v>
      </c>
      <c r="E11" s="23">
        <f t="shared" si="1"/>
        <v>2.7385631116868942E-2</v>
      </c>
      <c r="F11" s="75">
        <v>5</v>
      </c>
      <c r="G11" s="107">
        <f t="shared" si="2"/>
        <v>4</v>
      </c>
    </row>
    <row r="12" spans="1:7">
      <c r="A12" s="68" t="s">
        <v>67</v>
      </c>
      <c r="B12" s="69">
        <v>3</v>
      </c>
      <c r="C12" s="70">
        <v>1169762.5</v>
      </c>
      <c r="D12" s="23">
        <f t="shared" si="0"/>
        <v>1.4492753623188406E-2</v>
      </c>
      <c r="E12" s="23">
        <f t="shared" si="1"/>
        <v>1.655433156704501E-2</v>
      </c>
      <c r="F12" s="75">
        <v>6</v>
      </c>
      <c r="G12" s="107">
        <f t="shared" si="2"/>
        <v>6</v>
      </c>
    </row>
    <row r="13" spans="1:7">
      <c r="A13" s="35" t="s">
        <v>87</v>
      </c>
      <c r="B13" s="122">
        <v>3</v>
      </c>
      <c r="C13" s="120">
        <v>1075000</v>
      </c>
      <c r="D13" s="23">
        <f t="shared" si="0"/>
        <v>1.4492753623188406E-2</v>
      </c>
      <c r="E13" s="23">
        <f t="shared" si="1"/>
        <v>1.5213264602492716E-2</v>
      </c>
      <c r="F13" s="75">
        <v>6</v>
      </c>
      <c r="G13" s="107">
        <f t="shared" si="2"/>
        <v>7</v>
      </c>
    </row>
    <row r="14" spans="1:7">
      <c r="A14" s="68" t="s">
        <v>109</v>
      </c>
      <c r="B14" s="69">
        <v>1</v>
      </c>
      <c r="C14" s="70">
        <v>55000</v>
      </c>
      <c r="D14" s="23">
        <f t="shared" si="0"/>
        <v>4.830917874396135E-3</v>
      </c>
      <c r="E14" s="23">
        <f t="shared" si="1"/>
        <v>7.7835307268567385E-4</v>
      </c>
      <c r="F14" s="75">
        <v>7</v>
      </c>
      <c r="G14" s="107">
        <f t="shared" si="2"/>
        <v>8</v>
      </c>
    </row>
    <row r="15" spans="1:7">
      <c r="A15" s="68" t="s">
        <v>134</v>
      </c>
      <c r="B15" s="69">
        <v>1</v>
      </c>
      <c r="C15" s="70">
        <v>38000</v>
      </c>
      <c r="D15" s="23">
        <f t="shared" si="0"/>
        <v>4.830917874396135E-3</v>
      </c>
      <c r="E15" s="23">
        <f t="shared" si="1"/>
        <v>5.3777121385555646E-4</v>
      </c>
      <c r="F15" s="75">
        <v>7</v>
      </c>
      <c r="G15" s="107">
        <f t="shared" si="2"/>
        <v>9</v>
      </c>
    </row>
    <row r="16" spans="1:7">
      <c r="A16" s="83" t="s">
        <v>23</v>
      </c>
      <c r="B16" s="84">
        <f>SUM(B7:B15)</f>
        <v>207</v>
      </c>
      <c r="C16" s="85">
        <f>SUM(C7:C15)</f>
        <v>70662019.5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>
      <c r="A17" s="79"/>
      <c r="B17" s="80"/>
      <c r="C17" s="81"/>
    </row>
    <row r="18" spans="1:7" ht="16.5" thickBot="1">
      <c r="A18" s="147" t="s">
        <v>10</v>
      </c>
      <c r="B18" s="148"/>
      <c r="C18" s="148"/>
      <c r="D18" s="148"/>
      <c r="E18" s="148"/>
      <c r="F18" s="148"/>
      <c r="G18" s="149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3" t="s">
        <v>39</v>
      </c>
      <c r="B21" s="124">
        <v>39</v>
      </c>
      <c r="C21" s="125">
        <v>11993837</v>
      </c>
      <c r="D21" s="128">
        <f>B21/$B$26</f>
        <v>0.35454545454545455</v>
      </c>
      <c r="E21" s="128">
        <f>C21/$C$26</f>
        <v>0.37026014365396648</v>
      </c>
      <c r="F21" s="129">
        <v>1</v>
      </c>
      <c r="G21" s="129">
        <v>1</v>
      </c>
    </row>
    <row r="22" spans="1:7">
      <c r="A22" s="68" t="s">
        <v>69</v>
      </c>
      <c r="B22" s="69">
        <v>38</v>
      </c>
      <c r="C22" s="70">
        <v>8667616.4499999993</v>
      </c>
      <c r="D22" s="23">
        <f>B22/$B$26</f>
        <v>0.34545454545454546</v>
      </c>
      <c r="E22" s="23">
        <f>C22/$C$26</f>
        <v>0.26757683232767648</v>
      </c>
      <c r="F22" s="75">
        <v>2</v>
      </c>
      <c r="G22" s="75">
        <v>2</v>
      </c>
    </row>
    <row r="23" spans="1:7">
      <c r="A23" s="68" t="s">
        <v>40</v>
      </c>
      <c r="B23" s="69">
        <v>17</v>
      </c>
      <c r="C23" s="70">
        <v>7977365</v>
      </c>
      <c r="D23" s="23">
        <f>B23/$B$26</f>
        <v>0.15454545454545454</v>
      </c>
      <c r="E23" s="23">
        <f>C23/$C$26</f>
        <v>0.2462681718019116</v>
      </c>
      <c r="F23" s="75">
        <v>3</v>
      </c>
      <c r="G23" s="75">
        <v>3</v>
      </c>
    </row>
    <row r="24" spans="1:7">
      <c r="A24" s="68" t="s">
        <v>38</v>
      </c>
      <c r="B24" s="69">
        <v>15</v>
      </c>
      <c r="C24" s="70">
        <v>3438182</v>
      </c>
      <c r="D24" s="23">
        <f>B24/$B$26</f>
        <v>0.13636363636363635</v>
      </c>
      <c r="E24" s="23">
        <f>C24/$C$26</f>
        <v>0.10613965832856338</v>
      </c>
      <c r="F24" s="75">
        <v>4</v>
      </c>
      <c r="G24" s="75">
        <v>4</v>
      </c>
    </row>
    <row r="25" spans="1:7">
      <c r="A25" s="68" t="s">
        <v>55</v>
      </c>
      <c r="B25" s="69">
        <v>1</v>
      </c>
      <c r="C25" s="70">
        <v>316000</v>
      </c>
      <c r="D25" s="23">
        <f>B25/$B$26</f>
        <v>9.0909090909090905E-3</v>
      </c>
      <c r="E25" s="23">
        <f>C25/$C$26</f>
        <v>9.7551938878820358E-3</v>
      </c>
      <c r="F25" s="75">
        <v>5</v>
      </c>
      <c r="G25" s="75">
        <v>5</v>
      </c>
    </row>
    <row r="26" spans="1:7">
      <c r="A26" s="32" t="s">
        <v>23</v>
      </c>
      <c r="B26" s="47">
        <f>SUM(B21:B25)</f>
        <v>110</v>
      </c>
      <c r="C26" s="33">
        <f>SUM(C21:C25)</f>
        <v>32393000.449999999</v>
      </c>
      <c r="D26" s="30">
        <f>SUM(D21:D25)</f>
        <v>0.99999999999999989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44" t="s">
        <v>12</v>
      </c>
      <c r="B28" s="145"/>
      <c r="C28" s="145"/>
      <c r="D28" s="145"/>
      <c r="E28" s="145"/>
      <c r="F28" s="145"/>
      <c r="G28" s="146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3" t="s">
        <v>69</v>
      </c>
      <c r="B31" s="124">
        <v>132</v>
      </c>
      <c r="C31" s="125">
        <v>36504005.450000003</v>
      </c>
      <c r="D31" s="128">
        <f t="shared" ref="D31:D38" si="5">B31/$B$40</f>
        <v>0.42038216560509556</v>
      </c>
      <c r="E31" s="128">
        <f t="shared" ref="E31:E38" si="6">C31/$C$40</f>
        <v>0.35795252313048798</v>
      </c>
      <c r="F31" s="129">
        <v>1</v>
      </c>
      <c r="G31" s="129">
        <v>1</v>
      </c>
    </row>
    <row r="32" spans="1:7">
      <c r="A32" s="68" t="s">
        <v>39</v>
      </c>
      <c r="B32" s="69">
        <v>91</v>
      </c>
      <c r="C32" s="70">
        <v>27160537</v>
      </c>
      <c r="D32" s="23">
        <f t="shared" si="5"/>
        <v>0.28980891719745222</v>
      </c>
      <c r="E32" s="23">
        <f t="shared" si="6"/>
        <v>0.26633194436828506</v>
      </c>
      <c r="F32" s="75">
        <v>2</v>
      </c>
      <c r="G32" s="75">
        <v>2</v>
      </c>
    </row>
    <row r="33" spans="1:7">
      <c r="A33" s="68" t="s">
        <v>38</v>
      </c>
      <c r="B33" s="69">
        <v>58</v>
      </c>
      <c r="C33" s="70">
        <v>25318226</v>
      </c>
      <c r="D33" s="23">
        <f t="shared" si="5"/>
        <v>0.18471337579617833</v>
      </c>
      <c r="E33" s="23">
        <f t="shared" si="6"/>
        <v>0.24826653311514674</v>
      </c>
      <c r="F33" s="75">
        <v>3</v>
      </c>
      <c r="G33" s="75">
        <v>3</v>
      </c>
    </row>
    <row r="34" spans="1:7">
      <c r="A34" s="68" t="s">
        <v>40</v>
      </c>
      <c r="B34" s="69">
        <v>23</v>
      </c>
      <c r="C34" s="70">
        <v>9483365</v>
      </c>
      <c r="D34" s="23">
        <f t="shared" ref="D34" si="7">B34/$B$40</f>
        <v>7.32484076433121E-2</v>
      </c>
      <c r="E34" s="23">
        <f t="shared" ref="E34" si="8">C34/$C$40</f>
        <v>9.2992382278897556E-2</v>
      </c>
      <c r="F34" s="75">
        <v>4</v>
      </c>
      <c r="G34" s="75">
        <v>4</v>
      </c>
    </row>
    <row r="35" spans="1:7">
      <c r="A35" s="68" t="s">
        <v>106</v>
      </c>
      <c r="B35" s="69">
        <v>4</v>
      </c>
      <c r="C35" s="70">
        <v>1935124</v>
      </c>
      <c r="D35" s="23">
        <f t="shared" si="5"/>
        <v>1.2738853503184714E-2</v>
      </c>
      <c r="E35" s="23">
        <f t="shared" si="6"/>
        <v>1.8975520900552639E-2</v>
      </c>
      <c r="F35" s="75">
        <v>5</v>
      </c>
      <c r="G35" s="75">
        <v>5</v>
      </c>
    </row>
    <row r="36" spans="1:7">
      <c r="A36" s="68" t="s">
        <v>67</v>
      </c>
      <c r="B36" s="69">
        <v>3</v>
      </c>
      <c r="C36" s="70">
        <v>1169762.5</v>
      </c>
      <c r="D36" s="23">
        <f t="shared" si="5"/>
        <v>9.5541401273885346E-3</v>
      </c>
      <c r="E36" s="23">
        <f t="shared" si="6"/>
        <v>1.1470506679382151E-2</v>
      </c>
      <c r="F36" s="75">
        <v>6</v>
      </c>
      <c r="G36" s="75">
        <v>6</v>
      </c>
    </row>
    <row r="37" spans="1:7">
      <c r="A37" s="68" t="s">
        <v>55</v>
      </c>
      <c r="B37" s="69">
        <v>1</v>
      </c>
      <c r="C37" s="70">
        <v>316000</v>
      </c>
      <c r="D37" s="23">
        <f t="shared" si="5"/>
        <v>3.1847133757961785E-3</v>
      </c>
      <c r="E37" s="23">
        <f t="shared" si="6"/>
        <v>3.0986461873113214E-3</v>
      </c>
      <c r="F37" s="75">
        <v>7</v>
      </c>
      <c r="G37" s="75">
        <v>7</v>
      </c>
    </row>
    <row r="38" spans="1:7">
      <c r="A38" s="68" t="s">
        <v>109</v>
      </c>
      <c r="B38" s="69">
        <v>1</v>
      </c>
      <c r="C38" s="70">
        <v>55000</v>
      </c>
      <c r="D38" s="23">
        <f t="shared" si="5"/>
        <v>3.1847133757961785E-3</v>
      </c>
      <c r="E38" s="23">
        <f t="shared" si="6"/>
        <v>5.3932133007000848E-4</v>
      </c>
      <c r="F38" s="75">
        <v>7</v>
      </c>
      <c r="G38" s="75">
        <v>8</v>
      </c>
    </row>
    <row r="39" spans="1:7">
      <c r="A39" s="68" t="s">
        <v>134</v>
      </c>
      <c r="B39" s="69">
        <v>1</v>
      </c>
      <c r="C39" s="70">
        <v>38000</v>
      </c>
      <c r="D39" s="23">
        <f>B39/$B$40</f>
        <v>3.1847133757961785E-3</v>
      </c>
      <c r="E39" s="23">
        <f>C39/$C$40</f>
        <v>3.7262200986655129E-4</v>
      </c>
      <c r="F39" s="75">
        <v>7</v>
      </c>
      <c r="G39" s="75">
        <v>9</v>
      </c>
    </row>
    <row r="40" spans="1:7">
      <c r="A40" s="32" t="s">
        <v>23</v>
      </c>
      <c r="B40" s="48">
        <f>SUM(B31:B39)</f>
        <v>314</v>
      </c>
      <c r="C40" s="38">
        <f>SUM(C31:C39)</f>
        <v>101980019.95</v>
      </c>
      <c r="D40" s="30">
        <f>SUM(D31:D39)</f>
        <v>0.99999999999999989</v>
      </c>
      <c r="E40" s="30">
        <f>SUM(E31:E39)</f>
        <v>1.0000000000000002</v>
      </c>
      <c r="F40" s="31"/>
      <c r="G40" s="31"/>
    </row>
    <row r="42" spans="1:7">
      <c r="A42" s="150" t="s">
        <v>24</v>
      </c>
      <c r="B42" s="150"/>
      <c r="C42" s="150"/>
      <c r="D42" s="106" t="s">
        <v>56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309</v>
      </c>
    </row>
    <row r="2" spans="1:7">
      <c r="A2" s="2" t="str">
        <f>'OVERALL STATS'!A2</f>
        <v>Reporting Period: SEPTEMBER, 2021</v>
      </c>
    </row>
    <row r="3" spans="1:7" ht="13.5" thickBot="1"/>
    <row r="4" spans="1:7" ht="16.5" thickBot="1">
      <c r="A4" s="144" t="s">
        <v>13</v>
      </c>
      <c r="B4" s="145"/>
      <c r="C4" s="145"/>
      <c r="D4" s="145"/>
      <c r="E4" s="145"/>
      <c r="F4" s="145"/>
      <c r="G4" s="146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69</v>
      </c>
      <c r="B7" s="131">
        <v>93</v>
      </c>
      <c r="C7" s="132">
        <v>27486389</v>
      </c>
      <c r="D7" s="133">
        <f>B7/$B$15</f>
        <v>0.4720812182741117</v>
      </c>
      <c r="E7" s="128">
        <f>C7/$C$15</f>
        <v>0.41596840234565269</v>
      </c>
      <c r="F7" s="129">
        <v>1</v>
      </c>
      <c r="G7" s="129">
        <v>1</v>
      </c>
    </row>
    <row r="8" spans="1:7">
      <c r="A8" s="36" t="s">
        <v>39</v>
      </c>
      <c r="B8" s="37">
        <v>52</v>
      </c>
      <c r="C8" s="98">
        <v>15166700</v>
      </c>
      <c r="D8" s="27">
        <f>B8/$B$15</f>
        <v>0.26395939086294418</v>
      </c>
      <c r="E8" s="23">
        <f>C8/$C$15</f>
        <v>0.22952698398672194</v>
      </c>
      <c r="F8" s="75">
        <v>2</v>
      </c>
      <c r="G8" s="75">
        <v>3</v>
      </c>
    </row>
    <row r="9" spans="1:7">
      <c r="A9" s="36" t="s">
        <v>38</v>
      </c>
      <c r="B9" s="37">
        <v>38</v>
      </c>
      <c r="C9" s="98">
        <v>19581218</v>
      </c>
      <c r="D9" s="27">
        <f t="shared" ref="D9" si="0">B9/$B$15</f>
        <v>0.19289340101522842</v>
      </c>
      <c r="E9" s="23">
        <f t="shared" ref="E9" si="1">C9/$C$15</f>
        <v>0.29633459554988967</v>
      </c>
      <c r="F9" s="75">
        <v>3</v>
      </c>
      <c r="G9" s="75">
        <v>2</v>
      </c>
    </row>
    <row r="10" spans="1:7">
      <c r="A10" s="36" t="s">
        <v>40</v>
      </c>
      <c r="B10" s="37">
        <v>6</v>
      </c>
      <c r="C10" s="98">
        <v>1506000</v>
      </c>
      <c r="D10" s="27">
        <f>B10/$B$15</f>
        <v>3.0456852791878174E-2</v>
      </c>
      <c r="E10" s="23">
        <f>C10/$C$15</f>
        <v>2.2791222736917277E-2</v>
      </c>
      <c r="F10" s="75">
        <v>4</v>
      </c>
      <c r="G10" s="75">
        <v>4</v>
      </c>
    </row>
    <row r="11" spans="1:7">
      <c r="A11" s="36" t="s">
        <v>67</v>
      </c>
      <c r="B11" s="37">
        <v>3</v>
      </c>
      <c r="C11" s="98">
        <v>1169762.5</v>
      </c>
      <c r="D11" s="27">
        <f>B11/$B$15</f>
        <v>1.5228426395939087E-2</v>
      </c>
      <c r="E11" s="23">
        <f>C11/$C$15</f>
        <v>1.7702734187777687E-2</v>
      </c>
      <c r="F11" s="75">
        <v>5</v>
      </c>
      <c r="G11" s="75">
        <v>5</v>
      </c>
    </row>
    <row r="12" spans="1:7">
      <c r="A12" s="36" t="s">
        <v>87</v>
      </c>
      <c r="B12" s="37">
        <v>3</v>
      </c>
      <c r="C12" s="98">
        <v>1075000</v>
      </c>
      <c r="D12" s="27">
        <f>B12/$B$15</f>
        <v>1.5228426395939087E-2</v>
      </c>
      <c r="E12" s="23">
        <f>C12/$C$15</f>
        <v>1.6268635087772956E-2</v>
      </c>
      <c r="F12" s="75">
        <v>5</v>
      </c>
      <c r="G12" s="75">
        <v>6</v>
      </c>
    </row>
    <row r="13" spans="1:7">
      <c r="A13" s="36" t="s">
        <v>109</v>
      </c>
      <c r="B13" s="37">
        <v>1</v>
      </c>
      <c r="C13" s="98">
        <v>55000</v>
      </c>
      <c r="D13" s="27">
        <f>B13/$B$15</f>
        <v>5.076142131979695E-3</v>
      </c>
      <c r="E13" s="23">
        <f>C13/$C$15</f>
        <v>8.3234877193256985E-4</v>
      </c>
      <c r="F13" s="75">
        <v>6</v>
      </c>
      <c r="G13" s="75">
        <v>7</v>
      </c>
    </row>
    <row r="14" spans="1:7">
      <c r="A14" s="36" t="s">
        <v>134</v>
      </c>
      <c r="B14" s="37">
        <v>1</v>
      </c>
      <c r="C14" s="98">
        <v>38000</v>
      </c>
      <c r="D14" s="27">
        <f>B14/$B$15</f>
        <v>5.076142131979695E-3</v>
      </c>
      <c r="E14" s="23">
        <f>C14/$C$15</f>
        <v>5.7507733333523009E-4</v>
      </c>
      <c r="F14" s="75">
        <v>6</v>
      </c>
      <c r="G14" s="75">
        <v>8</v>
      </c>
    </row>
    <row r="15" spans="1:7">
      <c r="A15" s="28" t="s">
        <v>23</v>
      </c>
      <c r="B15" s="29">
        <f>SUM(B7:B14)</f>
        <v>197</v>
      </c>
      <c r="C15" s="99">
        <f>SUM(C7:C14)</f>
        <v>66078069.5</v>
      </c>
      <c r="D15" s="30">
        <f>SUM(D7:D14)</f>
        <v>1.0000000000000002</v>
      </c>
      <c r="E15" s="30">
        <f>SUM(E7:E14)</f>
        <v>1.0000000000000002</v>
      </c>
      <c r="F15" s="31"/>
      <c r="G15" s="31"/>
    </row>
    <row r="16" spans="1:7" ht="13.5" thickBot="1"/>
    <row r="17" spans="1:7" ht="16.5" thickBot="1">
      <c r="A17" s="144" t="s">
        <v>14</v>
      </c>
      <c r="B17" s="145"/>
      <c r="C17" s="145"/>
      <c r="D17" s="145"/>
      <c r="E17" s="145"/>
      <c r="F17" s="145"/>
      <c r="G17" s="146"/>
    </row>
    <row r="18" spans="1:7">
      <c r="A18" s="3"/>
      <c r="B18" s="104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4" t="s">
        <v>38</v>
      </c>
      <c r="B20" s="131">
        <v>5</v>
      </c>
      <c r="C20" s="132">
        <v>2298826</v>
      </c>
      <c r="D20" s="133">
        <f>B20/$B$23</f>
        <v>0.5</v>
      </c>
      <c r="E20" s="128">
        <f>C20/$C$23</f>
        <v>0.50149456254976599</v>
      </c>
      <c r="F20" s="129">
        <v>1</v>
      </c>
      <c r="G20" s="129">
        <v>1</v>
      </c>
    </row>
    <row r="21" spans="1:7">
      <c r="A21" s="49" t="s">
        <v>106</v>
      </c>
      <c r="B21" s="50">
        <v>4</v>
      </c>
      <c r="C21" s="100">
        <v>1935124</v>
      </c>
      <c r="D21" s="27">
        <f>B21/$B$23</f>
        <v>0.4</v>
      </c>
      <c r="E21" s="23">
        <f>C21/$C$23</f>
        <v>0.42215207408457772</v>
      </c>
      <c r="F21" s="75">
        <v>2</v>
      </c>
      <c r="G21" s="75">
        <v>2</v>
      </c>
    </row>
    <row r="22" spans="1:7">
      <c r="A22" s="49" t="s">
        <v>69</v>
      </c>
      <c r="B22" s="50">
        <v>1</v>
      </c>
      <c r="C22" s="100">
        <v>350000</v>
      </c>
      <c r="D22" s="27">
        <f>B22/$B$23</f>
        <v>0.1</v>
      </c>
      <c r="E22" s="23">
        <f>C22/$C$23</f>
        <v>7.6353363365656263E-2</v>
      </c>
      <c r="F22" s="75">
        <v>3</v>
      </c>
      <c r="G22" s="75">
        <v>3</v>
      </c>
    </row>
    <row r="23" spans="1:7">
      <c r="A23" s="28" t="s">
        <v>23</v>
      </c>
      <c r="B23" s="29">
        <f>SUM(B20:B22)</f>
        <v>10</v>
      </c>
      <c r="C23" s="99">
        <f>SUM(C20:C22)</f>
        <v>4583950</v>
      </c>
      <c r="D23" s="30">
        <f>SUM(D20:D22)</f>
        <v>1</v>
      </c>
      <c r="E23" s="30">
        <f>SUM(E20:E22)</f>
        <v>0.99999999999999989</v>
      </c>
      <c r="F23" s="31"/>
      <c r="G23" s="31"/>
    </row>
    <row r="24" spans="1:7" ht="13.5" thickBot="1"/>
    <row r="25" spans="1:7" ht="16.5" thickBot="1">
      <c r="A25" s="144" t="s">
        <v>15</v>
      </c>
      <c r="B25" s="145"/>
      <c r="C25" s="145"/>
      <c r="D25" s="145"/>
      <c r="E25" s="145"/>
      <c r="F25" s="145"/>
      <c r="G25" s="146"/>
    </row>
    <row r="26" spans="1:7">
      <c r="A26" s="3"/>
      <c r="B26" s="104"/>
      <c r="C26" s="96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7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0" t="s">
        <v>69</v>
      </c>
      <c r="B28" s="131">
        <v>72</v>
      </c>
      <c r="C28" s="132">
        <v>24329102</v>
      </c>
      <c r="D28" s="133">
        <f t="shared" ref="D28:D33" si="2">B28/$B$35</f>
        <v>0.48322147651006714</v>
      </c>
      <c r="E28" s="128">
        <f t="shared" ref="E28:E33" si="3">C28/$C$35</f>
        <v>0.45782913853934637</v>
      </c>
      <c r="F28" s="129">
        <v>1</v>
      </c>
      <c r="G28" s="129">
        <v>1</v>
      </c>
    </row>
    <row r="29" spans="1:7">
      <c r="A29" s="36" t="s">
        <v>39</v>
      </c>
      <c r="B29" s="37">
        <v>37</v>
      </c>
      <c r="C29" s="98">
        <v>13672200</v>
      </c>
      <c r="D29" s="27">
        <f t="shared" si="2"/>
        <v>0.24832214765100671</v>
      </c>
      <c r="E29" s="23">
        <f t="shared" si="3"/>
        <v>0.25728576204488152</v>
      </c>
      <c r="F29" s="108">
        <v>2</v>
      </c>
      <c r="G29" s="108">
        <v>2</v>
      </c>
    </row>
    <row r="30" spans="1:7">
      <c r="A30" s="36" t="s">
        <v>38</v>
      </c>
      <c r="B30" s="37">
        <v>29</v>
      </c>
      <c r="C30" s="98">
        <v>11660070</v>
      </c>
      <c r="D30" s="27">
        <f t="shared" si="2"/>
        <v>0.19463087248322147</v>
      </c>
      <c r="E30" s="23">
        <f t="shared" si="3"/>
        <v>0.21942116085536065</v>
      </c>
      <c r="F30" s="108">
        <v>3</v>
      </c>
      <c r="G30" s="108">
        <v>3</v>
      </c>
    </row>
    <row r="31" spans="1:7">
      <c r="A31" s="36" t="s">
        <v>40</v>
      </c>
      <c r="B31" s="37">
        <v>4</v>
      </c>
      <c r="C31" s="98">
        <v>1196000</v>
      </c>
      <c r="D31" s="27">
        <f t="shared" si="2"/>
        <v>2.6845637583892617E-2</v>
      </c>
      <c r="E31" s="23">
        <f t="shared" si="3"/>
        <v>2.2506529410459056E-2</v>
      </c>
      <c r="F31" s="75">
        <v>4</v>
      </c>
      <c r="G31" s="75">
        <v>4</v>
      </c>
    </row>
    <row r="32" spans="1:7">
      <c r="A32" s="36" t="s">
        <v>67</v>
      </c>
      <c r="B32" s="37">
        <v>3</v>
      </c>
      <c r="C32" s="98">
        <v>1169762.5</v>
      </c>
      <c r="D32" s="27">
        <f t="shared" si="2"/>
        <v>2.0134228187919462E-2</v>
      </c>
      <c r="E32" s="23">
        <f t="shared" si="3"/>
        <v>2.201278771697501E-2</v>
      </c>
      <c r="F32" s="108">
        <v>5</v>
      </c>
      <c r="G32" s="75">
        <v>5</v>
      </c>
    </row>
    <row r="33" spans="1:7">
      <c r="A33" s="36" t="s">
        <v>87</v>
      </c>
      <c r="B33" s="37">
        <v>3</v>
      </c>
      <c r="C33" s="98">
        <v>1075000</v>
      </c>
      <c r="D33" s="27">
        <f t="shared" si="2"/>
        <v>2.0134228187919462E-2</v>
      </c>
      <c r="E33" s="23">
        <f t="shared" si="3"/>
        <v>2.0229531033648399E-2</v>
      </c>
      <c r="F33" s="75">
        <v>5</v>
      </c>
      <c r="G33" s="75">
        <v>6</v>
      </c>
    </row>
    <row r="34" spans="1:7">
      <c r="A34" s="36" t="s">
        <v>134</v>
      </c>
      <c r="B34" s="37">
        <v>1</v>
      </c>
      <c r="C34" s="98">
        <v>38000</v>
      </c>
      <c r="D34" s="27">
        <f>B34/$B$35</f>
        <v>6.7114093959731542E-3</v>
      </c>
      <c r="E34" s="23">
        <f>C34/$C$35</f>
        <v>7.1509039932896674E-4</v>
      </c>
      <c r="F34" s="75">
        <v>6</v>
      </c>
      <c r="G34" s="75">
        <v>7</v>
      </c>
    </row>
    <row r="35" spans="1:7">
      <c r="A35" s="28" t="s">
        <v>23</v>
      </c>
      <c r="B35" s="41">
        <f>SUM(B28:B34)</f>
        <v>149</v>
      </c>
      <c r="C35" s="101">
        <f>SUM(C28:C34)</f>
        <v>53140134.5</v>
      </c>
      <c r="D35" s="30">
        <f>SUM(D28:D34)</f>
        <v>0.99999999999999989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4" t="s">
        <v>16</v>
      </c>
      <c r="B37" s="145"/>
      <c r="C37" s="145"/>
      <c r="D37" s="145"/>
      <c r="E37" s="145"/>
      <c r="F37" s="145"/>
      <c r="G37" s="146"/>
    </row>
    <row r="38" spans="1:7">
      <c r="A38" s="18"/>
      <c r="B38" s="105"/>
      <c r="C38" s="102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7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5" t="s">
        <v>38</v>
      </c>
      <c r="B40" s="136">
        <v>2</v>
      </c>
      <c r="C40" s="137">
        <v>5577000</v>
      </c>
      <c r="D40" s="128">
        <f>B40/$B$44</f>
        <v>0.4</v>
      </c>
      <c r="E40" s="128">
        <f>C40/$C$44</f>
        <v>0.74310459693537645</v>
      </c>
      <c r="F40" s="129">
        <v>1</v>
      </c>
      <c r="G40" s="129">
        <v>1</v>
      </c>
    </row>
    <row r="41" spans="1:7">
      <c r="A41" s="93" t="s">
        <v>69</v>
      </c>
      <c r="B41" s="94">
        <v>1</v>
      </c>
      <c r="C41" s="103">
        <v>1710000</v>
      </c>
      <c r="D41" s="23">
        <f>B41/$B$44</f>
        <v>0.2</v>
      </c>
      <c r="E41" s="23">
        <f>C41/$C$44</f>
        <v>0.22784810126582278</v>
      </c>
      <c r="F41" s="75">
        <v>2</v>
      </c>
      <c r="G41" s="75">
        <v>2</v>
      </c>
    </row>
    <row r="42" spans="1:7">
      <c r="A42" s="93" t="s">
        <v>40</v>
      </c>
      <c r="B42" s="94">
        <v>1</v>
      </c>
      <c r="C42" s="103">
        <v>160000</v>
      </c>
      <c r="D42" s="23">
        <f>B42/$B$44</f>
        <v>0.2</v>
      </c>
      <c r="E42" s="23">
        <f>C42/$C$44</f>
        <v>2.1319120586275817E-2</v>
      </c>
      <c r="F42" s="75">
        <v>2</v>
      </c>
      <c r="G42" s="75">
        <v>3</v>
      </c>
    </row>
    <row r="43" spans="1:7">
      <c r="A43" s="93" t="s">
        <v>39</v>
      </c>
      <c r="B43" s="94">
        <v>1</v>
      </c>
      <c r="C43" s="103">
        <v>58000</v>
      </c>
      <c r="D43" s="23">
        <f t="shared" ref="D43" si="4">B43/$B$44</f>
        <v>0.2</v>
      </c>
      <c r="E43" s="23">
        <f t="shared" ref="E43" si="5">C43/$C$44</f>
        <v>7.7281812125249835E-3</v>
      </c>
      <c r="F43" s="75">
        <v>2</v>
      </c>
      <c r="G43" s="75">
        <v>4</v>
      </c>
    </row>
    <row r="44" spans="1:7">
      <c r="A44" s="28" t="s">
        <v>23</v>
      </c>
      <c r="B44" s="41">
        <f>SUM(B40:B43)</f>
        <v>5</v>
      </c>
      <c r="C44" s="101">
        <f>SUM(C40:C43)</f>
        <v>7505000</v>
      </c>
      <c r="D44" s="30">
        <f>SUM(D40:D43)</f>
        <v>1</v>
      </c>
      <c r="E44" s="30">
        <f>SUM(E40:E43)</f>
        <v>1</v>
      </c>
      <c r="F44" s="31"/>
      <c r="G44" s="31"/>
    </row>
    <row r="45" spans="1:7" ht="13.5" thickBot="1"/>
    <row r="46" spans="1:7" ht="16.5" thickBot="1">
      <c r="A46" s="144" t="s">
        <v>17</v>
      </c>
      <c r="B46" s="145"/>
      <c r="C46" s="145"/>
      <c r="D46" s="145"/>
      <c r="E46" s="145"/>
      <c r="F46" s="145"/>
      <c r="G46" s="146"/>
    </row>
    <row r="47" spans="1:7">
      <c r="A47" s="18"/>
      <c r="B47" s="105"/>
      <c r="C47" s="102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7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30" t="s">
        <v>69</v>
      </c>
      <c r="B49" s="131">
        <v>20</v>
      </c>
      <c r="C49" s="98">
        <v>1447287</v>
      </c>
      <c r="D49" s="133">
        <f>B49/$B$54</f>
        <v>0.46511627906976744</v>
      </c>
      <c r="E49" s="23">
        <f>C49/$C$54</f>
        <v>0.26639137041028466</v>
      </c>
      <c r="F49" s="129">
        <v>1</v>
      </c>
      <c r="G49" s="75">
        <v>2</v>
      </c>
    </row>
    <row r="50" spans="1:7">
      <c r="A50" s="36" t="s">
        <v>39</v>
      </c>
      <c r="B50" s="37">
        <v>14</v>
      </c>
      <c r="C50" s="98">
        <v>1436500</v>
      </c>
      <c r="D50" s="27">
        <f t="shared" ref="D50" si="6">B50/$B$54</f>
        <v>0.32558139534883723</v>
      </c>
      <c r="E50" s="23">
        <f t="shared" ref="E50" si="7">C50/$C$54</f>
        <v>0.26440588742548915</v>
      </c>
      <c r="F50" s="75">
        <v>2</v>
      </c>
      <c r="G50" s="75">
        <v>3</v>
      </c>
    </row>
    <row r="51" spans="1:7">
      <c r="A51" s="130" t="s">
        <v>38</v>
      </c>
      <c r="B51" s="37">
        <v>7</v>
      </c>
      <c r="C51" s="132">
        <v>2344148</v>
      </c>
      <c r="D51" s="27">
        <f>B51/$B$54</f>
        <v>0.16279069767441862</v>
      </c>
      <c r="E51" s="128">
        <f>C51/$C$54</f>
        <v>0.43146991451213756</v>
      </c>
      <c r="F51" s="75">
        <v>3</v>
      </c>
      <c r="G51" s="129">
        <v>1</v>
      </c>
    </row>
    <row r="52" spans="1:7">
      <c r="A52" s="36" t="s">
        <v>40</v>
      </c>
      <c r="B52" s="37">
        <v>1</v>
      </c>
      <c r="C52" s="98">
        <v>150000</v>
      </c>
      <c r="D52" s="27">
        <f>B52/$B$54</f>
        <v>2.3255813953488372E-2</v>
      </c>
      <c r="E52" s="23">
        <f>C52/$C$54</f>
        <v>2.7609386086894099E-2</v>
      </c>
      <c r="F52" s="75">
        <v>4</v>
      </c>
      <c r="G52" s="75">
        <v>4</v>
      </c>
    </row>
    <row r="53" spans="1:7">
      <c r="A53" s="36" t="s">
        <v>109</v>
      </c>
      <c r="B53" s="37">
        <v>1</v>
      </c>
      <c r="C53" s="98">
        <v>55000</v>
      </c>
      <c r="D53" s="27">
        <f>B53/$B$54</f>
        <v>2.3255813953488372E-2</v>
      </c>
      <c r="E53" s="23">
        <f>C53/$C$54</f>
        <v>1.0123441565194503E-2</v>
      </c>
      <c r="F53" s="75">
        <v>4</v>
      </c>
      <c r="G53" s="75">
        <v>5</v>
      </c>
    </row>
    <row r="54" spans="1:7">
      <c r="A54" s="28" t="s">
        <v>23</v>
      </c>
      <c r="B54" s="29">
        <f>SUM(B49:B53)</f>
        <v>43</v>
      </c>
      <c r="C54" s="99">
        <f>SUM(C49:C53)</f>
        <v>5432935</v>
      </c>
      <c r="D54" s="30">
        <f>SUM(D49:D53)</f>
        <v>1.0000000000000002</v>
      </c>
      <c r="E54" s="30">
        <f>SUM(E49:E53)</f>
        <v>1</v>
      </c>
      <c r="F54" s="31"/>
      <c r="G54" s="31"/>
    </row>
    <row r="57" spans="1:7">
      <c r="A57" s="150" t="s">
        <v>24</v>
      </c>
      <c r="B57" s="150"/>
      <c r="C57" s="150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5:G25"/>
    <mergeCell ref="A37:G37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310</v>
      </c>
    </row>
    <row r="2" spans="1:7">
      <c r="A2" s="57" t="str">
        <f>'OVERALL STATS'!A2</f>
        <v>Reporting Period: SEPTEMBER, 2021</v>
      </c>
    </row>
    <row r="3" spans="1:7" ht="13.5" thickBot="1"/>
    <row r="4" spans="1:7" ht="16.5" thickBot="1">
      <c r="A4" s="144" t="s">
        <v>18</v>
      </c>
      <c r="B4" s="145"/>
      <c r="C4" s="145"/>
      <c r="D4" s="145"/>
      <c r="E4" s="145"/>
      <c r="F4" s="145"/>
      <c r="G4" s="146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39</v>
      </c>
      <c r="B7" s="139">
        <v>36</v>
      </c>
      <c r="C7" s="140">
        <v>8674837</v>
      </c>
      <c r="D7" s="133">
        <f>B7/$B$12</f>
        <v>0.375</v>
      </c>
      <c r="E7" s="141">
        <f>C7/$C$12</f>
        <v>0.36584677914041219</v>
      </c>
      <c r="F7" s="129">
        <v>1</v>
      </c>
      <c r="G7" s="129">
        <v>1</v>
      </c>
    </row>
    <row r="8" spans="1:7">
      <c r="A8" s="61" t="s">
        <v>69</v>
      </c>
      <c r="B8" s="54">
        <v>32</v>
      </c>
      <c r="C8" s="55">
        <v>7725283</v>
      </c>
      <c r="D8" s="27">
        <f>B8/$B$12</f>
        <v>0.33333333333333331</v>
      </c>
      <c r="E8" s="67">
        <f>C8/$C$12</f>
        <v>0.32580092323327586</v>
      </c>
      <c r="F8" s="75">
        <v>2</v>
      </c>
      <c r="G8" s="75">
        <v>2</v>
      </c>
    </row>
    <row r="9" spans="1:7">
      <c r="A9" s="61" t="s">
        <v>40</v>
      </c>
      <c r="B9" s="54">
        <v>15</v>
      </c>
      <c r="C9" s="55">
        <v>4302365</v>
      </c>
      <c r="D9" s="27">
        <f t="shared" ref="D9" si="0">B9/$B$12</f>
        <v>0.15625</v>
      </c>
      <c r="E9" s="67">
        <f t="shared" ref="E9" si="1">C9/$C$12</f>
        <v>0.18144506668383964</v>
      </c>
      <c r="F9" s="75">
        <v>3</v>
      </c>
      <c r="G9" s="75">
        <v>3</v>
      </c>
    </row>
    <row r="10" spans="1:7">
      <c r="A10" s="61" t="s">
        <v>38</v>
      </c>
      <c r="B10" s="54">
        <v>12</v>
      </c>
      <c r="C10" s="55">
        <v>2693182</v>
      </c>
      <c r="D10" s="27">
        <f>B10/$B$12</f>
        <v>0.125</v>
      </c>
      <c r="E10" s="67">
        <f>C10/$C$12</f>
        <v>0.11358045809263431</v>
      </c>
      <c r="F10" s="75">
        <v>4</v>
      </c>
      <c r="G10" s="75">
        <v>4</v>
      </c>
    </row>
    <row r="11" spans="1:7">
      <c r="A11" s="61" t="s">
        <v>55</v>
      </c>
      <c r="B11" s="54">
        <v>1</v>
      </c>
      <c r="C11" s="55">
        <v>316000</v>
      </c>
      <c r="D11" s="27">
        <f>B11/$B$12</f>
        <v>1.0416666666666666E-2</v>
      </c>
      <c r="E11" s="67">
        <f>C11/$C$12</f>
        <v>1.3326772849838015E-2</v>
      </c>
      <c r="F11" s="75">
        <v>5</v>
      </c>
      <c r="G11" s="75">
        <v>5</v>
      </c>
    </row>
    <row r="12" spans="1:7">
      <c r="A12" s="60" t="s">
        <v>23</v>
      </c>
      <c r="B12" s="34">
        <f>SUM(B7:B11)</f>
        <v>96</v>
      </c>
      <c r="C12" s="52">
        <f>SUM(C7:C11)</f>
        <v>23711667</v>
      </c>
      <c r="D12" s="30">
        <f>SUM(D7:D11)</f>
        <v>0.99999999999999989</v>
      </c>
      <c r="E12" s="30">
        <f>SUM(E7:E11)</f>
        <v>0.99999999999999989</v>
      </c>
      <c r="F12" s="41"/>
      <c r="G12" s="41"/>
    </row>
    <row r="13" spans="1:7" ht="13.5" thickBot="1"/>
    <row r="14" spans="1:7" ht="16.5" thickBot="1">
      <c r="A14" s="144" t="s">
        <v>19</v>
      </c>
      <c r="B14" s="145"/>
      <c r="C14" s="145"/>
      <c r="D14" s="145"/>
      <c r="E14" s="145"/>
      <c r="F14" s="145"/>
      <c r="G14" s="146"/>
    </row>
    <row r="15" spans="1:7">
      <c r="A15" s="58"/>
      <c r="B15" s="66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2" t="s">
        <v>39</v>
      </c>
      <c r="B17" s="129">
        <v>1</v>
      </c>
      <c r="C17" s="143">
        <v>3144000</v>
      </c>
      <c r="D17" s="133">
        <f>B17/$B$18</f>
        <v>1</v>
      </c>
      <c r="E17" s="141">
        <f>C17/$C$18</f>
        <v>1</v>
      </c>
      <c r="F17" s="129">
        <v>1</v>
      </c>
      <c r="G17" s="129">
        <v>1</v>
      </c>
    </row>
    <row r="18" spans="1:7">
      <c r="A18" s="60" t="s">
        <v>23</v>
      </c>
      <c r="B18" s="41">
        <f>SUM(B17:B17)</f>
        <v>1</v>
      </c>
      <c r="C18" s="38">
        <f>SUM(C17:C17)</f>
        <v>3144000</v>
      </c>
      <c r="D18" s="30">
        <f>SUM(D17:D17)</f>
        <v>1</v>
      </c>
      <c r="E18" s="30">
        <f>SUM(E17:E17)</f>
        <v>1</v>
      </c>
      <c r="F18" s="41"/>
      <c r="G18" s="41"/>
    </row>
    <row r="19" spans="1:7" ht="13.5" thickBot="1"/>
    <row r="20" spans="1:7" ht="16.5" thickBot="1">
      <c r="A20" s="144" t="s">
        <v>20</v>
      </c>
      <c r="B20" s="145"/>
      <c r="C20" s="145"/>
      <c r="D20" s="145"/>
      <c r="E20" s="145"/>
      <c r="F20" s="145"/>
      <c r="G20" s="146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38" t="s">
        <v>39</v>
      </c>
      <c r="B23" s="139">
        <v>2</v>
      </c>
      <c r="C23" s="140">
        <v>175000</v>
      </c>
      <c r="D23" s="133">
        <f t="shared" ref="D23" si="2">B23/$B$25</f>
        <v>0.66666666666666663</v>
      </c>
      <c r="E23" s="141">
        <f t="shared" ref="E23" si="3">C23/$C$25</f>
        <v>0.92833271444485699</v>
      </c>
      <c r="F23" s="129">
        <v>1</v>
      </c>
      <c r="G23" s="129">
        <v>1</v>
      </c>
    </row>
    <row r="24" spans="1:7">
      <c r="A24" s="71" t="s">
        <v>69</v>
      </c>
      <c r="B24" s="73">
        <v>1</v>
      </c>
      <c r="C24" s="74">
        <v>13510</v>
      </c>
      <c r="D24" s="27">
        <f>B24/$B$25</f>
        <v>0.33333333333333331</v>
      </c>
      <c r="E24" s="67">
        <f>C24/$C$25</f>
        <v>7.1667285555142957E-2</v>
      </c>
      <c r="F24" s="75">
        <v>2</v>
      </c>
      <c r="G24" s="75">
        <v>2</v>
      </c>
    </row>
    <row r="25" spans="1:7">
      <c r="A25" s="60" t="s">
        <v>23</v>
      </c>
      <c r="B25" s="41">
        <f>SUM(B23:B24)</f>
        <v>3</v>
      </c>
      <c r="C25" s="38">
        <f>SUM(C23:C24)</f>
        <v>188510</v>
      </c>
      <c r="D25" s="30">
        <f>SUM(D23:D24)</f>
        <v>1</v>
      </c>
      <c r="E25" s="30">
        <f>SUM(E23:E24)</f>
        <v>1</v>
      </c>
      <c r="F25" s="41"/>
      <c r="G25" s="41"/>
    </row>
    <row r="26" spans="1:7" ht="13.5" thickBot="1"/>
    <row r="27" spans="1:7" ht="16.5" thickBot="1">
      <c r="A27" s="144" t="s">
        <v>21</v>
      </c>
      <c r="B27" s="145"/>
      <c r="C27" s="145"/>
      <c r="D27" s="145"/>
      <c r="E27" s="145"/>
      <c r="F27" s="145"/>
      <c r="G27" s="146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38" t="s">
        <v>69</v>
      </c>
      <c r="B30" s="139">
        <v>2</v>
      </c>
      <c r="C30" s="74">
        <v>652500</v>
      </c>
      <c r="D30" s="128">
        <f>B30/$B$33</f>
        <v>0.5</v>
      </c>
      <c r="E30" s="67">
        <f>C30/$C$33</f>
        <v>0.14482299411829985</v>
      </c>
      <c r="F30" s="129">
        <v>1</v>
      </c>
      <c r="G30" s="75">
        <v>2</v>
      </c>
    </row>
    <row r="31" spans="1:7">
      <c r="A31" s="142" t="s">
        <v>40</v>
      </c>
      <c r="B31" s="75">
        <v>1</v>
      </c>
      <c r="C31" s="143">
        <v>3500000</v>
      </c>
      <c r="D31" s="23">
        <f>B31/$B$33</f>
        <v>0.25</v>
      </c>
      <c r="E31" s="141">
        <f>C31/$C$33</f>
        <v>0.77682832094107201</v>
      </c>
      <c r="F31" s="75">
        <v>2</v>
      </c>
      <c r="G31" s="129">
        <v>1</v>
      </c>
    </row>
    <row r="32" spans="1:7">
      <c r="A32" s="72" t="s">
        <v>38</v>
      </c>
      <c r="B32" s="75">
        <v>1</v>
      </c>
      <c r="C32" s="76">
        <v>353000</v>
      </c>
      <c r="D32" s="23">
        <f>B32/$B$33</f>
        <v>0.25</v>
      </c>
      <c r="E32" s="67">
        <f>C32/$C$33</f>
        <v>7.8348684940628119E-2</v>
      </c>
      <c r="F32" s="75">
        <v>2</v>
      </c>
      <c r="G32" s="75">
        <v>3</v>
      </c>
    </row>
    <row r="33" spans="1:7">
      <c r="A33" s="60" t="s">
        <v>23</v>
      </c>
      <c r="B33" s="34">
        <f>SUM(B30:B32)</f>
        <v>4</v>
      </c>
      <c r="C33" s="52">
        <f>SUM(C30:C32)</f>
        <v>4505500</v>
      </c>
      <c r="D33" s="30">
        <f>SUM(D30:D32)</f>
        <v>1</v>
      </c>
      <c r="E33" s="30">
        <f>SUM(E30:E32)</f>
        <v>1</v>
      </c>
      <c r="F33" s="41"/>
      <c r="G33" s="41"/>
    </row>
    <row r="34" spans="1:7" ht="13.5" thickBot="1"/>
    <row r="35" spans="1:7" ht="16.5" thickBot="1">
      <c r="A35" s="144" t="s">
        <v>22</v>
      </c>
      <c r="B35" s="145"/>
      <c r="C35" s="145"/>
      <c r="D35" s="145"/>
      <c r="E35" s="145"/>
      <c r="F35" s="145"/>
      <c r="G35" s="146"/>
    </row>
    <row r="36" spans="1:7">
      <c r="A36" s="58"/>
      <c r="B36" s="66"/>
      <c r="C36" s="40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8" t="s">
        <v>69</v>
      </c>
      <c r="B38" s="139">
        <v>3</v>
      </c>
      <c r="C38" s="140">
        <v>276323.45</v>
      </c>
      <c r="D38" s="128">
        <f t="shared" ref="D38" si="4">B38/$B$41</f>
        <v>0.6</v>
      </c>
      <c r="E38" s="128">
        <f t="shared" ref="E38" si="5">C38/$C$41</f>
        <v>0.41161000706887274</v>
      </c>
      <c r="F38" s="129">
        <v>1</v>
      </c>
      <c r="G38" s="129">
        <v>1</v>
      </c>
    </row>
    <row r="39" spans="1:7">
      <c r="A39" s="71" t="s">
        <v>38</v>
      </c>
      <c r="B39" s="73">
        <v>1</v>
      </c>
      <c r="C39" s="74">
        <v>220000</v>
      </c>
      <c r="D39" s="23">
        <f>B39/$B$41</f>
        <v>0.2</v>
      </c>
      <c r="E39" s="23">
        <f>C39/$C$41</f>
        <v>0.32771088213885574</v>
      </c>
      <c r="F39" s="75">
        <v>2</v>
      </c>
      <c r="G39" s="75">
        <v>2</v>
      </c>
    </row>
    <row r="40" spans="1:7">
      <c r="A40" s="71" t="s">
        <v>40</v>
      </c>
      <c r="B40" s="73">
        <v>1</v>
      </c>
      <c r="C40" s="74">
        <v>175000</v>
      </c>
      <c r="D40" s="23">
        <f>B40/$B$41</f>
        <v>0.2</v>
      </c>
      <c r="E40" s="23">
        <f>C40/$C$41</f>
        <v>0.26067911079227163</v>
      </c>
      <c r="F40" s="75">
        <v>2</v>
      </c>
      <c r="G40" s="75">
        <v>3</v>
      </c>
    </row>
    <row r="41" spans="1:7">
      <c r="A41" s="60" t="s">
        <v>23</v>
      </c>
      <c r="B41" s="34">
        <f>SUM(B38:B40)</f>
        <v>5</v>
      </c>
      <c r="C41" s="52">
        <f>SUM(C38:C40)</f>
        <v>671323.45</v>
      </c>
      <c r="D41" s="30">
        <f>SUM(D38:D40)</f>
        <v>1</v>
      </c>
      <c r="E41" s="30">
        <f>SUM(E38:E40)</f>
        <v>1.0000000000000002</v>
      </c>
      <c r="F41" s="41"/>
      <c r="G41" s="41"/>
    </row>
    <row r="42" spans="1:7">
      <c r="A42" s="62"/>
      <c r="B42" s="24"/>
      <c r="C42" s="53"/>
      <c r="D42" s="43"/>
      <c r="E42" s="43"/>
      <c r="F42" s="65"/>
      <c r="G42" s="65"/>
    </row>
    <row r="43" spans="1:7">
      <c r="A43" s="62"/>
      <c r="B43" s="24"/>
      <c r="C43" s="53"/>
      <c r="D43" s="43"/>
      <c r="E43" s="43"/>
      <c r="F43" s="65"/>
      <c r="G43" s="65"/>
    </row>
    <row r="45" spans="1:7">
      <c r="A45" s="150" t="s">
        <v>24</v>
      </c>
      <c r="B45" s="150"/>
      <c r="C45" s="150"/>
    </row>
    <row r="46" spans="1:7">
      <c r="A46" s="63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4:G14"/>
    <mergeCell ref="A20:G20"/>
    <mergeCell ref="A27:G27"/>
    <mergeCell ref="A35:G35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31"/>
  <sheetViews>
    <sheetView workbookViewId="0">
      <pane ySplit="5" topLeftCell="A6" activePane="bottomLeft" state="frozen"/>
      <selection pane="bottomLeft" activeCell="G1" sqref="G1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7" t="s">
        <v>57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52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109</v>
      </c>
      <c r="D6" s="78">
        <v>1</v>
      </c>
      <c r="E6" s="25">
        <v>55000</v>
      </c>
      <c r="F6" s="9">
        <v>4.830917874396135E-3</v>
      </c>
      <c r="G6" s="9">
        <v>7.7835307268567385E-4</v>
      </c>
    </row>
    <row r="7" spans="1:7">
      <c r="B7" t="s">
        <v>110</v>
      </c>
      <c r="D7" s="78">
        <v>1</v>
      </c>
      <c r="E7" s="25">
        <v>55000</v>
      </c>
      <c r="F7" s="9">
        <v>4.830917874396135E-3</v>
      </c>
      <c r="G7" s="9">
        <v>7.7835307268567385E-4</v>
      </c>
    </row>
    <row r="8" spans="1:7">
      <c r="C8" t="s">
        <v>111</v>
      </c>
      <c r="D8" s="78">
        <v>1</v>
      </c>
      <c r="E8" s="25">
        <v>55000</v>
      </c>
      <c r="F8" s="9">
        <v>4.830917874396135E-3</v>
      </c>
      <c r="G8" s="9">
        <v>7.7835307268567385E-4</v>
      </c>
    </row>
    <row r="9" spans="1:7">
      <c r="D9" s="78"/>
      <c r="E9" s="25"/>
      <c r="F9" s="9"/>
      <c r="G9" s="9"/>
    </row>
    <row r="10" spans="1:7">
      <c r="A10" t="s">
        <v>40</v>
      </c>
      <c r="D10" s="78">
        <v>6</v>
      </c>
      <c r="E10" s="25">
        <v>1506000</v>
      </c>
      <c r="F10" s="9">
        <v>2.8985507246376812E-2</v>
      </c>
      <c r="G10" s="9">
        <v>2.1312722317538633E-2</v>
      </c>
    </row>
    <row r="11" spans="1:7">
      <c r="B11" t="s">
        <v>27</v>
      </c>
      <c r="D11" s="78">
        <v>3</v>
      </c>
      <c r="E11" s="25">
        <v>655000</v>
      </c>
      <c r="F11" s="9">
        <v>1.4492753623188406E-2</v>
      </c>
      <c r="G11" s="9">
        <v>9.2694775019839335E-3</v>
      </c>
    </row>
    <row r="12" spans="1:7">
      <c r="C12" t="s">
        <v>114</v>
      </c>
      <c r="D12" s="78">
        <v>1</v>
      </c>
      <c r="E12" s="25">
        <v>85000</v>
      </c>
      <c r="F12" s="9">
        <v>4.830917874396135E-3</v>
      </c>
      <c r="G12" s="9">
        <v>1.2029092941505868E-3</v>
      </c>
    </row>
    <row r="13" spans="1:7">
      <c r="C13" t="s">
        <v>137</v>
      </c>
      <c r="D13" s="78">
        <v>1</v>
      </c>
      <c r="E13" s="25">
        <v>160000</v>
      </c>
      <c r="F13" s="9">
        <v>4.830917874396135E-3</v>
      </c>
      <c r="G13" s="9">
        <v>2.2642998478128694E-3</v>
      </c>
    </row>
    <row r="14" spans="1:7">
      <c r="C14" t="s">
        <v>133</v>
      </c>
      <c r="D14" s="78">
        <v>1</v>
      </c>
      <c r="E14" s="25">
        <v>410000</v>
      </c>
      <c r="F14" s="9">
        <v>4.830917874396135E-3</v>
      </c>
      <c r="G14" s="9">
        <v>5.8022683600204772E-3</v>
      </c>
    </row>
    <row r="15" spans="1:7">
      <c r="D15" s="78"/>
      <c r="E15" s="25"/>
      <c r="F15" s="9"/>
      <c r="G15" s="9"/>
    </row>
    <row r="16" spans="1:7">
      <c r="B16" t="s">
        <v>75</v>
      </c>
      <c r="D16" s="78">
        <v>1</v>
      </c>
      <c r="E16" s="25">
        <v>150000</v>
      </c>
      <c r="F16" s="9">
        <v>4.830917874396135E-3</v>
      </c>
      <c r="G16" s="9">
        <v>2.1227811073245648E-3</v>
      </c>
    </row>
    <row r="17" spans="1:7">
      <c r="C17" t="s">
        <v>76</v>
      </c>
      <c r="D17" s="78">
        <v>1</v>
      </c>
      <c r="E17" s="25">
        <v>150000</v>
      </c>
      <c r="F17" s="9">
        <v>4.830917874396135E-3</v>
      </c>
      <c r="G17" s="9">
        <v>2.1227811073245648E-3</v>
      </c>
    </row>
    <row r="18" spans="1:7">
      <c r="D18" s="78"/>
      <c r="E18" s="25"/>
      <c r="F18" s="9"/>
      <c r="G18" s="9"/>
    </row>
    <row r="19" spans="1:7">
      <c r="B19" t="s">
        <v>58</v>
      </c>
      <c r="D19" s="78">
        <v>2</v>
      </c>
      <c r="E19" s="25">
        <v>701000</v>
      </c>
      <c r="F19" s="9">
        <v>9.6618357487922701E-3</v>
      </c>
      <c r="G19" s="9">
        <v>9.9204637082301334E-3</v>
      </c>
    </row>
    <row r="20" spans="1:7">
      <c r="C20" t="s">
        <v>59</v>
      </c>
      <c r="D20" s="78">
        <v>1</v>
      </c>
      <c r="E20" s="25">
        <v>402000</v>
      </c>
      <c r="F20" s="9">
        <v>4.830917874396135E-3</v>
      </c>
      <c r="G20" s="9">
        <v>5.689053367629834E-3</v>
      </c>
    </row>
    <row r="21" spans="1:7">
      <c r="C21" t="s">
        <v>136</v>
      </c>
      <c r="D21" s="78">
        <v>1</v>
      </c>
      <c r="E21" s="25">
        <v>299000</v>
      </c>
      <c r="F21" s="9">
        <v>4.830917874396135E-3</v>
      </c>
      <c r="G21" s="9">
        <v>4.2314103406002994E-3</v>
      </c>
    </row>
    <row r="22" spans="1:7">
      <c r="D22" s="78"/>
      <c r="E22" s="25"/>
      <c r="F22" s="9"/>
      <c r="G22" s="9"/>
    </row>
    <row r="23" spans="1:7">
      <c r="A23" t="s">
        <v>38</v>
      </c>
      <c r="D23" s="78">
        <v>43</v>
      </c>
      <c r="E23" s="25">
        <v>21880044</v>
      </c>
      <c r="F23" s="9">
        <v>0.20772946859903382</v>
      </c>
      <c r="G23" s="9">
        <v>0.30964362687086799</v>
      </c>
    </row>
    <row r="24" spans="1:7">
      <c r="B24" t="s">
        <v>311</v>
      </c>
      <c r="D24" s="78">
        <v>19</v>
      </c>
      <c r="E24" s="25">
        <v>6099900</v>
      </c>
      <c r="F24" s="9">
        <v>9.1787439613526575E-2</v>
      </c>
      <c r="G24" s="9">
        <v>8.6325016510460761E-2</v>
      </c>
    </row>
    <row r="25" spans="1:7">
      <c r="C25" t="s">
        <v>90</v>
      </c>
      <c r="D25" s="78">
        <v>10</v>
      </c>
      <c r="E25" s="25">
        <v>3031000</v>
      </c>
      <c r="F25" s="9">
        <v>4.8309178743961352E-2</v>
      </c>
      <c r="G25" s="9">
        <v>4.2894330242005042E-2</v>
      </c>
    </row>
    <row r="26" spans="1:7">
      <c r="C26" t="s">
        <v>61</v>
      </c>
      <c r="D26" s="78">
        <v>5</v>
      </c>
      <c r="E26" s="25">
        <v>1644000</v>
      </c>
      <c r="F26" s="9">
        <v>2.4154589371980676E-2</v>
      </c>
      <c r="G26" s="9">
        <v>2.3265680936277233E-2</v>
      </c>
    </row>
    <row r="27" spans="1:7">
      <c r="C27" t="s">
        <v>103</v>
      </c>
      <c r="D27" s="78">
        <v>4</v>
      </c>
      <c r="E27" s="25">
        <v>1424900</v>
      </c>
      <c r="F27" s="9">
        <v>1.932367149758454E-2</v>
      </c>
      <c r="G27" s="9">
        <v>2.0165005332178482E-2</v>
      </c>
    </row>
    <row r="28" spans="1:7">
      <c r="D28" s="78"/>
      <c r="E28" s="25"/>
      <c r="F28" s="9"/>
      <c r="G28" s="9"/>
    </row>
    <row r="29" spans="1:7">
      <c r="B29" t="s">
        <v>116</v>
      </c>
      <c r="D29" s="78">
        <v>2</v>
      </c>
      <c r="E29" s="25">
        <v>1744148</v>
      </c>
      <c r="F29" s="9">
        <v>9.6618357487922701E-3</v>
      </c>
      <c r="G29" s="9">
        <v>2.4682962818519501E-2</v>
      </c>
    </row>
    <row r="30" spans="1:7">
      <c r="C30" t="s">
        <v>117</v>
      </c>
      <c r="D30" s="78">
        <v>2</v>
      </c>
      <c r="E30" s="25">
        <v>1744148</v>
      </c>
      <c r="F30" s="9">
        <v>9.6618357487922701E-3</v>
      </c>
      <c r="G30" s="9">
        <v>2.4682962818519501E-2</v>
      </c>
    </row>
    <row r="31" spans="1:7">
      <c r="D31" s="78"/>
      <c r="E31" s="25"/>
      <c r="F31" s="9"/>
      <c r="G31" s="9"/>
    </row>
    <row r="32" spans="1:7">
      <c r="B32" t="s">
        <v>85</v>
      </c>
      <c r="D32" s="78">
        <v>1</v>
      </c>
      <c r="E32" s="25">
        <v>403000</v>
      </c>
      <c r="F32" s="9">
        <v>4.830917874396135E-3</v>
      </c>
      <c r="G32" s="9">
        <v>5.7032052416786643E-3</v>
      </c>
    </row>
    <row r="33" spans="1:7">
      <c r="C33" t="s">
        <v>86</v>
      </c>
      <c r="D33" s="78">
        <v>1</v>
      </c>
      <c r="E33" s="25">
        <v>403000</v>
      </c>
      <c r="F33" s="9">
        <v>4.830917874396135E-3</v>
      </c>
      <c r="G33" s="9">
        <v>5.7032052416786643E-3</v>
      </c>
    </row>
    <row r="34" spans="1:7">
      <c r="D34" s="78"/>
      <c r="E34" s="25"/>
      <c r="F34" s="9"/>
      <c r="G34" s="9"/>
    </row>
    <row r="35" spans="1:7">
      <c r="B35" t="s">
        <v>46</v>
      </c>
      <c r="D35" s="78">
        <v>5</v>
      </c>
      <c r="E35" s="25">
        <v>2794170</v>
      </c>
      <c r="F35" s="9">
        <v>2.4154589371980676E-2</v>
      </c>
      <c r="G35" s="9">
        <v>3.9542741911020529E-2</v>
      </c>
    </row>
    <row r="36" spans="1:7">
      <c r="C36" t="s">
        <v>47</v>
      </c>
      <c r="D36" s="78">
        <v>5</v>
      </c>
      <c r="E36" s="25">
        <v>2794170</v>
      </c>
      <c r="F36" s="9">
        <v>2.4154589371980676E-2</v>
      </c>
      <c r="G36" s="9">
        <v>3.9542741911020529E-2</v>
      </c>
    </row>
    <row r="37" spans="1:7">
      <c r="D37" s="78"/>
      <c r="E37" s="25"/>
      <c r="F37" s="9"/>
      <c r="G37" s="9"/>
    </row>
    <row r="38" spans="1:7">
      <c r="B38" t="s">
        <v>28</v>
      </c>
      <c r="D38" s="78">
        <v>15</v>
      </c>
      <c r="E38" s="25">
        <v>10468826</v>
      </c>
      <c r="F38" s="9">
        <v>7.2463768115942032E-2</v>
      </c>
      <c r="G38" s="9">
        <v>0.14815350699112131</v>
      </c>
    </row>
    <row r="39" spans="1:7">
      <c r="C39" t="s">
        <v>45</v>
      </c>
      <c r="D39" s="78">
        <v>1</v>
      </c>
      <c r="E39" s="25">
        <v>320000</v>
      </c>
      <c r="F39" s="9">
        <v>4.830917874396135E-3</v>
      </c>
      <c r="G39" s="9">
        <v>4.5285996956257388E-3</v>
      </c>
    </row>
    <row r="40" spans="1:7">
      <c r="C40" t="s">
        <v>127</v>
      </c>
      <c r="D40" s="78">
        <v>1</v>
      </c>
      <c r="E40" s="25">
        <v>390000</v>
      </c>
      <c r="F40" s="9">
        <v>4.830917874396135E-3</v>
      </c>
      <c r="G40" s="9">
        <v>5.5192308790438689E-3</v>
      </c>
    </row>
    <row r="41" spans="1:7">
      <c r="C41" t="s">
        <v>99</v>
      </c>
      <c r="D41" s="78">
        <v>6</v>
      </c>
      <c r="E41" s="25">
        <v>7048826</v>
      </c>
      <c r="F41" s="9">
        <v>2.8985507246376812E-2</v>
      </c>
      <c r="G41" s="9">
        <v>9.9754097744121223E-2</v>
      </c>
    </row>
    <row r="42" spans="1:7">
      <c r="C42" t="s">
        <v>48</v>
      </c>
      <c r="D42" s="78">
        <v>7</v>
      </c>
      <c r="E42" s="25">
        <v>2710000</v>
      </c>
      <c r="F42" s="9">
        <v>3.3816425120772944E-2</v>
      </c>
      <c r="G42" s="9">
        <v>3.8351578672330473E-2</v>
      </c>
    </row>
    <row r="43" spans="1:7">
      <c r="D43" s="78"/>
      <c r="E43" s="25"/>
      <c r="F43" s="9"/>
      <c r="G43" s="9"/>
    </row>
    <row r="44" spans="1:7">
      <c r="B44" t="s">
        <v>75</v>
      </c>
      <c r="D44" s="78">
        <v>1</v>
      </c>
      <c r="E44" s="25">
        <v>370000</v>
      </c>
      <c r="F44" s="9">
        <v>4.830917874396135E-3</v>
      </c>
      <c r="G44" s="9">
        <v>5.2361933980672598E-3</v>
      </c>
    </row>
    <row r="45" spans="1:7">
      <c r="C45" t="s">
        <v>124</v>
      </c>
      <c r="D45" s="78">
        <v>1</v>
      </c>
      <c r="E45" s="25">
        <v>370000</v>
      </c>
      <c r="F45" s="9">
        <v>4.830917874396135E-3</v>
      </c>
      <c r="G45" s="9">
        <v>5.2361933980672598E-3</v>
      </c>
    </row>
    <row r="46" spans="1:7">
      <c r="D46" s="78"/>
      <c r="E46" s="25"/>
      <c r="F46" s="9"/>
      <c r="G46" s="9"/>
    </row>
    <row r="47" spans="1:7">
      <c r="A47" t="s">
        <v>39</v>
      </c>
      <c r="D47" s="78">
        <v>52</v>
      </c>
      <c r="E47" s="25">
        <v>15166700</v>
      </c>
      <c r="F47" s="9">
        <v>0.25120772946859904</v>
      </c>
      <c r="G47" s="9">
        <v>0.21463722813639652</v>
      </c>
    </row>
    <row r="48" spans="1:7">
      <c r="B48" t="s">
        <v>311</v>
      </c>
      <c r="D48" s="78">
        <v>10</v>
      </c>
      <c r="E48" s="25">
        <v>2879000</v>
      </c>
      <c r="F48" s="9">
        <v>4.8309178743961352E-2</v>
      </c>
      <c r="G48" s="9">
        <v>4.0743245386582819E-2</v>
      </c>
    </row>
    <row r="49" spans="2:7">
      <c r="C49" t="s">
        <v>104</v>
      </c>
      <c r="D49" s="78">
        <v>6</v>
      </c>
      <c r="E49" s="25">
        <v>1814000</v>
      </c>
      <c r="F49" s="9">
        <v>2.8985507246376812E-2</v>
      </c>
      <c r="G49" s="9">
        <v>2.5671499524578405E-2</v>
      </c>
    </row>
    <row r="50" spans="2:7">
      <c r="C50" t="s">
        <v>62</v>
      </c>
      <c r="D50" s="78">
        <v>4</v>
      </c>
      <c r="E50" s="25">
        <v>1065000</v>
      </c>
      <c r="F50" s="9">
        <v>1.932367149758454E-2</v>
      </c>
      <c r="G50" s="9">
        <v>1.5071745862004412E-2</v>
      </c>
    </row>
    <row r="51" spans="2:7">
      <c r="D51" s="78"/>
      <c r="E51" s="25"/>
      <c r="F51" s="9"/>
      <c r="G51" s="9"/>
    </row>
    <row r="52" spans="2:7">
      <c r="B52" t="s">
        <v>65</v>
      </c>
      <c r="D52" s="78">
        <v>29</v>
      </c>
      <c r="E52" s="25">
        <v>8415700</v>
      </c>
      <c r="F52" s="9">
        <v>0.14009661835748793</v>
      </c>
      <c r="G52" s="9">
        <v>0.11909792643274228</v>
      </c>
    </row>
    <row r="53" spans="2:7">
      <c r="C53" t="s">
        <v>84</v>
      </c>
      <c r="D53" s="78">
        <v>29</v>
      </c>
      <c r="E53" s="25">
        <v>8415700</v>
      </c>
      <c r="F53" s="9">
        <v>0.14009661835748793</v>
      </c>
      <c r="G53" s="9">
        <v>0.11909792643274228</v>
      </c>
    </row>
    <row r="54" spans="2:7">
      <c r="D54" s="78"/>
      <c r="E54" s="25"/>
      <c r="F54" s="9"/>
      <c r="G54" s="9"/>
    </row>
    <row r="55" spans="2:7">
      <c r="B55" t="s">
        <v>78</v>
      </c>
      <c r="D55" s="78">
        <v>4</v>
      </c>
      <c r="E55" s="25">
        <v>788000</v>
      </c>
      <c r="F55" s="9">
        <v>1.932367149758454E-2</v>
      </c>
      <c r="G55" s="9">
        <v>1.1151676750478382E-2</v>
      </c>
    </row>
    <row r="56" spans="2:7">
      <c r="C56" t="s">
        <v>79</v>
      </c>
      <c r="D56" s="78">
        <v>4</v>
      </c>
      <c r="E56" s="25">
        <v>788000</v>
      </c>
      <c r="F56" s="9">
        <v>1.932367149758454E-2</v>
      </c>
      <c r="G56" s="9">
        <v>1.1151676750478382E-2</v>
      </c>
    </row>
    <row r="57" spans="2:7">
      <c r="D57" s="78"/>
      <c r="E57" s="25"/>
      <c r="F57" s="9"/>
      <c r="G57" s="9"/>
    </row>
    <row r="58" spans="2:7">
      <c r="B58" t="s">
        <v>118</v>
      </c>
      <c r="D58" s="78">
        <v>1</v>
      </c>
      <c r="E58" s="25">
        <v>550000</v>
      </c>
      <c r="F58" s="9">
        <v>4.830917874396135E-3</v>
      </c>
      <c r="G58" s="9">
        <v>7.7835307268567383E-3</v>
      </c>
    </row>
    <row r="59" spans="2:7">
      <c r="C59" t="s">
        <v>119</v>
      </c>
      <c r="D59" s="78">
        <v>1</v>
      </c>
      <c r="E59" s="25">
        <v>550000</v>
      </c>
      <c r="F59" s="9">
        <v>4.830917874396135E-3</v>
      </c>
      <c r="G59" s="9">
        <v>7.7835307268567383E-3</v>
      </c>
    </row>
    <row r="60" spans="2:7">
      <c r="D60" s="78"/>
      <c r="E60" s="25"/>
      <c r="F60" s="9"/>
      <c r="G60" s="9"/>
    </row>
    <row r="61" spans="2:7">
      <c r="B61" t="s">
        <v>27</v>
      </c>
      <c r="D61" s="78">
        <v>4</v>
      </c>
      <c r="E61" s="25">
        <v>945000</v>
      </c>
      <c r="F61" s="9">
        <v>1.932367149758454E-2</v>
      </c>
      <c r="G61" s="9">
        <v>1.3373520976144759E-2</v>
      </c>
    </row>
    <row r="62" spans="2:7">
      <c r="C62" t="s">
        <v>135</v>
      </c>
      <c r="D62" s="78">
        <v>1</v>
      </c>
      <c r="E62" s="25">
        <v>366000</v>
      </c>
      <c r="F62" s="9">
        <v>4.830917874396135E-3</v>
      </c>
      <c r="G62" s="9">
        <v>5.1795859018719387E-3</v>
      </c>
    </row>
    <row r="63" spans="2:7">
      <c r="C63" t="s">
        <v>97</v>
      </c>
      <c r="D63" s="78">
        <v>2</v>
      </c>
      <c r="E63" s="25">
        <v>547000</v>
      </c>
      <c r="F63" s="9">
        <v>9.6618357487922701E-3</v>
      </c>
      <c r="G63" s="9">
        <v>7.7410751047102466E-3</v>
      </c>
    </row>
    <row r="64" spans="2:7">
      <c r="C64" t="s">
        <v>120</v>
      </c>
      <c r="D64" s="78">
        <v>1</v>
      </c>
      <c r="E64" s="25">
        <v>32000</v>
      </c>
      <c r="F64" s="9">
        <v>4.830917874396135E-3</v>
      </c>
      <c r="G64" s="9">
        <v>4.5285996956257384E-4</v>
      </c>
    </row>
    <row r="65" spans="1:7">
      <c r="D65" s="78"/>
      <c r="E65" s="25"/>
      <c r="F65" s="9"/>
      <c r="G65" s="9"/>
    </row>
    <row r="66" spans="1:7">
      <c r="B66" t="s">
        <v>85</v>
      </c>
      <c r="D66" s="78">
        <v>1</v>
      </c>
      <c r="E66" s="25">
        <v>499000</v>
      </c>
      <c r="F66" s="9">
        <v>4.830917874396135E-3</v>
      </c>
      <c r="G66" s="9">
        <v>7.0617851503663861E-3</v>
      </c>
    </row>
    <row r="67" spans="1:7">
      <c r="C67" t="s">
        <v>131</v>
      </c>
      <c r="D67" s="78">
        <v>1</v>
      </c>
      <c r="E67" s="25">
        <v>499000</v>
      </c>
      <c r="F67" s="9">
        <v>4.830917874396135E-3</v>
      </c>
      <c r="G67" s="9">
        <v>7.0617851503663861E-3</v>
      </c>
    </row>
    <row r="68" spans="1:7">
      <c r="D68" s="78"/>
      <c r="E68" s="25"/>
      <c r="F68" s="9"/>
      <c r="G68" s="9"/>
    </row>
    <row r="69" spans="1:7">
      <c r="B69" t="s">
        <v>92</v>
      </c>
      <c r="D69" s="78">
        <v>3</v>
      </c>
      <c r="E69" s="25">
        <v>1090000</v>
      </c>
      <c r="F69" s="9">
        <v>1.4492753623188406E-2</v>
      </c>
      <c r="G69" s="9">
        <v>1.5425542713225172E-2</v>
      </c>
    </row>
    <row r="70" spans="1:7">
      <c r="C70" t="s">
        <v>102</v>
      </c>
      <c r="D70" s="78">
        <v>3</v>
      </c>
      <c r="E70" s="25">
        <v>1090000</v>
      </c>
      <c r="F70" s="9">
        <v>1.4492753623188406E-2</v>
      </c>
      <c r="G70" s="9">
        <v>1.5425542713225172E-2</v>
      </c>
    </row>
    <row r="71" spans="1:7">
      <c r="D71" s="78"/>
      <c r="E71" s="25"/>
      <c r="F71" s="9"/>
      <c r="G71" s="9"/>
    </row>
    <row r="72" spans="1:7">
      <c r="A72" t="s">
        <v>69</v>
      </c>
      <c r="D72" s="78">
        <v>94</v>
      </c>
      <c r="E72" s="25">
        <v>27836389</v>
      </c>
      <c r="F72" s="9">
        <v>0.45410628019323673</v>
      </c>
      <c r="G72" s="9">
        <v>0.3939370711022489</v>
      </c>
    </row>
    <row r="73" spans="1:7">
      <c r="B73" t="s">
        <v>311</v>
      </c>
      <c r="D73" s="78">
        <v>14</v>
      </c>
      <c r="E73" s="25">
        <v>3495588</v>
      </c>
      <c r="F73" s="9">
        <v>6.7632850241545889E-2</v>
      </c>
      <c r="G73" s="9">
        <v>4.9469121102603077E-2</v>
      </c>
    </row>
    <row r="74" spans="1:7">
      <c r="C74" t="s">
        <v>63</v>
      </c>
      <c r="D74" s="78">
        <v>7</v>
      </c>
      <c r="E74" s="25">
        <v>1487400</v>
      </c>
      <c r="F74" s="9">
        <v>3.3816425120772944E-2</v>
      </c>
      <c r="G74" s="9">
        <v>2.1049497460230385E-2</v>
      </c>
    </row>
    <row r="75" spans="1:7">
      <c r="C75" t="s">
        <v>72</v>
      </c>
      <c r="D75" s="78">
        <v>2</v>
      </c>
      <c r="E75" s="25">
        <v>179888</v>
      </c>
      <c r="F75" s="9">
        <v>9.6618357487922701E-3</v>
      </c>
      <c r="G75" s="9">
        <v>2.5457523188960091E-3</v>
      </c>
    </row>
    <row r="76" spans="1:7">
      <c r="C76" t="s">
        <v>64</v>
      </c>
      <c r="D76" s="78">
        <v>5</v>
      </c>
      <c r="E76" s="25">
        <v>1828300</v>
      </c>
      <c r="F76" s="9">
        <v>2.4154589371980676E-2</v>
      </c>
      <c r="G76" s="9">
        <v>2.5873871323476679E-2</v>
      </c>
    </row>
    <row r="77" spans="1:7">
      <c r="D77" s="78"/>
      <c r="E77" s="25"/>
      <c r="F77" s="9"/>
      <c r="G77" s="9"/>
    </row>
    <row r="78" spans="1:7">
      <c r="B78" t="s">
        <v>65</v>
      </c>
      <c r="D78" s="78">
        <v>15</v>
      </c>
      <c r="E78" s="25">
        <v>5513484</v>
      </c>
      <c r="F78" s="9">
        <v>7.2463768115942032E-2</v>
      </c>
      <c r="G78" s="9">
        <v>7.8026131138241805E-2</v>
      </c>
    </row>
    <row r="79" spans="1:7">
      <c r="C79" t="s">
        <v>66</v>
      </c>
      <c r="D79" s="78">
        <v>15</v>
      </c>
      <c r="E79" s="25">
        <v>5513484</v>
      </c>
      <c r="F79" s="9">
        <v>7.2463768115942032E-2</v>
      </c>
      <c r="G79" s="9">
        <v>7.8026131138241805E-2</v>
      </c>
    </row>
    <row r="80" spans="1:7">
      <c r="D80" s="78"/>
      <c r="E80" s="25"/>
      <c r="F80" s="9"/>
      <c r="G80" s="9"/>
    </row>
    <row r="81" spans="2:7">
      <c r="B81" t="s">
        <v>78</v>
      </c>
      <c r="D81" s="78">
        <v>1</v>
      </c>
      <c r="E81" s="25">
        <v>45000</v>
      </c>
      <c r="F81" s="9">
        <v>4.830917874396135E-3</v>
      </c>
      <c r="G81" s="9">
        <v>6.3683433219736952E-4</v>
      </c>
    </row>
    <row r="82" spans="2:7">
      <c r="C82" t="s">
        <v>113</v>
      </c>
      <c r="D82" s="78">
        <v>1</v>
      </c>
      <c r="E82" s="25">
        <v>45000</v>
      </c>
      <c r="F82" s="9">
        <v>4.830917874396135E-3</v>
      </c>
      <c r="G82" s="9">
        <v>6.3683433219736952E-4</v>
      </c>
    </row>
    <row r="83" spans="2:7">
      <c r="D83" s="78"/>
      <c r="E83" s="25"/>
      <c r="F83" s="9"/>
      <c r="G83" s="9"/>
    </row>
    <row r="84" spans="2:7">
      <c r="B84" t="s">
        <v>27</v>
      </c>
      <c r="D84" s="78">
        <v>24</v>
      </c>
      <c r="E84" s="25">
        <v>7622100</v>
      </c>
      <c r="F84" s="9">
        <v>0.11594202898550725</v>
      </c>
      <c r="G84" s="9">
        <v>0.10786699918759045</v>
      </c>
    </row>
    <row r="85" spans="2:7">
      <c r="C85" t="s">
        <v>82</v>
      </c>
      <c r="D85" s="78">
        <v>1</v>
      </c>
      <c r="E85" s="25">
        <v>410000</v>
      </c>
      <c r="F85" s="9">
        <v>4.830917874396135E-3</v>
      </c>
      <c r="G85" s="9">
        <v>5.8022683600204772E-3</v>
      </c>
    </row>
    <row r="86" spans="2:7">
      <c r="C86" t="s">
        <v>123</v>
      </c>
      <c r="D86" s="78">
        <v>1</v>
      </c>
      <c r="E86" s="25">
        <v>430000</v>
      </c>
      <c r="F86" s="9">
        <v>4.830917874396135E-3</v>
      </c>
      <c r="G86" s="9">
        <v>6.0853058409970863E-3</v>
      </c>
    </row>
    <row r="87" spans="2:7">
      <c r="C87" t="s">
        <v>50</v>
      </c>
      <c r="D87" s="78">
        <v>15</v>
      </c>
      <c r="E87" s="25">
        <v>4087100</v>
      </c>
      <c r="F87" s="9">
        <v>7.2463768115942032E-2</v>
      </c>
      <c r="G87" s="9">
        <v>5.7840124424974861E-2</v>
      </c>
    </row>
    <row r="88" spans="2:7">
      <c r="C88" t="s">
        <v>72</v>
      </c>
      <c r="D88" s="78">
        <v>7</v>
      </c>
      <c r="E88" s="25">
        <v>2695000</v>
      </c>
      <c r="F88" s="9">
        <v>3.3816425120772944E-2</v>
      </c>
      <c r="G88" s="9">
        <v>3.8139300561598019E-2</v>
      </c>
    </row>
    <row r="89" spans="2:7">
      <c r="D89" s="78"/>
      <c r="E89" s="25"/>
      <c r="F89" s="9"/>
      <c r="G89" s="9"/>
    </row>
    <row r="90" spans="2:7">
      <c r="B90" t="s">
        <v>92</v>
      </c>
      <c r="D90" s="78">
        <v>6</v>
      </c>
      <c r="E90" s="25">
        <v>2000999</v>
      </c>
      <c r="F90" s="9">
        <v>2.8985507246376812E-2</v>
      </c>
      <c r="G90" s="9">
        <v>2.8317885819835648E-2</v>
      </c>
    </row>
    <row r="91" spans="2:7">
      <c r="C91" t="s">
        <v>93</v>
      </c>
      <c r="D91" s="78">
        <v>3</v>
      </c>
      <c r="E91" s="25">
        <v>1227000</v>
      </c>
      <c r="F91" s="9">
        <v>1.4492753623188406E-2</v>
      </c>
      <c r="G91" s="9">
        <v>1.736434945791494E-2</v>
      </c>
    </row>
    <row r="92" spans="2:7">
      <c r="C92" t="s">
        <v>132</v>
      </c>
      <c r="D92" s="78">
        <v>1</v>
      </c>
      <c r="E92" s="25">
        <v>346000</v>
      </c>
      <c r="F92" s="9">
        <v>4.830917874396135E-3</v>
      </c>
      <c r="G92" s="9">
        <v>4.8965484208953296E-3</v>
      </c>
    </row>
    <row r="93" spans="2:7">
      <c r="C93" t="s">
        <v>105</v>
      </c>
      <c r="D93" s="78">
        <v>2</v>
      </c>
      <c r="E93" s="25">
        <v>427999</v>
      </c>
      <c r="F93" s="9">
        <v>9.6618357487922701E-3</v>
      </c>
      <c r="G93" s="9">
        <v>6.0569879410253763E-3</v>
      </c>
    </row>
    <row r="94" spans="2:7">
      <c r="D94" s="78"/>
      <c r="E94" s="25"/>
      <c r="F94" s="9"/>
      <c r="G94" s="9"/>
    </row>
    <row r="95" spans="2:7">
      <c r="B95" t="s">
        <v>89</v>
      </c>
      <c r="D95" s="78">
        <v>3</v>
      </c>
      <c r="E95" s="25">
        <v>659000</v>
      </c>
      <c r="F95" s="9">
        <v>1.4492753623188406E-2</v>
      </c>
      <c r="G95" s="9">
        <v>9.3260849981792546E-3</v>
      </c>
    </row>
    <row r="96" spans="2:7">
      <c r="C96" t="s">
        <v>72</v>
      </c>
      <c r="D96" s="78">
        <v>1</v>
      </c>
      <c r="E96" s="25">
        <v>325000</v>
      </c>
      <c r="F96" s="9">
        <v>4.830917874396135E-3</v>
      </c>
      <c r="G96" s="9">
        <v>4.5993590658698911E-3</v>
      </c>
    </row>
    <row r="97" spans="1:7">
      <c r="C97" t="s">
        <v>112</v>
      </c>
      <c r="D97" s="78">
        <v>2</v>
      </c>
      <c r="E97" s="25">
        <v>334000</v>
      </c>
      <c r="F97" s="9">
        <v>9.6618357487922701E-3</v>
      </c>
      <c r="G97" s="9">
        <v>4.7267259323093645E-3</v>
      </c>
    </row>
    <row r="98" spans="1:7">
      <c r="D98" s="78"/>
      <c r="E98" s="25"/>
      <c r="F98" s="9"/>
      <c r="G98" s="9"/>
    </row>
    <row r="99" spans="1:7">
      <c r="B99" t="s">
        <v>94</v>
      </c>
      <c r="D99" s="78">
        <v>9</v>
      </c>
      <c r="E99" s="25">
        <v>3527500</v>
      </c>
      <c r="F99" s="9">
        <v>4.3478260869565216E-2</v>
      </c>
      <c r="G99" s="9">
        <v>4.992073570724935E-2</v>
      </c>
    </row>
    <row r="100" spans="1:7">
      <c r="C100" t="s">
        <v>115</v>
      </c>
      <c r="D100" s="78">
        <v>1</v>
      </c>
      <c r="E100" s="25">
        <v>365000</v>
      </c>
      <c r="F100" s="9">
        <v>4.830917874396135E-3</v>
      </c>
      <c r="G100" s="9">
        <v>5.1654340278231084E-3</v>
      </c>
    </row>
    <row r="101" spans="1:7">
      <c r="C101" t="s">
        <v>95</v>
      </c>
      <c r="D101" s="78">
        <v>1</v>
      </c>
      <c r="E101" s="25">
        <v>355000</v>
      </c>
      <c r="F101" s="9">
        <v>4.830917874396135E-3</v>
      </c>
      <c r="G101" s="9">
        <v>5.0239152873348038E-3</v>
      </c>
    </row>
    <row r="102" spans="1:7">
      <c r="C102" t="s">
        <v>130</v>
      </c>
      <c r="D102" s="78">
        <v>7</v>
      </c>
      <c r="E102" s="25">
        <v>2807500</v>
      </c>
      <c r="F102" s="9">
        <v>3.3816425120772944E-2</v>
      </c>
      <c r="G102" s="9">
        <v>3.9731386392091443E-2</v>
      </c>
    </row>
    <row r="103" spans="1:7">
      <c r="D103" s="78"/>
      <c r="E103" s="25"/>
      <c r="F103" s="9"/>
      <c r="G103" s="9"/>
    </row>
    <row r="104" spans="1:7">
      <c r="B104" t="s">
        <v>71</v>
      </c>
      <c r="D104" s="78">
        <v>21</v>
      </c>
      <c r="E104" s="25">
        <v>4597718</v>
      </c>
      <c r="F104" s="9">
        <v>0.10144927536231885</v>
      </c>
      <c r="G104" s="9">
        <v>6.5066326048040565E-2</v>
      </c>
    </row>
    <row r="105" spans="1:7">
      <c r="C105" t="s">
        <v>72</v>
      </c>
      <c r="D105" s="78">
        <v>9</v>
      </c>
      <c r="E105" s="25">
        <v>1509400</v>
      </c>
      <c r="F105" s="9">
        <v>4.3478260869565216E-2</v>
      </c>
      <c r="G105" s="9">
        <v>2.1360838689304655E-2</v>
      </c>
    </row>
    <row r="106" spans="1:7">
      <c r="C106" t="s">
        <v>101</v>
      </c>
      <c r="D106" s="78">
        <v>4</v>
      </c>
      <c r="E106" s="25">
        <v>805500</v>
      </c>
      <c r="F106" s="9">
        <v>1.932367149758454E-2</v>
      </c>
      <c r="G106" s="9">
        <v>1.1399334546332913E-2</v>
      </c>
    </row>
    <row r="107" spans="1:7">
      <c r="C107" t="s">
        <v>91</v>
      </c>
      <c r="D107" s="78">
        <v>8</v>
      </c>
      <c r="E107" s="25">
        <v>2282818</v>
      </c>
      <c r="F107" s="9">
        <v>3.864734299516908E-2</v>
      </c>
      <c r="G107" s="9">
        <v>3.230615281240299E-2</v>
      </c>
    </row>
    <row r="108" spans="1:7">
      <c r="D108" s="78"/>
      <c r="E108" s="25"/>
      <c r="F108" s="9"/>
      <c r="G108" s="9"/>
    </row>
    <row r="109" spans="1:7">
      <c r="B109" t="s">
        <v>128</v>
      </c>
      <c r="D109" s="78">
        <v>1</v>
      </c>
      <c r="E109" s="25">
        <v>375000</v>
      </c>
      <c r="F109" s="9">
        <v>4.830917874396135E-3</v>
      </c>
      <c r="G109" s="9">
        <v>5.3069527683114121E-3</v>
      </c>
    </row>
    <row r="110" spans="1:7">
      <c r="C110" t="s">
        <v>72</v>
      </c>
      <c r="D110" s="78">
        <v>1</v>
      </c>
      <c r="E110" s="25">
        <v>375000</v>
      </c>
      <c r="F110" s="9">
        <v>4.830917874396135E-3</v>
      </c>
      <c r="G110" s="9">
        <v>5.3069527683114121E-3</v>
      </c>
    </row>
    <row r="111" spans="1:7">
      <c r="D111" s="78"/>
      <c r="E111" s="25"/>
      <c r="F111" s="9"/>
      <c r="G111" s="9"/>
    </row>
    <row r="112" spans="1:7">
      <c r="A112" t="s">
        <v>67</v>
      </c>
      <c r="D112" s="78">
        <v>3</v>
      </c>
      <c r="E112" s="25">
        <v>1169762.5</v>
      </c>
      <c r="F112" s="9">
        <v>1.4492753623188406E-2</v>
      </c>
      <c r="G112" s="9">
        <v>1.655433156704501E-2</v>
      </c>
    </row>
    <row r="113" spans="1:7">
      <c r="B113" t="s">
        <v>58</v>
      </c>
      <c r="D113" s="78">
        <v>2</v>
      </c>
      <c r="E113" s="25">
        <v>894862.5</v>
      </c>
      <c r="F113" s="9">
        <v>9.6618357487922701E-3</v>
      </c>
      <c r="G113" s="9">
        <v>1.2663981391021524E-2</v>
      </c>
    </row>
    <row r="114" spans="1:7">
      <c r="C114" t="s">
        <v>80</v>
      </c>
      <c r="D114" s="78">
        <v>2</v>
      </c>
      <c r="E114" s="25">
        <v>894862.5</v>
      </c>
      <c r="F114" s="9">
        <v>9.6618357487922701E-3</v>
      </c>
      <c r="G114" s="9">
        <v>1.2663981391021524E-2</v>
      </c>
    </row>
    <row r="115" spans="1:7">
      <c r="D115" s="78"/>
      <c r="E115" s="25"/>
      <c r="F115" s="9"/>
      <c r="G115" s="9"/>
    </row>
    <row r="116" spans="1:7">
      <c r="B116" t="s">
        <v>125</v>
      </c>
      <c r="D116" s="78">
        <v>1</v>
      </c>
      <c r="E116" s="25">
        <v>274900</v>
      </c>
      <c r="F116" s="9">
        <v>4.830917874396135E-3</v>
      </c>
      <c r="G116" s="9">
        <v>3.890350176023486E-3</v>
      </c>
    </row>
    <row r="117" spans="1:7">
      <c r="C117" t="s">
        <v>126</v>
      </c>
      <c r="D117" s="78">
        <v>1</v>
      </c>
      <c r="E117" s="25">
        <v>274900</v>
      </c>
      <c r="F117" s="9">
        <v>4.830917874396135E-3</v>
      </c>
      <c r="G117" s="9">
        <v>3.890350176023486E-3</v>
      </c>
    </row>
    <row r="118" spans="1:7">
      <c r="D118" s="78"/>
      <c r="E118" s="25"/>
      <c r="F118" s="9"/>
      <c r="G118" s="9"/>
    </row>
    <row r="119" spans="1:7">
      <c r="A119" t="s">
        <v>87</v>
      </c>
      <c r="D119" s="78">
        <v>3</v>
      </c>
      <c r="E119" s="25">
        <v>1075000</v>
      </c>
      <c r="F119" s="9">
        <v>1.4492753623188406E-2</v>
      </c>
      <c r="G119" s="9">
        <v>1.5213264602492716E-2</v>
      </c>
    </row>
    <row r="120" spans="1:7">
      <c r="B120" t="s">
        <v>34</v>
      </c>
      <c r="D120" s="78">
        <v>3</v>
      </c>
      <c r="E120" s="25">
        <v>1075000</v>
      </c>
      <c r="F120" s="9">
        <v>1.4492753623188406E-2</v>
      </c>
      <c r="G120" s="9">
        <v>1.5213264602492716E-2</v>
      </c>
    </row>
    <row r="121" spans="1:7">
      <c r="C121" t="s">
        <v>88</v>
      </c>
      <c r="D121" s="78">
        <v>3</v>
      </c>
      <c r="E121" s="25">
        <v>1075000</v>
      </c>
      <c r="F121" s="9">
        <v>1.4492753623188406E-2</v>
      </c>
      <c r="G121" s="9">
        <v>1.5213264602492716E-2</v>
      </c>
    </row>
    <row r="122" spans="1:7">
      <c r="D122" s="78"/>
      <c r="E122" s="25"/>
      <c r="F122" s="9"/>
      <c r="G122" s="9"/>
    </row>
    <row r="123" spans="1:7">
      <c r="A123" t="s">
        <v>106</v>
      </c>
      <c r="D123" s="78">
        <v>4</v>
      </c>
      <c r="E123" s="25">
        <v>1935124</v>
      </c>
      <c r="F123" s="9">
        <v>1.932367149758454E-2</v>
      </c>
      <c r="G123" s="9">
        <v>2.7385631116868942E-2</v>
      </c>
    </row>
    <row r="124" spans="1:7">
      <c r="B124" t="s">
        <v>34</v>
      </c>
      <c r="D124" s="78">
        <v>4</v>
      </c>
      <c r="E124" s="25">
        <v>1935124</v>
      </c>
      <c r="F124" s="9">
        <v>1.932367149758454E-2</v>
      </c>
      <c r="G124" s="9">
        <v>2.7385631116868942E-2</v>
      </c>
    </row>
    <row r="125" spans="1:7">
      <c r="C125" t="s">
        <v>107</v>
      </c>
      <c r="D125" s="78">
        <v>4</v>
      </c>
      <c r="E125" s="25">
        <v>1935124</v>
      </c>
      <c r="F125" s="9">
        <v>1.932367149758454E-2</v>
      </c>
      <c r="G125" s="9">
        <v>2.7385631116868942E-2</v>
      </c>
    </row>
    <row r="126" spans="1:7">
      <c r="D126" s="78"/>
      <c r="E126" s="25"/>
      <c r="F126" s="9"/>
      <c r="G126" s="9"/>
    </row>
    <row r="127" spans="1:7">
      <c r="A127" t="s">
        <v>134</v>
      </c>
      <c r="D127" s="78">
        <v>1</v>
      </c>
      <c r="E127" s="25">
        <v>38000</v>
      </c>
      <c r="F127" s="9">
        <v>4.830917874396135E-3</v>
      </c>
      <c r="G127" s="9">
        <v>5.3777121385555646E-4</v>
      </c>
    </row>
    <row r="128" spans="1:7">
      <c r="B128" t="s">
        <v>92</v>
      </c>
      <c r="D128" s="78">
        <v>1</v>
      </c>
      <c r="E128" s="25">
        <v>38000</v>
      </c>
      <c r="F128" s="9">
        <v>4.830917874396135E-3</v>
      </c>
      <c r="G128" s="9">
        <v>5.3777121385555646E-4</v>
      </c>
    </row>
    <row r="129" spans="1:7">
      <c r="C129" t="s">
        <v>49</v>
      </c>
      <c r="D129" s="78">
        <v>1</v>
      </c>
      <c r="E129" s="25">
        <v>38000</v>
      </c>
      <c r="F129" s="9">
        <v>4.830917874396135E-3</v>
      </c>
      <c r="G129" s="9">
        <v>5.3777121385555646E-4</v>
      </c>
    </row>
    <row r="130" spans="1:7">
      <c r="D130" s="78"/>
      <c r="E130" s="25"/>
      <c r="F130" s="9"/>
      <c r="G130" s="9"/>
    </row>
    <row r="131" spans="1:7">
      <c r="A131" t="s">
        <v>31</v>
      </c>
      <c r="D131" s="78">
        <v>207</v>
      </c>
      <c r="E131" s="25">
        <v>70662019.5</v>
      </c>
      <c r="F131" s="9">
        <v>1</v>
      </c>
      <c r="G13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5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52</v>
      </c>
    </row>
    <row r="4" spans="1:6">
      <c r="A4" s="77" t="s">
        <v>51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156</v>
      </c>
      <c r="C5" s="78">
        <v>2</v>
      </c>
      <c r="D5" s="25">
        <v>524600</v>
      </c>
      <c r="E5" s="9">
        <v>1.8181818181818181E-2</v>
      </c>
      <c r="F5" s="9">
        <v>1.6194856688553531E-2</v>
      </c>
    </row>
    <row r="6" spans="1:6">
      <c r="B6" t="s">
        <v>40</v>
      </c>
      <c r="C6" s="78">
        <v>1</v>
      </c>
      <c r="D6" s="25">
        <v>255000</v>
      </c>
      <c r="E6" s="9">
        <v>9.0909090909090905E-3</v>
      </c>
      <c r="F6" s="9">
        <v>7.872071017119996E-3</v>
      </c>
    </row>
    <row r="7" spans="1:6">
      <c r="B7" t="s">
        <v>69</v>
      </c>
      <c r="C7" s="78">
        <v>1</v>
      </c>
      <c r="D7" s="25">
        <v>269600</v>
      </c>
      <c r="E7" s="9">
        <v>9.0909090909090905E-3</v>
      </c>
      <c r="F7" s="9">
        <v>8.322785671433533E-3</v>
      </c>
    </row>
    <row r="8" spans="1:6">
      <c r="C8" s="78"/>
      <c r="D8" s="25"/>
      <c r="E8" s="9"/>
      <c r="F8" s="9"/>
    </row>
    <row r="9" spans="1:6">
      <c r="A9" t="s">
        <v>161</v>
      </c>
      <c r="C9" s="78">
        <v>6</v>
      </c>
      <c r="D9" s="25">
        <v>1397550</v>
      </c>
      <c r="E9" s="9">
        <v>5.4545454545454543E-2</v>
      </c>
      <c r="F9" s="9">
        <v>4.3143579803827652E-2</v>
      </c>
    </row>
    <row r="10" spans="1:6">
      <c r="B10" t="s">
        <v>39</v>
      </c>
      <c r="C10" s="78">
        <v>3</v>
      </c>
      <c r="D10" s="25">
        <v>962550</v>
      </c>
      <c r="E10" s="9">
        <v>2.7272727272727271E-2</v>
      </c>
      <c r="F10" s="9">
        <v>2.9714752774622953E-2</v>
      </c>
    </row>
    <row r="11" spans="1:6">
      <c r="B11" t="s">
        <v>69</v>
      </c>
      <c r="C11" s="78">
        <v>3</v>
      </c>
      <c r="D11" s="25">
        <v>435000</v>
      </c>
      <c r="E11" s="9">
        <v>2.7272727272727271E-2</v>
      </c>
      <c r="F11" s="9">
        <v>1.34288270292047E-2</v>
      </c>
    </row>
    <row r="12" spans="1:6">
      <c r="C12" s="78"/>
      <c r="D12" s="25"/>
      <c r="E12" s="9"/>
      <c r="F12" s="9"/>
    </row>
    <row r="13" spans="1:6">
      <c r="A13" t="s">
        <v>146</v>
      </c>
      <c r="C13" s="78">
        <v>2</v>
      </c>
      <c r="D13" s="25">
        <v>175000</v>
      </c>
      <c r="E13" s="9">
        <v>1.8181818181818181E-2</v>
      </c>
      <c r="F13" s="9">
        <v>5.4024016784156841E-3</v>
      </c>
    </row>
    <row r="14" spans="1:6">
      <c r="B14" t="s">
        <v>39</v>
      </c>
      <c r="C14" s="78">
        <v>2</v>
      </c>
      <c r="D14" s="25">
        <v>175000</v>
      </c>
      <c r="E14" s="9">
        <v>1.8181818181818181E-2</v>
      </c>
      <c r="F14" s="9">
        <v>5.4024016784156841E-3</v>
      </c>
    </row>
    <row r="15" spans="1:6">
      <c r="C15" s="78"/>
      <c r="D15" s="25"/>
      <c r="E15" s="9"/>
      <c r="F15" s="9"/>
    </row>
    <row r="16" spans="1:6">
      <c r="A16" t="s">
        <v>152</v>
      </c>
      <c r="C16" s="78">
        <v>8</v>
      </c>
      <c r="D16" s="25">
        <v>1374000</v>
      </c>
      <c r="E16" s="9">
        <v>7.2727272727272724E-2</v>
      </c>
      <c r="F16" s="9">
        <v>4.2416570892246569E-2</v>
      </c>
    </row>
    <row r="17" spans="1:6">
      <c r="B17" t="s">
        <v>38</v>
      </c>
      <c r="C17" s="78">
        <v>1</v>
      </c>
      <c r="D17" s="25">
        <v>161000</v>
      </c>
      <c r="E17" s="9">
        <v>9.0909090909090905E-3</v>
      </c>
      <c r="F17" s="9">
        <v>4.9702095441424288E-3</v>
      </c>
    </row>
    <row r="18" spans="1:6">
      <c r="B18" t="s">
        <v>39</v>
      </c>
      <c r="C18" s="78">
        <v>6</v>
      </c>
      <c r="D18" s="25">
        <v>970000</v>
      </c>
      <c r="E18" s="9">
        <v>5.4545454545454543E-2</v>
      </c>
      <c r="F18" s="9">
        <v>2.9944740731789789E-2</v>
      </c>
    </row>
    <row r="19" spans="1:6">
      <c r="B19" t="s">
        <v>69</v>
      </c>
      <c r="C19" s="78">
        <v>1</v>
      </c>
      <c r="D19" s="25">
        <v>243000</v>
      </c>
      <c r="E19" s="9">
        <v>9.0909090909090905E-3</v>
      </c>
      <c r="F19" s="9">
        <v>7.5016206163143499E-3</v>
      </c>
    </row>
    <row r="20" spans="1:6">
      <c r="C20" s="78"/>
      <c r="D20" s="25"/>
      <c r="E20" s="9"/>
      <c r="F20" s="9"/>
    </row>
    <row r="21" spans="1:6">
      <c r="A21" t="s">
        <v>294</v>
      </c>
      <c r="C21" s="78">
        <v>1</v>
      </c>
      <c r="D21" s="25">
        <v>3500000</v>
      </c>
      <c r="E21" s="9">
        <v>9.0909090909090905E-3</v>
      </c>
      <c r="F21" s="9">
        <v>0.10804803356831368</v>
      </c>
    </row>
    <row r="22" spans="1:6">
      <c r="B22" t="s">
        <v>40</v>
      </c>
      <c r="C22" s="78">
        <v>1</v>
      </c>
      <c r="D22" s="25">
        <v>3500000</v>
      </c>
      <c r="E22" s="9">
        <v>9.0909090909090905E-3</v>
      </c>
      <c r="F22" s="9">
        <v>0.10804803356831368</v>
      </c>
    </row>
    <row r="23" spans="1:6">
      <c r="C23" s="78"/>
      <c r="D23" s="25"/>
      <c r="E23" s="9"/>
      <c r="F23" s="9"/>
    </row>
    <row r="24" spans="1:6">
      <c r="A24" t="s">
        <v>200</v>
      </c>
      <c r="C24" s="78">
        <v>5</v>
      </c>
      <c r="D24" s="25">
        <v>1403393</v>
      </c>
      <c r="E24" s="9">
        <v>4.5454545454545456E-2</v>
      </c>
      <c r="F24" s="9">
        <v>4.3323958278153267E-2</v>
      </c>
    </row>
    <row r="25" spans="1:6">
      <c r="B25" t="s">
        <v>39</v>
      </c>
      <c r="C25" s="78">
        <v>1</v>
      </c>
      <c r="D25" s="25">
        <v>292000</v>
      </c>
      <c r="E25" s="9">
        <v>9.0909090909090905E-3</v>
      </c>
      <c r="F25" s="9">
        <v>9.0142930862707419E-3</v>
      </c>
    </row>
    <row r="26" spans="1:6">
      <c r="B26" t="s">
        <v>69</v>
      </c>
      <c r="C26" s="78">
        <v>4</v>
      </c>
      <c r="D26" s="25">
        <v>1111393</v>
      </c>
      <c r="E26" s="9">
        <v>3.6363636363636362E-2</v>
      </c>
      <c r="F26" s="9">
        <v>3.4309665191882527E-2</v>
      </c>
    </row>
    <row r="27" spans="1:6">
      <c r="C27" s="78"/>
      <c r="D27" s="25"/>
      <c r="E27" s="9"/>
      <c r="F27" s="9"/>
    </row>
    <row r="28" spans="1:6">
      <c r="A28" t="s">
        <v>273</v>
      </c>
      <c r="C28" s="78">
        <v>1</v>
      </c>
      <c r="D28" s="25">
        <v>305000</v>
      </c>
      <c r="E28" s="9">
        <v>9.0909090909090905E-3</v>
      </c>
      <c r="F28" s="9">
        <v>9.4156143538101922E-3</v>
      </c>
    </row>
    <row r="29" spans="1:6">
      <c r="B29" t="s">
        <v>38</v>
      </c>
      <c r="C29" s="78">
        <v>1</v>
      </c>
      <c r="D29" s="25">
        <v>305000</v>
      </c>
      <c r="E29" s="9">
        <v>9.0909090909090905E-3</v>
      </c>
      <c r="F29" s="9">
        <v>9.4156143538101922E-3</v>
      </c>
    </row>
    <row r="30" spans="1:6">
      <c r="C30" s="78"/>
      <c r="D30" s="25"/>
      <c r="E30" s="9"/>
      <c r="F30" s="9"/>
    </row>
    <row r="31" spans="1:6">
      <c r="A31" t="s">
        <v>202</v>
      </c>
      <c r="C31" s="78">
        <v>2</v>
      </c>
      <c r="D31" s="25">
        <v>528000</v>
      </c>
      <c r="E31" s="9">
        <v>1.8181818181818181E-2</v>
      </c>
      <c r="F31" s="9">
        <v>1.6299817635448462E-2</v>
      </c>
    </row>
    <row r="32" spans="1:6">
      <c r="B32" t="s">
        <v>40</v>
      </c>
      <c r="C32" s="78">
        <v>1</v>
      </c>
      <c r="D32" s="25">
        <v>123000</v>
      </c>
      <c r="E32" s="9">
        <v>9.0909090909090905E-3</v>
      </c>
      <c r="F32" s="9">
        <v>3.7971166082578808E-3</v>
      </c>
    </row>
    <row r="33" spans="1:6">
      <c r="B33" t="s">
        <v>39</v>
      </c>
      <c r="C33" s="78">
        <v>1</v>
      </c>
      <c r="D33" s="25">
        <v>405000</v>
      </c>
      <c r="E33" s="9">
        <v>9.0909090909090905E-3</v>
      </c>
      <c r="F33" s="9">
        <v>1.2502701027190583E-2</v>
      </c>
    </row>
    <row r="34" spans="1:6">
      <c r="C34" s="78"/>
      <c r="D34" s="25"/>
      <c r="E34" s="9"/>
      <c r="F34" s="9"/>
    </row>
    <row r="35" spans="1:6">
      <c r="A35" t="s">
        <v>175</v>
      </c>
      <c r="C35" s="78">
        <v>4</v>
      </c>
      <c r="D35" s="25">
        <v>1004100</v>
      </c>
      <c r="E35" s="9">
        <v>3.6363636363636362E-2</v>
      </c>
      <c r="F35" s="9">
        <v>3.0997437287412503E-2</v>
      </c>
    </row>
    <row r="36" spans="1:6">
      <c r="B36" t="s">
        <v>40</v>
      </c>
      <c r="C36" s="78">
        <v>1</v>
      </c>
      <c r="D36" s="25">
        <v>127000</v>
      </c>
      <c r="E36" s="9">
        <v>9.0909090909090905E-3</v>
      </c>
      <c r="F36" s="9">
        <v>3.9206000751930963E-3</v>
      </c>
    </row>
    <row r="37" spans="1:6">
      <c r="B37" t="s">
        <v>39</v>
      </c>
      <c r="C37" s="78">
        <v>1</v>
      </c>
      <c r="D37" s="25">
        <v>269500</v>
      </c>
      <c r="E37" s="9">
        <v>9.0909090909090905E-3</v>
      </c>
      <c r="F37" s="9">
        <v>8.3196985847601539E-3</v>
      </c>
    </row>
    <row r="38" spans="1:6">
      <c r="B38" t="s">
        <v>69</v>
      </c>
      <c r="C38" s="78">
        <v>2</v>
      </c>
      <c r="D38" s="25">
        <v>607600</v>
      </c>
      <c r="E38" s="9">
        <v>1.8181818181818181E-2</v>
      </c>
      <c r="F38" s="9">
        <v>1.8757138627459254E-2</v>
      </c>
    </row>
    <row r="39" spans="1:6">
      <c r="C39" s="78"/>
      <c r="D39" s="25"/>
      <c r="E39" s="9"/>
      <c r="F39" s="9"/>
    </row>
    <row r="40" spans="1:6">
      <c r="A40" t="s">
        <v>173</v>
      </c>
      <c r="C40" s="78">
        <v>7</v>
      </c>
      <c r="D40" s="25">
        <v>1791271</v>
      </c>
      <c r="E40" s="9">
        <v>6.363636363636363E-2</v>
      </c>
      <c r="F40" s="9">
        <v>5.5298088325127663E-2</v>
      </c>
    </row>
    <row r="41" spans="1:6">
      <c r="B41" t="s">
        <v>40</v>
      </c>
      <c r="C41" s="78">
        <v>2</v>
      </c>
      <c r="D41" s="25">
        <v>492800</v>
      </c>
      <c r="E41" s="9">
        <v>1.8181818181818181E-2</v>
      </c>
      <c r="F41" s="9">
        <v>1.5213163126418567E-2</v>
      </c>
    </row>
    <row r="42" spans="1:6">
      <c r="B42" t="s">
        <v>38</v>
      </c>
      <c r="C42" s="78">
        <v>1</v>
      </c>
      <c r="D42" s="25">
        <v>210622</v>
      </c>
      <c r="E42" s="9">
        <v>9.0909090909090905E-3</v>
      </c>
      <c r="F42" s="9">
        <v>6.5020836932072465E-3</v>
      </c>
    </row>
    <row r="43" spans="1:6">
      <c r="B43" t="s">
        <v>39</v>
      </c>
      <c r="C43" s="78">
        <v>3</v>
      </c>
      <c r="D43" s="25">
        <v>742861</v>
      </c>
      <c r="E43" s="9">
        <v>2.7272727272727271E-2</v>
      </c>
      <c r="F43" s="9">
        <v>2.2932762932740304E-2</v>
      </c>
    </row>
    <row r="44" spans="1:6">
      <c r="B44" t="s">
        <v>69</v>
      </c>
      <c r="C44" s="78">
        <v>1</v>
      </c>
      <c r="D44" s="25">
        <v>344988</v>
      </c>
      <c r="E44" s="9">
        <v>9.0909090909090905E-3</v>
      </c>
      <c r="F44" s="9">
        <v>1.0650078572761543E-2</v>
      </c>
    </row>
    <row r="45" spans="1:6">
      <c r="C45" s="78"/>
      <c r="D45" s="25"/>
      <c r="E45" s="9"/>
      <c r="F45" s="9"/>
    </row>
    <row r="46" spans="1:6">
      <c r="A46" t="s">
        <v>181</v>
      </c>
      <c r="C46" s="78">
        <v>2</v>
      </c>
      <c r="D46" s="25">
        <v>467900</v>
      </c>
      <c r="E46" s="9">
        <v>1.8181818181818181E-2</v>
      </c>
      <c r="F46" s="9">
        <v>1.4444478544746849E-2</v>
      </c>
    </row>
    <row r="47" spans="1:6">
      <c r="B47" t="s">
        <v>38</v>
      </c>
      <c r="C47" s="78">
        <v>1</v>
      </c>
      <c r="D47" s="25">
        <v>277900</v>
      </c>
      <c r="E47" s="9">
        <v>9.0909090909090905E-3</v>
      </c>
      <c r="F47" s="9">
        <v>8.5790138653241057E-3</v>
      </c>
    </row>
    <row r="48" spans="1:6">
      <c r="B48" t="s">
        <v>69</v>
      </c>
      <c r="C48" s="78">
        <v>1</v>
      </c>
      <c r="D48" s="25">
        <v>190000</v>
      </c>
      <c r="E48" s="9">
        <v>9.0909090909090905E-3</v>
      </c>
      <c r="F48" s="9">
        <v>5.8654646794227428E-3</v>
      </c>
    </row>
    <row r="49" spans="1:6">
      <c r="C49" s="78"/>
      <c r="D49" s="25"/>
      <c r="E49" s="9"/>
      <c r="F49" s="9"/>
    </row>
    <row r="50" spans="1:6">
      <c r="A50" t="s">
        <v>255</v>
      </c>
      <c r="C50" s="78">
        <v>1</v>
      </c>
      <c r="D50" s="25">
        <v>225000</v>
      </c>
      <c r="E50" s="9">
        <v>9.0909090909090905E-3</v>
      </c>
      <c r="F50" s="9">
        <v>6.9459450151058795E-3</v>
      </c>
    </row>
    <row r="51" spans="1:6">
      <c r="B51" t="s">
        <v>69</v>
      </c>
      <c r="C51" s="78">
        <v>1</v>
      </c>
      <c r="D51" s="25">
        <v>225000</v>
      </c>
      <c r="E51" s="9">
        <v>9.0909090909090905E-3</v>
      </c>
      <c r="F51" s="9">
        <v>6.9459450151058795E-3</v>
      </c>
    </row>
    <row r="52" spans="1:6">
      <c r="C52" s="78"/>
      <c r="D52" s="25"/>
      <c r="E52" s="9"/>
      <c r="F52" s="9"/>
    </row>
    <row r="53" spans="1:6">
      <c r="A53" t="s">
        <v>193</v>
      </c>
      <c r="C53" s="78">
        <v>4</v>
      </c>
      <c r="D53" s="25">
        <v>742500</v>
      </c>
      <c r="E53" s="9">
        <v>3.6363636363636362E-2</v>
      </c>
      <c r="F53" s="9">
        <v>2.2921618549849403E-2</v>
      </c>
    </row>
    <row r="54" spans="1:6">
      <c r="B54" t="s">
        <v>38</v>
      </c>
      <c r="C54" s="78">
        <v>4</v>
      </c>
      <c r="D54" s="25">
        <v>742500</v>
      </c>
      <c r="E54" s="9">
        <v>3.6363636363636362E-2</v>
      </c>
      <c r="F54" s="9">
        <v>2.2921618549849403E-2</v>
      </c>
    </row>
    <row r="55" spans="1:6">
      <c r="C55" s="78"/>
      <c r="D55" s="25"/>
      <c r="E55" s="9"/>
      <c r="F55" s="9"/>
    </row>
    <row r="56" spans="1:6">
      <c r="A56" t="s">
        <v>204</v>
      </c>
      <c r="C56" s="78">
        <v>4</v>
      </c>
      <c r="D56" s="25">
        <v>581350</v>
      </c>
      <c r="E56" s="9">
        <v>3.6363636363636362E-2</v>
      </c>
      <c r="F56" s="9">
        <v>1.7946778375696901E-2</v>
      </c>
    </row>
    <row r="57" spans="1:6">
      <c r="B57" t="s">
        <v>38</v>
      </c>
      <c r="C57" s="78">
        <v>1</v>
      </c>
      <c r="D57" s="25">
        <v>170000</v>
      </c>
      <c r="E57" s="9">
        <v>9.0909090909090905E-3</v>
      </c>
      <c r="F57" s="9">
        <v>5.248047344746664E-3</v>
      </c>
    </row>
    <row r="58" spans="1:6">
      <c r="B58" t="s">
        <v>69</v>
      </c>
      <c r="C58" s="78">
        <v>3</v>
      </c>
      <c r="D58" s="25">
        <v>411350</v>
      </c>
      <c r="E58" s="9">
        <v>2.7272727272727271E-2</v>
      </c>
      <c r="F58" s="9">
        <v>1.2698731030950237E-2</v>
      </c>
    </row>
    <row r="59" spans="1:6">
      <c r="C59" s="78"/>
      <c r="D59" s="25"/>
      <c r="E59" s="9"/>
      <c r="F59" s="9"/>
    </row>
    <row r="60" spans="1:6">
      <c r="A60" t="s">
        <v>143</v>
      </c>
      <c r="C60" s="78">
        <v>18</v>
      </c>
      <c r="D60" s="25">
        <v>4671591</v>
      </c>
      <c r="E60" s="9">
        <v>0.16363636363636364</v>
      </c>
      <c r="F60" s="9">
        <v>0.14421606319583774</v>
      </c>
    </row>
    <row r="61" spans="1:6">
      <c r="B61" t="s">
        <v>40</v>
      </c>
      <c r="C61" s="78">
        <v>5</v>
      </c>
      <c r="D61" s="25">
        <v>1271215</v>
      </c>
      <c r="E61" s="9">
        <v>4.5454545454545456E-2</v>
      </c>
      <c r="F61" s="9">
        <v>3.9243508855012536E-2</v>
      </c>
    </row>
    <row r="62" spans="1:6">
      <c r="B62" t="s">
        <v>38</v>
      </c>
      <c r="C62" s="78">
        <v>2</v>
      </c>
      <c r="D62" s="25">
        <v>695700</v>
      </c>
      <c r="E62" s="9">
        <v>1.8181818181818181E-2</v>
      </c>
      <c r="F62" s="9">
        <v>2.1476861986707379E-2</v>
      </c>
    </row>
    <row r="63" spans="1:6">
      <c r="B63" t="s">
        <v>39</v>
      </c>
      <c r="C63" s="78">
        <v>9</v>
      </c>
      <c r="D63" s="25">
        <v>2117724</v>
      </c>
      <c r="E63" s="9">
        <v>8.1818181818181818E-2</v>
      </c>
      <c r="F63" s="9">
        <v>6.5375975382978152E-2</v>
      </c>
    </row>
    <row r="64" spans="1:6">
      <c r="B64" t="s">
        <v>69</v>
      </c>
      <c r="C64" s="78">
        <v>2</v>
      </c>
      <c r="D64" s="25">
        <v>586952</v>
      </c>
      <c r="E64" s="9">
        <v>1.8181818181818181E-2</v>
      </c>
      <c r="F64" s="9">
        <v>1.8119716971139673E-2</v>
      </c>
    </row>
    <row r="65" spans="1:6">
      <c r="C65" s="78"/>
      <c r="D65" s="25"/>
      <c r="E65" s="9"/>
      <c r="F65" s="9"/>
    </row>
    <row r="66" spans="1:6">
      <c r="A66" t="s">
        <v>249</v>
      </c>
      <c r="C66" s="78">
        <v>2</v>
      </c>
      <c r="D66" s="25">
        <v>1292800</v>
      </c>
      <c r="E66" s="9">
        <v>1.8181818181818181E-2</v>
      </c>
      <c r="F66" s="9">
        <v>3.990985651346169E-2</v>
      </c>
    </row>
    <row r="67" spans="1:6">
      <c r="B67" t="s">
        <v>40</v>
      </c>
      <c r="C67" s="78">
        <v>1</v>
      </c>
      <c r="D67" s="25">
        <v>1087500</v>
      </c>
      <c r="E67" s="9">
        <v>9.0909090909090905E-3</v>
      </c>
      <c r="F67" s="9">
        <v>3.3572067573011753E-2</v>
      </c>
    </row>
    <row r="68" spans="1:6">
      <c r="B68" t="s">
        <v>39</v>
      </c>
      <c r="C68" s="78">
        <v>1</v>
      </c>
      <c r="D68" s="25">
        <v>205300</v>
      </c>
      <c r="E68" s="9">
        <v>9.0909090909090905E-3</v>
      </c>
      <c r="F68" s="9">
        <v>6.3377889404499423E-3</v>
      </c>
    </row>
    <row r="69" spans="1:6">
      <c r="C69" s="78"/>
      <c r="D69" s="25"/>
      <c r="E69" s="9"/>
      <c r="F69" s="9"/>
    </row>
    <row r="70" spans="1:6">
      <c r="A70" t="s">
        <v>150</v>
      </c>
      <c r="C70" s="78">
        <v>8</v>
      </c>
      <c r="D70" s="25">
        <v>1993950</v>
      </c>
      <c r="E70" s="9">
        <v>7.2727272727272724E-2</v>
      </c>
      <c r="F70" s="9">
        <v>6.1554964723868302E-2</v>
      </c>
    </row>
    <row r="71" spans="1:6">
      <c r="B71" t="s">
        <v>40</v>
      </c>
      <c r="C71" s="78">
        <v>2</v>
      </c>
      <c r="D71" s="25">
        <v>446350</v>
      </c>
      <c r="E71" s="9">
        <v>1.8181818181818181E-2</v>
      </c>
      <c r="F71" s="9">
        <v>1.3779211366633374E-2</v>
      </c>
    </row>
    <row r="72" spans="1:6">
      <c r="B72" t="s">
        <v>39</v>
      </c>
      <c r="C72" s="78">
        <v>2</v>
      </c>
      <c r="D72" s="25">
        <v>433000</v>
      </c>
      <c r="E72" s="9">
        <v>1.8181818181818181E-2</v>
      </c>
      <c r="F72" s="9">
        <v>1.3367085295737092E-2</v>
      </c>
    </row>
    <row r="73" spans="1:6">
      <c r="B73" t="s">
        <v>55</v>
      </c>
      <c r="C73" s="78">
        <v>1</v>
      </c>
      <c r="D73" s="25">
        <v>316000</v>
      </c>
      <c r="E73" s="9">
        <v>9.0909090909090905E-3</v>
      </c>
      <c r="F73" s="9">
        <v>9.7551938878820358E-3</v>
      </c>
    </row>
    <row r="74" spans="1:6">
      <c r="B74" t="s">
        <v>69</v>
      </c>
      <c r="C74" s="78">
        <v>3</v>
      </c>
      <c r="D74" s="25">
        <v>798600</v>
      </c>
      <c r="E74" s="9">
        <v>2.7272727272727271E-2</v>
      </c>
      <c r="F74" s="9">
        <v>2.46534741736158E-2</v>
      </c>
    </row>
    <row r="75" spans="1:6">
      <c r="C75" s="78"/>
      <c r="D75" s="25"/>
      <c r="E75" s="9"/>
      <c r="F75" s="9"/>
    </row>
    <row r="76" spans="1:6">
      <c r="A76" t="s">
        <v>140</v>
      </c>
      <c r="C76" s="78">
        <v>5</v>
      </c>
      <c r="D76" s="25">
        <v>1137902</v>
      </c>
      <c r="E76" s="9">
        <v>4.5454545454545456E-2</v>
      </c>
      <c r="F76" s="9">
        <v>3.5128020998128937E-2</v>
      </c>
    </row>
    <row r="77" spans="1:6">
      <c r="B77" t="s">
        <v>40</v>
      </c>
      <c r="C77" s="78">
        <v>1</v>
      </c>
      <c r="D77" s="25">
        <v>223000</v>
      </c>
      <c r="E77" s="9">
        <v>9.0909090909090905E-3</v>
      </c>
      <c r="F77" s="9">
        <v>6.8842032816382711E-3</v>
      </c>
    </row>
    <row r="78" spans="1:6">
      <c r="B78" t="s">
        <v>39</v>
      </c>
      <c r="C78" s="78">
        <v>4</v>
      </c>
      <c r="D78" s="25">
        <v>914902</v>
      </c>
      <c r="E78" s="9">
        <v>3.6363636363636362E-2</v>
      </c>
      <c r="F78" s="9">
        <v>2.8243817716490663E-2</v>
      </c>
    </row>
    <row r="79" spans="1:6">
      <c r="C79" s="78"/>
      <c r="D79" s="25"/>
      <c r="E79" s="9"/>
      <c r="F79" s="9"/>
    </row>
    <row r="80" spans="1:6">
      <c r="A80" t="s">
        <v>159</v>
      </c>
      <c r="C80" s="78">
        <v>1</v>
      </c>
      <c r="D80" s="25">
        <v>276500</v>
      </c>
      <c r="E80" s="9">
        <v>9.0909090909090905E-3</v>
      </c>
      <c r="F80" s="9">
        <v>8.5357946518967807E-3</v>
      </c>
    </row>
    <row r="81" spans="1:6">
      <c r="B81" t="s">
        <v>40</v>
      </c>
      <c r="C81" s="78">
        <v>1</v>
      </c>
      <c r="D81" s="25">
        <v>276500</v>
      </c>
      <c r="E81" s="9">
        <v>9.0909090909090905E-3</v>
      </c>
      <c r="F81" s="9">
        <v>8.5357946518967807E-3</v>
      </c>
    </row>
    <row r="82" spans="1:6">
      <c r="C82" s="78"/>
      <c r="D82" s="25"/>
      <c r="E82" s="9"/>
      <c r="F82" s="9"/>
    </row>
    <row r="83" spans="1:6">
      <c r="A83" t="s">
        <v>164</v>
      </c>
      <c r="C83" s="78">
        <v>1</v>
      </c>
      <c r="D83" s="25">
        <v>175000</v>
      </c>
      <c r="E83" s="9">
        <v>9.0909090909090905E-3</v>
      </c>
      <c r="F83" s="9">
        <v>5.4024016784156841E-3</v>
      </c>
    </row>
    <row r="84" spans="1:6">
      <c r="B84" t="s">
        <v>40</v>
      </c>
      <c r="C84" s="78">
        <v>1</v>
      </c>
      <c r="D84" s="25">
        <v>175000</v>
      </c>
      <c r="E84" s="9">
        <v>9.0909090909090905E-3</v>
      </c>
      <c r="F84" s="9">
        <v>5.4024016784156841E-3</v>
      </c>
    </row>
    <row r="85" spans="1:6">
      <c r="C85" s="78"/>
      <c r="D85" s="25"/>
      <c r="E85" s="9"/>
      <c r="F85" s="9"/>
    </row>
    <row r="86" spans="1:6">
      <c r="A86" t="s">
        <v>222</v>
      </c>
      <c r="C86" s="78">
        <v>1</v>
      </c>
      <c r="D86" s="25">
        <v>243460</v>
      </c>
      <c r="E86" s="9">
        <v>9.0909090909090905E-3</v>
      </c>
      <c r="F86" s="9">
        <v>7.5158212150118996E-3</v>
      </c>
    </row>
    <row r="87" spans="1:6">
      <c r="B87" t="s">
        <v>38</v>
      </c>
      <c r="C87" s="78">
        <v>1</v>
      </c>
      <c r="D87" s="25">
        <v>243460</v>
      </c>
      <c r="E87" s="9">
        <v>9.0909090909090905E-3</v>
      </c>
      <c r="F87" s="9">
        <v>7.5158212150118996E-3</v>
      </c>
    </row>
    <row r="88" spans="1:6">
      <c r="C88" s="78"/>
      <c r="D88" s="25"/>
      <c r="E88" s="9"/>
      <c r="F88" s="9"/>
    </row>
    <row r="89" spans="1:6">
      <c r="A89" t="s">
        <v>196</v>
      </c>
      <c r="C89" s="78">
        <v>1</v>
      </c>
      <c r="D89" s="25">
        <v>240000</v>
      </c>
      <c r="E89" s="9">
        <v>9.0909090909090905E-3</v>
      </c>
      <c r="F89" s="9">
        <v>7.4090080161129382E-3</v>
      </c>
    </row>
    <row r="90" spans="1:6">
      <c r="B90" t="s">
        <v>38</v>
      </c>
      <c r="C90" s="78">
        <v>1</v>
      </c>
      <c r="D90" s="25">
        <v>240000</v>
      </c>
      <c r="E90" s="9">
        <v>9.0909090909090905E-3</v>
      </c>
      <c r="F90" s="9">
        <v>7.4090080161129382E-3</v>
      </c>
    </row>
    <row r="91" spans="1:6">
      <c r="C91" s="78"/>
      <c r="D91" s="25"/>
      <c r="E91" s="9"/>
      <c r="F91" s="9"/>
    </row>
    <row r="92" spans="1:6">
      <c r="A92" t="s">
        <v>230</v>
      </c>
      <c r="C92" s="78">
        <v>1</v>
      </c>
      <c r="D92" s="25">
        <v>172000</v>
      </c>
      <c r="E92" s="9">
        <v>9.0909090909090905E-3</v>
      </c>
      <c r="F92" s="9">
        <v>5.3097890782142724E-3</v>
      </c>
    </row>
    <row r="93" spans="1:6">
      <c r="B93" t="s">
        <v>38</v>
      </c>
      <c r="C93" s="78">
        <v>1</v>
      </c>
      <c r="D93" s="25">
        <v>172000</v>
      </c>
      <c r="E93" s="9">
        <v>9.0909090909090905E-3</v>
      </c>
      <c r="F93" s="9">
        <v>5.3097890782142724E-3</v>
      </c>
    </row>
    <row r="94" spans="1:6">
      <c r="C94" s="78"/>
      <c r="D94" s="25"/>
      <c r="E94" s="9"/>
      <c r="F94" s="9"/>
    </row>
    <row r="95" spans="1:6">
      <c r="A95" t="s">
        <v>240</v>
      </c>
      <c r="C95" s="78">
        <v>1</v>
      </c>
      <c r="D95" s="25">
        <v>220000</v>
      </c>
      <c r="E95" s="9">
        <v>9.0909090909090905E-3</v>
      </c>
      <c r="F95" s="9">
        <v>6.7915906814368602E-3</v>
      </c>
    </row>
    <row r="96" spans="1:6">
      <c r="B96" t="s">
        <v>38</v>
      </c>
      <c r="C96" s="78">
        <v>1</v>
      </c>
      <c r="D96" s="25">
        <v>220000</v>
      </c>
      <c r="E96" s="9">
        <v>9.0909090909090905E-3</v>
      </c>
      <c r="F96" s="9">
        <v>6.7915906814368602E-3</v>
      </c>
    </row>
    <row r="97" spans="1:6">
      <c r="C97" s="78"/>
      <c r="D97" s="25"/>
      <c r="E97" s="9"/>
      <c r="F97" s="9"/>
    </row>
    <row r="98" spans="1:6">
      <c r="A98" t="s">
        <v>238</v>
      </c>
      <c r="C98" s="78">
        <v>1</v>
      </c>
      <c r="D98" s="25">
        <v>249600</v>
      </c>
      <c r="E98" s="9">
        <v>9.0909090909090905E-3</v>
      </c>
      <c r="F98" s="9">
        <v>7.705368336757455E-3</v>
      </c>
    </row>
    <row r="99" spans="1:6">
      <c r="B99" t="s">
        <v>69</v>
      </c>
      <c r="C99" s="78">
        <v>1</v>
      </c>
      <c r="D99" s="25">
        <v>249600</v>
      </c>
      <c r="E99" s="9">
        <v>9.0909090909090905E-3</v>
      </c>
      <c r="F99" s="9">
        <v>7.705368336757455E-3</v>
      </c>
    </row>
    <row r="100" spans="1:6">
      <c r="C100" s="78"/>
      <c r="D100" s="25"/>
      <c r="E100" s="9"/>
      <c r="F100" s="9"/>
    </row>
    <row r="101" spans="1:6">
      <c r="A101" t="s">
        <v>179</v>
      </c>
      <c r="C101" s="78">
        <v>1</v>
      </c>
      <c r="D101" s="25">
        <v>50000</v>
      </c>
      <c r="E101" s="9">
        <v>9.0909090909090905E-3</v>
      </c>
      <c r="F101" s="9">
        <v>1.5435433366901953E-3</v>
      </c>
    </row>
    <row r="102" spans="1:6">
      <c r="B102" t="s">
        <v>69</v>
      </c>
      <c r="C102" s="78">
        <v>1</v>
      </c>
      <c r="D102" s="25">
        <v>50000</v>
      </c>
      <c r="E102" s="9">
        <v>9.0909090909090905E-3</v>
      </c>
      <c r="F102" s="9">
        <v>1.5435433366901953E-3</v>
      </c>
    </row>
    <row r="103" spans="1:6">
      <c r="C103" s="78"/>
      <c r="D103" s="25"/>
      <c r="E103" s="9"/>
      <c r="F103" s="9"/>
    </row>
    <row r="104" spans="1:6">
      <c r="A104" t="s">
        <v>166</v>
      </c>
      <c r="C104" s="78">
        <v>2</v>
      </c>
      <c r="D104" s="25">
        <v>652500</v>
      </c>
      <c r="E104" s="9">
        <v>1.8181818181818181E-2</v>
      </c>
      <c r="F104" s="9">
        <v>2.0143240543807051E-2</v>
      </c>
    </row>
    <row r="105" spans="1:6">
      <c r="B105" t="s">
        <v>69</v>
      </c>
      <c r="C105" s="78">
        <v>2</v>
      </c>
      <c r="D105" s="25">
        <v>652500</v>
      </c>
      <c r="E105" s="9">
        <v>1.8181818181818181E-2</v>
      </c>
      <c r="F105" s="9">
        <v>2.0143240543807051E-2</v>
      </c>
    </row>
    <row r="106" spans="1:6">
      <c r="C106" s="78"/>
      <c r="D106" s="25"/>
      <c r="E106" s="9"/>
      <c r="F106" s="9"/>
    </row>
    <row r="107" spans="1:6">
      <c r="A107" t="s">
        <v>168</v>
      </c>
      <c r="C107" s="78">
        <v>1</v>
      </c>
      <c r="D107" s="25">
        <v>241000</v>
      </c>
      <c r="E107" s="9">
        <v>9.0909090909090905E-3</v>
      </c>
      <c r="F107" s="9">
        <v>7.4398788828467415E-3</v>
      </c>
    </row>
    <row r="108" spans="1:6">
      <c r="B108" t="s">
        <v>69</v>
      </c>
      <c r="C108" s="78">
        <v>1</v>
      </c>
      <c r="D108" s="25">
        <v>241000</v>
      </c>
      <c r="E108" s="9">
        <v>9.0909090909090905E-3</v>
      </c>
      <c r="F108" s="9">
        <v>7.4398788828467415E-3</v>
      </c>
    </row>
    <row r="109" spans="1:6">
      <c r="C109" s="78"/>
      <c r="D109" s="25"/>
      <c r="E109" s="9"/>
      <c r="F109" s="9"/>
    </row>
    <row r="110" spans="1:6">
      <c r="A110" t="s">
        <v>215</v>
      </c>
      <c r="C110" s="78">
        <v>1</v>
      </c>
      <c r="D110" s="25">
        <v>269000</v>
      </c>
      <c r="E110" s="9">
        <v>9.0909090909090905E-3</v>
      </c>
      <c r="F110" s="9">
        <v>8.3042631513932513E-3</v>
      </c>
    </row>
    <row r="111" spans="1:6">
      <c r="B111" t="s">
        <v>69</v>
      </c>
      <c r="C111" s="78">
        <v>1</v>
      </c>
      <c r="D111" s="25">
        <v>269000</v>
      </c>
      <c r="E111" s="9">
        <v>9.0909090909090905E-3</v>
      </c>
      <c r="F111" s="9">
        <v>8.3042631513932513E-3</v>
      </c>
    </row>
    <row r="112" spans="1:6">
      <c r="C112" s="78"/>
      <c r="D112" s="25"/>
      <c r="E112" s="9"/>
      <c r="F112" s="9"/>
    </row>
    <row r="113" spans="1:6">
      <c r="A113" t="s">
        <v>171</v>
      </c>
      <c r="C113" s="78">
        <v>2</v>
      </c>
      <c r="D113" s="25">
        <v>496400</v>
      </c>
      <c r="E113" s="9">
        <v>1.8181818181818181E-2</v>
      </c>
      <c r="F113" s="9">
        <v>1.532429824666026E-2</v>
      </c>
    </row>
    <row r="114" spans="1:6">
      <c r="B114" t="s">
        <v>69</v>
      </c>
      <c r="C114" s="78">
        <v>2</v>
      </c>
      <c r="D114" s="25">
        <v>496400</v>
      </c>
      <c r="E114" s="9">
        <v>1.8181818181818181E-2</v>
      </c>
      <c r="F114" s="9">
        <v>1.532429824666026E-2</v>
      </c>
    </row>
    <row r="115" spans="1:6">
      <c r="C115" s="78"/>
      <c r="D115" s="25"/>
      <c r="E115" s="9"/>
      <c r="F115" s="9"/>
    </row>
    <row r="116" spans="1:6">
      <c r="A116" t="s">
        <v>226</v>
      </c>
      <c r="C116" s="78">
        <v>1</v>
      </c>
      <c r="D116" s="25">
        <v>260000</v>
      </c>
      <c r="E116" s="9">
        <v>9.0909090909090905E-3</v>
      </c>
      <c r="F116" s="9">
        <v>8.0264253507890161E-3</v>
      </c>
    </row>
    <row r="117" spans="1:6">
      <c r="B117" t="s">
        <v>69</v>
      </c>
      <c r="C117" s="78">
        <v>1</v>
      </c>
      <c r="D117" s="25">
        <v>260000</v>
      </c>
      <c r="E117" s="9">
        <v>9.0909090909090905E-3</v>
      </c>
      <c r="F117" s="9">
        <v>8.0264253507890161E-3</v>
      </c>
    </row>
    <row r="118" spans="1:6">
      <c r="C118" s="78"/>
      <c r="D118" s="25"/>
      <c r="E118" s="9"/>
      <c r="F118" s="9"/>
    </row>
    <row r="119" spans="1:6">
      <c r="A119" t="s">
        <v>281</v>
      </c>
      <c r="C119" s="78">
        <v>1</v>
      </c>
      <c r="D119" s="25">
        <v>140467.26999999999</v>
      </c>
      <c r="E119" s="9">
        <v>9.0909090909090905E-3</v>
      </c>
      <c r="F119" s="9">
        <v>4.336346372631251E-3</v>
      </c>
    </row>
    <row r="120" spans="1:6">
      <c r="B120" t="s">
        <v>69</v>
      </c>
      <c r="C120" s="78">
        <v>1</v>
      </c>
      <c r="D120" s="25">
        <v>140467.26999999999</v>
      </c>
      <c r="E120" s="9">
        <v>9.0909090909090905E-3</v>
      </c>
      <c r="F120" s="9">
        <v>4.336346372631251E-3</v>
      </c>
    </row>
    <row r="121" spans="1:6">
      <c r="C121" s="78"/>
      <c r="D121" s="25"/>
      <c r="E121" s="9"/>
      <c r="F121" s="9"/>
    </row>
    <row r="122" spans="1:6">
      <c r="A122" t="s">
        <v>275</v>
      </c>
      <c r="C122" s="78">
        <v>1</v>
      </c>
      <c r="D122" s="25">
        <v>100000</v>
      </c>
      <c r="E122" s="9">
        <v>9.0909090909090905E-3</v>
      </c>
      <c r="F122" s="9">
        <v>3.0870866733803907E-3</v>
      </c>
    </row>
    <row r="123" spans="1:6">
      <c r="B123" t="s">
        <v>69</v>
      </c>
      <c r="C123" s="78">
        <v>1</v>
      </c>
      <c r="D123" s="25">
        <v>100000</v>
      </c>
      <c r="E123" s="9">
        <v>9.0909090909090905E-3</v>
      </c>
      <c r="F123" s="9">
        <v>3.0870866733803907E-3</v>
      </c>
    </row>
    <row r="124" spans="1:6">
      <c r="C124" s="78"/>
      <c r="D124" s="25"/>
      <c r="E124" s="9"/>
      <c r="F124" s="9"/>
    </row>
    <row r="125" spans="1:6">
      <c r="A125" t="s">
        <v>278</v>
      </c>
      <c r="C125" s="78">
        <v>1</v>
      </c>
      <c r="D125" s="25">
        <v>13510</v>
      </c>
      <c r="E125" s="9">
        <v>9.0909090909090905E-3</v>
      </c>
      <c r="F125" s="9">
        <v>4.1706540957369082E-4</v>
      </c>
    </row>
    <row r="126" spans="1:6">
      <c r="B126" t="s">
        <v>69</v>
      </c>
      <c r="C126" s="78">
        <v>1</v>
      </c>
      <c r="D126" s="25">
        <v>13510</v>
      </c>
      <c r="E126" s="9">
        <v>9.0909090909090905E-3</v>
      </c>
      <c r="F126" s="9">
        <v>4.1706540957369082E-4</v>
      </c>
    </row>
    <row r="127" spans="1:6">
      <c r="C127" s="78"/>
      <c r="D127" s="25"/>
      <c r="E127" s="9"/>
      <c r="F127" s="9"/>
    </row>
    <row r="128" spans="1:6">
      <c r="A128" t="s">
        <v>261</v>
      </c>
      <c r="C128" s="78">
        <v>2</v>
      </c>
      <c r="D128" s="25">
        <v>670800</v>
      </c>
      <c r="E128" s="9">
        <v>1.8181818181818181E-2</v>
      </c>
      <c r="F128" s="9">
        <v>2.0708177405035662E-2</v>
      </c>
    </row>
    <row r="129" spans="1:6">
      <c r="B129" t="s">
        <v>69</v>
      </c>
      <c r="C129" s="78">
        <v>2</v>
      </c>
      <c r="D129" s="25">
        <v>670800</v>
      </c>
      <c r="E129" s="9">
        <v>1.8181818181818181E-2</v>
      </c>
      <c r="F129" s="9">
        <v>2.0708177405035662E-2</v>
      </c>
    </row>
    <row r="130" spans="1:6">
      <c r="C130" s="78"/>
      <c r="D130" s="25"/>
      <c r="E130" s="9"/>
      <c r="F130" s="9"/>
    </row>
    <row r="131" spans="1:6">
      <c r="A131" t="s">
        <v>263</v>
      </c>
      <c r="C131" s="78">
        <v>1</v>
      </c>
      <c r="D131" s="25">
        <v>35856.18</v>
      </c>
      <c r="E131" s="9">
        <v>9.0909090909090905E-3</v>
      </c>
      <c r="F131" s="9">
        <v>1.1069113543632849E-3</v>
      </c>
    </row>
    <row r="132" spans="1:6">
      <c r="B132" t="s">
        <v>69</v>
      </c>
      <c r="C132" s="78">
        <v>1</v>
      </c>
      <c r="D132" s="25">
        <v>35856.18</v>
      </c>
      <c r="E132" s="9">
        <v>9.0909090909090905E-3</v>
      </c>
      <c r="F132" s="9">
        <v>1.1069113543632849E-3</v>
      </c>
    </row>
    <row r="133" spans="1:6">
      <c r="C133" s="78"/>
      <c r="D133" s="25"/>
      <c r="E133" s="9"/>
      <c r="F133" s="9"/>
    </row>
    <row r="134" spans="1:6">
      <c r="A134" t="s">
        <v>184</v>
      </c>
      <c r="C134" s="78">
        <v>1</v>
      </c>
      <c r="D134" s="25">
        <v>265000</v>
      </c>
      <c r="E134" s="9">
        <v>9.0909090909090905E-3</v>
      </c>
      <c r="F134" s="9">
        <v>8.1807796844580363E-3</v>
      </c>
    </row>
    <row r="135" spans="1:6">
      <c r="B135" t="s">
        <v>69</v>
      </c>
      <c r="C135" s="78">
        <v>1</v>
      </c>
      <c r="D135" s="25">
        <v>265000</v>
      </c>
      <c r="E135" s="9">
        <v>9.0909090909090905E-3</v>
      </c>
      <c r="F135" s="9">
        <v>8.1807796844580363E-3</v>
      </c>
    </row>
    <row r="136" spans="1:6">
      <c r="C136" s="78"/>
      <c r="D136" s="25"/>
      <c r="E136" s="9"/>
      <c r="F136" s="9"/>
    </row>
    <row r="137" spans="1:6">
      <c r="A137" t="s">
        <v>198</v>
      </c>
      <c r="C137" s="78">
        <v>1</v>
      </c>
      <c r="D137" s="25">
        <v>53500</v>
      </c>
      <c r="E137" s="9">
        <v>9.0909090909090905E-3</v>
      </c>
      <c r="F137" s="9">
        <v>1.6515913702585092E-3</v>
      </c>
    </row>
    <row r="138" spans="1:6">
      <c r="B138" t="s">
        <v>39</v>
      </c>
      <c r="C138" s="78">
        <v>1</v>
      </c>
      <c r="D138" s="25">
        <v>53500</v>
      </c>
      <c r="E138" s="9">
        <v>9.0909090909090905E-3</v>
      </c>
      <c r="F138" s="9">
        <v>1.6515913702585092E-3</v>
      </c>
    </row>
    <row r="139" spans="1:6">
      <c r="C139" s="78"/>
      <c r="D139" s="25"/>
      <c r="E139" s="9"/>
      <c r="F139" s="9"/>
    </row>
    <row r="140" spans="1:6">
      <c r="A140" t="s">
        <v>213</v>
      </c>
      <c r="C140" s="78">
        <v>1</v>
      </c>
      <c r="D140" s="25">
        <v>577500</v>
      </c>
      <c r="E140" s="9">
        <v>9.0909090909090905E-3</v>
      </c>
      <c r="F140" s="9">
        <v>1.7827925538771758E-2</v>
      </c>
    </row>
    <row r="141" spans="1:6">
      <c r="B141" t="s">
        <v>39</v>
      </c>
      <c r="C141" s="78">
        <v>1</v>
      </c>
      <c r="D141" s="25">
        <v>577500</v>
      </c>
      <c r="E141" s="9">
        <v>9.0909090909090905E-3</v>
      </c>
      <c r="F141" s="9">
        <v>1.7827925538771758E-2</v>
      </c>
    </row>
    <row r="142" spans="1:6">
      <c r="C142" s="78"/>
      <c r="D142" s="25"/>
      <c r="E142" s="9"/>
      <c r="F142" s="9"/>
    </row>
    <row r="143" spans="1:6">
      <c r="A143" t="s">
        <v>191</v>
      </c>
      <c r="C143" s="78">
        <v>1</v>
      </c>
      <c r="D143" s="25">
        <v>205000</v>
      </c>
      <c r="E143" s="9">
        <v>9.0909090909090905E-3</v>
      </c>
      <c r="F143" s="9">
        <v>6.3285276804298015E-3</v>
      </c>
    </row>
    <row r="144" spans="1:6">
      <c r="B144" t="s">
        <v>39</v>
      </c>
      <c r="C144" s="78">
        <v>1</v>
      </c>
      <c r="D144" s="25">
        <v>205000</v>
      </c>
      <c r="E144" s="9">
        <v>9.0909090909090905E-3</v>
      </c>
      <c r="F144" s="9">
        <v>6.3285276804298015E-3</v>
      </c>
    </row>
    <row r="145" spans="1:6">
      <c r="C145" s="78"/>
      <c r="D145" s="25"/>
      <c r="E145" s="9"/>
      <c r="F145" s="9"/>
    </row>
    <row r="146" spans="1:6">
      <c r="A146" t="s">
        <v>251</v>
      </c>
      <c r="C146" s="78">
        <v>1</v>
      </c>
      <c r="D146" s="25">
        <v>3144000</v>
      </c>
      <c r="E146" s="9">
        <v>9.0909090909090905E-3</v>
      </c>
      <c r="F146" s="9">
        <v>9.7058005011079487E-2</v>
      </c>
    </row>
    <row r="147" spans="1:6">
      <c r="B147" t="s">
        <v>39</v>
      </c>
      <c r="C147" s="78">
        <v>1</v>
      </c>
      <c r="D147" s="25">
        <v>3144000</v>
      </c>
      <c r="E147" s="9">
        <v>9.0909090909090905E-3</v>
      </c>
      <c r="F147" s="9">
        <v>9.7058005011079487E-2</v>
      </c>
    </row>
    <row r="148" spans="1:6">
      <c r="C148" s="78"/>
      <c r="D148" s="25"/>
      <c r="E148" s="9"/>
      <c r="F148" s="9"/>
    </row>
    <row r="149" spans="1:6">
      <c r="A149" t="s">
        <v>234</v>
      </c>
      <c r="C149" s="78">
        <v>1</v>
      </c>
      <c r="D149" s="25">
        <v>315000</v>
      </c>
      <c r="E149" s="9">
        <v>9.0909090909090905E-3</v>
      </c>
      <c r="F149" s="9">
        <v>9.7243230211482307E-3</v>
      </c>
    </row>
    <row r="150" spans="1:6">
      <c r="B150" t="s">
        <v>39</v>
      </c>
      <c r="C150" s="78">
        <v>1</v>
      </c>
      <c r="D150" s="25">
        <v>315000</v>
      </c>
      <c r="E150" s="9">
        <v>9.0909090909090905E-3</v>
      </c>
      <c r="F150" s="9">
        <v>9.7243230211482307E-3</v>
      </c>
    </row>
    <row r="151" spans="1:6">
      <c r="C151" s="78"/>
      <c r="D151" s="25"/>
      <c r="E151" s="9"/>
      <c r="F151" s="9"/>
    </row>
    <row r="152" spans="1:6">
      <c r="A152" t="s">
        <v>232</v>
      </c>
      <c r="C152" s="78">
        <v>1</v>
      </c>
      <c r="D152" s="25">
        <v>211000</v>
      </c>
      <c r="E152" s="9">
        <v>9.0909090909090905E-3</v>
      </c>
      <c r="F152" s="9">
        <v>6.513752880832625E-3</v>
      </c>
    </row>
    <row r="153" spans="1:6">
      <c r="B153" t="s">
        <v>39</v>
      </c>
      <c r="C153" s="78">
        <v>1</v>
      </c>
      <c r="D153" s="25">
        <v>211000</v>
      </c>
      <c r="E153" s="9">
        <v>9.0909090909090905E-3</v>
      </c>
      <c r="F153" s="9">
        <v>6.513752880832625E-3</v>
      </c>
    </row>
    <row r="154" spans="1:6">
      <c r="C154" s="78"/>
      <c r="D154" s="25"/>
      <c r="E154" s="9"/>
      <c r="F154" s="9"/>
    </row>
    <row r="155" spans="1:6">
      <c r="A155" t="s">
        <v>31</v>
      </c>
      <c r="C155" s="78">
        <v>110</v>
      </c>
      <c r="D155" s="25">
        <v>32393000.449999999</v>
      </c>
      <c r="E155" s="9">
        <v>1</v>
      </c>
      <c r="F15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0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41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42</v>
      </c>
      <c r="H1" s="87" t="s">
        <v>43</v>
      </c>
      <c r="I1" s="87" t="s">
        <v>44</v>
      </c>
      <c r="J1" s="87" t="s">
        <v>36</v>
      </c>
      <c r="K1" s="92" t="s">
        <v>54</v>
      </c>
      <c r="L1">
        <v>208</v>
      </c>
    </row>
    <row r="2" spans="1:12" ht="15">
      <c r="A2" s="109" t="s">
        <v>109</v>
      </c>
      <c r="B2" s="109" t="s">
        <v>295</v>
      </c>
      <c r="C2" s="109" t="s">
        <v>110</v>
      </c>
      <c r="D2" s="109" t="s">
        <v>111</v>
      </c>
      <c r="E2" s="109" t="s">
        <v>74</v>
      </c>
      <c r="F2" s="110">
        <v>644291</v>
      </c>
      <c r="G2" s="111">
        <v>55000</v>
      </c>
      <c r="H2" s="109" t="s">
        <v>73</v>
      </c>
      <c r="I2" s="109" t="s">
        <v>108</v>
      </c>
      <c r="J2" s="112">
        <v>44452</v>
      </c>
    </row>
    <row r="3" spans="1:12" ht="15">
      <c r="A3" s="109" t="s">
        <v>87</v>
      </c>
      <c r="B3" s="109" t="s">
        <v>296</v>
      </c>
      <c r="C3" s="109" t="s">
        <v>34</v>
      </c>
      <c r="D3" s="109" t="s">
        <v>88</v>
      </c>
      <c r="E3" s="109" t="s">
        <v>70</v>
      </c>
      <c r="F3" s="110">
        <v>644010</v>
      </c>
      <c r="G3" s="111">
        <v>320000</v>
      </c>
      <c r="H3" s="109" t="s">
        <v>73</v>
      </c>
      <c r="I3" s="109" t="s">
        <v>108</v>
      </c>
      <c r="J3" s="112">
        <v>44446</v>
      </c>
    </row>
    <row r="4" spans="1:12" ht="15">
      <c r="A4" s="109" t="s">
        <v>87</v>
      </c>
      <c r="B4" s="109" t="s">
        <v>296</v>
      </c>
      <c r="C4" s="109" t="s">
        <v>34</v>
      </c>
      <c r="D4" s="109" t="s">
        <v>88</v>
      </c>
      <c r="E4" s="109" t="s">
        <v>70</v>
      </c>
      <c r="F4" s="110">
        <v>645255</v>
      </c>
      <c r="G4" s="111">
        <v>355000</v>
      </c>
      <c r="H4" s="109" t="s">
        <v>73</v>
      </c>
      <c r="I4" s="109" t="s">
        <v>108</v>
      </c>
      <c r="J4" s="112">
        <v>44469</v>
      </c>
    </row>
    <row r="5" spans="1:12" ht="15">
      <c r="A5" s="109" t="s">
        <v>87</v>
      </c>
      <c r="B5" s="109" t="s">
        <v>296</v>
      </c>
      <c r="C5" s="109" t="s">
        <v>34</v>
      </c>
      <c r="D5" s="109" t="s">
        <v>88</v>
      </c>
      <c r="E5" s="109" t="s">
        <v>70</v>
      </c>
      <c r="F5" s="110">
        <v>643895</v>
      </c>
      <c r="G5" s="111">
        <v>400000</v>
      </c>
      <c r="H5" s="109" t="s">
        <v>73</v>
      </c>
      <c r="I5" s="109" t="s">
        <v>108</v>
      </c>
      <c r="J5" s="112">
        <v>44442</v>
      </c>
    </row>
    <row r="6" spans="1:12" ht="15">
      <c r="A6" s="109" t="s">
        <v>106</v>
      </c>
      <c r="B6" s="109" t="s">
        <v>297</v>
      </c>
      <c r="C6" s="109" t="s">
        <v>34</v>
      </c>
      <c r="D6" s="109" t="s">
        <v>107</v>
      </c>
      <c r="E6" s="109" t="s">
        <v>70</v>
      </c>
      <c r="F6" s="110">
        <v>644959</v>
      </c>
      <c r="G6" s="111">
        <v>506217</v>
      </c>
      <c r="H6" s="109" t="s">
        <v>108</v>
      </c>
      <c r="I6" s="109" t="s">
        <v>108</v>
      </c>
      <c r="J6" s="112">
        <v>44463</v>
      </c>
    </row>
    <row r="7" spans="1:12" ht="15">
      <c r="A7" s="109" t="s">
        <v>106</v>
      </c>
      <c r="B7" s="109" t="s">
        <v>297</v>
      </c>
      <c r="C7" s="109" t="s">
        <v>34</v>
      </c>
      <c r="D7" s="109" t="s">
        <v>107</v>
      </c>
      <c r="E7" s="109" t="s">
        <v>70</v>
      </c>
      <c r="F7" s="110">
        <v>644715</v>
      </c>
      <c r="G7" s="111">
        <v>498497</v>
      </c>
      <c r="H7" s="109" t="s">
        <v>108</v>
      </c>
      <c r="I7" s="109" t="s">
        <v>108</v>
      </c>
      <c r="J7" s="112">
        <v>44460</v>
      </c>
    </row>
    <row r="8" spans="1:12" ht="15">
      <c r="A8" s="109" t="s">
        <v>106</v>
      </c>
      <c r="B8" s="109" t="s">
        <v>297</v>
      </c>
      <c r="C8" s="109" t="s">
        <v>34</v>
      </c>
      <c r="D8" s="109" t="s">
        <v>107</v>
      </c>
      <c r="E8" s="109" t="s">
        <v>70</v>
      </c>
      <c r="F8" s="110">
        <v>644235</v>
      </c>
      <c r="G8" s="111">
        <v>425996</v>
      </c>
      <c r="H8" s="109" t="s">
        <v>108</v>
      </c>
      <c r="I8" s="109" t="s">
        <v>108</v>
      </c>
      <c r="J8" s="112">
        <v>44449</v>
      </c>
    </row>
    <row r="9" spans="1:12" ht="15">
      <c r="A9" s="109" t="s">
        <v>106</v>
      </c>
      <c r="B9" s="109" t="s">
        <v>297</v>
      </c>
      <c r="C9" s="109" t="s">
        <v>34</v>
      </c>
      <c r="D9" s="109" t="s">
        <v>107</v>
      </c>
      <c r="E9" s="109" t="s">
        <v>70</v>
      </c>
      <c r="F9" s="110">
        <v>644897</v>
      </c>
      <c r="G9" s="111">
        <v>504414</v>
      </c>
      <c r="H9" s="109" t="s">
        <v>108</v>
      </c>
      <c r="I9" s="109" t="s">
        <v>108</v>
      </c>
      <c r="J9" s="112">
        <v>44462</v>
      </c>
    </row>
    <row r="10" spans="1:12" ht="15">
      <c r="A10" s="109" t="s">
        <v>40</v>
      </c>
      <c r="B10" s="109" t="s">
        <v>298</v>
      </c>
      <c r="C10" s="109" t="s">
        <v>27</v>
      </c>
      <c r="D10" s="109" t="s">
        <v>133</v>
      </c>
      <c r="E10" s="109" t="s">
        <v>70</v>
      </c>
      <c r="F10" s="110">
        <v>645187</v>
      </c>
      <c r="G10" s="111">
        <v>410000</v>
      </c>
      <c r="H10" s="109" t="s">
        <v>73</v>
      </c>
      <c r="I10" s="109" t="s">
        <v>108</v>
      </c>
      <c r="J10" s="112">
        <v>44468</v>
      </c>
    </row>
    <row r="11" spans="1:12" ht="15">
      <c r="A11" s="109" t="s">
        <v>40</v>
      </c>
      <c r="B11" s="109" t="s">
        <v>298</v>
      </c>
      <c r="C11" s="109" t="s">
        <v>27</v>
      </c>
      <c r="D11" s="109" t="s">
        <v>137</v>
      </c>
      <c r="E11" s="109" t="s">
        <v>83</v>
      </c>
      <c r="F11" s="110">
        <v>645359</v>
      </c>
      <c r="G11" s="111">
        <v>160000</v>
      </c>
      <c r="H11" s="109" t="s">
        <v>73</v>
      </c>
      <c r="I11" s="109" t="s">
        <v>108</v>
      </c>
      <c r="J11" s="112">
        <v>44469</v>
      </c>
    </row>
    <row r="12" spans="1:12" ht="15">
      <c r="A12" s="109" t="s">
        <v>40</v>
      </c>
      <c r="B12" s="109" t="s">
        <v>298</v>
      </c>
      <c r="C12" s="109" t="s">
        <v>75</v>
      </c>
      <c r="D12" s="109" t="s">
        <v>76</v>
      </c>
      <c r="E12" s="109" t="s">
        <v>74</v>
      </c>
      <c r="F12" s="110">
        <v>643794</v>
      </c>
      <c r="G12" s="111">
        <v>150000</v>
      </c>
      <c r="H12" s="109" t="s">
        <v>73</v>
      </c>
      <c r="I12" s="109" t="s">
        <v>108</v>
      </c>
      <c r="J12" s="112">
        <v>44440</v>
      </c>
    </row>
    <row r="13" spans="1:12" ht="15">
      <c r="A13" s="109" t="s">
        <v>40</v>
      </c>
      <c r="B13" s="109" t="s">
        <v>298</v>
      </c>
      <c r="C13" s="109" t="s">
        <v>58</v>
      </c>
      <c r="D13" s="109" t="s">
        <v>136</v>
      </c>
      <c r="E13" s="109" t="s">
        <v>77</v>
      </c>
      <c r="F13" s="110">
        <v>645240</v>
      </c>
      <c r="G13" s="111">
        <v>299000</v>
      </c>
      <c r="H13" s="109" t="s">
        <v>73</v>
      </c>
      <c r="I13" s="109" t="s">
        <v>108</v>
      </c>
      <c r="J13" s="112">
        <v>44469</v>
      </c>
    </row>
    <row r="14" spans="1:12" ht="15">
      <c r="A14" s="109" t="s">
        <v>40</v>
      </c>
      <c r="B14" s="109" t="s">
        <v>298</v>
      </c>
      <c r="C14" s="109" t="s">
        <v>27</v>
      </c>
      <c r="D14" s="109" t="s">
        <v>114</v>
      </c>
      <c r="E14" s="109" t="s">
        <v>77</v>
      </c>
      <c r="F14" s="110">
        <v>644321</v>
      </c>
      <c r="G14" s="111">
        <v>85000</v>
      </c>
      <c r="H14" s="109" t="s">
        <v>73</v>
      </c>
      <c r="I14" s="109" t="s">
        <v>108</v>
      </c>
      <c r="J14" s="112">
        <v>44452</v>
      </c>
    </row>
    <row r="15" spans="1:12" ht="15">
      <c r="A15" s="109" t="s">
        <v>40</v>
      </c>
      <c r="B15" s="109" t="s">
        <v>298</v>
      </c>
      <c r="C15" s="109" t="s">
        <v>58</v>
      </c>
      <c r="D15" s="109" t="s">
        <v>59</v>
      </c>
      <c r="E15" s="109" t="s">
        <v>70</v>
      </c>
      <c r="F15" s="110">
        <v>644511</v>
      </c>
      <c r="G15" s="111">
        <v>402000</v>
      </c>
      <c r="H15" s="109" t="s">
        <v>73</v>
      </c>
      <c r="I15" s="109" t="s">
        <v>108</v>
      </c>
      <c r="J15" s="112">
        <v>44456</v>
      </c>
    </row>
    <row r="16" spans="1:12" ht="15">
      <c r="A16" s="109" t="s">
        <v>38</v>
      </c>
      <c r="B16" s="109" t="s">
        <v>299</v>
      </c>
      <c r="C16" s="109" t="s">
        <v>60</v>
      </c>
      <c r="D16" s="109" t="s">
        <v>103</v>
      </c>
      <c r="E16" s="109" t="s">
        <v>70</v>
      </c>
      <c r="F16" s="110">
        <v>645310</v>
      </c>
      <c r="G16" s="111">
        <v>379900</v>
      </c>
      <c r="H16" s="109" t="s">
        <v>73</v>
      </c>
      <c r="I16" s="109" t="s">
        <v>108</v>
      </c>
      <c r="J16" s="112">
        <v>44469</v>
      </c>
    </row>
    <row r="17" spans="1:10" ht="15">
      <c r="A17" s="109" t="s">
        <v>38</v>
      </c>
      <c r="B17" s="109" t="s">
        <v>299</v>
      </c>
      <c r="C17" s="109" t="s">
        <v>28</v>
      </c>
      <c r="D17" s="109" t="s">
        <v>99</v>
      </c>
      <c r="E17" s="109" t="s">
        <v>70</v>
      </c>
      <c r="F17" s="110">
        <v>645304</v>
      </c>
      <c r="G17" s="111">
        <v>518961</v>
      </c>
      <c r="H17" s="109" t="s">
        <v>108</v>
      </c>
      <c r="I17" s="109" t="s">
        <v>108</v>
      </c>
      <c r="J17" s="112">
        <v>44469</v>
      </c>
    </row>
    <row r="18" spans="1:10" ht="15">
      <c r="A18" s="109" t="s">
        <v>38</v>
      </c>
      <c r="B18" s="109" t="s">
        <v>299</v>
      </c>
      <c r="C18" s="109" t="s">
        <v>28</v>
      </c>
      <c r="D18" s="109" t="s">
        <v>48</v>
      </c>
      <c r="E18" s="109" t="s">
        <v>70</v>
      </c>
      <c r="F18" s="110">
        <v>644482</v>
      </c>
      <c r="G18" s="111">
        <v>420000</v>
      </c>
      <c r="H18" s="109" t="s">
        <v>73</v>
      </c>
      <c r="I18" s="109" t="s">
        <v>108</v>
      </c>
      <c r="J18" s="112">
        <v>44455</v>
      </c>
    </row>
    <row r="19" spans="1:10" ht="15">
      <c r="A19" s="109" t="s">
        <v>38</v>
      </c>
      <c r="B19" s="109" t="s">
        <v>299</v>
      </c>
      <c r="C19" s="109" t="s">
        <v>28</v>
      </c>
      <c r="D19" s="109" t="s">
        <v>48</v>
      </c>
      <c r="E19" s="109" t="s">
        <v>70</v>
      </c>
      <c r="F19" s="110">
        <v>645279</v>
      </c>
      <c r="G19" s="111">
        <v>375000</v>
      </c>
      <c r="H19" s="109" t="s">
        <v>73</v>
      </c>
      <c r="I19" s="109" t="s">
        <v>108</v>
      </c>
      <c r="J19" s="112">
        <v>44469</v>
      </c>
    </row>
    <row r="20" spans="1:10" ht="15">
      <c r="A20" s="109" t="s">
        <v>38</v>
      </c>
      <c r="B20" s="109" t="s">
        <v>299</v>
      </c>
      <c r="C20" s="109" t="s">
        <v>60</v>
      </c>
      <c r="D20" s="109" t="s">
        <v>90</v>
      </c>
      <c r="E20" s="109" t="s">
        <v>70</v>
      </c>
      <c r="F20" s="110">
        <v>645252</v>
      </c>
      <c r="G20" s="111">
        <v>395000</v>
      </c>
      <c r="H20" s="109" t="s">
        <v>73</v>
      </c>
      <c r="I20" s="109" t="s">
        <v>108</v>
      </c>
      <c r="J20" s="112">
        <v>44469</v>
      </c>
    </row>
    <row r="21" spans="1:10" ht="15">
      <c r="A21" s="109" t="s">
        <v>38</v>
      </c>
      <c r="B21" s="109" t="s">
        <v>299</v>
      </c>
      <c r="C21" s="109" t="s">
        <v>116</v>
      </c>
      <c r="D21" s="109" t="s">
        <v>117</v>
      </c>
      <c r="E21" s="109" t="s">
        <v>74</v>
      </c>
      <c r="F21" s="110">
        <v>644516</v>
      </c>
      <c r="G21" s="111">
        <v>1284148</v>
      </c>
      <c r="H21" s="109" t="s">
        <v>73</v>
      </c>
      <c r="I21" s="109" t="s">
        <v>108</v>
      </c>
      <c r="J21" s="112">
        <v>44456</v>
      </c>
    </row>
    <row r="22" spans="1:10" ht="15">
      <c r="A22" s="109" t="s">
        <v>38</v>
      </c>
      <c r="B22" s="109" t="s">
        <v>299</v>
      </c>
      <c r="C22" s="109" t="s">
        <v>60</v>
      </c>
      <c r="D22" s="109" t="s">
        <v>90</v>
      </c>
      <c r="E22" s="109" t="s">
        <v>70</v>
      </c>
      <c r="F22" s="110">
        <v>644522</v>
      </c>
      <c r="G22" s="111">
        <v>600000</v>
      </c>
      <c r="H22" s="109" t="s">
        <v>73</v>
      </c>
      <c r="I22" s="109" t="s">
        <v>108</v>
      </c>
      <c r="J22" s="112">
        <v>44456</v>
      </c>
    </row>
    <row r="23" spans="1:10" ht="15">
      <c r="A23" s="109" t="s">
        <v>38</v>
      </c>
      <c r="B23" s="109" t="s">
        <v>299</v>
      </c>
      <c r="C23" s="109" t="s">
        <v>60</v>
      </c>
      <c r="D23" s="109" t="s">
        <v>103</v>
      </c>
      <c r="E23" s="109" t="s">
        <v>70</v>
      </c>
      <c r="F23" s="110">
        <v>644537</v>
      </c>
      <c r="G23" s="111">
        <v>479000</v>
      </c>
      <c r="H23" s="109" t="s">
        <v>73</v>
      </c>
      <c r="I23" s="109" t="s">
        <v>108</v>
      </c>
      <c r="J23" s="112">
        <v>44456</v>
      </c>
    </row>
    <row r="24" spans="1:10" ht="15">
      <c r="A24" s="109" t="s">
        <v>38</v>
      </c>
      <c r="B24" s="109" t="s">
        <v>299</v>
      </c>
      <c r="C24" s="109" t="s">
        <v>60</v>
      </c>
      <c r="D24" s="109" t="s">
        <v>90</v>
      </c>
      <c r="E24" s="109" t="s">
        <v>70</v>
      </c>
      <c r="F24" s="110">
        <v>643919</v>
      </c>
      <c r="G24" s="111">
        <v>391000</v>
      </c>
      <c r="H24" s="109" t="s">
        <v>73</v>
      </c>
      <c r="I24" s="109" t="s">
        <v>108</v>
      </c>
      <c r="J24" s="112">
        <v>44442</v>
      </c>
    </row>
    <row r="25" spans="1:10" ht="15">
      <c r="A25" s="109" t="s">
        <v>38</v>
      </c>
      <c r="B25" s="109" t="s">
        <v>299</v>
      </c>
      <c r="C25" s="109" t="s">
        <v>28</v>
      </c>
      <c r="D25" s="109" t="s">
        <v>99</v>
      </c>
      <c r="E25" s="109" t="s">
        <v>70</v>
      </c>
      <c r="F25" s="110">
        <v>645021</v>
      </c>
      <c r="G25" s="111">
        <v>457522</v>
      </c>
      <c r="H25" s="109" t="s">
        <v>108</v>
      </c>
      <c r="I25" s="109" t="s">
        <v>108</v>
      </c>
      <c r="J25" s="112">
        <v>44466</v>
      </c>
    </row>
    <row r="26" spans="1:10" ht="15">
      <c r="A26" s="109" t="s">
        <v>38</v>
      </c>
      <c r="B26" s="109" t="s">
        <v>299</v>
      </c>
      <c r="C26" s="109" t="s">
        <v>60</v>
      </c>
      <c r="D26" s="109" t="s">
        <v>61</v>
      </c>
      <c r="E26" s="109" t="s">
        <v>70</v>
      </c>
      <c r="F26" s="110">
        <v>644884</v>
      </c>
      <c r="G26" s="111">
        <v>364000</v>
      </c>
      <c r="H26" s="109" t="s">
        <v>73</v>
      </c>
      <c r="I26" s="109" t="s">
        <v>108</v>
      </c>
      <c r="J26" s="112">
        <v>44462</v>
      </c>
    </row>
    <row r="27" spans="1:10" ht="15">
      <c r="A27" s="109" t="s">
        <v>38</v>
      </c>
      <c r="B27" s="109" t="s">
        <v>299</v>
      </c>
      <c r="C27" s="109" t="s">
        <v>46</v>
      </c>
      <c r="D27" s="109" t="s">
        <v>47</v>
      </c>
      <c r="E27" s="109" t="s">
        <v>70</v>
      </c>
      <c r="F27" s="110">
        <v>644900</v>
      </c>
      <c r="G27" s="111">
        <v>555000</v>
      </c>
      <c r="H27" s="109" t="s">
        <v>73</v>
      </c>
      <c r="I27" s="109" t="s">
        <v>108</v>
      </c>
      <c r="J27" s="112">
        <v>44463</v>
      </c>
    </row>
    <row r="28" spans="1:10" ht="15">
      <c r="A28" s="109" t="s">
        <v>38</v>
      </c>
      <c r="B28" s="109" t="s">
        <v>299</v>
      </c>
      <c r="C28" s="109" t="s">
        <v>28</v>
      </c>
      <c r="D28" s="109" t="s">
        <v>48</v>
      </c>
      <c r="E28" s="109" t="s">
        <v>70</v>
      </c>
      <c r="F28" s="110">
        <v>644878</v>
      </c>
      <c r="G28" s="111">
        <v>635000</v>
      </c>
      <c r="H28" s="109" t="s">
        <v>73</v>
      </c>
      <c r="I28" s="109" t="s">
        <v>108</v>
      </c>
      <c r="J28" s="112">
        <v>44462</v>
      </c>
    </row>
    <row r="29" spans="1:10" ht="15">
      <c r="A29" s="109" t="s">
        <v>38</v>
      </c>
      <c r="B29" s="109" t="s">
        <v>299</v>
      </c>
      <c r="C29" s="109" t="s">
        <v>85</v>
      </c>
      <c r="D29" s="109" t="s">
        <v>86</v>
      </c>
      <c r="E29" s="109" t="s">
        <v>70</v>
      </c>
      <c r="F29" s="110">
        <v>643876</v>
      </c>
      <c r="G29" s="111">
        <v>403000</v>
      </c>
      <c r="H29" s="109" t="s">
        <v>73</v>
      </c>
      <c r="I29" s="109" t="s">
        <v>108</v>
      </c>
      <c r="J29" s="112">
        <v>44441</v>
      </c>
    </row>
    <row r="30" spans="1:10" ht="15">
      <c r="A30" s="109" t="s">
        <v>38</v>
      </c>
      <c r="B30" s="109" t="s">
        <v>299</v>
      </c>
      <c r="C30" s="109" t="s">
        <v>28</v>
      </c>
      <c r="D30" s="109" t="s">
        <v>48</v>
      </c>
      <c r="E30" s="109" t="s">
        <v>70</v>
      </c>
      <c r="F30" s="110">
        <v>644867</v>
      </c>
      <c r="G30" s="111">
        <v>364000</v>
      </c>
      <c r="H30" s="109" t="s">
        <v>73</v>
      </c>
      <c r="I30" s="109" t="s">
        <v>108</v>
      </c>
      <c r="J30" s="112">
        <v>44462</v>
      </c>
    </row>
    <row r="31" spans="1:10" ht="15">
      <c r="A31" s="109" t="s">
        <v>38</v>
      </c>
      <c r="B31" s="109" t="s">
        <v>299</v>
      </c>
      <c r="C31" s="109" t="s">
        <v>60</v>
      </c>
      <c r="D31" s="109" t="s">
        <v>103</v>
      </c>
      <c r="E31" s="109" t="s">
        <v>70</v>
      </c>
      <c r="F31" s="110">
        <v>644548</v>
      </c>
      <c r="G31" s="111">
        <v>316000</v>
      </c>
      <c r="H31" s="109" t="s">
        <v>73</v>
      </c>
      <c r="I31" s="109" t="s">
        <v>108</v>
      </c>
      <c r="J31" s="112">
        <v>44456</v>
      </c>
    </row>
    <row r="32" spans="1:10" ht="15">
      <c r="A32" s="109" t="s">
        <v>38</v>
      </c>
      <c r="B32" s="109" t="s">
        <v>299</v>
      </c>
      <c r="C32" s="109" t="s">
        <v>75</v>
      </c>
      <c r="D32" s="109" t="s">
        <v>124</v>
      </c>
      <c r="E32" s="109" t="s">
        <v>70</v>
      </c>
      <c r="F32" s="110">
        <v>644830</v>
      </c>
      <c r="G32" s="111">
        <v>370000</v>
      </c>
      <c r="H32" s="109" t="s">
        <v>73</v>
      </c>
      <c r="I32" s="109" t="s">
        <v>108</v>
      </c>
      <c r="J32" s="112">
        <v>44462</v>
      </c>
    </row>
    <row r="33" spans="1:10" ht="15">
      <c r="A33" s="109" t="s">
        <v>38</v>
      </c>
      <c r="B33" s="109" t="s">
        <v>299</v>
      </c>
      <c r="C33" s="109" t="s">
        <v>28</v>
      </c>
      <c r="D33" s="109" t="s">
        <v>99</v>
      </c>
      <c r="E33" s="109" t="s">
        <v>70</v>
      </c>
      <c r="F33" s="110">
        <v>644638</v>
      </c>
      <c r="G33" s="111">
        <v>435223</v>
      </c>
      <c r="H33" s="109" t="s">
        <v>108</v>
      </c>
      <c r="I33" s="109" t="s">
        <v>108</v>
      </c>
      <c r="J33" s="112">
        <v>44459</v>
      </c>
    </row>
    <row r="34" spans="1:10" ht="15">
      <c r="A34" s="109" t="s">
        <v>38</v>
      </c>
      <c r="B34" s="109" t="s">
        <v>299</v>
      </c>
      <c r="C34" s="109" t="s">
        <v>28</v>
      </c>
      <c r="D34" s="109" t="s">
        <v>48</v>
      </c>
      <c r="E34" s="109" t="s">
        <v>70</v>
      </c>
      <c r="F34" s="110">
        <v>644804</v>
      </c>
      <c r="G34" s="111">
        <v>380000</v>
      </c>
      <c r="H34" s="109" t="s">
        <v>73</v>
      </c>
      <c r="I34" s="109" t="s">
        <v>108</v>
      </c>
      <c r="J34" s="112">
        <v>44461</v>
      </c>
    </row>
    <row r="35" spans="1:10" ht="15">
      <c r="A35" s="109" t="s">
        <v>38</v>
      </c>
      <c r="B35" s="109" t="s">
        <v>299</v>
      </c>
      <c r="C35" s="109" t="s">
        <v>28</v>
      </c>
      <c r="D35" s="109" t="s">
        <v>127</v>
      </c>
      <c r="E35" s="109" t="s">
        <v>70</v>
      </c>
      <c r="F35" s="110">
        <v>644916</v>
      </c>
      <c r="G35" s="111">
        <v>390000</v>
      </c>
      <c r="H35" s="109" t="s">
        <v>73</v>
      </c>
      <c r="I35" s="109" t="s">
        <v>108</v>
      </c>
      <c r="J35" s="112">
        <v>44463</v>
      </c>
    </row>
    <row r="36" spans="1:10" ht="15">
      <c r="A36" s="109" t="s">
        <v>38</v>
      </c>
      <c r="B36" s="109" t="s">
        <v>299</v>
      </c>
      <c r="C36" s="109" t="s">
        <v>46</v>
      </c>
      <c r="D36" s="109" t="s">
        <v>47</v>
      </c>
      <c r="E36" s="109" t="s">
        <v>70</v>
      </c>
      <c r="F36" s="110">
        <v>644921</v>
      </c>
      <c r="G36" s="111">
        <v>634670</v>
      </c>
      <c r="H36" s="109" t="s">
        <v>73</v>
      </c>
      <c r="I36" s="109" t="s">
        <v>108</v>
      </c>
      <c r="J36" s="112">
        <v>44463</v>
      </c>
    </row>
    <row r="37" spans="1:10" ht="15">
      <c r="A37" s="109" t="s">
        <v>38</v>
      </c>
      <c r="B37" s="109" t="s">
        <v>299</v>
      </c>
      <c r="C37" s="109" t="s">
        <v>46</v>
      </c>
      <c r="D37" s="109" t="s">
        <v>47</v>
      </c>
      <c r="E37" s="109" t="s">
        <v>70</v>
      </c>
      <c r="F37" s="110">
        <v>645330</v>
      </c>
      <c r="G37" s="111">
        <v>375000</v>
      </c>
      <c r="H37" s="109" t="s">
        <v>73</v>
      </c>
      <c r="I37" s="109" t="s">
        <v>108</v>
      </c>
      <c r="J37" s="112">
        <v>44469</v>
      </c>
    </row>
    <row r="38" spans="1:10" ht="15">
      <c r="A38" s="109" t="s">
        <v>38</v>
      </c>
      <c r="B38" s="109" t="s">
        <v>299</v>
      </c>
      <c r="C38" s="109" t="s">
        <v>60</v>
      </c>
      <c r="D38" s="109" t="s">
        <v>61</v>
      </c>
      <c r="E38" s="109" t="s">
        <v>74</v>
      </c>
      <c r="F38" s="110">
        <v>644672</v>
      </c>
      <c r="G38" s="111">
        <v>430000</v>
      </c>
      <c r="H38" s="109" t="s">
        <v>73</v>
      </c>
      <c r="I38" s="109" t="s">
        <v>108</v>
      </c>
      <c r="J38" s="112">
        <v>44460</v>
      </c>
    </row>
    <row r="39" spans="1:10" ht="15">
      <c r="A39" s="109" t="s">
        <v>38</v>
      </c>
      <c r="B39" s="109" t="s">
        <v>299</v>
      </c>
      <c r="C39" s="109" t="s">
        <v>28</v>
      </c>
      <c r="D39" s="109" t="s">
        <v>48</v>
      </c>
      <c r="E39" s="109" t="s">
        <v>77</v>
      </c>
      <c r="F39" s="110">
        <v>643808</v>
      </c>
      <c r="G39" s="111">
        <v>220000</v>
      </c>
      <c r="H39" s="109" t="s">
        <v>73</v>
      </c>
      <c r="I39" s="109" t="s">
        <v>108</v>
      </c>
      <c r="J39" s="112">
        <v>44440</v>
      </c>
    </row>
    <row r="40" spans="1:10" ht="15">
      <c r="A40" s="109" t="s">
        <v>38</v>
      </c>
      <c r="B40" s="109" t="s">
        <v>299</v>
      </c>
      <c r="C40" s="109" t="s">
        <v>28</v>
      </c>
      <c r="D40" s="109" t="s">
        <v>45</v>
      </c>
      <c r="E40" s="109" t="s">
        <v>70</v>
      </c>
      <c r="F40" s="110">
        <v>644912</v>
      </c>
      <c r="G40" s="111">
        <v>320000</v>
      </c>
      <c r="H40" s="109" t="s">
        <v>73</v>
      </c>
      <c r="I40" s="109" t="s">
        <v>108</v>
      </c>
      <c r="J40" s="112">
        <v>44463</v>
      </c>
    </row>
    <row r="41" spans="1:10" ht="15">
      <c r="A41" s="109" t="s">
        <v>38</v>
      </c>
      <c r="B41" s="109" t="s">
        <v>299</v>
      </c>
      <c r="C41" s="109" t="s">
        <v>60</v>
      </c>
      <c r="D41" s="109" t="s">
        <v>103</v>
      </c>
      <c r="E41" s="109" t="s">
        <v>74</v>
      </c>
      <c r="F41" s="110">
        <v>644098</v>
      </c>
      <c r="G41" s="111">
        <v>250000</v>
      </c>
      <c r="H41" s="109" t="s">
        <v>73</v>
      </c>
      <c r="I41" s="109" t="s">
        <v>108</v>
      </c>
      <c r="J41" s="112">
        <v>44447</v>
      </c>
    </row>
    <row r="42" spans="1:10" ht="15">
      <c r="A42" s="109" t="s">
        <v>38</v>
      </c>
      <c r="B42" s="109" t="s">
        <v>299</v>
      </c>
      <c r="C42" s="109" t="s">
        <v>28</v>
      </c>
      <c r="D42" s="109" t="s">
        <v>48</v>
      </c>
      <c r="E42" s="109" t="s">
        <v>77</v>
      </c>
      <c r="F42" s="110">
        <v>644021</v>
      </c>
      <c r="G42" s="111">
        <v>316000</v>
      </c>
      <c r="H42" s="109" t="s">
        <v>73</v>
      </c>
      <c r="I42" s="109" t="s">
        <v>108</v>
      </c>
      <c r="J42" s="112">
        <v>44446</v>
      </c>
    </row>
    <row r="43" spans="1:10" ht="15">
      <c r="A43" s="109" t="s">
        <v>38</v>
      </c>
      <c r="B43" s="109" t="s">
        <v>299</v>
      </c>
      <c r="C43" s="109" t="s">
        <v>60</v>
      </c>
      <c r="D43" s="109" t="s">
        <v>90</v>
      </c>
      <c r="E43" s="109" t="s">
        <v>70</v>
      </c>
      <c r="F43" s="110">
        <v>644503</v>
      </c>
      <c r="G43" s="111">
        <v>365000</v>
      </c>
      <c r="H43" s="109" t="s">
        <v>73</v>
      </c>
      <c r="I43" s="109" t="s">
        <v>108</v>
      </c>
      <c r="J43" s="112">
        <v>44456</v>
      </c>
    </row>
    <row r="44" spans="1:10" ht="15">
      <c r="A44" s="109" t="s">
        <v>38</v>
      </c>
      <c r="B44" s="109" t="s">
        <v>299</v>
      </c>
      <c r="C44" s="109" t="s">
        <v>60</v>
      </c>
      <c r="D44" s="109" t="s">
        <v>90</v>
      </c>
      <c r="E44" s="109" t="s">
        <v>70</v>
      </c>
      <c r="F44" s="110">
        <v>644072</v>
      </c>
      <c r="G44" s="111">
        <v>415000</v>
      </c>
      <c r="H44" s="109" t="s">
        <v>73</v>
      </c>
      <c r="I44" s="109" t="s">
        <v>108</v>
      </c>
      <c r="J44" s="112">
        <v>44447</v>
      </c>
    </row>
    <row r="45" spans="1:10" ht="15">
      <c r="A45" s="109" t="s">
        <v>38</v>
      </c>
      <c r="B45" s="109" t="s">
        <v>299</v>
      </c>
      <c r="C45" s="109" t="s">
        <v>60</v>
      </c>
      <c r="D45" s="109" t="s">
        <v>90</v>
      </c>
      <c r="E45" s="109" t="s">
        <v>74</v>
      </c>
      <c r="F45" s="110">
        <v>644395</v>
      </c>
      <c r="G45" s="111">
        <v>130000</v>
      </c>
      <c r="H45" s="109" t="s">
        <v>73</v>
      </c>
      <c r="I45" s="109" t="s">
        <v>108</v>
      </c>
      <c r="J45" s="112">
        <v>44454</v>
      </c>
    </row>
    <row r="46" spans="1:10" ht="15">
      <c r="A46" s="109" t="s">
        <v>38</v>
      </c>
      <c r="B46" s="109" t="s">
        <v>299</v>
      </c>
      <c r="C46" s="109" t="s">
        <v>28</v>
      </c>
      <c r="D46" s="109" t="s">
        <v>99</v>
      </c>
      <c r="E46" s="109" t="s">
        <v>70</v>
      </c>
      <c r="F46" s="110">
        <v>644238</v>
      </c>
      <c r="G46" s="111">
        <v>475499</v>
      </c>
      <c r="H46" s="109" t="s">
        <v>108</v>
      </c>
      <c r="I46" s="109" t="s">
        <v>108</v>
      </c>
      <c r="J46" s="112">
        <v>44449</v>
      </c>
    </row>
    <row r="47" spans="1:10" ht="15">
      <c r="A47" s="109" t="s">
        <v>38</v>
      </c>
      <c r="B47" s="109" t="s">
        <v>299</v>
      </c>
      <c r="C47" s="109" t="s">
        <v>28</v>
      </c>
      <c r="D47" s="109" t="s">
        <v>99</v>
      </c>
      <c r="E47" s="109" t="s">
        <v>98</v>
      </c>
      <c r="F47" s="110">
        <v>643988</v>
      </c>
      <c r="G47" s="111">
        <v>4750000</v>
      </c>
      <c r="H47" s="109" t="s">
        <v>73</v>
      </c>
      <c r="I47" s="109" t="s">
        <v>108</v>
      </c>
      <c r="J47" s="112">
        <v>44446</v>
      </c>
    </row>
    <row r="48" spans="1:10" ht="15">
      <c r="A48" s="109" t="s">
        <v>38</v>
      </c>
      <c r="B48" s="109" t="s">
        <v>299</v>
      </c>
      <c r="C48" s="109" t="s">
        <v>60</v>
      </c>
      <c r="D48" s="109" t="s">
        <v>61</v>
      </c>
      <c r="E48" s="109" t="s">
        <v>70</v>
      </c>
      <c r="F48" s="110">
        <v>643980</v>
      </c>
      <c r="G48" s="111">
        <v>356000</v>
      </c>
      <c r="H48" s="109" t="s">
        <v>73</v>
      </c>
      <c r="I48" s="109" t="s">
        <v>108</v>
      </c>
      <c r="J48" s="112">
        <v>44446</v>
      </c>
    </row>
    <row r="49" spans="1:10" ht="15">
      <c r="A49" s="109" t="s">
        <v>38</v>
      </c>
      <c r="B49" s="109" t="s">
        <v>299</v>
      </c>
      <c r="C49" s="109" t="s">
        <v>60</v>
      </c>
      <c r="D49" s="109" t="s">
        <v>61</v>
      </c>
      <c r="E49" s="109" t="s">
        <v>70</v>
      </c>
      <c r="F49" s="110">
        <v>644308</v>
      </c>
      <c r="G49" s="111">
        <v>200000</v>
      </c>
      <c r="H49" s="109" t="s">
        <v>73</v>
      </c>
      <c r="I49" s="109" t="s">
        <v>108</v>
      </c>
      <c r="J49" s="112">
        <v>44452</v>
      </c>
    </row>
    <row r="50" spans="1:10" ht="15">
      <c r="A50" s="109" t="s">
        <v>38</v>
      </c>
      <c r="B50" s="109" t="s">
        <v>299</v>
      </c>
      <c r="C50" s="109" t="s">
        <v>60</v>
      </c>
      <c r="D50" s="109" t="s">
        <v>90</v>
      </c>
      <c r="E50" s="109" t="s">
        <v>74</v>
      </c>
      <c r="F50" s="110">
        <v>643949</v>
      </c>
      <c r="G50" s="111">
        <v>67500</v>
      </c>
      <c r="H50" s="109" t="s">
        <v>73</v>
      </c>
      <c r="I50" s="109" t="s">
        <v>108</v>
      </c>
      <c r="J50" s="112">
        <v>44442</v>
      </c>
    </row>
    <row r="51" spans="1:10" ht="15">
      <c r="A51" s="109" t="s">
        <v>38</v>
      </c>
      <c r="B51" s="109" t="s">
        <v>299</v>
      </c>
      <c r="C51" s="109" t="s">
        <v>60</v>
      </c>
      <c r="D51" s="109" t="s">
        <v>90</v>
      </c>
      <c r="E51" s="109" t="s">
        <v>74</v>
      </c>
      <c r="F51" s="110">
        <v>643940</v>
      </c>
      <c r="G51" s="111">
        <v>67500</v>
      </c>
      <c r="H51" s="109" t="s">
        <v>73</v>
      </c>
      <c r="I51" s="109" t="s">
        <v>108</v>
      </c>
      <c r="J51" s="112">
        <v>44442</v>
      </c>
    </row>
    <row r="52" spans="1:10" ht="15">
      <c r="A52" s="109" t="s">
        <v>38</v>
      </c>
      <c r="B52" s="109" t="s">
        <v>299</v>
      </c>
      <c r="C52" s="109" t="s">
        <v>60</v>
      </c>
      <c r="D52" s="109" t="s">
        <v>90</v>
      </c>
      <c r="E52" s="109" t="s">
        <v>70</v>
      </c>
      <c r="F52" s="110">
        <v>644318</v>
      </c>
      <c r="G52" s="111">
        <v>485000</v>
      </c>
      <c r="H52" s="109" t="s">
        <v>73</v>
      </c>
      <c r="I52" s="109" t="s">
        <v>108</v>
      </c>
      <c r="J52" s="112">
        <v>44452</v>
      </c>
    </row>
    <row r="53" spans="1:10" ht="15">
      <c r="A53" s="109" t="s">
        <v>38</v>
      </c>
      <c r="B53" s="109" t="s">
        <v>299</v>
      </c>
      <c r="C53" s="109" t="s">
        <v>46</v>
      </c>
      <c r="D53" s="109" t="s">
        <v>47</v>
      </c>
      <c r="E53" s="109" t="s">
        <v>83</v>
      </c>
      <c r="F53" s="110">
        <v>644434</v>
      </c>
      <c r="G53" s="111">
        <v>827000</v>
      </c>
      <c r="H53" s="109" t="s">
        <v>73</v>
      </c>
      <c r="I53" s="109" t="s">
        <v>108</v>
      </c>
      <c r="J53" s="112">
        <v>44454</v>
      </c>
    </row>
    <row r="54" spans="1:10" ht="15">
      <c r="A54" s="109" t="s">
        <v>38</v>
      </c>
      <c r="B54" s="109" t="s">
        <v>299</v>
      </c>
      <c r="C54" s="109" t="s">
        <v>60</v>
      </c>
      <c r="D54" s="109" t="s">
        <v>90</v>
      </c>
      <c r="E54" s="109" t="s">
        <v>74</v>
      </c>
      <c r="F54" s="110">
        <v>644135</v>
      </c>
      <c r="G54" s="111">
        <v>115000</v>
      </c>
      <c r="H54" s="109" t="s">
        <v>73</v>
      </c>
      <c r="I54" s="109" t="s">
        <v>108</v>
      </c>
      <c r="J54" s="112">
        <v>44448</v>
      </c>
    </row>
    <row r="55" spans="1:10" ht="15">
      <c r="A55" s="109" t="s">
        <v>38</v>
      </c>
      <c r="B55" s="109" t="s">
        <v>299</v>
      </c>
      <c r="C55" s="109" t="s">
        <v>60</v>
      </c>
      <c r="D55" s="109" t="s">
        <v>61</v>
      </c>
      <c r="E55" s="109" t="s">
        <v>77</v>
      </c>
      <c r="F55" s="110">
        <v>644172</v>
      </c>
      <c r="G55" s="111">
        <v>294000</v>
      </c>
      <c r="H55" s="109" t="s">
        <v>73</v>
      </c>
      <c r="I55" s="109" t="s">
        <v>108</v>
      </c>
      <c r="J55" s="112">
        <v>44448</v>
      </c>
    </row>
    <row r="56" spans="1:10" ht="15">
      <c r="A56" s="109" t="s">
        <v>38</v>
      </c>
      <c r="B56" s="109" t="s">
        <v>299</v>
      </c>
      <c r="C56" s="109" t="s">
        <v>46</v>
      </c>
      <c r="D56" s="109" t="s">
        <v>47</v>
      </c>
      <c r="E56" s="109" t="s">
        <v>70</v>
      </c>
      <c r="F56" s="110">
        <v>644175</v>
      </c>
      <c r="G56" s="111">
        <v>402500</v>
      </c>
      <c r="H56" s="109" t="s">
        <v>73</v>
      </c>
      <c r="I56" s="109" t="s">
        <v>108</v>
      </c>
      <c r="J56" s="112">
        <v>44448</v>
      </c>
    </row>
    <row r="57" spans="1:10" ht="15">
      <c r="A57" s="109" t="s">
        <v>38</v>
      </c>
      <c r="B57" s="109" t="s">
        <v>299</v>
      </c>
      <c r="C57" s="109" t="s">
        <v>28</v>
      </c>
      <c r="D57" s="109" t="s">
        <v>99</v>
      </c>
      <c r="E57" s="109" t="s">
        <v>70</v>
      </c>
      <c r="F57" s="110">
        <v>644394</v>
      </c>
      <c r="G57" s="111">
        <v>411621</v>
      </c>
      <c r="H57" s="109" t="s">
        <v>108</v>
      </c>
      <c r="I57" s="109" t="s">
        <v>108</v>
      </c>
      <c r="J57" s="112">
        <v>44454</v>
      </c>
    </row>
    <row r="58" spans="1:10" ht="15">
      <c r="A58" s="109" t="s">
        <v>38</v>
      </c>
      <c r="B58" s="109" t="s">
        <v>299</v>
      </c>
      <c r="C58" s="109" t="s">
        <v>116</v>
      </c>
      <c r="D58" s="109" t="s">
        <v>117</v>
      </c>
      <c r="E58" s="109" t="s">
        <v>70</v>
      </c>
      <c r="F58" s="110">
        <v>644354</v>
      </c>
      <c r="G58" s="111">
        <v>460000</v>
      </c>
      <c r="H58" s="109" t="s">
        <v>73</v>
      </c>
      <c r="I58" s="109" t="s">
        <v>108</v>
      </c>
      <c r="J58" s="112">
        <v>44453</v>
      </c>
    </row>
    <row r="59" spans="1:10" ht="15">
      <c r="A59" s="109" t="s">
        <v>67</v>
      </c>
      <c r="B59" s="109" t="s">
        <v>300</v>
      </c>
      <c r="C59" s="109" t="s">
        <v>58</v>
      </c>
      <c r="D59" s="109" t="s">
        <v>80</v>
      </c>
      <c r="E59" s="109" t="s">
        <v>70</v>
      </c>
      <c r="F59" s="110">
        <v>643816</v>
      </c>
      <c r="G59" s="111">
        <v>425000</v>
      </c>
      <c r="H59" s="109" t="s">
        <v>73</v>
      </c>
      <c r="I59" s="109" t="s">
        <v>108</v>
      </c>
      <c r="J59" s="112">
        <v>44440</v>
      </c>
    </row>
    <row r="60" spans="1:10" ht="15">
      <c r="A60" s="109" t="s">
        <v>67</v>
      </c>
      <c r="B60" s="109" t="s">
        <v>300</v>
      </c>
      <c r="C60" s="109" t="s">
        <v>58</v>
      </c>
      <c r="D60" s="109" t="s">
        <v>80</v>
      </c>
      <c r="E60" s="109" t="s">
        <v>70</v>
      </c>
      <c r="F60" s="110">
        <v>645147</v>
      </c>
      <c r="G60" s="111">
        <v>469862.5</v>
      </c>
      <c r="H60" s="109" t="s">
        <v>73</v>
      </c>
      <c r="I60" s="109" t="s">
        <v>108</v>
      </c>
      <c r="J60" s="112">
        <v>44467</v>
      </c>
    </row>
    <row r="61" spans="1:10" ht="15">
      <c r="A61" s="109" t="s">
        <v>67</v>
      </c>
      <c r="B61" s="109" t="s">
        <v>300</v>
      </c>
      <c r="C61" s="109" t="s">
        <v>125</v>
      </c>
      <c r="D61" s="109" t="s">
        <v>126</v>
      </c>
      <c r="E61" s="109" t="s">
        <v>70</v>
      </c>
      <c r="F61" s="110">
        <v>644889</v>
      </c>
      <c r="G61" s="111">
        <v>274900</v>
      </c>
      <c r="H61" s="109" t="s">
        <v>73</v>
      </c>
      <c r="I61" s="109" t="s">
        <v>108</v>
      </c>
      <c r="J61" s="112">
        <v>44462</v>
      </c>
    </row>
    <row r="62" spans="1:10" ht="15">
      <c r="A62" s="109" t="s">
        <v>69</v>
      </c>
      <c r="B62" s="109" t="s">
        <v>301</v>
      </c>
      <c r="C62" s="109" t="s">
        <v>60</v>
      </c>
      <c r="D62" s="109" t="s">
        <v>63</v>
      </c>
      <c r="E62" s="109" t="s">
        <v>77</v>
      </c>
      <c r="F62" s="110">
        <v>644935</v>
      </c>
      <c r="G62" s="111">
        <v>385000</v>
      </c>
      <c r="H62" s="109" t="s">
        <v>73</v>
      </c>
      <c r="I62" s="109" t="s">
        <v>108</v>
      </c>
      <c r="J62" s="112">
        <v>44463</v>
      </c>
    </row>
    <row r="63" spans="1:10" ht="15">
      <c r="A63" s="109" t="s">
        <v>69</v>
      </c>
      <c r="B63" s="109" t="s">
        <v>301</v>
      </c>
      <c r="C63" s="109" t="s">
        <v>92</v>
      </c>
      <c r="D63" s="109" t="s">
        <v>93</v>
      </c>
      <c r="E63" s="109" t="s">
        <v>70</v>
      </c>
      <c r="F63" s="110">
        <v>644270</v>
      </c>
      <c r="G63" s="111">
        <v>540000</v>
      </c>
      <c r="H63" s="109" t="s">
        <v>73</v>
      </c>
      <c r="I63" s="109" t="s">
        <v>108</v>
      </c>
      <c r="J63" s="112">
        <v>44452</v>
      </c>
    </row>
    <row r="64" spans="1:10" ht="15">
      <c r="A64" s="109" t="s">
        <v>69</v>
      </c>
      <c r="B64" s="109" t="s">
        <v>301</v>
      </c>
      <c r="C64" s="109" t="s">
        <v>27</v>
      </c>
      <c r="D64" s="109" t="s">
        <v>50</v>
      </c>
      <c r="E64" s="109" t="s">
        <v>77</v>
      </c>
      <c r="F64" s="110">
        <v>644850</v>
      </c>
      <c r="G64" s="111">
        <v>247500</v>
      </c>
      <c r="H64" s="109" t="s">
        <v>73</v>
      </c>
      <c r="I64" s="109" t="s">
        <v>108</v>
      </c>
      <c r="J64" s="112">
        <v>44462</v>
      </c>
    </row>
    <row r="65" spans="1:10" ht="15">
      <c r="A65" s="109" t="s">
        <v>69</v>
      </c>
      <c r="B65" s="109" t="s">
        <v>301</v>
      </c>
      <c r="C65" s="109" t="s">
        <v>71</v>
      </c>
      <c r="D65" s="109" t="s">
        <v>101</v>
      </c>
      <c r="E65" s="109" t="s">
        <v>74</v>
      </c>
      <c r="F65" s="110">
        <v>644953</v>
      </c>
      <c r="G65" s="111">
        <v>19000</v>
      </c>
      <c r="H65" s="109" t="s">
        <v>73</v>
      </c>
      <c r="I65" s="109" t="s">
        <v>108</v>
      </c>
      <c r="J65" s="112">
        <v>44463</v>
      </c>
    </row>
    <row r="66" spans="1:10" ht="15">
      <c r="A66" s="109" t="s">
        <v>69</v>
      </c>
      <c r="B66" s="109" t="s">
        <v>301</v>
      </c>
      <c r="C66" s="109" t="s">
        <v>60</v>
      </c>
      <c r="D66" s="109" t="s">
        <v>63</v>
      </c>
      <c r="E66" s="109" t="s">
        <v>70</v>
      </c>
      <c r="F66" s="110">
        <v>644404</v>
      </c>
      <c r="G66" s="111">
        <v>176400</v>
      </c>
      <c r="H66" s="109" t="s">
        <v>73</v>
      </c>
      <c r="I66" s="109" t="s">
        <v>108</v>
      </c>
      <c r="J66" s="112">
        <v>44454</v>
      </c>
    </row>
    <row r="67" spans="1:10" ht="15">
      <c r="A67" s="109" t="s">
        <v>69</v>
      </c>
      <c r="B67" s="109" t="s">
        <v>301</v>
      </c>
      <c r="C67" s="109" t="s">
        <v>71</v>
      </c>
      <c r="D67" s="109" t="s">
        <v>101</v>
      </c>
      <c r="E67" s="109" t="s">
        <v>74</v>
      </c>
      <c r="F67" s="110">
        <v>644952</v>
      </c>
      <c r="G67" s="111">
        <v>157000</v>
      </c>
      <c r="H67" s="109" t="s">
        <v>73</v>
      </c>
      <c r="I67" s="109" t="s">
        <v>108</v>
      </c>
      <c r="J67" s="112">
        <v>44463</v>
      </c>
    </row>
    <row r="68" spans="1:10" ht="15">
      <c r="A68" s="109" t="s">
        <v>69</v>
      </c>
      <c r="B68" s="109" t="s">
        <v>301</v>
      </c>
      <c r="C68" s="109" t="s">
        <v>71</v>
      </c>
      <c r="D68" s="109" t="s">
        <v>91</v>
      </c>
      <c r="E68" s="109" t="s">
        <v>70</v>
      </c>
      <c r="F68" s="110">
        <v>644874</v>
      </c>
      <c r="G68" s="111">
        <v>403818</v>
      </c>
      <c r="H68" s="109" t="s">
        <v>73</v>
      </c>
      <c r="I68" s="109" t="s">
        <v>108</v>
      </c>
      <c r="J68" s="112">
        <v>44462</v>
      </c>
    </row>
    <row r="69" spans="1:10" ht="15">
      <c r="A69" s="109" t="s">
        <v>69</v>
      </c>
      <c r="B69" s="109" t="s">
        <v>301</v>
      </c>
      <c r="C69" s="109" t="s">
        <v>27</v>
      </c>
      <c r="D69" s="109" t="s">
        <v>50</v>
      </c>
      <c r="E69" s="109" t="s">
        <v>70</v>
      </c>
      <c r="F69" s="110">
        <v>644254</v>
      </c>
      <c r="G69" s="111">
        <v>377500</v>
      </c>
      <c r="H69" s="109" t="s">
        <v>73</v>
      </c>
      <c r="I69" s="109" t="s">
        <v>108</v>
      </c>
      <c r="J69" s="112">
        <v>44449</v>
      </c>
    </row>
    <row r="70" spans="1:10" ht="15">
      <c r="A70" s="109" t="s">
        <v>69</v>
      </c>
      <c r="B70" s="109" t="s">
        <v>301</v>
      </c>
      <c r="C70" s="109" t="s">
        <v>65</v>
      </c>
      <c r="D70" s="109" t="s">
        <v>66</v>
      </c>
      <c r="E70" s="109" t="s">
        <v>70</v>
      </c>
      <c r="F70" s="110">
        <v>644876</v>
      </c>
      <c r="G70" s="111">
        <v>339334</v>
      </c>
      <c r="H70" s="109" t="s">
        <v>73</v>
      </c>
      <c r="I70" s="109" t="s">
        <v>108</v>
      </c>
      <c r="J70" s="112">
        <v>44462</v>
      </c>
    </row>
    <row r="71" spans="1:10" ht="15">
      <c r="A71" s="109" t="s">
        <v>69</v>
      </c>
      <c r="B71" s="109" t="s">
        <v>301</v>
      </c>
      <c r="C71" s="109" t="s">
        <v>27</v>
      </c>
      <c r="D71" s="109" t="s">
        <v>72</v>
      </c>
      <c r="E71" s="109" t="s">
        <v>70</v>
      </c>
      <c r="F71" s="110">
        <v>644950</v>
      </c>
      <c r="G71" s="111">
        <v>310000</v>
      </c>
      <c r="H71" s="109" t="s">
        <v>73</v>
      </c>
      <c r="I71" s="109" t="s">
        <v>108</v>
      </c>
      <c r="J71" s="112">
        <v>44463</v>
      </c>
    </row>
    <row r="72" spans="1:10" ht="15">
      <c r="A72" s="109" t="s">
        <v>69</v>
      </c>
      <c r="B72" s="109" t="s">
        <v>301</v>
      </c>
      <c r="C72" s="109" t="s">
        <v>71</v>
      </c>
      <c r="D72" s="109" t="s">
        <v>72</v>
      </c>
      <c r="E72" s="109" t="s">
        <v>74</v>
      </c>
      <c r="F72" s="110">
        <v>644892</v>
      </c>
      <c r="G72" s="111">
        <v>68000</v>
      </c>
      <c r="H72" s="109" t="s">
        <v>73</v>
      </c>
      <c r="I72" s="109" t="s">
        <v>108</v>
      </c>
      <c r="J72" s="112">
        <v>44462</v>
      </c>
    </row>
    <row r="73" spans="1:10" ht="15">
      <c r="A73" s="109" t="s">
        <v>69</v>
      </c>
      <c r="B73" s="109" t="s">
        <v>301</v>
      </c>
      <c r="C73" s="109" t="s">
        <v>71</v>
      </c>
      <c r="D73" s="109" t="s">
        <v>72</v>
      </c>
      <c r="E73" s="109" t="s">
        <v>74</v>
      </c>
      <c r="F73" s="110">
        <v>644939</v>
      </c>
      <c r="G73" s="111">
        <v>35000</v>
      </c>
      <c r="H73" s="109" t="s">
        <v>73</v>
      </c>
      <c r="I73" s="109" t="s">
        <v>108</v>
      </c>
      <c r="J73" s="112">
        <v>44463</v>
      </c>
    </row>
    <row r="74" spans="1:10" ht="15">
      <c r="A74" s="109" t="s">
        <v>69</v>
      </c>
      <c r="B74" s="109" t="s">
        <v>301</v>
      </c>
      <c r="C74" s="109" t="s">
        <v>27</v>
      </c>
      <c r="D74" s="109" t="s">
        <v>72</v>
      </c>
      <c r="E74" s="109" t="s">
        <v>70</v>
      </c>
      <c r="F74" s="110">
        <v>644431</v>
      </c>
      <c r="G74" s="111">
        <v>315000</v>
      </c>
      <c r="H74" s="109" t="s">
        <v>73</v>
      </c>
      <c r="I74" s="109" t="s">
        <v>108</v>
      </c>
      <c r="J74" s="112">
        <v>44454</v>
      </c>
    </row>
    <row r="75" spans="1:10" ht="15">
      <c r="A75" s="109" t="s">
        <v>69</v>
      </c>
      <c r="B75" s="109" t="s">
        <v>301</v>
      </c>
      <c r="C75" s="109" t="s">
        <v>65</v>
      </c>
      <c r="D75" s="109" t="s">
        <v>66</v>
      </c>
      <c r="E75" s="109" t="s">
        <v>70</v>
      </c>
      <c r="F75" s="110">
        <v>644290</v>
      </c>
      <c r="G75" s="111">
        <v>271250</v>
      </c>
      <c r="H75" s="109" t="s">
        <v>73</v>
      </c>
      <c r="I75" s="109" t="s">
        <v>108</v>
      </c>
      <c r="J75" s="112">
        <v>44452</v>
      </c>
    </row>
    <row r="76" spans="1:10" ht="15">
      <c r="A76" s="109" t="s">
        <v>69</v>
      </c>
      <c r="B76" s="109" t="s">
        <v>301</v>
      </c>
      <c r="C76" s="109" t="s">
        <v>128</v>
      </c>
      <c r="D76" s="109" t="s">
        <v>72</v>
      </c>
      <c r="E76" s="109" t="s">
        <v>74</v>
      </c>
      <c r="F76" s="110">
        <v>644932</v>
      </c>
      <c r="G76" s="111">
        <v>375000</v>
      </c>
      <c r="H76" s="109" t="s">
        <v>73</v>
      </c>
      <c r="I76" s="109" t="s">
        <v>108</v>
      </c>
      <c r="J76" s="112">
        <v>44463</v>
      </c>
    </row>
    <row r="77" spans="1:10" ht="15">
      <c r="A77" s="109" t="s">
        <v>69</v>
      </c>
      <c r="B77" s="109" t="s">
        <v>301</v>
      </c>
      <c r="C77" s="109" t="s">
        <v>71</v>
      </c>
      <c r="D77" s="109" t="s">
        <v>91</v>
      </c>
      <c r="E77" s="109" t="s">
        <v>70</v>
      </c>
      <c r="F77" s="110">
        <v>644747</v>
      </c>
      <c r="G77" s="111">
        <v>375000</v>
      </c>
      <c r="H77" s="109" t="s">
        <v>73</v>
      </c>
      <c r="I77" s="109" t="s">
        <v>108</v>
      </c>
      <c r="J77" s="112">
        <v>44460</v>
      </c>
    </row>
    <row r="78" spans="1:10" ht="15">
      <c r="A78" s="109" t="s">
        <v>69</v>
      </c>
      <c r="B78" s="109" t="s">
        <v>301</v>
      </c>
      <c r="C78" s="109" t="s">
        <v>71</v>
      </c>
      <c r="D78" s="109" t="s">
        <v>91</v>
      </c>
      <c r="E78" s="109" t="s">
        <v>74</v>
      </c>
      <c r="F78" s="110">
        <v>644426</v>
      </c>
      <c r="G78" s="111">
        <v>19000</v>
      </c>
      <c r="H78" s="109" t="s">
        <v>73</v>
      </c>
      <c r="I78" s="109" t="s">
        <v>108</v>
      </c>
      <c r="J78" s="112">
        <v>44454</v>
      </c>
    </row>
    <row r="79" spans="1:10" ht="15">
      <c r="A79" s="109" t="s">
        <v>69</v>
      </c>
      <c r="B79" s="109" t="s">
        <v>301</v>
      </c>
      <c r="C79" s="109" t="s">
        <v>92</v>
      </c>
      <c r="D79" s="109" t="s">
        <v>105</v>
      </c>
      <c r="E79" s="109" t="s">
        <v>74</v>
      </c>
      <c r="F79" s="110">
        <v>644231</v>
      </c>
      <c r="G79" s="111">
        <v>62999</v>
      </c>
      <c r="H79" s="109" t="s">
        <v>73</v>
      </c>
      <c r="I79" s="109" t="s">
        <v>108</v>
      </c>
      <c r="J79" s="112">
        <v>44449</v>
      </c>
    </row>
    <row r="80" spans="1:10" ht="15">
      <c r="A80" s="109" t="s">
        <v>69</v>
      </c>
      <c r="B80" s="109" t="s">
        <v>301</v>
      </c>
      <c r="C80" s="109" t="s">
        <v>60</v>
      </c>
      <c r="D80" s="109" t="s">
        <v>63</v>
      </c>
      <c r="E80" s="109" t="s">
        <v>70</v>
      </c>
      <c r="F80" s="110">
        <v>644317</v>
      </c>
      <c r="G80" s="111">
        <v>16500</v>
      </c>
      <c r="H80" s="109" t="s">
        <v>73</v>
      </c>
      <c r="I80" s="109" t="s">
        <v>108</v>
      </c>
      <c r="J80" s="112">
        <v>44452</v>
      </c>
    </row>
    <row r="81" spans="1:10" ht="15">
      <c r="A81" s="109" t="s">
        <v>69</v>
      </c>
      <c r="B81" s="109" t="s">
        <v>301</v>
      </c>
      <c r="C81" s="109" t="s">
        <v>65</v>
      </c>
      <c r="D81" s="109" t="s">
        <v>66</v>
      </c>
      <c r="E81" s="109" t="s">
        <v>74</v>
      </c>
      <c r="F81" s="110">
        <v>644445</v>
      </c>
      <c r="G81" s="111">
        <v>30000</v>
      </c>
      <c r="H81" s="109" t="s">
        <v>73</v>
      </c>
      <c r="I81" s="109" t="s">
        <v>108</v>
      </c>
      <c r="J81" s="112">
        <v>44455</v>
      </c>
    </row>
    <row r="82" spans="1:10" ht="15">
      <c r="A82" s="109" t="s">
        <v>69</v>
      </c>
      <c r="B82" s="109" t="s">
        <v>301</v>
      </c>
      <c r="C82" s="109" t="s">
        <v>65</v>
      </c>
      <c r="D82" s="109" t="s">
        <v>66</v>
      </c>
      <c r="E82" s="109" t="s">
        <v>74</v>
      </c>
      <c r="F82" s="110">
        <v>644447</v>
      </c>
      <c r="G82" s="111">
        <v>15000</v>
      </c>
      <c r="H82" s="109" t="s">
        <v>73</v>
      </c>
      <c r="I82" s="109" t="s">
        <v>108</v>
      </c>
      <c r="J82" s="112">
        <v>44455</v>
      </c>
    </row>
    <row r="83" spans="1:10" ht="15">
      <c r="A83" s="109" t="s">
        <v>69</v>
      </c>
      <c r="B83" s="109" t="s">
        <v>301</v>
      </c>
      <c r="C83" s="109" t="s">
        <v>27</v>
      </c>
      <c r="D83" s="109" t="s">
        <v>72</v>
      </c>
      <c r="E83" s="109" t="s">
        <v>70</v>
      </c>
      <c r="F83" s="110">
        <v>644467</v>
      </c>
      <c r="G83" s="111">
        <v>425000</v>
      </c>
      <c r="H83" s="109" t="s">
        <v>73</v>
      </c>
      <c r="I83" s="109" t="s">
        <v>108</v>
      </c>
      <c r="J83" s="112">
        <v>44455</v>
      </c>
    </row>
    <row r="84" spans="1:10" ht="15">
      <c r="A84" s="109" t="s">
        <v>69</v>
      </c>
      <c r="B84" s="109" t="s">
        <v>301</v>
      </c>
      <c r="C84" s="109" t="s">
        <v>71</v>
      </c>
      <c r="D84" s="109" t="s">
        <v>91</v>
      </c>
      <c r="E84" s="109" t="s">
        <v>70</v>
      </c>
      <c r="F84" s="110">
        <v>644364</v>
      </c>
      <c r="G84" s="111">
        <v>360000</v>
      </c>
      <c r="H84" s="109" t="s">
        <v>73</v>
      </c>
      <c r="I84" s="109" t="s">
        <v>108</v>
      </c>
      <c r="J84" s="112">
        <v>44453</v>
      </c>
    </row>
    <row r="85" spans="1:10" ht="15">
      <c r="A85" s="109" t="s">
        <v>69</v>
      </c>
      <c r="B85" s="109" t="s">
        <v>301</v>
      </c>
      <c r="C85" s="109" t="s">
        <v>60</v>
      </c>
      <c r="D85" s="109" t="s">
        <v>63</v>
      </c>
      <c r="E85" s="109" t="s">
        <v>70</v>
      </c>
      <c r="F85" s="110">
        <v>644360</v>
      </c>
      <c r="G85" s="111">
        <v>364500</v>
      </c>
      <c r="H85" s="109" t="s">
        <v>73</v>
      </c>
      <c r="I85" s="109" t="s">
        <v>108</v>
      </c>
      <c r="J85" s="112">
        <v>44453</v>
      </c>
    </row>
    <row r="86" spans="1:10" ht="15">
      <c r="A86" s="109" t="s">
        <v>69</v>
      </c>
      <c r="B86" s="109" t="s">
        <v>301</v>
      </c>
      <c r="C86" s="109" t="s">
        <v>65</v>
      </c>
      <c r="D86" s="109" t="s">
        <v>66</v>
      </c>
      <c r="E86" s="109" t="s">
        <v>70</v>
      </c>
      <c r="F86" s="110">
        <v>644479</v>
      </c>
      <c r="G86" s="111">
        <v>300000</v>
      </c>
      <c r="H86" s="109" t="s">
        <v>73</v>
      </c>
      <c r="I86" s="109" t="s">
        <v>108</v>
      </c>
      <c r="J86" s="112">
        <v>44455</v>
      </c>
    </row>
    <row r="87" spans="1:10" ht="15">
      <c r="A87" s="109" t="s">
        <v>69</v>
      </c>
      <c r="B87" s="109" t="s">
        <v>301</v>
      </c>
      <c r="C87" s="109" t="s">
        <v>27</v>
      </c>
      <c r="D87" s="109" t="s">
        <v>72</v>
      </c>
      <c r="E87" s="109" t="s">
        <v>70</v>
      </c>
      <c r="F87" s="110">
        <v>644488</v>
      </c>
      <c r="G87" s="111">
        <v>400000</v>
      </c>
      <c r="H87" s="109" t="s">
        <v>73</v>
      </c>
      <c r="I87" s="109" t="s">
        <v>108</v>
      </c>
      <c r="J87" s="112">
        <v>44455</v>
      </c>
    </row>
    <row r="88" spans="1:10" ht="15">
      <c r="A88" s="109" t="s">
        <v>69</v>
      </c>
      <c r="B88" s="109" t="s">
        <v>301</v>
      </c>
      <c r="C88" s="109" t="s">
        <v>94</v>
      </c>
      <c r="D88" s="109" t="s">
        <v>115</v>
      </c>
      <c r="E88" s="109" t="s">
        <v>70</v>
      </c>
      <c r="F88" s="110">
        <v>644349</v>
      </c>
      <c r="G88" s="111">
        <v>365000</v>
      </c>
      <c r="H88" s="109" t="s">
        <v>73</v>
      </c>
      <c r="I88" s="109" t="s">
        <v>108</v>
      </c>
      <c r="J88" s="112">
        <v>44453</v>
      </c>
    </row>
    <row r="89" spans="1:10" ht="15">
      <c r="A89" s="109" t="s">
        <v>69</v>
      </c>
      <c r="B89" s="109" t="s">
        <v>301</v>
      </c>
      <c r="C89" s="109" t="s">
        <v>65</v>
      </c>
      <c r="D89" s="109" t="s">
        <v>66</v>
      </c>
      <c r="E89" s="109" t="s">
        <v>70</v>
      </c>
      <c r="F89" s="110">
        <v>644489</v>
      </c>
      <c r="G89" s="111">
        <v>325000</v>
      </c>
      <c r="H89" s="109" t="s">
        <v>73</v>
      </c>
      <c r="I89" s="109" t="s">
        <v>108</v>
      </c>
      <c r="J89" s="112">
        <v>44455</v>
      </c>
    </row>
    <row r="90" spans="1:10" ht="15">
      <c r="A90" s="109" t="s">
        <v>69</v>
      </c>
      <c r="B90" s="109" t="s">
        <v>301</v>
      </c>
      <c r="C90" s="109" t="s">
        <v>94</v>
      </c>
      <c r="D90" s="109" t="s">
        <v>130</v>
      </c>
      <c r="E90" s="109" t="s">
        <v>70</v>
      </c>
      <c r="F90" s="110">
        <v>644972</v>
      </c>
      <c r="G90" s="111">
        <v>350000</v>
      </c>
      <c r="H90" s="109" t="s">
        <v>73</v>
      </c>
      <c r="I90" s="109" t="s">
        <v>108</v>
      </c>
      <c r="J90" s="112">
        <v>44463</v>
      </c>
    </row>
    <row r="91" spans="1:10" ht="15">
      <c r="A91" s="109" t="s">
        <v>69</v>
      </c>
      <c r="B91" s="109" t="s">
        <v>301</v>
      </c>
      <c r="C91" s="109" t="s">
        <v>60</v>
      </c>
      <c r="D91" s="109" t="s">
        <v>64</v>
      </c>
      <c r="E91" s="109" t="s">
        <v>77</v>
      </c>
      <c r="F91" s="110">
        <v>644345</v>
      </c>
      <c r="G91" s="111">
        <v>324900</v>
      </c>
      <c r="H91" s="109" t="s">
        <v>73</v>
      </c>
      <c r="I91" s="109" t="s">
        <v>108</v>
      </c>
      <c r="J91" s="112">
        <v>44453</v>
      </c>
    </row>
    <row r="92" spans="1:10" ht="15">
      <c r="A92" s="109" t="s">
        <v>69</v>
      </c>
      <c r="B92" s="109" t="s">
        <v>301</v>
      </c>
      <c r="C92" s="109" t="s">
        <v>27</v>
      </c>
      <c r="D92" s="109" t="s">
        <v>123</v>
      </c>
      <c r="E92" s="109" t="s">
        <v>70</v>
      </c>
      <c r="F92" s="110">
        <v>644800</v>
      </c>
      <c r="G92" s="111">
        <v>430000</v>
      </c>
      <c r="H92" s="109" t="s">
        <v>73</v>
      </c>
      <c r="I92" s="109" t="s">
        <v>108</v>
      </c>
      <c r="J92" s="112">
        <v>44461</v>
      </c>
    </row>
    <row r="93" spans="1:10" ht="15">
      <c r="A93" s="109" t="s">
        <v>69</v>
      </c>
      <c r="B93" s="109" t="s">
        <v>301</v>
      </c>
      <c r="C93" s="109" t="s">
        <v>27</v>
      </c>
      <c r="D93" s="109" t="s">
        <v>72</v>
      </c>
      <c r="E93" s="109" t="s">
        <v>70</v>
      </c>
      <c r="F93" s="110">
        <v>644322</v>
      </c>
      <c r="G93" s="111">
        <v>465000</v>
      </c>
      <c r="H93" s="109" t="s">
        <v>73</v>
      </c>
      <c r="I93" s="109" t="s">
        <v>108</v>
      </c>
      <c r="J93" s="112">
        <v>44452</v>
      </c>
    </row>
    <row r="94" spans="1:10" ht="15">
      <c r="A94" s="109" t="s">
        <v>69</v>
      </c>
      <c r="B94" s="109" t="s">
        <v>301</v>
      </c>
      <c r="C94" s="109" t="s">
        <v>71</v>
      </c>
      <c r="D94" s="109" t="s">
        <v>72</v>
      </c>
      <c r="E94" s="109" t="s">
        <v>74</v>
      </c>
      <c r="F94" s="110">
        <v>644813</v>
      </c>
      <c r="G94" s="111">
        <v>7500</v>
      </c>
      <c r="H94" s="109" t="s">
        <v>73</v>
      </c>
      <c r="I94" s="109" t="s">
        <v>108</v>
      </c>
      <c r="J94" s="112">
        <v>44461</v>
      </c>
    </row>
    <row r="95" spans="1:10" ht="15">
      <c r="A95" s="109" t="s">
        <v>69</v>
      </c>
      <c r="B95" s="109" t="s">
        <v>301</v>
      </c>
      <c r="C95" s="109" t="s">
        <v>78</v>
      </c>
      <c r="D95" s="109" t="s">
        <v>113</v>
      </c>
      <c r="E95" s="109" t="s">
        <v>74</v>
      </c>
      <c r="F95" s="110">
        <v>644314</v>
      </c>
      <c r="G95" s="111">
        <v>45000</v>
      </c>
      <c r="H95" s="109" t="s">
        <v>73</v>
      </c>
      <c r="I95" s="109" t="s">
        <v>108</v>
      </c>
      <c r="J95" s="112">
        <v>44452</v>
      </c>
    </row>
    <row r="96" spans="1:10" ht="15">
      <c r="A96" s="109" t="s">
        <v>69</v>
      </c>
      <c r="B96" s="109" t="s">
        <v>301</v>
      </c>
      <c r="C96" s="109" t="s">
        <v>71</v>
      </c>
      <c r="D96" s="109" t="s">
        <v>72</v>
      </c>
      <c r="E96" s="109" t="s">
        <v>70</v>
      </c>
      <c r="F96" s="110">
        <v>644556</v>
      </c>
      <c r="G96" s="111">
        <v>350000</v>
      </c>
      <c r="H96" s="109" t="s">
        <v>73</v>
      </c>
      <c r="I96" s="109" t="s">
        <v>108</v>
      </c>
      <c r="J96" s="112">
        <v>44456</v>
      </c>
    </row>
    <row r="97" spans="1:10" ht="15">
      <c r="A97" s="109" t="s">
        <v>69</v>
      </c>
      <c r="B97" s="109" t="s">
        <v>301</v>
      </c>
      <c r="C97" s="109" t="s">
        <v>27</v>
      </c>
      <c r="D97" s="109" t="s">
        <v>50</v>
      </c>
      <c r="E97" s="109" t="s">
        <v>70</v>
      </c>
      <c r="F97" s="110">
        <v>644558</v>
      </c>
      <c r="G97" s="111">
        <v>190000</v>
      </c>
      <c r="H97" s="109" t="s">
        <v>73</v>
      </c>
      <c r="I97" s="109" t="s">
        <v>108</v>
      </c>
      <c r="J97" s="112">
        <v>44456</v>
      </c>
    </row>
    <row r="98" spans="1:10" ht="15">
      <c r="A98" s="109" t="s">
        <v>69</v>
      </c>
      <c r="B98" s="109" t="s">
        <v>301</v>
      </c>
      <c r="C98" s="109" t="s">
        <v>71</v>
      </c>
      <c r="D98" s="109" t="s">
        <v>91</v>
      </c>
      <c r="E98" s="109" t="s">
        <v>70</v>
      </c>
      <c r="F98" s="110">
        <v>644687</v>
      </c>
      <c r="G98" s="111">
        <v>300000</v>
      </c>
      <c r="H98" s="109" t="s">
        <v>73</v>
      </c>
      <c r="I98" s="109" t="s">
        <v>108</v>
      </c>
      <c r="J98" s="112">
        <v>44460</v>
      </c>
    </row>
    <row r="99" spans="1:10" ht="15">
      <c r="A99" s="109" t="s">
        <v>69</v>
      </c>
      <c r="B99" s="109" t="s">
        <v>301</v>
      </c>
      <c r="C99" s="109" t="s">
        <v>89</v>
      </c>
      <c r="D99" s="109" t="s">
        <v>112</v>
      </c>
      <c r="E99" s="109" t="s">
        <v>77</v>
      </c>
      <c r="F99" s="110">
        <v>644304</v>
      </c>
      <c r="G99" s="111">
        <v>279000</v>
      </c>
      <c r="H99" s="109" t="s">
        <v>73</v>
      </c>
      <c r="I99" s="109" t="s">
        <v>108</v>
      </c>
      <c r="J99" s="112">
        <v>44452</v>
      </c>
    </row>
    <row r="100" spans="1:10" ht="15">
      <c r="A100" s="109" t="s">
        <v>69</v>
      </c>
      <c r="B100" s="109" t="s">
        <v>301</v>
      </c>
      <c r="C100" s="109" t="s">
        <v>65</v>
      </c>
      <c r="D100" s="109" t="s">
        <v>66</v>
      </c>
      <c r="E100" s="109" t="s">
        <v>74</v>
      </c>
      <c r="F100" s="110">
        <v>644722</v>
      </c>
      <c r="G100" s="111">
        <v>75000</v>
      </c>
      <c r="H100" s="109" t="s">
        <v>73</v>
      </c>
      <c r="I100" s="109" t="s">
        <v>108</v>
      </c>
      <c r="J100" s="112">
        <v>44460</v>
      </c>
    </row>
    <row r="101" spans="1:10" ht="15">
      <c r="A101" s="109" t="s">
        <v>69</v>
      </c>
      <c r="B101" s="109" t="s">
        <v>301</v>
      </c>
      <c r="C101" s="109" t="s">
        <v>27</v>
      </c>
      <c r="D101" s="109" t="s">
        <v>50</v>
      </c>
      <c r="E101" s="109" t="s">
        <v>70</v>
      </c>
      <c r="F101" s="110">
        <v>644737</v>
      </c>
      <c r="G101" s="111">
        <v>309900</v>
      </c>
      <c r="H101" s="109" t="s">
        <v>73</v>
      </c>
      <c r="I101" s="109" t="s">
        <v>108</v>
      </c>
      <c r="J101" s="112">
        <v>44460</v>
      </c>
    </row>
    <row r="102" spans="1:10" ht="15">
      <c r="A102" s="109" t="s">
        <v>69</v>
      </c>
      <c r="B102" s="109" t="s">
        <v>301</v>
      </c>
      <c r="C102" s="109" t="s">
        <v>27</v>
      </c>
      <c r="D102" s="109" t="s">
        <v>50</v>
      </c>
      <c r="E102" s="109" t="s">
        <v>77</v>
      </c>
      <c r="F102" s="110">
        <v>644740</v>
      </c>
      <c r="G102" s="111">
        <v>264000</v>
      </c>
      <c r="H102" s="109" t="s">
        <v>73</v>
      </c>
      <c r="I102" s="109" t="s">
        <v>108</v>
      </c>
      <c r="J102" s="112">
        <v>44460</v>
      </c>
    </row>
    <row r="103" spans="1:10" ht="15">
      <c r="A103" s="109" t="s">
        <v>69</v>
      </c>
      <c r="B103" s="109" t="s">
        <v>301</v>
      </c>
      <c r="C103" s="109" t="s">
        <v>27</v>
      </c>
      <c r="D103" s="109" t="s">
        <v>50</v>
      </c>
      <c r="E103" s="109" t="s">
        <v>77</v>
      </c>
      <c r="F103" s="110">
        <v>644757</v>
      </c>
      <c r="G103" s="111">
        <v>90000</v>
      </c>
      <c r="H103" s="109" t="s">
        <v>73</v>
      </c>
      <c r="I103" s="109" t="s">
        <v>108</v>
      </c>
      <c r="J103" s="112">
        <v>44460</v>
      </c>
    </row>
    <row r="104" spans="1:10" ht="15">
      <c r="A104" s="109" t="s">
        <v>69</v>
      </c>
      <c r="B104" s="109" t="s">
        <v>301</v>
      </c>
      <c r="C104" s="109" t="s">
        <v>65</v>
      </c>
      <c r="D104" s="109" t="s">
        <v>66</v>
      </c>
      <c r="E104" s="109" t="s">
        <v>70</v>
      </c>
      <c r="F104" s="110">
        <v>644294</v>
      </c>
      <c r="G104" s="111">
        <v>360000</v>
      </c>
      <c r="H104" s="109" t="s">
        <v>73</v>
      </c>
      <c r="I104" s="109" t="s">
        <v>108</v>
      </c>
      <c r="J104" s="112">
        <v>44452</v>
      </c>
    </row>
    <row r="105" spans="1:10" ht="15">
      <c r="A105" s="109" t="s">
        <v>69</v>
      </c>
      <c r="B105" s="109" t="s">
        <v>301</v>
      </c>
      <c r="C105" s="109" t="s">
        <v>65</v>
      </c>
      <c r="D105" s="109" t="s">
        <v>66</v>
      </c>
      <c r="E105" s="109" t="s">
        <v>70</v>
      </c>
      <c r="F105" s="110">
        <v>644805</v>
      </c>
      <c r="G105" s="111">
        <v>425000</v>
      </c>
      <c r="H105" s="109" t="s">
        <v>73</v>
      </c>
      <c r="I105" s="109" t="s">
        <v>108</v>
      </c>
      <c r="J105" s="112">
        <v>44461</v>
      </c>
    </row>
    <row r="106" spans="1:10" ht="15">
      <c r="A106" s="109" t="s">
        <v>69</v>
      </c>
      <c r="B106" s="109" t="s">
        <v>301</v>
      </c>
      <c r="C106" s="109" t="s">
        <v>71</v>
      </c>
      <c r="D106" s="109" t="s">
        <v>72</v>
      </c>
      <c r="E106" s="109" t="s">
        <v>77</v>
      </c>
      <c r="F106" s="110">
        <v>644324</v>
      </c>
      <c r="G106" s="111">
        <v>165000</v>
      </c>
      <c r="H106" s="109" t="s">
        <v>73</v>
      </c>
      <c r="I106" s="109" t="s">
        <v>108</v>
      </c>
      <c r="J106" s="112">
        <v>44452</v>
      </c>
    </row>
    <row r="107" spans="1:10" ht="15">
      <c r="A107" s="109" t="s">
        <v>69</v>
      </c>
      <c r="B107" s="109" t="s">
        <v>301</v>
      </c>
      <c r="C107" s="109" t="s">
        <v>60</v>
      </c>
      <c r="D107" s="109" t="s">
        <v>72</v>
      </c>
      <c r="E107" s="109" t="s">
        <v>74</v>
      </c>
      <c r="F107" s="110">
        <v>645146</v>
      </c>
      <c r="G107" s="111">
        <v>59888</v>
      </c>
      <c r="H107" s="109" t="s">
        <v>73</v>
      </c>
      <c r="I107" s="109" t="s">
        <v>108</v>
      </c>
      <c r="J107" s="112">
        <v>44467</v>
      </c>
    </row>
    <row r="108" spans="1:10" ht="15">
      <c r="A108" s="109" t="s">
        <v>69</v>
      </c>
      <c r="B108" s="109" t="s">
        <v>301</v>
      </c>
      <c r="C108" s="109" t="s">
        <v>92</v>
      </c>
      <c r="D108" s="109" t="s">
        <v>105</v>
      </c>
      <c r="E108" s="109" t="s">
        <v>70</v>
      </c>
      <c r="F108" s="110">
        <v>645154</v>
      </c>
      <c r="G108" s="111">
        <v>365000</v>
      </c>
      <c r="H108" s="109" t="s">
        <v>73</v>
      </c>
      <c r="I108" s="109" t="s">
        <v>108</v>
      </c>
      <c r="J108" s="112">
        <v>44467</v>
      </c>
    </row>
    <row r="109" spans="1:10" ht="15">
      <c r="A109" s="109" t="s">
        <v>69</v>
      </c>
      <c r="B109" s="109" t="s">
        <v>301</v>
      </c>
      <c r="C109" s="109" t="s">
        <v>71</v>
      </c>
      <c r="D109" s="109" t="s">
        <v>91</v>
      </c>
      <c r="E109" s="109" t="s">
        <v>70</v>
      </c>
      <c r="F109" s="110">
        <v>645106</v>
      </c>
      <c r="G109" s="111">
        <v>410000</v>
      </c>
      <c r="H109" s="109" t="s">
        <v>73</v>
      </c>
      <c r="I109" s="109" t="s">
        <v>108</v>
      </c>
      <c r="J109" s="112">
        <v>44467</v>
      </c>
    </row>
    <row r="110" spans="1:10" ht="15">
      <c r="A110" s="109" t="s">
        <v>69</v>
      </c>
      <c r="B110" s="109" t="s">
        <v>301</v>
      </c>
      <c r="C110" s="109" t="s">
        <v>94</v>
      </c>
      <c r="D110" s="109" t="s">
        <v>130</v>
      </c>
      <c r="E110" s="109" t="s">
        <v>70</v>
      </c>
      <c r="F110" s="110">
        <v>645342</v>
      </c>
      <c r="G110" s="111">
        <v>325000</v>
      </c>
      <c r="H110" s="109" t="s">
        <v>73</v>
      </c>
      <c r="I110" s="109" t="s">
        <v>108</v>
      </c>
      <c r="J110" s="112">
        <v>44469</v>
      </c>
    </row>
    <row r="111" spans="1:10" ht="15">
      <c r="A111" s="109" t="s">
        <v>69</v>
      </c>
      <c r="B111" s="109" t="s">
        <v>301</v>
      </c>
      <c r="C111" s="109" t="s">
        <v>71</v>
      </c>
      <c r="D111" s="109" t="s">
        <v>101</v>
      </c>
      <c r="E111" s="109" t="s">
        <v>70</v>
      </c>
      <c r="F111" s="110">
        <v>645114</v>
      </c>
      <c r="G111" s="111">
        <v>300000</v>
      </c>
      <c r="H111" s="109" t="s">
        <v>73</v>
      </c>
      <c r="I111" s="109" t="s">
        <v>108</v>
      </c>
      <c r="J111" s="112">
        <v>44467</v>
      </c>
    </row>
    <row r="112" spans="1:10" ht="15">
      <c r="A112" s="109" t="s">
        <v>69</v>
      </c>
      <c r="B112" s="109" t="s">
        <v>301</v>
      </c>
      <c r="C112" s="109" t="s">
        <v>92</v>
      </c>
      <c r="D112" s="109" t="s">
        <v>132</v>
      </c>
      <c r="E112" s="109" t="s">
        <v>70</v>
      </c>
      <c r="F112" s="110">
        <v>645128</v>
      </c>
      <c r="G112" s="111">
        <v>346000</v>
      </c>
      <c r="H112" s="109" t="s">
        <v>73</v>
      </c>
      <c r="I112" s="109" t="s">
        <v>108</v>
      </c>
      <c r="J112" s="112">
        <v>44467</v>
      </c>
    </row>
    <row r="113" spans="1:10" ht="15">
      <c r="A113" s="109" t="s">
        <v>69</v>
      </c>
      <c r="B113" s="109" t="s">
        <v>301</v>
      </c>
      <c r="C113" s="109" t="s">
        <v>65</v>
      </c>
      <c r="D113" s="109" t="s">
        <v>66</v>
      </c>
      <c r="E113" s="109" t="s">
        <v>74</v>
      </c>
      <c r="F113" s="110">
        <v>644068</v>
      </c>
      <c r="G113" s="111">
        <v>74900</v>
      </c>
      <c r="H113" s="109" t="s">
        <v>73</v>
      </c>
      <c r="I113" s="109" t="s">
        <v>108</v>
      </c>
      <c r="J113" s="112">
        <v>44447</v>
      </c>
    </row>
    <row r="114" spans="1:10" ht="15">
      <c r="A114" s="109" t="s">
        <v>69</v>
      </c>
      <c r="B114" s="109" t="s">
        <v>301</v>
      </c>
      <c r="C114" s="109" t="s">
        <v>27</v>
      </c>
      <c r="D114" s="109" t="s">
        <v>72</v>
      </c>
      <c r="E114" s="109" t="s">
        <v>77</v>
      </c>
      <c r="F114" s="110">
        <v>644024</v>
      </c>
      <c r="G114" s="111">
        <v>390000</v>
      </c>
      <c r="H114" s="109" t="s">
        <v>73</v>
      </c>
      <c r="I114" s="109" t="s">
        <v>108</v>
      </c>
      <c r="J114" s="112">
        <v>44446</v>
      </c>
    </row>
    <row r="115" spans="1:10" ht="15">
      <c r="A115" s="109" t="s">
        <v>69</v>
      </c>
      <c r="B115" s="109" t="s">
        <v>301</v>
      </c>
      <c r="C115" s="109" t="s">
        <v>60</v>
      </c>
      <c r="D115" s="109" t="s">
        <v>64</v>
      </c>
      <c r="E115" s="109" t="s">
        <v>70</v>
      </c>
      <c r="F115" s="110">
        <v>644005</v>
      </c>
      <c r="G115" s="111">
        <v>325000</v>
      </c>
      <c r="H115" s="109" t="s">
        <v>73</v>
      </c>
      <c r="I115" s="109" t="s">
        <v>108</v>
      </c>
      <c r="J115" s="112">
        <v>44446</v>
      </c>
    </row>
    <row r="116" spans="1:10" ht="15">
      <c r="A116" s="109" t="s">
        <v>69</v>
      </c>
      <c r="B116" s="109" t="s">
        <v>301</v>
      </c>
      <c r="C116" s="109" t="s">
        <v>27</v>
      </c>
      <c r="D116" s="109" t="s">
        <v>50</v>
      </c>
      <c r="E116" s="109" t="s">
        <v>77</v>
      </c>
      <c r="F116" s="110">
        <v>643956</v>
      </c>
      <c r="G116" s="111">
        <v>259900</v>
      </c>
      <c r="H116" s="109" t="s">
        <v>73</v>
      </c>
      <c r="I116" s="109" t="s">
        <v>108</v>
      </c>
      <c r="J116" s="112">
        <v>44442</v>
      </c>
    </row>
    <row r="117" spans="1:10" ht="15">
      <c r="A117" s="109" t="s">
        <v>69</v>
      </c>
      <c r="B117" s="109" t="s">
        <v>301</v>
      </c>
      <c r="C117" s="109" t="s">
        <v>94</v>
      </c>
      <c r="D117" s="109" t="s">
        <v>95</v>
      </c>
      <c r="E117" s="109" t="s">
        <v>77</v>
      </c>
      <c r="F117" s="110">
        <v>643946</v>
      </c>
      <c r="G117" s="111">
        <v>355000</v>
      </c>
      <c r="H117" s="109" t="s">
        <v>73</v>
      </c>
      <c r="I117" s="109" t="s">
        <v>108</v>
      </c>
      <c r="J117" s="112">
        <v>44442</v>
      </c>
    </row>
    <row r="118" spans="1:10" ht="15">
      <c r="A118" s="109" t="s">
        <v>69</v>
      </c>
      <c r="B118" s="109" t="s">
        <v>301</v>
      </c>
      <c r="C118" s="109" t="s">
        <v>27</v>
      </c>
      <c r="D118" s="109" t="s">
        <v>50</v>
      </c>
      <c r="E118" s="109" t="s">
        <v>70</v>
      </c>
      <c r="F118" s="110">
        <v>643935</v>
      </c>
      <c r="G118" s="111">
        <v>307000</v>
      </c>
      <c r="H118" s="109" t="s">
        <v>73</v>
      </c>
      <c r="I118" s="109" t="s">
        <v>108</v>
      </c>
      <c r="J118" s="112">
        <v>44442</v>
      </c>
    </row>
    <row r="119" spans="1:10" ht="15">
      <c r="A119" s="109" t="s">
        <v>69</v>
      </c>
      <c r="B119" s="109" t="s">
        <v>301</v>
      </c>
      <c r="C119" s="109" t="s">
        <v>60</v>
      </c>
      <c r="D119" s="109" t="s">
        <v>63</v>
      </c>
      <c r="E119" s="109" t="s">
        <v>74</v>
      </c>
      <c r="F119" s="110">
        <v>645055</v>
      </c>
      <c r="G119" s="111">
        <v>45000</v>
      </c>
      <c r="H119" s="109" t="s">
        <v>73</v>
      </c>
      <c r="I119" s="109" t="s">
        <v>108</v>
      </c>
      <c r="J119" s="112">
        <v>44466</v>
      </c>
    </row>
    <row r="120" spans="1:10" ht="15">
      <c r="A120" s="109" t="s">
        <v>69</v>
      </c>
      <c r="B120" s="109" t="s">
        <v>301</v>
      </c>
      <c r="C120" s="109" t="s">
        <v>92</v>
      </c>
      <c r="D120" s="109" t="s">
        <v>93</v>
      </c>
      <c r="E120" s="109" t="s">
        <v>70</v>
      </c>
      <c r="F120" s="110">
        <v>645367</v>
      </c>
      <c r="G120" s="111">
        <v>385000</v>
      </c>
      <c r="H120" s="109" t="s">
        <v>73</v>
      </c>
      <c r="I120" s="109" t="s">
        <v>108</v>
      </c>
      <c r="J120" s="112">
        <v>44469</v>
      </c>
    </row>
    <row r="121" spans="1:10" ht="15">
      <c r="A121" s="109" t="s">
        <v>69</v>
      </c>
      <c r="B121" s="109" t="s">
        <v>301</v>
      </c>
      <c r="C121" s="109" t="s">
        <v>27</v>
      </c>
      <c r="D121" s="109" t="s">
        <v>72</v>
      </c>
      <c r="E121" s="109" t="s">
        <v>70</v>
      </c>
      <c r="F121" s="110">
        <v>645074</v>
      </c>
      <c r="G121" s="111">
        <v>390000</v>
      </c>
      <c r="H121" s="109" t="s">
        <v>73</v>
      </c>
      <c r="I121" s="109" t="s">
        <v>108</v>
      </c>
      <c r="J121" s="112">
        <v>44466</v>
      </c>
    </row>
    <row r="122" spans="1:10" ht="15">
      <c r="A122" s="109" t="s">
        <v>69</v>
      </c>
      <c r="B122" s="109" t="s">
        <v>301</v>
      </c>
      <c r="C122" s="109" t="s">
        <v>71</v>
      </c>
      <c r="D122" s="109" t="s">
        <v>72</v>
      </c>
      <c r="E122" s="109" t="s">
        <v>74</v>
      </c>
      <c r="F122" s="110">
        <v>644964</v>
      </c>
      <c r="G122" s="111">
        <v>115000</v>
      </c>
      <c r="H122" s="109" t="s">
        <v>73</v>
      </c>
      <c r="I122" s="109" t="s">
        <v>108</v>
      </c>
      <c r="J122" s="112">
        <v>44463</v>
      </c>
    </row>
    <row r="123" spans="1:10" ht="15">
      <c r="A123" s="109" t="s">
        <v>69</v>
      </c>
      <c r="B123" s="109" t="s">
        <v>301</v>
      </c>
      <c r="C123" s="109" t="s">
        <v>94</v>
      </c>
      <c r="D123" s="109" t="s">
        <v>130</v>
      </c>
      <c r="E123" s="109" t="s">
        <v>70</v>
      </c>
      <c r="F123" s="110">
        <v>645364</v>
      </c>
      <c r="G123" s="111">
        <v>342500</v>
      </c>
      <c r="H123" s="109" t="s">
        <v>73</v>
      </c>
      <c r="I123" s="109" t="s">
        <v>108</v>
      </c>
      <c r="J123" s="112">
        <v>44469</v>
      </c>
    </row>
    <row r="124" spans="1:10" ht="15">
      <c r="A124" s="109" t="s">
        <v>69</v>
      </c>
      <c r="B124" s="109" t="s">
        <v>301</v>
      </c>
      <c r="C124" s="109" t="s">
        <v>71</v>
      </c>
      <c r="D124" s="109" t="s">
        <v>72</v>
      </c>
      <c r="E124" s="109" t="s">
        <v>70</v>
      </c>
      <c r="F124" s="110">
        <v>645363</v>
      </c>
      <c r="G124" s="111">
        <v>359900</v>
      </c>
      <c r="H124" s="109" t="s">
        <v>73</v>
      </c>
      <c r="I124" s="109" t="s">
        <v>108</v>
      </c>
      <c r="J124" s="112">
        <v>44469</v>
      </c>
    </row>
    <row r="125" spans="1:10" ht="15">
      <c r="A125" s="109" t="s">
        <v>69</v>
      </c>
      <c r="B125" s="109" t="s">
        <v>301</v>
      </c>
      <c r="C125" s="109" t="s">
        <v>27</v>
      </c>
      <c r="D125" s="109" t="s">
        <v>50</v>
      </c>
      <c r="E125" s="109" t="s">
        <v>77</v>
      </c>
      <c r="F125" s="110">
        <v>645211</v>
      </c>
      <c r="G125" s="111">
        <v>40000</v>
      </c>
      <c r="H125" s="109" t="s">
        <v>73</v>
      </c>
      <c r="I125" s="109" t="s">
        <v>108</v>
      </c>
      <c r="J125" s="112">
        <v>44468</v>
      </c>
    </row>
    <row r="126" spans="1:10" ht="15">
      <c r="A126" s="109" t="s">
        <v>69</v>
      </c>
      <c r="B126" s="109" t="s">
        <v>301</v>
      </c>
      <c r="C126" s="109" t="s">
        <v>65</v>
      </c>
      <c r="D126" s="109" t="s">
        <v>66</v>
      </c>
      <c r="E126" s="109" t="s">
        <v>70</v>
      </c>
      <c r="F126" s="110">
        <v>645355</v>
      </c>
      <c r="G126" s="111">
        <v>409000</v>
      </c>
      <c r="H126" s="109" t="s">
        <v>73</v>
      </c>
      <c r="I126" s="109" t="s">
        <v>108</v>
      </c>
      <c r="J126" s="112">
        <v>44469</v>
      </c>
    </row>
    <row r="127" spans="1:10" ht="15">
      <c r="A127" s="109" t="s">
        <v>69</v>
      </c>
      <c r="B127" s="109" t="s">
        <v>301</v>
      </c>
      <c r="C127" s="109" t="s">
        <v>65</v>
      </c>
      <c r="D127" s="109" t="s">
        <v>66</v>
      </c>
      <c r="E127" s="109" t="s">
        <v>70</v>
      </c>
      <c r="F127" s="110">
        <v>645235</v>
      </c>
      <c r="G127" s="111">
        <v>350000</v>
      </c>
      <c r="H127" s="109" t="s">
        <v>108</v>
      </c>
      <c r="I127" s="109" t="s">
        <v>108</v>
      </c>
      <c r="J127" s="112">
        <v>44469</v>
      </c>
    </row>
    <row r="128" spans="1:10" ht="15">
      <c r="A128" s="109" t="s">
        <v>69</v>
      </c>
      <c r="B128" s="109" t="s">
        <v>301</v>
      </c>
      <c r="C128" s="109" t="s">
        <v>27</v>
      </c>
      <c r="D128" s="109" t="s">
        <v>50</v>
      </c>
      <c r="E128" s="109" t="s">
        <v>70</v>
      </c>
      <c r="F128" s="110">
        <v>645352</v>
      </c>
      <c r="G128" s="111">
        <v>415000</v>
      </c>
      <c r="H128" s="109" t="s">
        <v>73</v>
      </c>
      <c r="I128" s="109" t="s">
        <v>108</v>
      </c>
      <c r="J128" s="112">
        <v>44469</v>
      </c>
    </row>
    <row r="129" spans="1:10" ht="15">
      <c r="A129" s="109" t="s">
        <v>69</v>
      </c>
      <c r="B129" s="109" t="s">
        <v>301</v>
      </c>
      <c r="C129" s="109" t="s">
        <v>89</v>
      </c>
      <c r="D129" s="109" t="s">
        <v>112</v>
      </c>
      <c r="E129" s="109" t="s">
        <v>74</v>
      </c>
      <c r="F129" s="110">
        <v>645272</v>
      </c>
      <c r="G129" s="111">
        <v>55000</v>
      </c>
      <c r="H129" s="109" t="s">
        <v>73</v>
      </c>
      <c r="I129" s="109" t="s">
        <v>108</v>
      </c>
      <c r="J129" s="112">
        <v>44469</v>
      </c>
    </row>
    <row r="130" spans="1:10" ht="15">
      <c r="A130" s="109" t="s">
        <v>69</v>
      </c>
      <c r="B130" s="109" t="s">
        <v>301</v>
      </c>
      <c r="C130" s="109" t="s">
        <v>60</v>
      </c>
      <c r="D130" s="109" t="s">
        <v>64</v>
      </c>
      <c r="E130" s="109" t="s">
        <v>70</v>
      </c>
      <c r="F130" s="110">
        <v>645284</v>
      </c>
      <c r="G130" s="111">
        <v>534900</v>
      </c>
      <c r="H130" s="109" t="s">
        <v>73</v>
      </c>
      <c r="I130" s="109" t="s">
        <v>108</v>
      </c>
      <c r="J130" s="112">
        <v>44469</v>
      </c>
    </row>
    <row r="131" spans="1:10" ht="15">
      <c r="A131" s="109" t="s">
        <v>69</v>
      </c>
      <c r="B131" s="109" t="s">
        <v>301</v>
      </c>
      <c r="C131" s="109" t="s">
        <v>94</v>
      </c>
      <c r="D131" s="109" t="s">
        <v>130</v>
      </c>
      <c r="E131" s="109" t="s">
        <v>70</v>
      </c>
      <c r="F131" s="110">
        <v>645320</v>
      </c>
      <c r="G131" s="111">
        <v>800000</v>
      </c>
      <c r="H131" s="109" t="s">
        <v>73</v>
      </c>
      <c r="I131" s="109" t="s">
        <v>108</v>
      </c>
      <c r="J131" s="112">
        <v>44469</v>
      </c>
    </row>
    <row r="132" spans="1:10" ht="15">
      <c r="A132" s="109" t="s">
        <v>69</v>
      </c>
      <c r="B132" s="109" t="s">
        <v>301</v>
      </c>
      <c r="C132" s="109" t="s">
        <v>94</v>
      </c>
      <c r="D132" s="109" t="s">
        <v>130</v>
      </c>
      <c r="E132" s="109" t="s">
        <v>70</v>
      </c>
      <c r="F132" s="110">
        <v>645322</v>
      </c>
      <c r="G132" s="111">
        <v>320000</v>
      </c>
      <c r="H132" s="109" t="s">
        <v>73</v>
      </c>
      <c r="I132" s="109" t="s">
        <v>108</v>
      </c>
      <c r="J132" s="112">
        <v>44469</v>
      </c>
    </row>
    <row r="133" spans="1:10" ht="15">
      <c r="A133" s="109" t="s">
        <v>69</v>
      </c>
      <c r="B133" s="109" t="s">
        <v>301</v>
      </c>
      <c r="C133" s="109" t="s">
        <v>94</v>
      </c>
      <c r="D133" s="109" t="s">
        <v>130</v>
      </c>
      <c r="E133" s="109" t="s">
        <v>70</v>
      </c>
      <c r="F133" s="110">
        <v>645334</v>
      </c>
      <c r="G133" s="111">
        <v>340000</v>
      </c>
      <c r="H133" s="109" t="s">
        <v>73</v>
      </c>
      <c r="I133" s="109" t="s">
        <v>108</v>
      </c>
      <c r="J133" s="112">
        <v>44469</v>
      </c>
    </row>
    <row r="134" spans="1:10" ht="15">
      <c r="A134" s="109" t="s">
        <v>69</v>
      </c>
      <c r="B134" s="109" t="s">
        <v>301</v>
      </c>
      <c r="C134" s="109" t="s">
        <v>92</v>
      </c>
      <c r="D134" s="109" t="s">
        <v>93</v>
      </c>
      <c r="E134" s="109" t="s">
        <v>70</v>
      </c>
      <c r="F134" s="110">
        <v>643933</v>
      </c>
      <c r="G134" s="111">
        <v>302000</v>
      </c>
      <c r="H134" s="109" t="s">
        <v>73</v>
      </c>
      <c r="I134" s="109" t="s">
        <v>108</v>
      </c>
      <c r="J134" s="112">
        <v>44442</v>
      </c>
    </row>
    <row r="135" spans="1:10" ht="15">
      <c r="A135" s="109" t="s">
        <v>69</v>
      </c>
      <c r="B135" s="109" t="s">
        <v>301</v>
      </c>
      <c r="C135" s="109" t="s">
        <v>65</v>
      </c>
      <c r="D135" s="109" t="s">
        <v>66</v>
      </c>
      <c r="E135" s="109" t="s">
        <v>81</v>
      </c>
      <c r="F135" s="110">
        <v>643822</v>
      </c>
      <c r="G135" s="111">
        <v>1710000</v>
      </c>
      <c r="H135" s="109" t="s">
        <v>73</v>
      </c>
      <c r="I135" s="109" t="s">
        <v>108</v>
      </c>
      <c r="J135" s="112">
        <v>44440</v>
      </c>
    </row>
    <row r="136" spans="1:10" ht="15">
      <c r="A136" s="109" t="s">
        <v>69</v>
      </c>
      <c r="B136" s="109" t="s">
        <v>301</v>
      </c>
      <c r="C136" s="109" t="s">
        <v>71</v>
      </c>
      <c r="D136" s="109" t="s">
        <v>72</v>
      </c>
      <c r="E136" s="109" t="s">
        <v>70</v>
      </c>
      <c r="F136" s="110">
        <v>643793</v>
      </c>
      <c r="G136" s="111">
        <v>395000</v>
      </c>
      <c r="H136" s="109" t="s">
        <v>73</v>
      </c>
      <c r="I136" s="109" t="s">
        <v>108</v>
      </c>
      <c r="J136" s="112">
        <v>44440</v>
      </c>
    </row>
    <row r="137" spans="1:10" ht="15">
      <c r="A137" s="109" t="s">
        <v>69</v>
      </c>
      <c r="B137" s="109" t="s">
        <v>301</v>
      </c>
      <c r="C137" s="109" t="s">
        <v>71</v>
      </c>
      <c r="D137" s="109" t="s">
        <v>91</v>
      </c>
      <c r="E137" s="109" t="s">
        <v>74</v>
      </c>
      <c r="F137" s="110">
        <v>644967</v>
      </c>
      <c r="G137" s="111">
        <v>55000</v>
      </c>
      <c r="H137" s="109" t="s">
        <v>73</v>
      </c>
      <c r="I137" s="109" t="s">
        <v>108</v>
      </c>
      <c r="J137" s="112">
        <v>44463</v>
      </c>
    </row>
    <row r="138" spans="1:10" ht="15">
      <c r="A138" s="109" t="s">
        <v>69</v>
      </c>
      <c r="B138" s="109" t="s">
        <v>301</v>
      </c>
      <c r="C138" s="109" t="s">
        <v>65</v>
      </c>
      <c r="D138" s="109" t="s">
        <v>66</v>
      </c>
      <c r="E138" s="109" t="s">
        <v>70</v>
      </c>
      <c r="F138" s="110">
        <v>644977</v>
      </c>
      <c r="G138" s="111">
        <v>429000</v>
      </c>
      <c r="H138" s="109" t="s">
        <v>73</v>
      </c>
      <c r="I138" s="109" t="s">
        <v>108</v>
      </c>
      <c r="J138" s="112">
        <v>44463</v>
      </c>
    </row>
    <row r="139" spans="1:10" ht="15">
      <c r="A139" s="109" t="s">
        <v>69</v>
      </c>
      <c r="B139" s="109" t="s">
        <v>301</v>
      </c>
      <c r="C139" s="109" t="s">
        <v>94</v>
      </c>
      <c r="D139" s="109" t="s">
        <v>130</v>
      </c>
      <c r="E139" s="109" t="s">
        <v>70</v>
      </c>
      <c r="F139" s="110">
        <v>644979</v>
      </c>
      <c r="G139" s="111">
        <v>330000</v>
      </c>
      <c r="H139" s="109" t="s">
        <v>73</v>
      </c>
      <c r="I139" s="109" t="s">
        <v>108</v>
      </c>
      <c r="J139" s="112">
        <v>44463</v>
      </c>
    </row>
    <row r="140" spans="1:10" ht="15">
      <c r="A140" s="109" t="s">
        <v>69</v>
      </c>
      <c r="B140" s="109" t="s">
        <v>301</v>
      </c>
      <c r="C140" s="109" t="s">
        <v>27</v>
      </c>
      <c r="D140" s="109" t="s">
        <v>50</v>
      </c>
      <c r="E140" s="109" t="s">
        <v>70</v>
      </c>
      <c r="F140" s="110">
        <v>644985</v>
      </c>
      <c r="G140" s="111">
        <v>389900</v>
      </c>
      <c r="H140" s="109" t="s">
        <v>73</v>
      </c>
      <c r="I140" s="109" t="s">
        <v>108</v>
      </c>
      <c r="J140" s="112">
        <v>44463</v>
      </c>
    </row>
    <row r="141" spans="1:10" ht="15">
      <c r="A141" s="109" t="s">
        <v>69</v>
      </c>
      <c r="B141" s="109" t="s">
        <v>301</v>
      </c>
      <c r="C141" s="109" t="s">
        <v>27</v>
      </c>
      <c r="D141" s="109" t="s">
        <v>50</v>
      </c>
      <c r="E141" s="109" t="s">
        <v>70</v>
      </c>
      <c r="F141" s="110">
        <v>644989</v>
      </c>
      <c r="G141" s="111">
        <v>300000</v>
      </c>
      <c r="H141" s="109" t="s">
        <v>73</v>
      </c>
      <c r="I141" s="109" t="s">
        <v>108</v>
      </c>
      <c r="J141" s="112">
        <v>44463</v>
      </c>
    </row>
    <row r="142" spans="1:10" ht="15">
      <c r="A142" s="109" t="s">
        <v>69</v>
      </c>
      <c r="B142" s="109" t="s">
        <v>301</v>
      </c>
      <c r="C142" s="109" t="s">
        <v>27</v>
      </c>
      <c r="D142" s="109" t="s">
        <v>50</v>
      </c>
      <c r="E142" s="109" t="s">
        <v>77</v>
      </c>
      <c r="F142" s="110">
        <v>644990</v>
      </c>
      <c r="G142" s="111">
        <v>299900</v>
      </c>
      <c r="H142" s="109" t="s">
        <v>73</v>
      </c>
      <c r="I142" s="109" t="s">
        <v>108</v>
      </c>
      <c r="J142" s="112">
        <v>44463</v>
      </c>
    </row>
    <row r="143" spans="1:10" ht="15">
      <c r="A143" s="109" t="s">
        <v>69</v>
      </c>
      <c r="B143" s="109" t="s">
        <v>301</v>
      </c>
      <c r="C143" s="109" t="s">
        <v>60</v>
      </c>
      <c r="D143" s="109" t="s">
        <v>72</v>
      </c>
      <c r="E143" s="109" t="s">
        <v>74</v>
      </c>
      <c r="F143" s="110">
        <v>645032</v>
      </c>
      <c r="G143" s="111">
        <v>120000</v>
      </c>
      <c r="H143" s="109" t="s">
        <v>73</v>
      </c>
      <c r="I143" s="109" t="s">
        <v>108</v>
      </c>
      <c r="J143" s="112">
        <v>44466</v>
      </c>
    </row>
    <row r="144" spans="1:10" ht="15">
      <c r="A144" s="109" t="s">
        <v>69</v>
      </c>
      <c r="B144" s="109" t="s">
        <v>301</v>
      </c>
      <c r="C144" s="109" t="s">
        <v>27</v>
      </c>
      <c r="D144" s="109" t="s">
        <v>50</v>
      </c>
      <c r="E144" s="109" t="s">
        <v>70</v>
      </c>
      <c r="F144" s="110">
        <v>645046</v>
      </c>
      <c r="G144" s="111">
        <v>300000</v>
      </c>
      <c r="H144" s="109" t="s">
        <v>73</v>
      </c>
      <c r="I144" s="109" t="s">
        <v>108</v>
      </c>
      <c r="J144" s="112">
        <v>44466</v>
      </c>
    </row>
    <row r="145" spans="1:10" ht="15">
      <c r="A145" s="109" t="s">
        <v>69</v>
      </c>
      <c r="B145" s="109" t="s">
        <v>301</v>
      </c>
      <c r="C145" s="109" t="s">
        <v>71</v>
      </c>
      <c r="D145" s="109" t="s">
        <v>101</v>
      </c>
      <c r="E145" s="109" t="s">
        <v>77</v>
      </c>
      <c r="F145" s="110">
        <v>644084</v>
      </c>
      <c r="G145" s="111">
        <v>329500</v>
      </c>
      <c r="H145" s="109" t="s">
        <v>73</v>
      </c>
      <c r="I145" s="109" t="s">
        <v>108</v>
      </c>
      <c r="J145" s="112">
        <v>44447</v>
      </c>
    </row>
    <row r="146" spans="1:10" ht="15">
      <c r="A146" s="109" t="s">
        <v>69</v>
      </c>
      <c r="B146" s="109" t="s">
        <v>301</v>
      </c>
      <c r="C146" s="109" t="s">
        <v>60</v>
      </c>
      <c r="D146" s="109" t="s">
        <v>63</v>
      </c>
      <c r="E146" s="109" t="s">
        <v>70</v>
      </c>
      <c r="F146" s="110">
        <v>644121</v>
      </c>
      <c r="G146" s="111">
        <v>425000</v>
      </c>
      <c r="H146" s="109" t="s">
        <v>73</v>
      </c>
      <c r="I146" s="109" t="s">
        <v>108</v>
      </c>
      <c r="J146" s="112">
        <v>44448</v>
      </c>
    </row>
    <row r="147" spans="1:10" ht="15">
      <c r="A147" s="109" t="s">
        <v>69</v>
      </c>
      <c r="B147" s="109" t="s">
        <v>301</v>
      </c>
      <c r="C147" s="109" t="s">
        <v>27</v>
      </c>
      <c r="D147" s="109" t="s">
        <v>82</v>
      </c>
      <c r="E147" s="109" t="s">
        <v>70</v>
      </c>
      <c r="F147" s="110">
        <v>643857</v>
      </c>
      <c r="G147" s="111">
        <v>410000</v>
      </c>
      <c r="H147" s="109" t="s">
        <v>73</v>
      </c>
      <c r="I147" s="109" t="s">
        <v>108</v>
      </c>
      <c r="J147" s="112">
        <v>44441</v>
      </c>
    </row>
    <row r="148" spans="1:10" ht="15">
      <c r="A148" s="109" t="s">
        <v>69</v>
      </c>
      <c r="B148" s="109" t="s">
        <v>301</v>
      </c>
      <c r="C148" s="109" t="s">
        <v>27</v>
      </c>
      <c r="D148" s="109" t="s">
        <v>50</v>
      </c>
      <c r="E148" s="109" t="s">
        <v>77</v>
      </c>
      <c r="F148" s="110">
        <v>643861</v>
      </c>
      <c r="G148" s="111">
        <v>296500</v>
      </c>
      <c r="H148" s="109" t="s">
        <v>73</v>
      </c>
      <c r="I148" s="109" t="s">
        <v>108</v>
      </c>
      <c r="J148" s="112">
        <v>44441</v>
      </c>
    </row>
    <row r="149" spans="1:10" ht="15">
      <c r="A149" s="109" t="s">
        <v>69</v>
      </c>
      <c r="B149" s="109" t="s">
        <v>301</v>
      </c>
      <c r="C149" s="109" t="s">
        <v>89</v>
      </c>
      <c r="D149" s="109" t="s">
        <v>72</v>
      </c>
      <c r="E149" s="109" t="s">
        <v>70</v>
      </c>
      <c r="F149" s="110">
        <v>643904</v>
      </c>
      <c r="G149" s="111">
        <v>325000</v>
      </c>
      <c r="H149" s="109" t="s">
        <v>73</v>
      </c>
      <c r="I149" s="109" t="s">
        <v>108</v>
      </c>
      <c r="J149" s="112">
        <v>44442</v>
      </c>
    </row>
    <row r="150" spans="1:10" ht="15">
      <c r="A150" s="109" t="s">
        <v>69</v>
      </c>
      <c r="B150" s="109" t="s">
        <v>301</v>
      </c>
      <c r="C150" s="109" t="s">
        <v>60</v>
      </c>
      <c r="D150" s="109" t="s">
        <v>63</v>
      </c>
      <c r="E150" s="109" t="s">
        <v>77</v>
      </c>
      <c r="F150" s="110">
        <v>643877</v>
      </c>
      <c r="G150" s="111">
        <v>75000</v>
      </c>
      <c r="H150" s="109" t="s">
        <v>73</v>
      </c>
      <c r="I150" s="109" t="s">
        <v>108</v>
      </c>
      <c r="J150" s="112">
        <v>44441</v>
      </c>
    </row>
    <row r="151" spans="1:10" ht="15">
      <c r="A151" s="109" t="s">
        <v>69</v>
      </c>
      <c r="B151" s="109" t="s">
        <v>301</v>
      </c>
      <c r="C151" s="109" t="s">
        <v>71</v>
      </c>
      <c r="D151" s="109" t="s">
        <v>91</v>
      </c>
      <c r="E151" s="109" t="s">
        <v>77</v>
      </c>
      <c r="F151" s="110">
        <v>643928</v>
      </c>
      <c r="G151" s="111">
        <v>360000</v>
      </c>
      <c r="H151" s="109" t="s">
        <v>73</v>
      </c>
      <c r="I151" s="109" t="s">
        <v>108</v>
      </c>
      <c r="J151" s="112">
        <v>44442</v>
      </c>
    </row>
    <row r="152" spans="1:10" ht="15">
      <c r="A152" s="109" t="s">
        <v>69</v>
      </c>
      <c r="B152" s="109" t="s">
        <v>301</v>
      </c>
      <c r="C152" s="109" t="s">
        <v>60</v>
      </c>
      <c r="D152" s="109" t="s">
        <v>64</v>
      </c>
      <c r="E152" s="109" t="s">
        <v>70</v>
      </c>
      <c r="F152" s="110">
        <v>643889</v>
      </c>
      <c r="G152" s="111">
        <v>410000</v>
      </c>
      <c r="H152" s="109" t="s">
        <v>73</v>
      </c>
      <c r="I152" s="109" t="s">
        <v>108</v>
      </c>
      <c r="J152" s="112">
        <v>44442</v>
      </c>
    </row>
    <row r="153" spans="1:10" ht="15">
      <c r="A153" s="109" t="s">
        <v>69</v>
      </c>
      <c r="B153" s="109" t="s">
        <v>301</v>
      </c>
      <c r="C153" s="109" t="s">
        <v>65</v>
      </c>
      <c r="D153" s="109" t="s">
        <v>66</v>
      </c>
      <c r="E153" s="109" t="s">
        <v>70</v>
      </c>
      <c r="F153" s="110">
        <v>643892</v>
      </c>
      <c r="G153" s="111">
        <v>400000</v>
      </c>
      <c r="H153" s="109" t="s">
        <v>73</v>
      </c>
      <c r="I153" s="109" t="s">
        <v>108</v>
      </c>
      <c r="J153" s="112">
        <v>44442</v>
      </c>
    </row>
    <row r="154" spans="1:10" ht="15">
      <c r="A154" s="109" t="s">
        <v>69</v>
      </c>
      <c r="B154" s="109" t="s">
        <v>301</v>
      </c>
      <c r="C154" s="109" t="s">
        <v>71</v>
      </c>
      <c r="D154" s="109" t="s">
        <v>72</v>
      </c>
      <c r="E154" s="109" t="s">
        <v>74</v>
      </c>
      <c r="F154" s="110">
        <v>643900</v>
      </c>
      <c r="G154" s="111">
        <v>14000</v>
      </c>
      <c r="H154" s="109" t="s">
        <v>73</v>
      </c>
      <c r="I154" s="109" t="s">
        <v>108</v>
      </c>
      <c r="J154" s="112">
        <v>44442</v>
      </c>
    </row>
    <row r="155" spans="1:10" ht="15">
      <c r="A155" s="109" t="s">
        <v>69</v>
      </c>
      <c r="B155" s="109" t="s">
        <v>301</v>
      </c>
      <c r="C155" s="109" t="s">
        <v>60</v>
      </c>
      <c r="D155" s="109" t="s">
        <v>64</v>
      </c>
      <c r="E155" s="109" t="s">
        <v>77</v>
      </c>
      <c r="F155" s="110">
        <v>643912</v>
      </c>
      <c r="G155" s="111">
        <v>233500</v>
      </c>
      <c r="H155" s="109" t="s">
        <v>73</v>
      </c>
      <c r="I155" s="109" t="s">
        <v>108</v>
      </c>
      <c r="J155" s="112">
        <v>44442</v>
      </c>
    </row>
    <row r="156" spans="1:10" ht="15">
      <c r="A156" s="109" t="s">
        <v>39</v>
      </c>
      <c r="B156" s="109" t="s">
        <v>302</v>
      </c>
      <c r="C156" s="109" t="s">
        <v>92</v>
      </c>
      <c r="D156" s="109" t="s">
        <v>102</v>
      </c>
      <c r="E156" s="109" t="s">
        <v>77</v>
      </c>
      <c r="F156" s="110">
        <v>644091</v>
      </c>
      <c r="G156" s="111">
        <v>365000</v>
      </c>
      <c r="H156" s="109" t="s">
        <v>73</v>
      </c>
      <c r="I156" s="109" t="s">
        <v>108</v>
      </c>
      <c r="J156" s="112">
        <v>44447</v>
      </c>
    </row>
    <row r="157" spans="1:10" ht="15">
      <c r="A157" s="109" t="s">
        <v>39</v>
      </c>
      <c r="B157" s="109" t="s">
        <v>302</v>
      </c>
      <c r="C157" s="109" t="s">
        <v>65</v>
      </c>
      <c r="D157" s="109" t="s">
        <v>84</v>
      </c>
      <c r="E157" s="109" t="s">
        <v>70</v>
      </c>
      <c r="F157" s="110">
        <v>644087</v>
      </c>
      <c r="G157" s="111">
        <v>372500</v>
      </c>
      <c r="H157" s="109" t="s">
        <v>73</v>
      </c>
      <c r="I157" s="109" t="s">
        <v>108</v>
      </c>
      <c r="J157" s="112">
        <v>44447</v>
      </c>
    </row>
    <row r="158" spans="1:10" ht="15">
      <c r="A158" s="109" t="s">
        <v>39</v>
      </c>
      <c r="B158" s="109" t="s">
        <v>302</v>
      </c>
      <c r="C158" s="109" t="s">
        <v>27</v>
      </c>
      <c r="D158" s="109" t="s">
        <v>120</v>
      </c>
      <c r="E158" s="109" t="s">
        <v>74</v>
      </c>
      <c r="F158" s="110">
        <v>644370</v>
      </c>
      <c r="G158" s="111">
        <v>32000</v>
      </c>
      <c r="H158" s="109" t="s">
        <v>73</v>
      </c>
      <c r="I158" s="109" t="s">
        <v>108</v>
      </c>
      <c r="J158" s="112">
        <v>44453</v>
      </c>
    </row>
    <row r="159" spans="1:10" ht="15">
      <c r="A159" s="109" t="s">
        <v>39</v>
      </c>
      <c r="B159" s="109" t="s">
        <v>302</v>
      </c>
      <c r="C159" s="109" t="s">
        <v>65</v>
      </c>
      <c r="D159" s="109" t="s">
        <v>84</v>
      </c>
      <c r="E159" s="109" t="s">
        <v>70</v>
      </c>
      <c r="F159" s="110">
        <v>645347</v>
      </c>
      <c r="G159" s="111">
        <v>350000</v>
      </c>
      <c r="H159" s="109" t="s">
        <v>73</v>
      </c>
      <c r="I159" s="109" t="s">
        <v>108</v>
      </c>
      <c r="J159" s="112">
        <v>44469</v>
      </c>
    </row>
    <row r="160" spans="1:10" ht="15">
      <c r="A160" s="109" t="s">
        <v>39</v>
      </c>
      <c r="B160" s="109" t="s">
        <v>302</v>
      </c>
      <c r="C160" s="109" t="s">
        <v>118</v>
      </c>
      <c r="D160" s="109" t="s">
        <v>119</v>
      </c>
      <c r="E160" s="109" t="s">
        <v>74</v>
      </c>
      <c r="F160" s="110">
        <v>644363</v>
      </c>
      <c r="G160" s="111">
        <v>550000</v>
      </c>
      <c r="H160" s="109" t="s">
        <v>73</v>
      </c>
      <c r="I160" s="109" t="s">
        <v>108</v>
      </c>
      <c r="J160" s="112">
        <v>44453</v>
      </c>
    </row>
    <row r="161" spans="1:10" ht="15">
      <c r="A161" s="109" t="s">
        <v>39</v>
      </c>
      <c r="B161" s="109" t="s">
        <v>302</v>
      </c>
      <c r="C161" s="109" t="s">
        <v>65</v>
      </c>
      <c r="D161" s="109" t="s">
        <v>84</v>
      </c>
      <c r="E161" s="109" t="s">
        <v>70</v>
      </c>
      <c r="F161" s="110">
        <v>644423</v>
      </c>
      <c r="G161" s="111">
        <v>397900</v>
      </c>
      <c r="H161" s="109" t="s">
        <v>73</v>
      </c>
      <c r="I161" s="109" t="s">
        <v>108</v>
      </c>
      <c r="J161" s="112">
        <v>44454</v>
      </c>
    </row>
    <row r="162" spans="1:10" ht="15">
      <c r="A162" s="109" t="s">
        <v>39</v>
      </c>
      <c r="B162" s="109" t="s">
        <v>302</v>
      </c>
      <c r="C162" s="109" t="s">
        <v>60</v>
      </c>
      <c r="D162" s="109" t="s">
        <v>104</v>
      </c>
      <c r="E162" s="109" t="s">
        <v>77</v>
      </c>
      <c r="F162" s="110">
        <v>645349</v>
      </c>
      <c r="G162" s="111">
        <v>184000</v>
      </c>
      <c r="H162" s="109" t="s">
        <v>73</v>
      </c>
      <c r="I162" s="109" t="s">
        <v>108</v>
      </c>
      <c r="J162" s="112">
        <v>44469</v>
      </c>
    </row>
    <row r="163" spans="1:10" ht="15">
      <c r="A163" s="109" t="s">
        <v>39</v>
      </c>
      <c r="B163" s="109" t="s">
        <v>302</v>
      </c>
      <c r="C163" s="109" t="s">
        <v>78</v>
      </c>
      <c r="D163" s="109" t="s">
        <v>79</v>
      </c>
      <c r="E163" s="109" t="s">
        <v>70</v>
      </c>
      <c r="F163" s="110">
        <v>644178</v>
      </c>
      <c r="G163" s="111">
        <v>475000</v>
      </c>
      <c r="H163" s="109" t="s">
        <v>73</v>
      </c>
      <c r="I163" s="109" t="s">
        <v>108</v>
      </c>
      <c r="J163" s="112">
        <v>44448</v>
      </c>
    </row>
    <row r="164" spans="1:10" ht="15">
      <c r="A164" s="109" t="s">
        <v>39</v>
      </c>
      <c r="B164" s="109" t="s">
        <v>302</v>
      </c>
      <c r="C164" s="109" t="s">
        <v>65</v>
      </c>
      <c r="D164" s="109" t="s">
        <v>84</v>
      </c>
      <c r="E164" s="109" t="s">
        <v>70</v>
      </c>
      <c r="F164" s="110">
        <v>644439</v>
      </c>
      <c r="G164" s="111">
        <v>355000</v>
      </c>
      <c r="H164" s="109" t="s">
        <v>73</v>
      </c>
      <c r="I164" s="109" t="s">
        <v>108</v>
      </c>
      <c r="J164" s="112">
        <v>44455</v>
      </c>
    </row>
    <row r="165" spans="1:10" ht="15">
      <c r="A165" s="109" t="s">
        <v>39</v>
      </c>
      <c r="B165" s="109" t="s">
        <v>302</v>
      </c>
      <c r="C165" s="109" t="s">
        <v>60</v>
      </c>
      <c r="D165" s="109" t="s">
        <v>104</v>
      </c>
      <c r="E165" s="109" t="s">
        <v>70</v>
      </c>
      <c r="F165" s="110">
        <v>644189</v>
      </c>
      <c r="G165" s="111">
        <v>420000</v>
      </c>
      <c r="H165" s="109" t="s">
        <v>73</v>
      </c>
      <c r="I165" s="109" t="s">
        <v>108</v>
      </c>
      <c r="J165" s="112">
        <v>44448</v>
      </c>
    </row>
    <row r="166" spans="1:10" ht="15">
      <c r="A166" s="109" t="s">
        <v>39</v>
      </c>
      <c r="B166" s="109" t="s">
        <v>302</v>
      </c>
      <c r="C166" s="109" t="s">
        <v>78</v>
      </c>
      <c r="D166" s="109" t="s">
        <v>79</v>
      </c>
      <c r="E166" s="109" t="s">
        <v>74</v>
      </c>
      <c r="F166" s="110">
        <v>644183</v>
      </c>
      <c r="G166" s="111">
        <v>180000</v>
      </c>
      <c r="H166" s="109" t="s">
        <v>73</v>
      </c>
      <c r="I166" s="109" t="s">
        <v>108</v>
      </c>
      <c r="J166" s="112">
        <v>44448</v>
      </c>
    </row>
    <row r="167" spans="1:10" ht="15">
      <c r="A167" s="109" t="s">
        <v>39</v>
      </c>
      <c r="B167" s="109" t="s">
        <v>302</v>
      </c>
      <c r="C167" s="109" t="s">
        <v>65</v>
      </c>
      <c r="D167" s="109" t="s">
        <v>84</v>
      </c>
      <c r="E167" s="109" t="s">
        <v>70</v>
      </c>
      <c r="F167" s="110">
        <v>644079</v>
      </c>
      <c r="G167" s="111">
        <v>375000</v>
      </c>
      <c r="H167" s="109" t="s">
        <v>73</v>
      </c>
      <c r="I167" s="109" t="s">
        <v>108</v>
      </c>
      <c r="J167" s="112">
        <v>44447</v>
      </c>
    </row>
    <row r="168" spans="1:10" ht="15">
      <c r="A168" s="109" t="s">
        <v>39</v>
      </c>
      <c r="B168" s="109" t="s">
        <v>302</v>
      </c>
      <c r="C168" s="109" t="s">
        <v>65</v>
      </c>
      <c r="D168" s="109" t="s">
        <v>84</v>
      </c>
      <c r="E168" s="109" t="s">
        <v>70</v>
      </c>
      <c r="F168" s="110">
        <v>644433</v>
      </c>
      <c r="G168" s="111">
        <v>315000</v>
      </c>
      <c r="H168" s="109" t="s">
        <v>73</v>
      </c>
      <c r="I168" s="109" t="s">
        <v>108</v>
      </c>
      <c r="J168" s="112">
        <v>44454</v>
      </c>
    </row>
    <row r="169" spans="1:10" ht="15">
      <c r="A169" s="109" t="s">
        <v>39</v>
      </c>
      <c r="B169" s="109" t="s">
        <v>302</v>
      </c>
      <c r="C169" s="109" t="s">
        <v>78</v>
      </c>
      <c r="D169" s="109" t="s">
        <v>79</v>
      </c>
      <c r="E169" s="109" t="s">
        <v>74</v>
      </c>
      <c r="F169" s="110">
        <v>644065</v>
      </c>
      <c r="G169" s="111">
        <v>110000</v>
      </c>
      <c r="H169" s="109" t="s">
        <v>73</v>
      </c>
      <c r="I169" s="109" t="s">
        <v>108</v>
      </c>
      <c r="J169" s="112">
        <v>44447</v>
      </c>
    </row>
    <row r="170" spans="1:10" ht="15">
      <c r="A170" s="109" t="s">
        <v>39</v>
      </c>
      <c r="B170" s="109" t="s">
        <v>302</v>
      </c>
      <c r="C170" s="109" t="s">
        <v>65</v>
      </c>
      <c r="D170" s="109" t="s">
        <v>84</v>
      </c>
      <c r="E170" s="109" t="s">
        <v>74</v>
      </c>
      <c r="F170" s="110">
        <v>644198</v>
      </c>
      <c r="G170" s="111">
        <v>70000</v>
      </c>
      <c r="H170" s="109" t="s">
        <v>73</v>
      </c>
      <c r="I170" s="109" t="s">
        <v>108</v>
      </c>
      <c r="J170" s="112">
        <v>44449</v>
      </c>
    </row>
    <row r="171" spans="1:10" ht="15">
      <c r="A171" s="109" t="s">
        <v>39</v>
      </c>
      <c r="B171" s="109" t="s">
        <v>302</v>
      </c>
      <c r="C171" s="109" t="s">
        <v>65</v>
      </c>
      <c r="D171" s="109" t="s">
        <v>84</v>
      </c>
      <c r="E171" s="109" t="s">
        <v>74</v>
      </c>
      <c r="F171" s="110">
        <v>644048</v>
      </c>
      <c r="G171" s="111">
        <v>63500</v>
      </c>
      <c r="H171" s="109" t="s">
        <v>73</v>
      </c>
      <c r="I171" s="109" t="s">
        <v>108</v>
      </c>
      <c r="J171" s="112">
        <v>44447</v>
      </c>
    </row>
    <row r="172" spans="1:10" ht="15">
      <c r="A172" s="109" t="s">
        <v>39</v>
      </c>
      <c r="B172" s="109" t="s">
        <v>302</v>
      </c>
      <c r="C172" s="109" t="s">
        <v>27</v>
      </c>
      <c r="D172" s="109" t="s">
        <v>97</v>
      </c>
      <c r="E172" s="109" t="s">
        <v>96</v>
      </c>
      <c r="F172" s="110">
        <v>643953</v>
      </c>
      <c r="G172" s="111">
        <v>420000</v>
      </c>
      <c r="H172" s="109" t="s">
        <v>73</v>
      </c>
      <c r="I172" s="109" t="s">
        <v>108</v>
      </c>
      <c r="J172" s="112">
        <v>44442</v>
      </c>
    </row>
    <row r="173" spans="1:10" ht="15">
      <c r="A173" s="109" t="s">
        <v>39</v>
      </c>
      <c r="B173" s="109" t="s">
        <v>302</v>
      </c>
      <c r="C173" s="109" t="s">
        <v>65</v>
      </c>
      <c r="D173" s="109" t="s">
        <v>84</v>
      </c>
      <c r="E173" s="109" t="s">
        <v>70</v>
      </c>
      <c r="F173" s="110">
        <v>644141</v>
      </c>
      <c r="G173" s="111">
        <v>304000</v>
      </c>
      <c r="H173" s="109" t="s">
        <v>73</v>
      </c>
      <c r="I173" s="109" t="s">
        <v>108</v>
      </c>
      <c r="J173" s="112">
        <v>44448</v>
      </c>
    </row>
    <row r="174" spans="1:10" ht="15">
      <c r="A174" s="109" t="s">
        <v>39</v>
      </c>
      <c r="B174" s="109" t="s">
        <v>302</v>
      </c>
      <c r="C174" s="109" t="s">
        <v>60</v>
      </c>
      <c r="D174" s="109" t="s">
        <v>62</v>
      </c>
      <c r="E174" s="109" t="s">
        <v>70</v>
      </c>
      <c r="F174" s="110">
        <v>643814</v>
      </c>
      <c r="G174" s="111">
        <v>365000</v>
      </c>
      <c r="H174" s="109" t="s">
        <v>73</v>
      </c>
      <c r="I174" s="109" t="s">
        <v>108</v>
      </c>
      <c r="J174" s="112">
        <v>44440</v>
      </c>
    </row>
    <row r="175" spans="1:10" ht="15">
      <c r="A175" s="109" t="s">
        <v>39</v>
      </c>
      <c r="B175" s="109" t="s">
        <v>302</v>
      </c>
      <c r="C175" s="109" t="s">
        <v>65</v>
      </c>
      <c r="D175" s="109" t="s">
        <v>84</v>
      </c>
      <c r="E175" s="109" t="s">
        <v>70</v>
      </c>
      <c r="F175" s="110">
        <v>644709</v>
      </c>
      <c r="G175" s="111">
        <v>470000</v>
      </c>
      <c r="H175" s="109" t="s">
        <v>73</v>
      </c>
      <c r="I175" s="109" t="s">
        <v>108</v>
      </c>
      <c r="J175" s="112">
        <v>44460</v>
      </c>
    </row>
    <row r="176" spans="1:10" ht="15">
      <c r="A176" s="109" t="s">
        <v>39</v>
      </c>
      <c r="B176" s="109" t="s">
        <v>302</v>
      </c>
      <c r="C176" s="109" t="s">
        <v>65</v>
      </c>
      <c r="D176" s="109" t="s">
        <v>84</v>
      </c>
      <c r="E176" s="109" t="s">
        <v>77</v>
      </c>
      <c r="F176" s="110">
        <v>644727</v>
      </c>
      <c r="G176" s="111">
        <v>255000</v>
      </c>
      <c r="H176" s="109" t="s">
        <v>73</v>
      </c>
      <c r="I176" s="109" t="s">
        <v>108</v>
      </c>
      <c r="J176" s="112">
        <v>44460</v>
      </c>
    </row>
    <row r="177" spans="1:10" ht="15">
      <c r="A177" s="109" t="s">
        <v>39</v>
      </c>
      <c r="B177" s="109" t="s">
        <v>302</v>
      </c>
      <c r="C177" s="109" t="s">
        <v>65</v>
      </c>
      <c r="D177" s="109" t="s">
        <v>84</v>
      </c>
      <c r="E177" s="109" t="s">
        <v>70</v>
      </c>
      <c r="F177" s="110">
        <v>644734</v>
      </c>
      <c r="G177" s="111">
        <v>325000</v>
      </c>
      <c r="H177" s="109" t="s">
        <v>73</v>
      </c>
      <c r="I177" s="109" t="s">
        <v>108</v>
      </c>
      <c r="J177" s="112">
        <v>44460</v>
      </c>
    </row>
    <row r="178" spans="1:10" ht="15">
      <c r="A178" s="109" t="s">
        <v>39</v>
      </c>
      <c r="B178" s="109" t="s">
        <v>302</v>
      </c>
      <c r="C178" s="109" t="s">
        <v>65</v>
      </c>
      <c r="D178" s="109" t="s">
        <v>84</v>
      </c>
      <c r="E178" s="109" t="s">
        <v>77</v>
      </c>
      <c r="F178" s="110">
        <v>644754</v>
      </c>
      <c r="G178" s="111">
        <v>245000</v>
      </c>
      <c r="H178" s="109" t="s">
        <v>73</v>
      </c>
      <c r="I178" s="109" t="s">
        <v>108</v>
      </c>
      <c r="J178" s="112">
        <v>44460</v>
      </c>
    </row>
    <row r="179" spans="1:10" ht="15">
      <c r="A179" s="109" t="s">
        <v>39</v>
      </c>
      <c r="B179" s="109" t="s">
        <v>302</v>
      </c>
      <c r="C179" s="109" t="s">
        <v>65</v>
      </c>
      <c r="D179" s="109" t="s">
        <v>84</v>
      </c>
      <c r="E179" s="109" t="s">
        <v>70</v>
      </c>
      <c r="F179" s="110">
        <v>645047</v>
      </c>
      <c r="G179" s="111">
        <v>310000</v>
      </c>
      <c r="H179" s="109" t="s">
        <v>73</v>
      </c>
      <c r="I179" s="109" t="s">
        <v>108</v>
      </c>
      <c r="J179" s="112">
        <v>44466</v>
      </c>
    </row>
    <row r="180" spans="1:10" ht="15">
      <c r="A180" s="109" t="s">
        <v>39</v>
      </c>
      <c r="B180" s="109" t="s">
        <v>302</v>
      </c>
      <c r="C180" s="109" t="s">
        <v>60</v>
      </c>
      <c r="D180" s="109" t="s">
        <v>104</v>
      </c>
      <c r="E180" s="109" t="s">
        <v>70</v>
      </c>
      <c r="F180" s="110">
        <v>644776</v>
      </c>
      <c r="G180" s="111">
        <v>615000</v>
      </c>
      <c r="H180" s="109" t="s">
        <v>73</v>
      </c>
      <c r="I180" s="109" t="s">
        <v>108</v>
      </c>
      <c r="J180" s="112">
        <v>44461</v>
      </c>
    </row>
    <row r="181" spans="1:10" ht="15">
      <c r="A181" s="109" t="s">
        <v>39</v>
      </c>
      <c r="B181" s="109" t="s">
        <v>302</v>
      </c>
      <c r="C181" s="109" t="s">
        <v>65</v>
      </c>
      <c r="D181" s="109" t="s">
        <v>84</v>
      </c>
      <c r="E181" s="109" t="s">
        <v>70</v>
      </c>
      <c r="F181" s="110">
        <v>644701</v>
      </c>
      <c r="G181" s="111">
        <v>375000</v>
      </c>
      <c r="H181" s="109" t="s">
        <v>73</v>
      </c>
      <c r="I181" s="109" t="s">
        <v>108</v>
      </c>
      <c r="J181" s="112">
        <v>44460</v>
      </c>
    </row>
    <row r="182" spans="1:10" ht="15">
      <c r="A182" s="109" t="s">
        <v>39</v>
      </c>
      <c r="B182" s="109" t="s">
        <v>302</v>
      </c>
      <c r="C182" s="109" t="s">
        <v>65</v>
      </c>
      <c r="D182" s="109" t="s">
        <v>84</v>
      </c>
      <c r="E182" s="109" t="s">
        <v>83</v>
      </c>
      <c r="F182" s="110">
        <v>643869</v>
      </c>
      <c r="G182" s="111">
        <v>58000</v>
      </c>
      <c r="H182" s="109" t="s">
        <v>73</v>
      </c>
      <c r="I182" s="109" t="s">
        <v>108</v>
      </c>
      <c r="J182" s="112">
        <v>44441</v>
      </c>
    </row>
    <row r="183" spans="1:10" ht="15">
      <c r="A183" s="109" t="s">
        <v>39</v>
      </c>
      <c r="B183" s="109" t="s">
        <v>302</v>
      </c>
      <c r="C183" s="109" t="s">
        <v>65</v>
      </c>
      <c r="D183" s="109" t="s">
        <v>84</v>
      </c>
      <c r="E183" s="109" t="s">
        <v>70</v>
      </c>
      <c r="F183" s="110">
        <v>645131</v>
      </c>
      <c r="G183" s="111">
        <v>429900</v>
      </c>
      <c r="H183" s="109" t="s">
        <v>73</v>
      </c>
      <c r="I183" s="109" t="s">
        <v>108</v>
      </c>
      <c r="J183" s="112">
        <v>44467</v>
      </c>
    </row>
    <row r="184" spans="1:10" ht="15">
      <c r="A184" s="109" t="s">
        <v>39</v>
      </c>
      <c r="B184" s="109" t="s">
        <v>302</v>
      </c>
      <c r="C184" s="109" t="s">
        <v>65</v>
      </c>
      <c r="D184" s="109" t="s">
        <v>84</v>
      </c>
      <c r="E184" s="109" t="s">
        <v>70</v>
      </c>
      <c r="F184" s="110">
        <v>644894</v>
      </c>
      <c r="G184" s="111">
        <v>715000</v>
      </c>
      <c r="H184" s="109" t="s">
        <v>73</v>
      </c>
      <c r="I184" s="109" t="s">
        <v>108</v>
      </c>
      <c r="J184" s="112">
        <v>44462</v>
      </c>
    </row>
    <row r="185" spans="1:10" ht="15">
      <c r="A185" s="109" t="s">
        <v>39</v>
      </c>
      <c r="B185" s="109" t="s">
        <v>302</v>
      </c>
      <c r="C185" s="109" t="s">
        <v>78</v>
      </c>
      <c r="D185" s="109" t="s">
        <v>79</v>
      </c>
      <c r="E185" s="109" t="s">
        <v>74</v>
      </c>
      <c r="F185" s="110">
        <v>643813</v>
      </c>
      <c r="G185" s="111">
        <v>23000</v>
      </c>
      <c r="H185" s="109" t="s">
        <v>73</v>
      </c>
      <c r="I185" s="109" t="s">
        <v>108</v>
      </c>
      <c r="J185" s="112">
        <v>44440</v>
      </c>
    </row>
    <row r="186" spans="1:10" ht="15">
      <c r="A186" s="109" t="s">
        <v>39</v>
      </c>
      <c r="B186" s="109" t="s">
        <v>302</v>
      </c>
      <c r="C186" s="109" t="s">
        <v>60</v>
      </c>
      <c r="D186" s="109" t="s">
        <v>104</v>
      </c>
      <c r="E186" s="109" t="s">
        <v>77</v>
      </c>
      <c r="F186" s="110">
        <v>644923</v>
      </c>
      <c r="G186" s="111">
        <v>145000</v>
      </c>
      <c r="H186" s="109" t="s">
        <v>73</v>
      </c>
      <c r="I186" s="109" t="s">
        <v>108</v>
      </c>
      <c r="J186" s="112">
        <v>44463</v>
      </c>
    </row>
    <row r="187" spans="1:10" ht="15">
      <c r="A187" s="109" t="s">
        <v>39</v>
      </c>
      <c r="B187" s="109" t="s">
        <v>302</v>
      </c>
      <c r="C187" s="109" t="s">
        <v>85</v>
      </c>
      <c r="D187" s="109" t="s">
        <v>131</v>
      </c>
      <c r="E187" s="109" t="s">
        <v>70</v>
      </c>
      <c r="F187" s="110">
        <v>644983</v>
      </c>
      <c r="G187" s="111">
        <v>499000</v>
      </c>
      <c r="H187" s="109" t="s">
        <v>73</v>
      </c>
      <c r="I187" s="109" t="s">
        <v>108</v>
      </c>
      <c r="J187" s="112">
        <v>44463</v>
      </c>
    </row>
    <row r="188" spans="1:10" ht="15">
      <c r="A188" s="109" t="s">
        <v>39</v>
      </c>
      <c r="B188" s="109" t="s">
        <v>302</v>
      </c>
      <c r="C188" s="109" t="s">
        <v>60</v>
      </c>
      <c r="D188" s="109" t="s">
        <v>62</v>
      </c>
      <c r="E188" s="109" t="s">
        <v>70</v>
      </c>
      <c r="F188" s="110">
        <v>644981</v>
      </c>
      <c r="G188" s="111">
        <v>305000</v>
      </c>
      <c r="H188" s="109" t="s">
        <v>73</v>
      </c>
      <c r="I188" s="109" t="s">
        <v>108</v>
      </c>
      <c r="J188" s="112">
        <v>44463</v>
      </c>
    </row>
    <row r="189" spans="1:10" ht="15">
      <c r="A189" s="109" t="s">
        <v>39</v>
      </c>
      <c r="B189" s="109" t="s">
        <v>302</v>
      </c>
      <c r="C189" s="109" t="s">
        <v>65</v>
      </c>
      <c r="D189" s="109" t="s">
        <v>84</v>
      </c>
      <c r="E189" s="109" t="s">
        <v>74</v>
      </c>
      <c r="F189" s="110">
        <v>644396</v>
      </c>
      <c r="G189" s="111">
        <v>25000</v>
      </c>
      <c r="H189" s="109" t="s">
        <v>73</v>
      </c>
      <c r="I189" s="109" t="s">
        <v>108</v>
      </c>
      <c r="J189" s="112">
        <v>44454</v>
      </c>
    </row>
    <row r="190" spans="1:10" ht="15">
      <c r="A190" s="109" t="s">
        <v>39</v>
      </c>
      <c r="B190" s="109" t="s">
        <v>302</v>
      </c>
      <c r="C190" s="109" t="s">
        <v>65</v>
      </c>
      <c r="D190" s="109" t="s">
        <v>84</v>
      </c>
      <c r="E190" s="109" t="s">
        <v>74</v>
      </c>
      <c r="F190" s="110">
        <v>643902</v>
      </c>
      <c r="G190" s="111">
        <v>85000</v>
      </c>
      <c r="H190" s="109" t="s">
        <v>73</v>
      </c>
      <c r="I190" s="109" t="s">
        <v>108</v>
      </c>
      <c r="J190" s="112">
        <v>44442</v>
      </c>
    </row>
    <row r="191" spans="1:10" ht="15">
      <c r="A191" s="109" t="s">
        <v>39</v>
      </c>
      <c r="B191" s="109" t="s">
        <v>302</v>
      </c>
      <c r="C191" s="109" t="s">
        <v>92</v>
      </c>
      <c r="D191" s="109" t="s">
        <v>102</v>
      </c>
      <c r="E191" s="109" t="s">
        <v>77</v>
      </c>
      <c r="F191" s="110">
        <v>644598</v>
      </c>
      <c r="G191" s="111">
        <v>275000</v>
      </c>
      <c r="H191" s="109" t="s">
        <v>73</v>
      </c>
      <c r="I191" s="109" t="s">
        <v>108</v>
      </c>
      <c r="J191" s="112">
        <v>44459</v>
      </c>
    </row>
    <row r="192" spans="1:10" ht="15">
      <c r="A192" s="109" t="s">
        <v>39</v>
      </c>
      <c r="B192" s="109" t="s">
        <v>302</v>
      </c>
      <c r="C192" s="109" t="s">
        <v>65</v>
      </c>
      <c r="D192" s="109" t="s">
        <v>84</v>
      </c>
      <c r="E192" s="109" t="s">
        <v>74</v>
      </c>
      <c r="F192" s="110">
        <v>644460</v>
      </c>
      <c r="G192" s="111">
        <v>45000</v>
      </c>
      <c r="H192" s="109" t="s">
        <v>73</v>
      </c>
      <c r="I192" s="109" t="s">
        <v>108</v>
      </c>
      <c r="J192" s="112">
        <v>44455</v>
      </c>
    </row>
    <row r="193" spans="1:10" ht="15">
      <c r="A193" s="109" t="s">
        <v>39</v>
      </c>
      <c r="B193" s="109" t="s">
        <v>302</v>
      </c>
      <c r="C193" s="109" t="s">
        <v>65</v>
      </c>
      <c r="D193" s="109" t="s">
        <v>84</v>
      </c>
      <c r="E193" s="109" t="s">
        <v>70</v>
      </c>
      <c r="F193" s="110">
        <v>645300</v>
      </c>
      <c r="G193" s="111">
        <v>360000</v>
      </c>
      <c r="H193" s="109" t="s">
        <v>73</v>
      </c>
      <c r="I193" s="109" t="s">
        <v>108</v>
      </c>
      <c r="J193" s="112">
        <v>44469</v>
      </c>
    </row>
    <row r="194" spans="1:10" ht="15">
      <c r="A194" s="109" t="s">
        <v>39</v>
      </c>
      <c r="B194" s="109" t="s">
        <v>302</v>
      </c>
      <c r="C194" s="109" t="s">
        <v>60</v>
      </c>
      <c r="D194" s="109" t="s">
        <v>104</v>
      </c>
      <c r="E194" s="109" t="s">
        <v>70</v>
      </c>
      <c r="F194" s="110">
        <v>645293</v>
      </c>
      <c r="G194" s="111">
        <v>405000</v>
      </c>
      <c r="H194" s="109" t="s">
        <v>73</v>
      </c>
      <c r="I194" s="109" t="s">
        <v>108</v>
      </c>
      <c r="J194" s="112">
        <v>44469</v>
      </c>
    </row>
    <row r="195" spans="1:10" ht="15">
      <c r="A195" s="109" t="s">
        <v>39</v>
      </c>
      <c r="B195" s="109" t="s">
        <v>302</v>
      </c>
      <c r="C195" s="109" t="s">
        <v>65</v>
      </c>
      <c r="D195" s="109" t="s">
        <v>84</v>
      </c>
      <c r="E195" s="109" t="s">
        <v>70</v>
      </c>
      <c r="F195" s="110">
        <v>644499</v>
      </c>
      <c r="G195" s="111">
        <v>405000</v>
      </c>
      <c r="H195" s="109" t="s">
        <v>73</v>
      </c>
      <c r="I195" s="109" t="s">
        <v>108</v>
      </c>
      <c r="J195" s="112">
        <v>44456</v>
      </c>
    </row>
    <row r="196" spans="1:10" ht="15">
      <c r="A196" s="109" t="s">
        <v>39</v>
      </c>
      <c r="B196" s="109" t="s">
        <v>302</v>
      </c>
      <c r="C196" s="109" t="s">
        <v>65</v>
      </c>
      <c r="D196" s="109" t="s">
        <v>84</v>
      </c>
      <c r="E196" s="109" t="s">
        <v>70</v>
      </c>
      <c r="F196" s="110">
        <v>645249</v>
      </c>
      <c r="G196" s="111">
        <v>315000</v>
      </c>
      <c r="H196" s="109" t="s">
        <v>73</v>
      </c>
      <c r="I196" s="109" t="s">
        <v>108</v>
      </c>
      <c r="J196" s="112">
        <v>44469</v>
      </c>
    </row>
    <row r="197" spans="1:10" ht="15">
      <c r="A197" s="109" t="s">
        <v>39</v>
      </c>
      <c r="B197" s="109" t="s">
        <v>302</v>
      </c>
      <c r="C197" s="109" t="s">
        <v>27</v>
      </c>
      <c r="D197" s="109" t="s">
        <v>135</v>
      </c>
      <c r="E197" s="109" t="s">
        <v>70</v>
      </c>
      <c r="F197" s="110">
        <v>645221</v>
      </c>
      <c r="G197" s="111">
        <v>366000</v>
      </c>
      <c r="H197" s="109" t="s">
        <v>73</v>
      </c>
      <c r="I197" s="109" t="s">
        <v>108</v>
      </c>
      <c r="J197" s="112">
        <v>44468</v>
      </c>
    </row>
    <row r="198" spans="1:10" ht="15">
      <c r="A198" s="109" t="s">
        <v>39</v>
      </c>
      <c r="B198" s="109" t="s">
        <v>302</v>
      </c>
      <c r="C198" s="109" t="s">
        <v>65</v>
      </c>
      <c r="D198" s="109" t="s">
        <v>84</v>
      </c>
      <c r="E198" s="109" t="s">
        <v>70</v>
      </c>
      <c r="F198" s="110">
        <v>644707</v>
      </c>
      <c r="G198" s="111">
        <v>459900</v>
      </c>
      <c r="H198" s="109" t="s">
        <v>73</v>
      </c>
      <c r="I198" s="109" t="s">
        <v>108</v>
      </c>
      <c r="J198" s="112">
        <v>44460</v>
      </c>
    </row>
    <row r="199" spans="1:10" ht="15">
      <c r="A199" s="109" t="s">
        <v>39</v>
      </c>
      <c r="B199" s="109" t="s">
        <v>302</v>
      </c>
      <c r="C199" s="109" t="s">
        <v>92</v>
      </c>
      <c r="D199" s="109" t="s">
        <v>102</v>
      </c>
      <c r="E199" s="109" t="s">
        <v>70</v>
      </c>
      <c r="F199" s="110">
        <v>645200</v>
      </c>
      <c r="G199" s="111">
        <v>450000</v>
      </c>
      <c r="H199" s="109" t="s">
        <v>73</v>
      </c>
      <c r="I199" s="109" t="s">
        <v>108</v>
      </c>
      <c r="J199" s="112">
        <v>44468</v>
      </c>
    </row>
    <row r="200" spans="1:10" ht="15">
      <c r="A200" s="109" t="s">
        <v>39</v>
      </c>
      <c r="B200" s="109" t="s">
        <v>302</v>
      </c>
      <c r="C200" s="109" t="s">
        <v>60</v>
      </c>
      <c r="D200" s="109" t="s">
        <v>62</v>
      </c>
      <c r="E200" s="109" t="s">
        <v>74</v>
      </c>
      <c r="F200" s="110">
        <v>645339</v>
      </c>
      <c r="G200" s="111">
        <v>36000</v>
      </c>
      <c r="H200" s="109" t="s">
        <v>73</v>
      </c>
      <c r="I200" s="109" t="s">
        <v>108</v>
      </c>
      <c r="J200" s="112">
        <v>44469</v>
      </c>
    </row>
    <row r="201" spans="1:10" ht="15">
      <c r="A201" s="109" t="s">
        <v>39</v>
      </c>
      <c r="B201" s="109" t="s">
        <v>302</v>
      </c>
      <c r="C201" s="109" t="s">
        <v>60</v>
      </c>
      <c r="D201" s="109" t="s">
        <v>62</v>
      </c>
      <c r="E201" s="109" t="s">
        <v>70</v>
      </c>
      <c r="F201" s="110">
        <v>645144</v>
      </c>
      <c r="G201" s="111">
        <v>359000</v>
      </c>
      <c r="H201" s="109" t="s">
        <v>73</v>
      </c>
      <c r="I201" s="109" t="s">
        <v>108</v>
      </c>
      <c r="J201" s="112">
        <v>44467</v>
      </c>
    </row>
    <row r="202" spans="1:10" ht="15">
      <c r="A202" s="109" t="s">
        <v>39</v>
      </c>
      <c r="B202" s="109" t="s">
        <v>302</v>
      </c>
      <c r="C202" s="109" t="s">
        <v>65</v>
      </c>
      <c r="D202" s="109" t="s">
        <v>84</v>
      </c>
      <c r="E202" s="109" t="s">
        <v>70</v>
      </c>
      <c r="F202" s="110">
        <v>644640</v>
      </c>
      <c r="G202" s="111">
        <v>340000</v>
      </c>
      <c r="H202" s="109" t="s">
        <v>73</v>
      </c>
      <c r="I202" s="109" t="s">
        <v>108</v>
      </c>
      <c r="J202" s="112">
        <v>44459</v>
      </c>
    </row>
    <row r="203" spans="1:10" ht="15">
      <c r="A203" s="109" t="s">
        <v>39</v>
      </c>
      <c r="B203" s="109" t="s">
        <v>302</v>
      </c>
      <c r="C203" s="109" t="s">
        <v>65</v>
      </c>
      <c r="D203" s="109" t="s">
        <v>84</v>
      </c>
      <c r="E203" s="109" t="s">
        <v>74</v>
      </c>
      <c r="F203" s="110">
        <v>644649</v>
      </c>
      <c r="G203" s="111">
        <v>45000</v>
      </c>
      <c r="H203" s="109" t="s">
        <v>73</v>
      </c>
      <c r="I203" s="109" t="s">
        <v>108</v>
      </c>
      <c r="J203" s="112">
        <v>44459</v>
      </c>
    </row>
    <row r="204" spans="1:10" ht="15">
      <c r="A204" s="109" t="s">
        <v>39</v>
      </c>
      <c r="B204" s="109" t="s">
        <v>302</v>
      </c>
      <c r="C204" s="109" t="s">
        <v>60</v>
      </c>
      <c r="D204" s="109" t="s">
        <v>104</v>
      </c>
      <c r="E204" s="109" t="s">
        <v>74</v>
      </c>
      <c r="F204" s="110">
        <v>644653</v>
      </c>
      <c r="G204" s="111">
        <v>45000</v>
      </c>
      <c r="H204" s="109" t="s">
        <v>73</v>
      </c>
      <c r="I204" s="109" t="s">
        <v>108</v>
      </c>
      <c r="J204" s="112">
        <v>44459</v>
      </c>
    </row>
    <row r="205" spans="1:10" ht="15">
      <c r="A205" s="109" t="s">
        <v>39</v>
      </c>
      <c r="B205" s="109" t="s">
        <v>302</v>
      </c>
      <c r="C205" s="109" t="s">
        <v>27</v>
      </c>
      <c r="D205" s="109" t="s">
        <v>97</v>
      </c>
      <c r="E205" s="109" t="s">
        <v>74</v>
      </c>
      <c r="F205" s="110">
        <v>644662</v>
      </c>
      <c r="G205" s="111">
        <v>127000</v>
      </c>
      <c r="H205" s="109" t="s">
        <v>73</v>
      </c>
      <c r="I205" s="109" t="s">
        <v>108</v>
      </c>
      <c r="J205" s="112">
        <v>44459</v>
      </c>
    </row>
    <row r="206" spans="1:10" ht="15">
      <c r="A206" s="109" t="s">
        <v>39</v>
      </c>
      <c r="B206" s="109" t="s">
        <v>302</v>
      </c>
      <c r="C206" s="109" t="s">
        <v>65</v>
      </c>
      <c r="D206" s="109" t="s">
        <v>84</v>
      </c>
      <c r="E206" s="109" t="s">
        <v>77</v>
      </c>
      <c r="F206" s="110">
        <v>645134</v>
      </c>
      <c r="G206" s="111">
        <v>260000</v>
      </c>
      <c r="H206" s="109" t="s">
        <v>73</v>
      </c>
      <c r="I206" s="109" t="s">
        <v>108</v>
      </c>
      <c r="J206" s="112">
        <v>44467</v>
      </c>
    </row>
    <row r="207" spans="1:10" ht="15">
      <c r="A207" s="109" t="s">
        <v>39</v>
      </c>
      <c r="B207" s="109" t="s">
        <v>302</v>
      </c>
      <c r="C207" s="109" t="s">
        <v>65</v>
      </c>
      <c r="D207" s="109" t="s">
        <v>84</v>
      </c>
      <c r="E207" s="109" t="s">
        <v>70</v>
      </c>
      <c r="F207" s="110">
        <v>644974</v>
      </c>
      <c r="G207" s="111">
        <v>290000</v>
      </c>
      <c r="H207" s="109" t="s">
        <v>73</v>
      </c>
      <c r="I207" s="109" t="s">
        <v>108</v>
      </c>
      <c r="J207" s="112">
        <v>44463</v>
      </c>
    </row>
    <row r="208" spans="1:10" ht="15">
      <c r="A208" s="109" t="s">
        <v>134</v>
      </c>
      <c r="B208" s="109" t="s">
        <v>303</v>
      </c>
      <c r="C208" s="109" t="s">
        <v>92</v>
      </c>
      <c r="D208" s="109" t="s">
        <v>49</v>
      </c>
      <c r="E208" s="109" t="s">
        <v>70</v>
      </c>
      <c r="F208" s="110">
        <v>645209</v>
      </c>
      <c r="G208" s="111">
        <v>38000</v>
      </c>
      <c r="H208" s="109" t="s">
        <v>73</v>
      </c>
      <c r="I208" s="109" t="s">
        <v>108</v>
      </c>
      <c r="J208" s="112">
        <v>44468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1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41</v>
      </c>
      <c r="C1" s="88" t="s">
        <v>1</v>
      </c>
      <c r="D1" s="88" t="s">
        <v>37</v>
      </c>
      <c r="E1" s="88" t="s">
        <v>35</v>
      </c>
      <c r="F1" s="88" t="s">
        <v>42</v>
      </c>
      <c r="G1" s="88" t="s">
        <v>36</v>
      </c>
      <c r="H1" s="88" t="s">
        <v>51</v>
      </c>
      <c r="L1">
        <v>111</v>
      </c>
    </row>
    <row r="2" spans="1:12" ht="15">
      <c r="A2" s="113" t="s">
        <v>40</v>
      </c>
      <c r="B2" s="113" t="s">
        <v>298</v>
      </c>
      <c r="C2" s="113" t="s">
        <v>139</v>
      </c>
      <c r="D2" s="113" t="s">
        <v>291</v>
      </c>
      <c r="E2" s="114">
        <v>645282</v>
      </c>
      <c r="F2" s="115">
        <v>146118</v>
      </c>
      <c r="G2" s="116">
        <v>44469</v>
      </c>
      <c r="H2" s="113" t="s">
        <v>143</v>
      </c>
    </row>
    <row r="3" spans="1:12" ht="15">
      <c r="A3" s="113" t="s">
        <v>40</v>
      </c>
      <c r="B3" s="113" t="s">
        <v>298</v>
      </c>
      <c r="C3" s="113" t="s">
        <v>139</v>
      </c>
      <c r="D3" s="113" t="s">
        <v>155</v>
      </c>
      <c r="E3" s="114">
        <v>643911</v>
      </c>
      <c r="F3" s="115">
        <v>255000</v>
      </c>
      <c r="G3" s="116">
        <v>44442</v>
      </c>
      <c r="H3" s="113" t="s">
        <v>156</v>
      </c>
    </row>
    <row r="4" spans="1:12" ht="15">
      <c r="A4" s="113" t="s">
        <v>40</v>
      </c>
      <c r="B4" s="113" t="s">
        <v>298</v>
      </c>
      <c r="C4" s="113" t="s">
        <v>148</v>
      </c>
      <c r="D4" s="113" t="s">
        <v>276</v>
      </c>
      <c r="E4" s="114">
        <v>645116</v>
      </c>
      <c r="F4" s="115">
        <v>1087500</v>
      </c>
      <c r="G4" s="116">
        <v>44467</v>
      </c>
      <c r="H4" s="113" t="s">
        <v>249</v>
      </c>
    </row>
    <row r="5" spans="1:12" ht="15">
      <c r="A5" s="113" t="s">
        <v>40</v>
      </c>
      <c r="B5" s="113" t="s">
        <v>298</v>
      </c>
      <c r="C5" s="113" t="s">
        <v>148</v>
      </c>
      <c r="D5" s="113" t="s">
        <v>188</v>
      </c>
      <c r="E5" s="114">
        <v>644285</v>
      </c>
      <c r="F5" s="115">
        <v>278548</v>
      </c>
      <c r="G5" s="116">
        <v>44452</v>
      </c>
      <c r="H5" s="113" t="s">
        <v>143</v>
      </c>
    </row>
    <row r="6" spans="1:12" ht="15">
      <c r="A6" s="113" t="s">
        <v>40</v>
      </c>
      <c r="B6" s="113" t="s">
        <v>298</v>
      </c>
      <c r="C6" s="113" t="s">
        <v>139</v>
      </c>
      <c r="D6" s="113" t="s">
        <v>185</v>
      </c>
      <c r="E6" s="114">
        <v>644277</v>
      </c>
      <c r="F6" s="115">
        <v>244000</v>
      </c>
      <c r="G6" s="116">
        <v>44452</v>
      </c>
      <c r="H6" s="113" t="s">
        <v>173</v>
      </c>
    </row>
    <row r="7" spans="1:12" ht="15">
      <c r="A7" s="113" t="s">
        <v>40</v>
      </c>
      <c r="B7" s="113" t="s">
        <v>298</v>
      </c>
      <c r="C7" s="113" t="s">
        <v>139</v>
      </c>
      <c r="D7" s="113" t="s">
        <v>284</v>
      </c>
      <c r="E7" s="114">
        <v>645172</v>
      </c>
      <c r="F7" s="115">
        <v>279000</v>
      </c>
      <c r="G7" s="116">
        <v>44468</v>
      </c>
      <c r="H7" s="113" t="s">
        <v>150</v>
      </c>
    </row>
    <row r="8" spans="1:12" ht="15">
      <c r="A8" s="113" t="s">
        <v>40</v>
      </c>
      <c r="B8" s="113" t="s">
        <v>298</v>
      </c>
      <c r="C8" s="113" t="s">
        <v>139</v>
      </c>
      <c r="D8" s="113" t="s">
        <v>286</v>
      </c>
      <c r="E8" s="114">
        <v>645184</v>
      </c>
      <c r="F8" s="115">
        <v>223000</v>
      </c>
      <c r="G8" s="116">
        <v>44468</v>
      </c>
      <c r="H8" s="113" t="s">
        <v>140</v>
      </c>
    </row>
    <row r="9" spans="1:12" ht="15">
      <c r="A9" s="113" t="s">
        <v>40</v>
      </c>
      <c r="B9" s="113" t="s">
        <v>298</v>
      </c>
      <c r="C9" s="113" t="s">
        <v>139</v>
      </c>
      <c r="D9" s="113" t="s">
        <v>258</v>
      </c>
      <c r="E9" s="114">
        <v>644943</v>
      </c>
      <c r="F9" s="115">
        <v>248800</v>
      </c>
      <c r="G9" s="116">
        <v>44463</v>
      </c>
      <c r="H9" s="113" t="s">
        <v>173</v>
      </c>
    </row>
    <row r="10" spans="1:12" ht="15">
      <c r="A10" s="113" t="s">
        <v>40</v>
      </c>
      <c r="B10" s="113" t="s">
        <v>298</v>
      </c>
      <c r="C10" s="113" t="s">
        <v>139</v>
      </c>
      <c r="D10" s="113" t="s">
        <v>177</v>
      </c>
      <c r="E10" s="114">
        <v>644166</v>
      </c>
      <c r="F10" s="115">
        <v>167350</v>
      </c>
      <c r="G10" s="116">
        <v>44448</v>
      </c>
      <c r="H10" s="113" t="s">
        <v>150</v>
      </c>
    </row>
    <row r="11" spans="1:12" ht="15">
      <c r="A11" s="113" t="s">
        <v>40</v>
      </c>
      <c r="B11" s="113" t="s">
        <v>298</v>
      </c>
      <c r="C11" s="113" t="s">
        <v>148</v>
      </c>
      <c r="D11" s="113" t="s">
        <v>269</v>
      </c>
      <c r="E11" s="114">
        <v>645051</v>
      </c>
      <c r="F11" s="115">
        <v>249749</v>
      </c>
      <c r="G11" s="116">
        <v>44466</v>
      </c>
      <c r="H11" s="113" t="s">
        <v>143</v>
      </c>
    </row>
    <row r="12" spans="1:12" ht="15">
      <c r="A12" s="113" t="s">
        <v>40</v>
      </c>
      <c r="B12" s="113" t="s">
        <v>298</v>
      </c>
      <c r="C12" s="113" t="s">
        <v>139</v>
      </c>
      <c r="D12" s="113" t="s">
        <v>201</v>
      </c>
      <c r="E12" s="114">
        <v>644383</v>
      </c>
      <c r="F12" s="115">
        <v>123000</v>
      </c>
      <c r="G12" s="116">
        <v>44454</v>
      </c>
      <c r="H12" s="113" t="s">
        <v>202</v>
      </c>
    </row>
    <row r="13" spans="1:12" ht="15">
      <c r="A13" s="113" t="s">
        <v>40</v>
      </c>
      <c r="B13" s="113" t="s">
        <v>298</v>
      </c>
      <c r="C13" s="113" t="s">
        <v>165</v>
      </c>
      <c r="D13" s="113" t="s">
        <v>293</v>
      </c>
      <c r="E13" s="114">
        <v>645316</v>
      </c>
      <c r="F13" s="115">
        <v>3500000</v>
      </c>
      <c r="G13" s="116">
        <v>44469</v>
      </c>
      <c r="H13" s="113" t="s">
        <v>294</v>
      </c>
    </row>
    <row r="14" spans="1:12" ht="15">
      <c r="A14" s="113" t="s">
        <v>40</v>
      </c>
      <c r="B14" s="113" t="s">
        <v>298</v>
      </c>
      <c r="C14" s="113" t="s">
        <v>139</v>
      </c>
      <c r="D14" s="113" t="s">
        <v>176</v>
      </c>
      <c r="E14" s="114">
        <v>644138</v>
      </c>
      <c r="F14" s="115">
        <v>388800</v>
      </c>
      <c r="G14" s="116">
        <v>44448</v>
      </c>
      <c r="H14" s="113" t="s">
        <v>143</v>
      </c>
    </row>
    <row r="15" spans="1:12" ht="15">
      <c r="A15" s="113" t="s">
        <v>40</v>
      </c>
      <c r="B15" s="113" t="s">
        <v>298</v>
      </c>
      <c r="C15" s="113" t="s">
        <v>139</v>
      </c>
      <c r="D15" s="113" t="s">
        <v>174</v>
      </c>
      <c r="E15" s="114">
        <v>644132</v>
      </c>
      <c r="F15" s="115">
        <v>127000</v>
      </c>
      <c r="G15" s="116">
        <v>44448</v>
      </c>
      <c r="H15" s="113" t="s">
        <v>175</v>
      </c>
    </row>
    <row r="16" spans="1:12" ht="15">
      <c r="A16" s="113" t="s">
        <v>40</v>
      </c>
      <c r="B16" s="113" t="s">
        <v>298</v>
      </c>
      <c r="C16" s="113" t="s">
        <v>142</v>
      </c>
      <c r="D16" s="113" t="s">
        <v>158</v>
      </c>
      <c r="E16" s="114">
        <v>644007</v>
      </c>
      <c r="F16" s="115">
        <v>276500</v>
      </c>
      <c r="G16" s="116">
        <v>44446</v>
      </c>
      <c r="H16" s="113" t="s">
        <v>159</v>
      </c>
    </row>
    <row r="17" spans="1:8" ht="15">
      <c r="A17" s="113" t="s">
        <v>40</v>
      </c>
      <c r="B17" s="113" t="s">
        <v>298</v>
      </c>
      <c r="C17" s="113" t="s">
        <v>163</v>
      </c>
      <c r="D17" s="113" t="s">
        <v>162</v>
      </c>
      <c r="E17" s="114">
        <v>644054</v>
      </c>
      <c r="F17" s="115">
        <v>175000</v>
      </c>
      <c r="G17" s="116">
        <v>44447</v>
      </c>
      <c r="H17" s="113" t="s">
        <v>164</v>
      </c>
    </row>
    <row r="18" spans="1:8" ht="15">
      <c r="A18" s="113" t="s">
        <v>40</v>
      </c>
      <c r="B18" s="113" t="s">
        <v>298</v>
      </c>
      <c r="C18" s="113" t="s">
        <v>139</v>
      </c>
      <c r="D18" s="113" t="s">
        <v>157</v>
      </c>
      <c r="E18" s="114">
        <v>643971</v>
      </c>
      <c r="F18" s="115">
        <v>208000</v>
      </c>
      <c r="G18" s="116">
        <v>44446</v>
      </c>
      <c r="H18" s="113" t="s">
        <v>143</v>
      </c>
    </row>
    <row r="19" spans="1:8" ht="15">
      <c r="A19" s="113" t="s">
        <v>38</v>
      </c>
      <c r="B19" s="113" t="s">
        <v>299</v>
      </c>
      <c r="C19" s="113" t="s">
        <v>139</v>
      </c>
      <c r="D19" s="113" t="s">
        <v>264</v>
      </c>
      <c r="E19" s="114">
        <v>645010</v>
      </c>
      <c r="F19" s="115">
        <v>161000</v>
      </c>
      <c r="G19" s="116">
        <v>44466</v>
      </c>
      <c r="H19" s="113" t="s">
        <v>152</v>
      </c>
    </row>
    <row r="20" spans="1:8" ht="15">
      <c r="A20" s="113" t="s">
        <v>38</v>
      </c>
      <c r="B20" s="113" t="s">
        <v>299</v>
      </c>
      <c r="C20" s="113" t="s">
        <v>142</v>
      </c>
      <c r="D20" s="113" t="s">
        <v>221</v>
      </c>
      <c r="E20" s="114">
        <v>644621</v>
      </c>
      <c r="F20" s="115">
        <v>243460</v>
      </c>
      <c r="G20" s="116">
        <v>44459</v>
      </c>
      <c r="H20" s="113" t="s">
        <v>222</v>
      </c>
    </row>
    <row r="21" spans="1:8" ht="15">
      <c r="A21" s="113" t="s">
        <v>38</v>
      </c>
      <c r="B21" s="113" t="s">
        <v>299</v>
      </c>
      <c r="C21" s="113" t="s">
        <v>139</v>
      </c>
      <c r="D21" s="113" t="s">
        <v>195</v>
      </c>
      <c r="E21" s="114">
        <v>644316</v>
      </c>
      <c r="F21" s="115">
        <v>240000</v>
      </c>
      <c r="G21" s="116">
        <v>44452</v>
      </c>
      <c r="H21" s="113" t="s">
        <v>196</v>
      </c>
    </row>
    <row r="22" spans="1:8" ht="15">
      <c r="A22" s="113" t="s">
        <v>38</v>
      </c>
      <c r="B22" s="113" t="s">
        <v>299</v>
      </c>
      <c r="C22" s="113" t="s">
        <v>139</v>
      </c>
      <c r="D22" s="113" t="s">
        <v>218</v>
      </c>
      <c r="E22" s="114">
        <v>644527</v>
      </c>
      <c r="F22" s="115">
        <v>372000</v>
      </c>
      <c r="G22" s="116">
        <v>44456</v>
      </c>
      <c r="H22" s="113" t="s">
        <v>143</v>
      </c>
    </row>
    <row r="23" spans="1:8" ht="15">
      <c r="A23" s="113" t="s">
        <v>38</v>
      </c>
      <c r="B23" s="113" t="s">
        <v>299</v>
      </c>
      <c r="C23" s="113" t="s">
        <v>142</v>
      </c>
      <c r="D23" s="113" t="s">
        <v>266</v>
      </c>
      <c r="E23" s="114">
        <v>645019</v>
      </c>
      <c r="F23" s="115">
        <v>323700</v>
      </c>
      <c r="G23" s="116">
        <v>44466</v>
      </c>
      <c r="H23" s="113" t="s">
        <v>143</v>
      </c>
    </row>
    <row r="24" spans="1:8" ht="15">
      <c r="A24" s="113" t="s">
        <v>38</v>
      </c>
      <c r="B24" s="113" t="s">
        <v>299</v>
      </c>
      <c r="C24" s="113" t="s">
        <v>139</v>
      </c>
      <c r="D24" s="113" t="s">
        <v>205</v>
      </c>
      <c r="E24" s="114">
        <v>644389</v>
      </c>
      <c r="F24" s="115">
        <v>113500</v>
      </c>
      <c r="G24" s="116">
        <v>44454</v>
      </c>
      <c r="H24" s="113" t="s">
        <v>193</v>
      </c>
    </row>
    <row r="25" spans="1:8" ht="30">
      <c r="A25" s="113" t="s">
        <v>38</v>
      </c>
      <c r="B25" s="113" t="s">
        <v>299</v>
      </c>
      <c r="C25" s="113" t="s">
        <v>229</v>
      </c>
      <c r="D25" s="113" t="s">
        <v>121</v>
      </c>
      <c r="E25" s="114">
        <v>644677</v>
      </c>
      <c r="F25" s="115">
        <v>172000</v>
      </c>
      <c r="G25" s="116">
        <v>44460</v>
      </c>
      <c r="H25" s="113" t="s">
        <v>230</v>
      </c>
    </row>
    <row r="26" spans="1:8" ht="15">
      <c r="A26" s="113" t="s">
        <v>38</v>
      </c>
      <c r="B26" s="113" t="s">
        <v>299</v>
      </c>
      <c r="C26" s="113" t="s">
        <v>139</v>
      </c>
      <c r="D26" s="113" t="s">
        <v>210</v>
      </c>
      <c r="E26" s="114">
        <v>644450</v>
      </c>
      <c r="F26" s="115">
        <v>277900</v>
      </c>
      <c r="G26" s="116">
        <v>44455</v>
      </c>
      <c r="H26" s="113" t="s">
        <v>181</v>
      </c>
    </row>
    <row r="27" spans="1:8" ht="15">
      <c r="A27" s="113" t="s">
        <v>38</v>
      </c>
      <c r="B27" s="113" t="s">
        <v>299</v>
      </c>
      <c r="C27" s="113" t="s">
        <v>163</v>
      </c>
      <c r="D27" s="113" t="s">
        <v>239</v>
      </c>
      <c r="E27" s="114">
        <v>644736</v>
      </c>
      <c r="F27" s="115">
        <v>220000</v>
      </c>
      <c r="G27" s="116">
        <v>44460</v>
      </c>
      <c r="H27" s="113" t="s">
        <v>240</v>
      </c>
    </row>
    <row r="28" spans="1:8" ht="15">
      <c r="A28" s="113" t="s">
        <v>38</v>
      </c>
      <c r="B28" s="113" t="s">
        <v>299</v>
      </c>
      <c r="C28" s="113" t="s">
        <v>165</v>
      </c>
      <c r="D28" s="113" t="s">
        <v>241</v>
      </c>
      <c r="E28" s="114">
        <v>644749</v>
      </c>
      <c r="F28" s="115">
        <v>353000</v>
      </c>
      <c r="G28" s="116">
        <v>44460</v>
      </c>
      <c r="H28" s="113" t="s">
        <v>193</v>
      </c>
    </row>
    <row r="29" spans="1:8" ht="15">
      <c r="A29" s="113" t="s">
        <v>38</v>
      </c>
      <c r="B29" s="113" t="s">
        <v>299</v>
      </c>
      <c r="C29" s="113" t="s">
        <v>139</v>
      </c>
      <c r="D29" s="113" t="s">
        <v>192</v>
      </c>
      <c r="E29" s="114">
        <v>644307</v>
      </c>
      <c r="F29" s="115">
        <v>86000</v>
      </c>
      <c r="G29" s="116">
        <v>44452</v>
      </c>
      <c r="H29" s="113" t="s">
        <v>193</v>
      </c>
    </row>
    <row r="30" spans="1:8" ht="15">
      <c r="A30" s="113" t="s">
        <v>38</v>
      </c>
      <c r="B30" s="113" t="s">
        <v>299</v>
      </c>
      <c r="C30" s="113" t="s">
        <v>139</v>
      </c>
      <c r="D30" s="113" t="s">
        <v>243</v>
      </c>
      <c r="E30" s="114">
        <v>644764</v>
      </c>
      <c r="F30" s="115">
        <v>190000</v>
      </c>
      <c r="G30" s="116">
        <v>44461</v>
      </c>
      <c r="H30" s="113" t="s">
        <v>193</v>
      </c>
    </row>
    <row r="31" spans="1:8" ht="15">
      <c r="A31" s="113" t="s">
        <v>38</v>
      </c>
      <c r="B31" s="113" t="s">
        <v>299</v>
      </c>
      <c r="C31" s="113" t="s">
        <v>139</v>
      </c>
      <c r="D31" s="113" t="s">
        <v>228</v>
      </c>
      <c r="E31" s="114">
        <v>644670</v>
      </c>
      <c r="F31" s="115">
        <v>170000</v>
      </c>
      <c r="G31" s="116">
        <v>44460</v>
      </c>
      <c r="H31" s="113" t="s">
        <v>204</v>
      </c>
    </row>
    <row r="32" spans="1:8" ht="15">
      <c r="A32" s="113" t="s">
        <v>38</v>
      </c>
      <c r="B32" s="113" t="s">
        <v>299</v>
      </c>
      <c r="C32" s="113" t="s">
        <v>148</v>
      </c>
      <c r="D32" s="113" t="s">
        <v>172</v>
      </c>
      <c r="E32" s="114">
        <v>644125</v>
      </c>
      <c r="F32" s="115">
        <v>210622</v>
      </c>
      <c r="G32" s="116">
        <v>44448</v>
      </c>
      <c r="H32" s="113" t="s">
        <v>173</v>
      </c>
    </row>
    <row r="33" spans="1:8" ht="15">
      <c r="A33" s="113" t="s">
        <v>38</v>
      </c>
      <c r="B33" s="113" t="s">
        <v>299</v>
      </c>
      <c r="C33" s="113" t="s">
        <v>139</v>
      </c>
      <c r="D33" s="113" t="s">
        <v>272</v>
      </c>
      <c r="E33" s="114">
        <v>645103</v>
      </c>
      <c r="F33" s="115">
        <v>305000</v>
      </c>
      <c r="G33" s="116">
        <v>44467</v>
      </c>
      <c r="H33" s="113" t="s">
        <v>273</v>
      </c>
    </row>
    <row r="34" spans="1:8" ht="15">
      <c r="A34" s="113" t="s">
        <v>69</v>
      </c>
      <c r="B34" s="113" t="s">
        <v>301</v>
      </c>
      <c r="C34" s="113" t="s">
        <v>139</v>
      </c>
      <c r="D34" s="113" t="s">
        <v>237</v>
      </c>
      <c r="E34" s="114">
        <v>644717</v>
      </c>
      <c r="F34" s="115">
        <v>249600</v>
      </c>
      <c r="G34" s="116">
        <v>44460</v>
      </c>
      <c r="H34" s="113" t="s">
        <v>238</v>
      </c>
    </row>
    <row r="35" spans="1:8" ht="15">
      <c r="A35" s="113" t="s">
        <v>69</v>
      </c>
      <c r="B35" s="113" t="s">
        <v>301</v>
      </c>
      <c r="C35" s="113" t="s">
        <v>139</v>
      </c>
      <c r="D35" s="113" t="s">
        <v>180</v>
      </c>
      <c r="E35" s="114">
        <v>644271</v>
      </c>
      <c r="F35" s="115">
        <v>190000</v>
      </c>
      <c r="G35" s="116">
        <v>44452</v>
      </c>
      <c r="H35" s="113" t="s">
        <v>181</v>
      </c>
    </row>
    <row r="36" spans="1:8" ht="15">
      <c r="A36" s="113" t="s">
        <v>69</v>
      </c>
      <c r="B36" s="113" t="s">
        <v>301</v>
      </c>
      <c r="C36" s="113" t="s">
        <v>139</v>
      </c>
      <c r="D36" s="113" t="s">
        <v>203</v>
      </c>
      <c r="E36" s="114">
        <v>644387</v>
      </c>
      <c r="F36" s="115">
        <v>165750</v>
      </c>
      <c r="G36" s="116">
        <v>44454</v>
      </c>
      <c r="H36" s="113" t="s">
        <v>204</v>
      </c>
    </row>
    <row r="37" spans="1:8" ht="15">
      <c r="A37" s="113" t="s">
        <v>69</v>
      </c>
      <c r="B37" s="113" t="s">
        <v>301</v>
      </c>
      <c r="C37" s="113" t="s">
        <v>139</v>
      </c>
      <c r="D37" s="113" t="s">
        <v>247</v>
      </c>
      <c r="E37" s="114">
        <v>644803</v>
      </c>
      <c r="F37" s="115">
        <v>285000</v>
      </c>
      <c r="G37" s="116">
        <v>44461</v>
      </c>
      <c r="H37" s="113" t="s">
        <v>150</v>
      </c>
    </row>
    <row r="38" spans="1:8" ht="15">
      <c r="A38" s="113" t="s">
        <v>69</v>
      </c>
      <c r="B38" s="113" t="s">
        <v>301</v>
      </c>
      <c r="C38" s="113" t="s">
        <v>139</v>
      </c>
      <c r="D38" s="113" t="s">
        <v>246</v>
      </c>
      <c r="E38" s="114">
        <v>644797</v>
      </c>
      <c r="F38" s="115">
        <v>290400</v>
      </c>
      <c r="G38" s="116">
        <v>44461</v>
      </c>
      <c r="H38" s="113" t="s">
        <v>200</v>
      </c>
    </row>
    <row r="39" spans="1:8" ht="15">
      <c r="A39" s="113" t="s">
        <v>69</v>
      </c>
      <c r="B39" s="113" t="s">
        <v>301</v>
      </c>
      <c r="C39" s="113" t="s">
        <v>139</v>
      </c>
      <c r="D39" s="113" t="s">
        <v>178</v>
      </c>
      <c r="E39" s="114">
        <v>644203</v>
      </c>
      <c r="F39" s="115">
        <v>50000</v>
      </c>
      <c r="G39" s="116">
        <v>44449</v>
      </c>
      <c r="H39" s="113" t="s">
        <v>179</v>
      </c>
    </row>
    <row r="40" spans="1:8" ht="15">
      <c r="A40" s="113" t="s">
        <v>69</v>
      </c>
      <c r="B40" s="113" t="s">
        <v>301</v>
      </c>
      <c r="C40" s="113" t="s">
        <v>139</v>
      </c>
      <c r="D40" s="113" t="s">
        <v>244</v>
      </c>
      <c r="E40" s="114">
        <v>644782</v>
      </c>
      <c r="F40" s="115">
        <v>183300</v>
      </c>
      <c r="G40" s="116">
        <v>44461</v>
      </c>
      <c r="H40" s="113" t="s">
        <v>204</v>
      </c>
    </row>
    <row r="41" spans="1:8" ht="15">
      <c r="A41" s="113" t="s">
        <v>69</v>
      </c>
      <c r="B41" s="113" t="s">
        <v>301</v>
      </c>
      <c r="C41" s="113" t="s">
        <v>139</v>
      </c>
      <c r="D41" s="113" t="s">
        <v>242</v>
      </c>
      <c r="E41" s="114">
        <v>644752</v>
      </c>
      <c r="F41" s="115">
        <v>156000</v>
      </c>
      <c r="G41" s="116">
        <v>44460</v>
      </c>
      <c r="H41" s="113" t="s">
        <v>200</v>
      </c>
    </row>
    <row r="42" spans="1:8" ht="15">
      <c r="A42" s="113" t="s">
        <v>69</v>
      </c>
      <c r="B42" s="113" t="s">
        <v>301</v>
      </c>
      <c r="C42" s="113" t="s">
        <v>139</v>
      </c>
      <c r="D42" s="113" t="s">
        <v>208</v>
      </c>
      <c r="E42" s="114">
        <v>644418</v>
      </c>
      <c r="F42" s="115">
        <v>300000</v>
      </c>
      <c r="G42" s="116">
        <v>44454</v>
      </c>
      <c r="H42" s="113" t="s">
        <v>200</v>
      </c>
    </row>
    <row r="43" spans="1:8" ht="15">
      <c r="A43" s="113" t="s">
        <v>69</v>
      </c>
      <c r="B43" s="113" t="s">
        <v>301</v>
      </c>
      <c r="C43" s="113" t="s">
        <v>142</v>
      </c>
      <c r="D43" s="113" t="s">
        <v>254</v>
      </c>
      <c r="E43" s="114">
        <v>644918</v>
      </c>
      <c r="F43" s="115">
        <v>225000</v>
      </c>
      <c r="G43" s="116">
        <v>44463</v>
      </c>
      <c r="H43" s="113" t="s">
        <v>255</v>
      </c>
    </row>
    <row r="44" spans="1:8" ht="15">
      <c r="A44" s="113" t="s">
        <v>69</v>
      </c>
      <c r="B44" s="113" t="s">
        <v>301</v>
      </c>
      <c r="C44" s="113" t="s">
        <v>165</v>
      </c>
      <c r="D44" s="113" t="s">
        <v>122</v>
      </c>
      <c r="E44" s="114">
        <v>644723</v>
      </c>
      <c r="F44" s="115">
        <v>326250</v>
      </c>
      <c r="G44" s="116">
        <v>44460</v>
      </c>
      <c r="H44" s="113" t="s">
        <v>166</v>
      </c>
    </row>
    <row r="45" spans="1:8" ht="15">
      <c r="A45" s="113" t="s">
        <v>69</v>
      </c>
      <c r="B45" s="113" t="s">
        <v>301</v>
      </c>
      <c r="C45" s="113" t="s">
        <v>139</v>
      </c>
      <c r="D45" s="113" t="s">
        <v>182</v>
      </c>
      <c r="E45" s="114">
        <v>644274</v>
      </c>
      <c r="F45" s="115">
        <v>261600</v>
      </c>
      <c r="G45" s="116">
        <v>44452</v>
      </c>
      <c r="H45" s="113" t="s">
        <v>150</v>
      </c>
    </row>
    <row r="46" spans="1:8" ht="15">
      <c r="A46" s="113" t="s">
        <v>69</v>
      </c>
      <c r="B46" s="113" t="s">
        <v>301</v>
      </c>
      <c r="C46" s="113" t="s">
        <v>139</v>
      </c>
      <c r="D46" s="113" t="s">
        <v>167</v>
      </c>
      <c r="E46" s="114">
        <v>644075</v>
      </c>
      <c r="F46" s="115">
        <v>241000</v>
      </c>
      <c r="G46" s="116">
        <v>44447</v>
      </c>
      <c r="H46" s="113" t="s">
        <v>168</v>
      </c>
    </row>
    <row r="47" spans="1:8" ht="15">
      <c r="A47" s="113" t="s">
        <v>69</v>
      </c>
      <c r="B47" s="113" t="s">
        <v>301</v>
      </c>
      <c r="C47" s="113" t="s">
        <v>139</v>
      </c>
      <c r="D47" s="113" t="s">
        <v>214</v>
      </c>
      <c r="E47" s="114">
        <v>644507</v>
      </c>
      <c r="F47" s="115">
        <v>269000</v>
      </c>
      <c r="G47" s="116">
        <v>44456</v>
      </c>
      <c r="H47" s="113" t="s">
        <v>215</v>
      </c>
    </row>
    <row r="48" spans="1:8" ht="15">
      <c r="A48" s="113" t="s">
        <v>69</v>
      </c>
      <c r="B48" s="113" t="s">
        <v>301</v>
      </c>
      <c r="C48" s="113" t="s">
        <v>139</v>
      </c>
      <c r="D48" s="113" t="s">
        <v>169</v>
      </c>
      <c r="E48" s="114">
        <v>644118</v>
      </c>
      <c r="F48" s="115">
        <v>165300</v>
      </c>
      <c r="G48" s="116">
        <v>44448</v>
      </c>
      <c r="H48" s="113" t="s">
        <v>143</v>
      </c>
    </row>
    <row r="49" spans="1:8" ht="15">
      <c r="A49" s="113" t="s">
        <v>69</v>
      </c>
      <c r="B49" s="113" t="s">
        <v>301</v>
      </c>
      <c r="C49" s="113" t="s">
        <v>148</v>
      </c>
      <c r="D49" s="113" t="s">
        <v>170</v>
      </c>
      <c r="E49" s="114">
        <v>644124</v>
      </c>
      <c r="F49" s="115">
        <v>284900</v>
      </c>
      <c r="G49" s="116">
        <v>44448</v>
      </c>
      <c r="H49" s="113" t="s">
        <v>171</v>
      </c>
    </row>
    <row r="50" spans="1:8" ht="15">
      <c r="A50" s="113" t="s">
        <v>69</v>
      </c>
      <c r="B50" s="113" t="s">
        <v>301</v>
      </c>
      <c r="C50" s="113" t="s">
        <v>139</v>
      </c>
      <c r="D50" s="113" t="s">
        <v>225</v>
      </c>
      <c r="E50" s="114">
        <v>644645</v>
      </c>
      <c r="F50" s="115">
        <v>260000</v>
      </c>
      <c r="G50" s="116">
        <v>44459</v>
      </c>
      <c r="H50" s="113" t="s">
        <v>226</v>
      </c>
    </row>
    <row r="51" spans="1:8" ht="15">
      <c r="A51" s="113" t="s">
        <v>69</v>
      </c>
      <c r="B51" s="113" t="s">
        <v>301</v>
      </c>
      <c r="C51" s="113" t="s">
        <v>139</v>
      </c>
      <c r="D51" s="113" t="s">
        <v>217</v>
      </c>
      <c r="E51" s="114">
        <v>644520</v>
      </c>
      <c r="F51" s="115">
        <v>170000</v>
      </c>
      <c r="G51" s="116">
        <v>44456</v>
      </c>
      <c r="H51" s="113" t="s">
        <v>161</v>
      </c>
    </row>
    <row r="52" spans="1:8" ht="15">
      <c r="A52" s="113" t="s">
        <v>69</v>
      </c>
      <c r="B52" s="113" t="s">
        <v>301</v>
      </c>
      <c r="C52" s="113" t="s">
        <v>142</v>
      </c>
      <c r="D52" s="113" t="s">
        <v>223</v>
      </c>
      <c r="E52" s="114">
        <v>644628</v>
      </c>
      <c r="F52" s="115">
        <v>364993</v>
      </c>
      <c r="G52" s="116">
        <v>44459</v>
      </c>
      <c r="H52" s="113" t="s">
        <v>200</v>
      </c>
    </row>
    <row r="53" spans="1:8" ht="15">
      <c r="A53" s="113" t="s">
        <v>69</v>
      </c>
      <c r="B53" s="113" t="s">
        <v>301</v>
      </c>
      <c r="C53" s="113" t="s">
        <v>165</v>
      </c>
      <c r="D53" s="113" t="s">
        <v>100</v>
      </c>
      <c r="E53" s="114">
        <v>644069</v>
      </c>
      <c r="F53" s="115">
        <v>326250</v>
      </c>
      <c r="G53" s="116">
        <v>44447</v>
      </c>
      <c r="H53" s="113" t="s">
        <v>166</v>
      </c>
    </row>
    <row r="54" spans="1:8" ht="15">
      <c r="A54" s="113" t="s">
        <v>69</v>
      </c>
      <c r="B54" s="113" t="s">
        <v>301</v>
      </c>
      <c r="C54" s="113" t="s">
        <v>163</v>
      </c>
      <c r="D54" s="113" t="s">
        <v>280</v>
      </c>
      <c r="E54" s="114">
        <v>645150</v>
      </c>
      <c r="F54" s="115">
        <v>140467.26999999999</v>
      </c>
      <c r="G54" s="116">
        <v>44467</v>
      </c>
      <c r="H54" s="113" t="s">
        <v>281</v>
      </c>
    </row>
    <row r="55" spans="1:8" ht="15">
      <c r="A55" s="113" t="s">
        <v>69</v>
      </c>
      <c r="B55" s="113" t="s">
        <v>301</v>
      </c>
      <c r="C55" s="113" t="s">
        <v>142</v>
      </c>
      <c r="D55" s="113" t="s">
        <v>270</v>
      </c>
      <c r="E55" s="114">
        <v>645079</v>
      </c>
      <c r="F55" s="115">
        <v>211500</v>
      </c>
      <c r="G55" s="116">
        <v>44466</v>
      </c>
      <c r="H55" s="113" t="s">
        <v>171</v>
      </c>
    </row>
    <row r="56" spans="1:8" ht="15">
      <c r="A56" s="113" t="s">
        <v>69</v>
      </c>
      <c r="B56" s="113" t="s">
        <v>301</v>
      </c>
      <c r="C56" s="113" t="s">
        <v>163</v>
      </c>
      <c r="D56" s="113" t="s">
        <v>274</v>
      </c>
      <c r="E56" s="114">
        <v>645112</v>
      </c>
      <c r="F56" s="115">
        <v>100000</v>
      </c>
      <c r="G56" s="116">
        <v>44467</v>
      </c>
      <c r="H56" s="113" t="s">
        <v>275</v>
      </c>
    </row>
    <row r="57" spans="1:8" ht="15">
      <c r="A57" s="113" t="s">
        <v>69</v>
      </c>
      <c r="B57" s="113" t="s">
        <v>301</v>
      </c>
      <c r="C57" s="113" t="s">
        <v>277</v>
      </c>
      <c r="D57" s="113" t="s">
        <v>129</v>
      </c>
      <c r="E57" s="114">
        <v>645120</v>
      </c>
      <c r="F57" s="115">
        <v>13510</v>
      </c>
      <c r="G57" s="116">
        <v>44467</v>
      </c>
      <c r="H57" s="113" t="s">
        <v>278</v>
      </c>
    </row>
    <row r="58" spans="1:8" ht="15">
      <c r="A58" s="113" t="s">
        <v>69</v>
      </c>
      <c r="B58" s="113" t="s">
        <v>301</v>
      </c>
      <c r="C58" s="113" t="s">
        <v>139</v>
      </c>
      <c r="D58" s="113" t="s">
        <v>153</v>
      </c>
      <c r="E58" s="114">
        <v>643894</v>
      </c>
      <c r="F58" s="115">
        <v>243000</v>
      </c>
      <c r="G58" s="116">
        <v>44442</v>
      </c>
      <c r="H58" s="113" t="s">
        <v>152</v>
      </c>
    </row>
    <row r="59" spans="1:8" ht="15">
      <c r="A59" s="113" t="s">
        <v>69</v>
      </c>
      <c r="B59" s="113" t="s">
        <v>301</v>
      </c>
      <c r="C59" s="113" t="s">
        <v>142</v>
      </c>
      <c r="D59" s="113" t="s">
        <v>189</v>
      </c>
      <c r="E59" s="114">
        <v>644288</v>
      </c>
      <c r="F59" s="115">
        <v>421652</v>
      </c>
      <c r="G59" s="116">
        <v>44452</v>
      </c>
      <c r="H59" s="113" t="s">
        <v>143</v>
      </c>
    </row>
    <row r="60" spans="1:8" ht="15">
      <c r="A60" s="113" t="s">
        <v>69</v>
      </c>
      <c r="B60" s="113" t="s">
        <v>301</v>
      </c>
      <c r="C60" s="113" t="s">
        <v>139</v>
      </c>
      <c r="D60" s="113" t="s">
        <v>252</v>
      </c>
      <c r="E60" s="114">
        <v>644902</v>
      </c>
      <c r="F60" s="115">
        <v>295000</v>
      </c>
      <c r="G60" s="116">
        <v>44463</v>
      </c>
      <c r="H60" s="113" t="s">
        <v>175</v>
      </c>
    </row>
    <row r="61" spans="1:8" ht="15">
      <c r="A61" s="113" t="s">
        <v>69</v>
      </c>
      <c r="B61" s="113" t="s">
        <v>301</v>
      </c>
      <c r="C61" s="113" t="s">
        <v>142</v>
      </c>
      <c r="D61" s="113" t="s">
        <v>207</v>
      </c>
      <c r="E61" s="114">
        <v>644401</v>
      </c>
      <c r="F61" s="115">
        <v>344988</v>
      </c>
      <c r="G61" s="116">
        <v>44454</v>
      </c>
      <c r="H61" s="113" t="s">
        <v>173</v>
      </c>
    </row>
    <row r="62" spans="1:8" ht="15">
      <c r="A62" s="113" t="s">
        <v>69</v>
      </c>
      <c r="B62" s="113" t="s">
        <v>301</v>
      </c>
      <c r="C62" s="113" t="s">
        <v>139</v>
      </c>
      <c r="D62" s="113" t="s">
        <v>279</v>
      </c>
      <c r="E62" s="114">
        <v>645136</v>
      </c>
      <c r="F62" s="115">
        <v>62300</v>
      </c>
      <c r="G62" s="116">
        <v>44467</v>
      </c>
      <c r="H62" s="113" t="s">
        <v>204</v>
      </c>
    </row>
    <row r="63" spans="1:8" ht="15">
      <c r="A63" s="113" t="s">
        <v>69</v>
      </c>
      <c r="B63" s="113" t="s">
        <v>301</v>
      </c>
      <c r="C63" s="113" t="s">
        <v>139</v>
      </c>
      <c r="D63" s="113" t="s">
        <v>256</v>
      </c>
      <c r="E63" s="114">
        <v>644928</v>
      </c>
      <c r="F63" s="115">
        <v>269600</v>
      </c>
      <c r="G63" s="116">
        <v>44463</v>
      </c>
      <c r="H63" s="113" t="s">
        <v>156</v>
      </c>
    </row>
    <row r="64" spans="1:8" ht="30">
      <c r="A64" s="113" t="s">
        <v>69</v>
      </c>
      <c r="B64" s="113" t="s">
        <v>301</v>
      </c>
      <c r="C64" s="113" t="s">
        <v>139</v>
      </c>
      <c r="D64" s="113" t="s">
        <v>267</v>
      </c>
      <c r="E64" s="114">
        <v>645044</v>
      </c>
      <c r="F64" s="115">
        <v>322000</v>
      </c>
      <c r="G64" s="116">
        <v>44466</v>
      </c>
      <c r="H64" s="113" t="s">
        <v>261</v>
      </c>
    </row>
    <row r="65" spans="1:8" ht="15">
      <c r="A65" s="113" t="s">
        <v>69</v>
      </c>
      <c r="B65" s="113" t="s">
        <v>301</v>
      </c>
      <c r="C65" s="113" t="s">
        <v>139</v>
      </c>
      <c r="D65" s="113" t="s">
        <v>259</v>
      </c>
      <c r="E65" s="114">
        <v>644949</v>
      </c>
      <c r="F65" s="115">
        <v>125000</v>
      </c>
      <c r="G65" s="116">
        <v>44463</v>
      </c>
      <c r="H65" s="113" t="s">
        <v>161</v>
      </c>
    </row>
    <row r="66" spans="1:8" ht="15">
      <c r="A66" s="113" t="s">
        <v>69</v>
      </c>
      <c r="B66" s="113" t="s">
        <v>301</v>
      </c>
      <c r="C66" s="113" t="s">
        <v>139</v>
      </c>
      <c r="D66" s="113" t="s">
        <v>265</v>
      </c>
      <c r="E66" s="114">
        <v>645014</v>
      </c>
      <c r="F66" s="115">
        <v>252000</v>
      </c>
      <c r="G66" s="116">
        <v>44466</v>
      </c>
      <c r="H66" s="113" t="s">
        <v>150</v>
      </c>
    </row>
    <row r="67" spans="1:8" ht="15">
      <c r="A67" s="113" t="s">
        <v>69</v>
      </c>
      <c r="B67" s="113" t="s">
        <v>301</v>
      </c>
      <c r="C67" s="113" t="s">
        <v>139</v>
      </c>
      <c r="D67" s="113" t="s">
        <v>285</v>
      </c>
      <c r="E67" s="114">
        <v>645174</v>
      </c>
      <c r="F67" s="115">
        <v>140000</v>
      </c>
      <c r="G67" s="116">
        <v>44468</v>
      </c>
      <c r="H67" s="113" t="s">
        <v>161</v>
      </c>
    </row>
    <row r="68" spans="1:8" ht="15">
      <c r="A68" s="113" t="s">
        <v>69</v>
      </c>
      <c r="B68" s="113" t="s">
        <v>301</v>
      </c>
      <c r="C68" s="113" t="s">
        <v>163</v>
      </c>
      <c r="D68" s="113" t="s">
        <v>262</v>
      </c>
      <c r="E68" s="114">
        <v>645008</v>
      </c>
      <c r="F68" s="115">
        <v>35856.18</v>
      </c>
      <c r="G68" s="116">
        <v>44466</v>
      </c>
      <c r="H68" s="113" t="s">
        <v>263</v>
      </c>
    </row>
    <row r="69" spans="1:8" ht="30">
      <c r="A69" s="113" t="s">
        <v>69</v>
      </c>
      <c r="B69" s="113" t="s">
        <v>301</v>
      </c>
      <c r="C69" s="113" t="s">
        <v>139</v>
      </c>
      <c r="D69" s="113" t="s">
        <v>260</v>
      </c>
      <c r="E69" s="114">
        <v>644971</v>
      </c>
      <c r="F69" s="115">
        <v>348800</v>
      </c>
      <c r="G69" s="116">
        <v>44463</v>
      </c>
      <c r="H69" s="113" t="s">
        <v>261</v>
      </c>
    </row>
    <row r="70" spans="1:8" ht="15">
      <c r="A70" s="113" t="s">
        <v>69</v>
      </c>
      <c r="B70" s="113" t="s">
        <v>301</v>
      </c>
      <c r="C70" s="113" t="s">
        <v>139</v>
      </c>
      <c r="D70" s="113" t="s">
        <v>282</v>
      </c>
      <c r="E70" s="114">
        <v>645169</v>
      </c>
      <c r="F70" s="115">
        <v>312600</v>
      </c>
      <c r="G70" s="116">
        <v>44468</v>
      </c>
      <c r="H70" s="113" t="s">
        <v>175</v>
      </c>
    </row>
    <row r="71" spans="1:8" ht="15">
      <c r="A71" s="113" t="s">
        <v>69</v>
      </c>
      <c r="B71" s="113" t="s">
        <v>301</v>
      </c>
      <c r="C71" s="113" t="s">
        <v>139</v>
      </c>
      <c r="D71" s="113" t="s">
        <v>183</v>
      </c>
      <c r="E71" s="114">
        <v>644275</v>
      </c>
      <c r="F71" s="115">
        <v>265000</v>
      </c>
      <c r="G71" s="116">
        <v>44452</v>
      </c>
      <c r="H71" s="113" t="s">
        <v>184</v>
      </c>
    </row>
    <row r="72" spans="1:8" ht="15">
      <c r="A72" s="113" t="s">
        <v>39</v>
      </c>
      <c r="B72" s="113" t="s">
        <v>302</v>
      </c>
      <c r="C72" s="113" t="s">
        <v>139</v>
      </c>
      <c r="D72" s="113" t="s">
        <v>199</v>
      </c>
      <c r="E72" s="114">
        <v>644369</v>
      </c>
      <c r="F72" s="115">
        <v>292000</v>
      </c>
      <c r="G72" s="116">
        <v>44453</v>
      </c>
      <c r="H72" s="113" t="s">
        <v>200</v>
      </c>
    </row>
    <row r="73" spans="1:8" ht="15">
      <c r="A73" s="113" t="s">
        <v>39</v>
      </c>
      <c r="B73" s="113" t="s">
        <v>302</v>
      </c>
      <c r="C73" s="113" t="s">
        <v>139</v>
      </c>
      <c r="D73" s="113" t="s">
        <v>187</v>
      </c>
      <c r="E73" s="114">
        <v>644284</v>
      </c>
      <c r="F73" s="115">
        <v>158000</v>
      </c>
      <c r="G73" s="116">
        <v>44452</v>
      </c>
      <c r="H73" s="113" t="s">
        <v>152</v>
      </c>
    </row>
    <row r="74" spans="1:8" ht="15">
      <c r="A74" s="113" t="s">
        <v>39</v>
      </c>
      <c r="B74" s="113" t="s">
        <v>302</v>
      </c>
      <c r="C74" s="113" t="s">
        <v>139</v>
      </c>
      <c r="D74" s="113" t="s">
        <v>186</v>
      </c>
      <c r="E74" s="114">
        <v>644278</v>
      </c>
      <c r="F74" s="115">
        <v>80000</v>
      </c>
      <c r="G74" s="116">
        <v>44452</v>
      </c>
      <c r="H74" s="113" t="s">
        <v>152</v>
      </c>
    </row>
    <row r="75" spans="1:8" ht="15">
      <c r="A75" s="113" t="s">
        <v>39</v>
      </c>
      <c r="B75" s="113" t="s">
        <v>302</v>
      </c>
      <c r="C75" s="113" t="s">
        <v>139</v>
      </c>
      <c r="D75" s="113" t="s">
        <v>216</v>
      </c>
      <c r="E75" s="114">
        <v>644519</v>
      </c>
      <c r="F75" s="115">
        <v>157700</v>
      </c>
      <c r="G75" s="116">
        <v>44456</v>
      </c>
      <c r="H75" s="113" t="s">
        <v>143</v>
      </c>
    </row>
    <row r="76" spans="1:8" ht="15">
      <c r="A76" s="113" t="s">
        <v>39</v>
      </c>
      <c r="B76" s="113" t="s">
        <v>302</v>
      </c>
      <c r="C76" s="113" t="s">
        <v>139</v>
      </c>
      <c r="D76" s="113" t="s">
        <v>194</v>
      </c>
      <c r="E76" s="114">
        <v>644311</v>
      </c>
      <c r="F76" s="115">
        <v>112000</v>
      </c>
      <c r="G76" s="116">
        <v>44452</v>
      </c>
      <c r="H76" s="113" t="s">
        <v>152</v>
      </c>
    </row>
    <row r="77" spans="1:8" ht="15">
      <c r="A77" s="113" t="s">
        <v>39</v>
      </c>
      <c r="B77" s="113" t="s">
        <v>302</v>
      </c>
      <c r="C77" s="113" t="s">
        <v>139</v>
      </c>
      <c r="D77" s="113" t="s">
        <v>197</v>
      </c>
      <c r="E77" s="114">
        <v>644327</v>
      </c>
      <c r="F77" s="115">
        <v>53500</v>
      </c>
      <c r="G77" s="116">
        <v>44453</v>
      </c>
      <c r="H77" s="113" t="s">
        <v>198</v>
      </c>
    </row>
    <row r="78" spans="1:8" ht="15">
      <c r="A78" s="113" t="s">
        <v>39</v>
      </c>
      <c r="B78" s="113" t="s">
        <v>302</v>
      </c>
      <c r="C78" s="113" t="s">
        <v>148</v>
      </c>
      <c r="D78" s="113" t="s">
        <v>212</v>
      </c>
      <c r="E78" s="114">
        <v>644501</v>
      </c>
      <c r="F78" s="115">
        <v>577500</v>
      </c>
      <c r="G78" s="116">
        <v>44456</v>
      </c>
      <c r="H78" s="113" t="s">
        <v>213</v>
      </c>
    </row>
    <row r="79" spans="1:8" ht="15">
      <c r="A79" s="113" t="s">
        <v>39</v>
      </c>
      <c r="B79" s="113" t="s">
        <v>302</v>
      </c>
      <c r="C79" s="113" t="s">
        <v>139</v>
      </c>
      <c r="D79" s="113" t="s">
        <v>211</v>
      </c>
      <c r="E79" s="114">
        <v>644478</v>
      </c>
      <c r="F79" s="115">
        <v>527550</v>
      </c>
      <c r="G79" s="116">
        <v>44455</v>
      </c>
      <c r="H79" s="113" t="s">
        <v>161</v>
      </c>
    </row>
    <row r="80" spans="1:8" ht="15">
      <c r="A80" s="113" t="s">
        <v>39</v>
      </c>
      <c r="B80" s="113" t="s">
        <v>302</v>
      </c>
      <c r="C80" s="113" t="s">
        <v>139</v>
      </c>
      <c r="D80" s="113" t="s">
        <v>209</v>
      </c>
      <c r="E80" s="114">
        <v>644428</v>
      </c>
      <c r="F80" s="115">
        <v>251000</v>
      </c>
      <c r="G80" s="116">
        <v>44454</v>
      </c>
      <c r="H80" s="113" t="s">
        <v>143</v>
      </c>
    </row>
    <row r="81" spans="1:8" ht="15">
      <c r="A81" s="113" t="s">
        <v>39</v>
      </c>
      <c r="B81" s="113" t="s">
        <v>302</v>
      </c>
      <c r="C81" s="113" t="s">
        <v>139</v>
      </c>
      <c r="D81" s="113" t="s">
        <v>190</v>
      </c>
      <c r="E81" s="114">
        <v>644299</v>
      </c>
      <c r="F81" s="115">
        <v>205000</v>
      </c>
      <c r="G81" s="116">
        <v>44452</v>
      </c>
      <c r="H81" s="113" t="s">
        <v>191</v>
      </c>
    </row>
    <row r="82" spans="1:8" ht="15">
      <c r="A82" s="113" t="s">
        <v>39</v>
      </c>
      <c r="B82" s="113" t="s">
        <v>302</v>
      </c>
      <c r="C82" s="113" t="s">
        <v>142</v>
      </c>
      <c r="D82" s="113" t="s">
        <v>141</v>
      </c>
      <c r="E82" s="114">
        <v>643803</v>
      </c>
      <c r="F82" s="115">
        <v>300129</v>
      </c>
      <c r="G82" s="116">
        <v>44440</v>
      </c>
      <c r="H82" s="113" t="s">
        <v>143</v>
      </c>
    </row>
    <row r="83" spans="1:8" ht="15">
      <c r="A83" s="113" t="s">
        <v>39</v>
      </c>
      <c r="B83" s="113" t="s">
        <v>302</v>
      </c>
      <c r="C83" s="113" t="s">
        <v>139</v>
      </c>
      <c r="D83" s="113" t="s">
        <v>160</v>
      </c>
      <c r="E83" s="114">
        <v>644023</v>
      </c>
      <c r="F83" s="115">
        <v>230000</v>
      </c>
      <c r="G83" s="116">
        <v>44446</v>
      </c>
      <c r="H83" s="113" t="s">
        <v>161</v>
      </c>
    </row>
    <row r="84" spans="1:8" ht="15">
      <c r="A84" s="113" t="s">
        <v>39</v>
      </c>
      <c r="B84" s="113" t="s">
        <v>302</v>
      </c>
      <c r="C84" s="113" t="s">
        <v>142</v>
      </c>
      <c r="D84" s="113" t="s">
        <v>292</v>
      </c>
      <c r="E84" s="114">
        <v>645287</v>
      </c>
      <c r="F84" s="115">
        <v>152861</v>
      </c>
      <c r="G84" s="116">
        <v>44469</v>
      </c>
      <c r="H84" s="113" t="s">
        <v>173</v>
      </c>
    </row>
    <row r="85" spans="1:8" ht="15">
      <c r="A85" s="113" t="s">
        <v>39</v>
      </c>
      <c r="B85" s="113" t="s">
        <v>302</v>
      </c>
      <c r="C85" s="113" t="s">
        <v>139</v>
      </c>
      <c r="D85" s="113" t="s">
        <v>290</v>
      </c>
      <c r="E85" s="114">
        <v>645264</v>
      </c>
      <c r="F85" s="115">
        <v>273000</v>
      </c>
      <c r="G85" s="116">
        <v>44469</v>
      </c>
      <c r="H85" s="113" t="s">
        <v>173</v>
      </c>
    </row>
    <row r="86" spans="1:8" ht="15">
      <c r="A86" s="113" t="s">
        <v>39</v>
      </c>
      <c r="B86" s="113" t="s">
        <v>302</v>
      </c>
      <c r="C86" s="113" t="s">
        <v>139</v>
      </c>
      <c r="D86" s="113" t="s">
        <v>289</v>
      </c>
      <c r="E86" s="114">
        <v>645246</v>
      </c>
      <c r="F86" s="115">
        <v>317000</v>
      </c>
      <c r="G86" s="116">
        <v>44469</v>
      </c>
      <c r="H86" s="113" t="s">
        <v>173</v>
      </c>
    </row>
    <row r="87" spans="1:8" ht="15">
      <c r="A87" s="113" t="s">
        <v>39</v>
      </c>
      <c r="B87" s="113" t="s">
        <v>302</v>
      </c>
      <c r="C87" s="113" t="s">
        <v>145</v>
      </c>
      <c r="D87" s="113" t="s">
        <v>288</v>
      </c>
      <c r="E87" s="114">
        <v>645216</v>
      </c>
      <c r="F87" s="115">
        <v>25000</v>
      </c>
      <c r="G87" s="116">
        <v>44468</v>
      </c>
      <c r="H87" s="113" t="s">
        <v>146</v>
      </c>
    </row>
    <row r="88" spans="1:8" ht="15">
      <c r="A88" s="113" t="s">
        <v>39</v>
      </c>
      <c r="B88" s="113" t="s">
        <v>302</v>
      </c>
      <c r="C88" s="113" t="s">
        <v>148</v>
      </c>
      <c r="D88" s="113" t="s">
        <v>287</v>
      </c>
      <c r="E88" s="114">
        <v>645202</v>
      </c>
      <c r="F88" s="115">
        <v>336945</v>
      </c>
      <c r="G88" s="116">
        <v>44468</v>
      </c>
      <c r="H88" s="113" t="s">
        <v>143</v>
      </c>
    </row>
    <row r="89" spans="1:8" ht="15">
      <c r="A89" s="113" t="s">
        <v>39</v>
      </c>
      <c r="B89" s="113" t="s">
        <v>302</v>
      </c>
      <c r="C89" s="113" t="s">
        <v>139</v>
      </c>
      <c r="D89" s="113" t="s">
        <v>283</v>
      </c>
      <c r="E89" s="114">
        <v>645171</v>
      </c>
      <c r="F89" s="115">
        <v>269500</v>
      </c>
      <c r="G89" s="116">
        <v>44468</v>
      </c>
      <c r="H89" s="113" t="s">
        <v>175</v>
      </c>
    </row>
    <row r="90" spans="1:8" ht="15">
      <c r="A90" s="113" t="s">
        <v>39</v>
      </c>
      <c r="B90" s="113" t="s">
        <v>302</v>
      </c>
      <c r="C90" s="113" t="s">
        <v>139</v>
      </c>
      <c r="D90" s="113" t="s">
        <v>271</v>
      </c>
      <c r="E90" s="114">
        <v>645100</v>
      </c>
      <c r="F90" s="115">
        <v>252000</v>
      </c>
      <c r="G90" s="116">
        <v>44467</v>
      </c>
      <c r="H90" s="113" t="s">
        <v>143</v>
      </c>
    </row>
    <row r="91" spans="1:8" ht="15">
      <c r="A91" s="113" t="s">
        <v>39</v>
      </c>
      <c r="B91" s="113" t="s">
        <v>302</v>
      </c>
      <c r="C91" s="113" t="s">
        <v>139</v>
      </c>
      <c r="D91" s="113" t="s">
        <v>268</v>
      </c>
      <c r="E91" s="114">
        <v>645049</v>
      </c>
      <c r="F91" s="115">
        <v>180000</v>
      </c>
      <c r="G91" s="116">
        <v>44466</v>
      </c>
      <c r="H91" s="113" t="s">
        <v>152</v>
      </c>
    </row>
    <row r="92" spans="1:8" ht="15">
      <c r="A92" s="113" t="s">
        <v>39</v>
      </c>
      <c r="B92" s="113" t="s">
        <v>302</v>
      </c>
      <c r="C92" s="113" t="s">
        <v>139</v>
      </c>
      <c r="D92" s="113" t="s">
        <v>154</v>
      </c>
      <c r="E92" s="114">
        <v>643899</v>
      </c>
      <c r="F92" s="115">
        <v>244000</v>
      </c>
      <c r="G92" s="116">
        <v>44442</v>
      </c>
      <c r="H92" s="113" t="s">
        <v>143</v>
      </c>
    </row>
    <row r="93" spans="1:8" ht="15">
      <c r="A93" s="113" t="s">
        <v>39</v>
      </c>
      <c r="B93" s="113" t="s">
        <v>302</v>
      </c>
      <c r="C93" s="113" t="s">
        <v>139</v>
      </c>
      <c r="D93" s="113" t="s">
        <v>151</v>
      </c>
      <c r="E93" s="114">
        <v>643893</v>
      </c>
      <c r="F93" s="115">
        <v>198000</v>
      </c>
      <c r="G93" s="116">
        <v>44442</v>
      </c>
      <c r="H93" s="113" t="s">
        <v>152</v>
      </c>
    </row>
    <row r="94" spans="1:8" ht="15">
      <c r="A94" s="113" t="s">
        <v>39</v>
      </c>
      <c r="B94" s="113" t="s">
        <v>302</v>
      </c>
      <c r="C94" s="113" t="s">
        <v>139</v>
      </c>
      <c r="D94" s="113" t="s">
        <v>149</v>
      </c>
      <c r="E94" s="114">
        <v>643888</v>
      </c>
      <c r="F94" s="115">
        <v>178000</v>
      </c>
      <c r="G94" s="116">
        <v>44442</v>
      </c>
      <c r="H94" s="113" t="s">
        <v>150</v>
      </c>
    </row>
    <row r="95" spans="1:8" ht="15">
      <c r="A95" s="113" t="s">
        <v>39</v>
      </c>
      <c r="B95" s="113" t="s">
        <v>302</v>
      </c>
      <c r="C95" s="113" t="s">
        <v>83</v>
      </c>
      <c r="D95" s="113" t="s">
        <v>250</v>
      </c>
      <c r="E95" s="114">
        <v>644834</v>
      </c>
      <c r="F95" s="115">
        <v>3144000</v>
      </c>
      <c r="G95" s="116">
        <v>44462</v>
      </c>
      <c r="H95" s="113" t="s">
        <v>251</v>
      </c>
    </row>
    <row r="96" spans="1:8" ht="15">
      <c r="A96" s="113" t="s">
        <v>39</v>
      </c>
      <c r="B96" s="113" t="s">
        <v>302</v>
      </c>
      <c r="C96" s="113" t="s">
        <v>145</v>
      </c>
      <c r="D96" s="113" t="s">
        <v>144</v>
      </c>
      <c r="E96" s="114">
        <v>643806</v>
      </c>
      <c r="F96" s="115">
        <v>150000</v>
      </c>
      <c r="G96" s="116">
        <v>44440</v>
      </c>
      <c r="H96" s="113" t="s">
        <v>146</v>
      </c>
    </row>
    <row r="97" spans="1:8" ht="15">
      <c r="A97" s="113" t="s">
        <v>39</v>
      </c>
      <c r="B97" s="113" t="s">
        <v>302</v>
      </c>
      <c r="C97" s="113" t="s">
        <v>139</v>
      </c>
      <c r="D97" s="113" t="s">
        <v>219</v>
      </c>
      <c r="E97" s="114">
        <v>644613</v>
      </c>
      <c r="F97" s="115">
        <v>154000</v>
      </c>
      <c r="G97" s="116">
        <v>44459</v>
      </c>
      <c r="H97" s="113" t="s">
        <v>143</v>
      </c>
    </row>
    <row r="98" spans="1:8" ht="15">
      <c r="A98" s="113" t="s">
        <v>39</v>
      </c>
      <c r="B98" s="113" t="s">
        <v>302</v>
      </c>
      <c r="C98" s="113" t="s">
        <v>139</v>
      </c>
      <c r="D98" s="113" t="s">
        <v>138</v>
      </c>
      <c r="E98" s="114">
        <v>643800</v>
      </c>
      <c r="F98" s="115">
        <v>237000</v>
      </c>
      <c r="G98" s="116">
        <v>44440</v>
      </c>
      <c r="H98" s="113" t="s">
        <v>140</v>
      </c>
    </row>
    <row r="99" spans="1:8" ht="15">
      <c r="A99" s="113" t="s">
        <v>39</v>
      </c>
      <c r="B99" s="113" t="s">
        <v>302</v>
      </c>
      <c r="C99" s="113" t="s">
        <v>142</v>
      </c>
      <c r="D99" s="113" t="s">
        <v>257</v>
      </c>
      <c r="E99" s="114">
        <v>644941</v>
      </c>
      <c r="F99" s="115">
        <v>250000</v>
      </c>
      <c r="G99" s="116">
        <v>44463</v>
      </c>
      <c r="H99" s="113" t="s">
        <v>140</v>
      </c>
    </row>
    <row r="100" spans="1:8" ht="15">
      <c r="A100" s="113" t="s">
        <v>39</v>
      </c>
      <c r="B100" s="113" t="s">
        <v>302</v>
      </c>
      <c r="C100" s="113" t="s">
        <v>142</v>
      </c>
      <c r="D100" s="113" t="s">
        <v>253</v>
      </c>
      <c r="E100" s="114">
        <v>644910</v>
      </c>
      <c r="F100" s="115">
        <v>405000</v>
      </c>
      <c r="G100" s="116">
        <v>44463</v>
      </c>
      <c r="H100" s="113" t="s">
        <v>202</v>
      </c>
    </row>
    <row r="101" spans="1:8" ht="15">
      <c r="A101" s="113" t="s">
        <v>39</v>
      </c>
      <c r="B101" s="113" t="s">
        <v>302</v>
      </c>
      <c r="C101" s="113" t="s">
        <v>139</v>
      </c>
      <c r="D101" s="113" t="s">
        <v>248</v>
      </c>
      <c r="E101" s="114">
        <v>644812</v>
      </c>
      <c r="F101" s="115">
        <v>205300</v>
      </c>
      <c r="G101" s="116">
        <v>44461</v>
      </c>
      <c r="H101" s="113" t="s">
        <v>249</v>
      </c>
    </row>
    <row r="102" spans="1:8" ht="15">
      <c r="A102" s="113" t="s">
        <v>39</v>
      </c>
      <c r="B102" s="113" t="s">
        <v>302</v>
      </c>
      <c r="C102" s="113" t="s">
        <v>139</v>
      </c>
      <c r="D102" s="113" t="s">
        <v>245</v>
      </c>
      <c r="E102" s="114">
        <v>644791</v>
      </c>
      <c r="F102" s="115">
        <v>122000</v>
      </c>
      <c r="G102" s="116">
        <v>44461</v>
      </c>
      <c r="H102" s="113" t="s">
        <v>140</v>
      </c>
    </row>
    <row r="103" spans="1:8" ht="15">
      <c r="A103" s="113" t="s">
        <v>39</v>
      </c>
      <c r="B103" s="113" t="s">
        <v>302</v>
      </c>
      <c r="C103" s="113" t="s">
        <v>139</v>
      </c>
      <c r="D103" s="113" t="s">
        <v>236</v>
      </c>
      <c r="E103" s="114">
        <v>644712</v>
      </c>
      <c r="F103" s="115">
        <v>205000</v>
      </c>
      <c r="G103" s="116">
        <v>44460</v>
      </c>
      <c r="H103" s="113" t="s">
        <v>161</v>
      </c>
    </row>
    <row r="104" spans="1:8" ht="15">
      <c r="A104" s="113" t="s">
        <v>39</v>
      </c>
      <c r="B104" s="113" t="s">
        <v>302</v>
      </c>
      <c r="C104" s="113" t="s">
        <v>139</v>
      </c>
      <c r="D104" s="113" t="s">
        <v>235</v>
      </c>
      <c r="E104" s="114">
        <v>644695</v>
      </c>
      <c r="F104" s="115">
        <v>253150</v>
      </c>
      <c r="G104" s="116">
        <v>44460</v>
      </c>
      <c r="H104" s="113" t="s">
        <v>143</v>
      </c>
    </row>
    <row r="105" spans="1:8" ht="15">
      <c r="A105" s="113" t="s">
        <v>39</v>
      </c>
      <c r="B105" s="113" t="s">
        <v>302</v>
      </c>
      <c r="C105" s="113" t="s">
        <v>139</v>
      </c>
      <c r="D105" s="113" t="s">
        <v>233</v>
      </c>
      <c r="E105" s="114">
        <v>644686</v>
      </c>
      <c r="F105" s="115">
        <v>315000</v>
      </c>
      <c r="G105" s="116">
        <v>44460</v>
      </c>
      <c r="H105" s="113" t="s">
        <v>234</v>
      </c>
    </row>
    <row r="106" spans="1:8" ht="15">
      <c r="A106" s="113" t="s">
        <v>39</v>
      </c>
      <c r="B106" s="113" t="s">
        <v>302</v>
      </c>
      <c r="C106" s="113" t="s">
        <v>139</v>
      </c>
      <c r="D106" s="113" t="s">
        <v>231</v>
      </c>
      <c r="E106" s="114">
        <v>644682</v>
      </c>
      <c r="F106" s="115">
        <v>211000</v>
      </c>
      <c r="G106" s="116">
        <v>44460</v>
      </c>
      <c r="H106" s="113" t="s">
        <v>232</v>
      </c>
    </row>
    <row r="107" spans="1:8" ht="15">
      <c r="A107" s="113" t="s">
        <v>39</v>
      </c>
      <c r="B107" s="113" t="s">
        <v>302</v>
      </c>
      <c r="C107" s="113" t="s">
        <v>139</v>
      </c>
      <c r="D107" s="113" t="s">
        <v>227</v>
      </c>
      <c r="E107" s="114">
        <v>644668</v>
      </c>
      <c r="F107" s="115">
        <v>255000</v>
      </c>
      <c r="G107" s="116">
        <v>44460</v>
      </c>
      <c r="H107" s="113" t="s">
        <v>150</v>
      </c>
    </row>
    <row r="108" spans="1:8" ht="15">
      <c r="A108" s="113" t="s">
        <v>39</v>
      </c>
      <c r="B108" s="113" t="s">
        <v>302</v>
      </c>
      <c r="C108" s="113" t="s">
        <v>139</v>
      </c>
      <c r="D108" s="113" t="s">
        <v>224</v>
      </c>
      <c r="E108" s="114">
        <v>644643</v>
      </c>
      <c r="F108" s="115">
        <v>168800</v>
      </c>
      <c r="G108" s="116">
        <v>44459</v>
      </c>
      <c r="H108" s="113" t="s">
        <v>143</v>
      </c>
    </row>
    <row r="109" spans="1:8" ht="15">
      <c r="A109" s="113" t="s">
        <v>39</v>
      </c>
      <c r="B109" s="113" t="s">
        <v>302</v>
      </c>
      <c r="C109" s="113" t="s">
        <v>139</v>
      </c>
      <c r="D109" s="113" t="s">
        <v>220</v>
      </c>
      <c r="E109" s="114">
        <v>644616</v>
      </c>
      <c r="F109" s="115">
        <v>242000</v>
      </c>
      <c r="G109" s="116">
        <v>44459</v>
      </c>
      <c r="H109" s="113" t="s">
        <v>152</v>
      </c>
    </row>
    <row r="110" spans="1:8" ht="15">
      <c r="A110" s="113" t="s">
        <v>39</v>
      </c>
      <c r="B110" s="113" t="s">
        <v>302</v>
      </c>
      <c r="C110" s="113" t="s">
        <v>148</v>
      </c>
      <c r="D110" s="113" t="s">
        <v>147</v>
      </c>
      <c r="E110" s="114">
        <v>643850</v>
      </c>
      <c r="F110" s="115">
        <v>305902</v>
      </c>
      <c r="G110" s="116">
        <v>44441</v>
      </c>
      <c r="H110" s="113" t="s">
        <v>140</v>
      </c>
    </row>
    <row r="111" spans="1:8" ht="15">
      <c r="A111" s="113" t="s">
        <v>55</v>
      </c>
      <c r="B111" s="113" t="s">
        <v>304</v>
      </c>
      <c r="C111" s="113" t="s">
        <v>139</v>
      </c>
      <c r="D111" s="113" t="s">
        <v>206</v>
      </c>
      <c r="E111" s="114">
        <v>644392</v>
      </c>
      <c r="F111" s="115">
        <v>316000</v>
      </c>
      <c r="G111" s="116">
        <v>44454</v>
      </c>
      <c r="H111" s="113" t="s">
        <v>150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1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9" t="s">
        <v>0</v>
      </c>
      <c r="B1" s="90" t="s">
        <v>41</v>
      </c>
      <c r="C1" s="90" t="s">
        <v>42</v>
      </c>
      <c r="D1" s="90" t="s">
        <v>36</v>
      </c>
      <c r="E1" s="91" t="s">
        <v>53</v>
      </c>
      <c r="L1">
        <v>318</v>
      </c>
    </row>
    <row r="2" spans="1:12" ht="12.75" customHeight="1">
      <c r="A2" s="117" t="s">
        <v>109</v>
      </c>
      <c r="B2" s="117" t="s">
        <v>295</v>
      </c>
      <c r="C2" s="118">
        <v>55000</v>
      </c>
      <c r="D2" s="119">
        <v>44452</v>
      </c>
      <c r="E2" s="117" t="s">
        <v>305</v>
      </c>
    </row>
    <row r="3" spans="1:12" ht="12.75" customHeight="1">
      <c r="A3" s="117" t="s">
        <v>87</v>
      </c>
      <c r="B3" s="117" t="s">
        <v>296</v>
      </c>
      <c r="C3" s="118">
        <v>355000</v>
      </c>
      <c r="D3" s="119">
        <v>44469</v>
      </c>
      <c r="E3" s="117" t="s">
        <v>305</v>
      </c>
    </row>
    <row r="4" spans="1:12" ht="12.75" customHeight="1">
      <c r="A4" s="117" t="s">
        <v>87</v>
      </c>
      <c r="B4" s="117" t="s">
        <v>296</v>
      </c>
      <c r="C4" s="118">
        <v>400000</v>
      </c>
      <c r="D4" s="119">
        <v>44442</v>
      </c>
      <c r="E4" s="117" t="s">
        <v>305</v>
      </c>
    </row>
    <row r="5" spans="1:12" ht="12.75" customHeight="1">
      <c r="A5" s="117" t="s">
        <v>87</v>
      </c>
      <c r="B5" s="117" t="s">
        <v>296</v>
      </c>
      <c r="C5" s="118">
        <v>320000</v>
      </c>
      <c r="D5" s="119">
        <v>44446</v>
      </c>
      <c r="E5" s="117" t="s">
        <v>305</v>
      </c>
    </row>
    <row r="6" spans="1:12" ht="12.75" customHeight="1">
      <c r="A6" s="117" t="s">
        <v>106</v>
      </c>
      <c r="B6" s="117" t="s">
        <v>297</v>
      </c>
      <c r="C6" s="118">
        <v>504414</v>
      </c>
      <c r="D6" s="119">
        <v>44462</v>
      </c>
      <c r="E6" s="117" t="s">
        <v>306</v>
      </c>
    </row>
    <row r="7" spans="1:12" ht="12.75" customHeight="1">
      <c r="A7" s="117" t="s">
        <v>106</v>
      </c>
      <c r="B7" s="117" t="s">
        <v>297</v>
      </c>
      <c r="C7" s="118">
        <v>498497</v>
      </c>
      <c r="D7" s="119">
        <v>44460</v>
      </c>
      <c r="E7" s="117" t="s">
        <v>306</v>
      </c>
    </row>
    <row r="8" spans="1:12" ht="12.75" customHeight="1">
      <c r="A8" s="117" t="s">
        <v>106</v>
      </c>
      <c r="B8" s="117" t="s">
        <v>297</v>
      </c>
      <c r="C8" s="118">
        <v>425996</v>
      </c>
      <c r="D8" s="119">
        <v>44449</v>
      </c>
      <c r="E8" s="117" t="s">
        <v>306</v>
      </c>
    </row>
    <row r="9" spans="1:12" ht="12.75" customHeight="1">
      <c r="A9" s="117" t="s">
        <v>106</v>
      </c>
      <c r="B9" s="117" t="s">
        <v>297</v>
      </c>
      <c r="C9" s="118">
        <v>506217</v>
      </c>
      <c r="D9" s="119">
        <v>44463</v>
      </c>
      <c r="E9" s="117" t="s">
        <v>306</v>
      </c>
    </row>
    <row r="10" spans="1:12" ht="12.75" customHeight="1">
      <c r="A10" s="117" t="s">
        <v>40</v>
      </c>
      <c r="B10" s="117" t="s">
        <v>298</v>
      </c>
      <c r="C10" s="118">
        <v>1087500</v>
      </c>
      <c r="D10" s="119">
        <v>44467</v>
      </c>
      <c r="E10" s="117" t="s">
        <v>307</v>
      </c>
    </row>
    <row r="11" spans="1:12" ht="12.75" customHeight="1">
      <c r="A11" s="117" t="s">
        <v>40</v>
      </c>
      <c r="B11" s="117" t="s">
        <v>298</v>
      </c>
      <c r="C11" s="118">
        <v>175000</v>
      </c>
      <c r="D11" s="119">
        <v>44447</v>
      </c>
      <c r="E11" s="117" t="s">
        <v>307</v>
      </c>
    </row>
    <row r="12" spans="1:12" ht="12.75" customHeight="1">
      <c r="A12" s="117" t="s">
        <v>40</v>
      </c>
      <c r="B12" s="117" t="s">
        <v>298</v>
      </c>
      <c r="C12" s="118">
        <v>85000</v>
      </c>
      <c r="D12" s="119">
        <v>44452</v>
      </c>
      <c r="E12" s="117" t="s">
        <v>305</v>
      </c>
    </row>
    <row r="13" spans="1:12" ht="15">
      <c r="A13" s="117" t="s">
        <v>40</v>
      </c>
      <c r="B13" s="117" t="s">
        <v>298</v>
      </c>
      <c r="C13" s="118">
        <v>244000</v>
      </c>
      <c r="D13" s="119">
        <v>44452</v>
      </c>
      <c r="E13" s="117" t="s">
        <v>307</v>
      </c>
    </row>
    <row r="14" spans="1:12" ht="15">
      <c r="A14" s="117" t="s">
        <v>40</v>
      </c>
      <c r="B14" s="117" t="s">
        <v>298</v>
      </c>
      <c r="C14" s="118">
        <v>402000</v>
      </c>
      <c r="D14" s="119">
        <v>44456</v>
      </c>
      <c r="E14" s="117" t="s">
        <v>305</v>
      </c>
    </row>
    <row r="15" spans="1:12" ht="15">
      <c r="A15" s="117" t="s">
        <v>40</v>
      </c>
      <c r="B15" s="117" t="s">
        <v>298</v>
      </c>
      <c r="C15" s="118">
        <v>255000</v>
      </c>
      <c r="D15" s="119">
        <v>44442</v>
      </c>
      <c r="E15" s="117" t="s">
        <v>307</v>
      </c>
    </row>
    <row r="16" spans="1:12" ht="15">
      <c r="A16" s="117" t="s">
        <v>40</v>
      </c>
      <c r="B16" s="117" t="s">
        <v>298</v>
      </c>
      <c r="C16" s="118">
        <v>279000</v>
      </c>
      <c r="D16" s="119">
        <v>44468</v>
      </c>
      <c r="E16" s="117" t="s">
        <v>307</v>
      </c>
    </row>
    <row r="17" spans="1:5" ht="15">
      <c r="A17" s="117" t="s">
        <v>40</v>
      </c>
      <c r="B17" s="117" t="s">
        <v>298</v>
      </c>
      <c r="C17" s="118">
        <v>276500</v>
      </c>
      <c r="D17" s="119">
        <v>44446</v>
      </c>
      <c r="E17" s="117" t="s">
        <v>307</v>
      </c>
    </row>
    <row r="18" spans="1:5" ht="15">
      <c r="A18" s="117" t="s">
        <v>40</v>
      </c>
      <c r="B18" s="117" t="s">
        <v>298</v>
      </c>
      <c r="C18" s="118">
        <v>410000</v>
      </c>
      <c r="D18" s="119">
        <v>44468</v>
      </c>
      <c r="E18" s="117" t="s">
        <v>305</v>
      </c>
    </row>
    <row r="19" spans="1:5" ht="15">
      <c r="A19" s="117" t="s">
        <v>40</v>
      </c>
      <c r="B19" s="117" t="s">
        <v>298</v>
      </c>
      <c r="C19" s="118">
        <v>208000</v>
      </c>
      <c r="D19" s="119">
        <v>44446</v>
      </c>
      <c r="E19" s="117" t="s">
        <v>307</v>
      </c>
    </row>
    <row r="20" spans="1:5" ht="15">
      <c r="A20" s="117" t="s">
        <v>40</v>
      </c>
      <c r="B20" s="117" t="s">
        <v>298</v>
      </c>
      <c r="C20" s="118">
        <v>160000</v>
      </c>
      <c r="D20" s="119">
        <v>44469</v>
      </c>
      <c r="E20" s="117" t="s">
        <v>305</v>
      </c>
    </row>
    <row r="21" spans="1:5" ht="15">
      <c r="A21" s="117" t="s">
        <v>40</v>
      </c>
      <c r="B21" s="117" t="s">
        <v>298</v>
      </c>
      <c r="C21" s="118">
        <v>278548</v>
      </c>
      <c r="D21" s="119">
        <v>44452</v>
      </c>
      <c r="E21" s="117" t="s">
        <v>307</v>
      </c>
    </row>
    <row r="22" spans="1:5" ht="15">
      <c r="A22" s="117" t="s">
        <v>40</v>
      </c>
      <c r="B22" s="117" t="s">
        <v>298</v>
      </c>
      <c r="C22" s="118">
        <v>123000</v>
      </c>
      <c r="D22" s="119">
        <v>44454</v>
      </c>
      <c r="E22" s="117" t="s">
        <v>307</v>
      </c>
    </row>
    <row r="23" spans="1:5" ht="15">
      <c r="A23" s="117" t="s">
        <v>40</v>
      </c>
      <c r="B23" s="117" t="s">
        <v>298</v>
      </c>
      <c r="C23" s="118">
        <v>150000</v>
      </c>
      <c r="D23" s="119">
        <v>44440</v>
      </c>
      <c r="E23" s="117" t="s">
        <v>305</v>
      </c>
    </row>
    <row r="24" spans="1:5" ht="15">
      <c r="A24" s="117" t="s">
        <v>40</v>
      </c>
      <c r="B24" s="117" t="s">
        <v>298</v>
      </c>
      <c r="C24" s="118">
        <v>248800</v>
      </c>
      <c r="D24" s="119">
        <v>44463</v>
      </c>
      <c r="E24" s="117" t="s">
        <v>307</v>
      </c>
    </row>
    <row r="25" spans="1:5" ht="15">
      <c r="A25" s="117" t="s">
        <v>40</v>
      </c>
      <c r="B25" s="117" t="s">
        <v>298</v>
      </c>
      <c r="C25" s="118">
        <v>146118</v>
      </c>
      <c r="D25" s="119">
        <v>44469</v>
      </c>
      <c r="E25" s="117" t="s">
        <v>307</v>
      </c>
    </row>
    <row r="26" spans="1:5" ht="15">
      <c r="A26" s="117" t="s">
        <v>40</v>
      </c>
      <c r="B26" s="117" t="s">
        <v>298</v>
      </c>
      <c r="C26" s="118">
        <v>167350</v>
      </c>
      <c r="D26" s="119">
        <v>44448</v>
      </c>
      <c r="E26" s="117" t="s">
        <v>307</v>
      </c>
    </row>
    <row r="27" spans="1:5" ht="15">
      <c r="A27" s="117" t="s">
        <v>40</v>
      </c>
      <c r="B27" s="117" t="s">
        <v>298</v>
      </c>
      <c r="C27" s="118">
        <v>388800</v>
      </c>
      <c r="D27" s="119">
        <v>44448</v>
      </c>
      <c r="E27" s="117" t="s">
        <v>307</v>
      </c>
    </row>
    <row r="28" spans="1:5" ht="15">
      <c r="A28" s="117" t="s">
        <v>40</v>
      </c>
      <c r="B28" s="117" t="s">
        <v>298</v>
      </c>
      <c r="C28" s="118">
        <v>249749</v>
      </c>
      <c r="D28" s="119">
        <v>44466</v>
      </c>
      <c r="E28" s="117" t="s">
        <v>307</v>
      </c>
    </row>
    <row r="29" spans="1:5" ht="15">
      <c r="A29" s="117" t="s">
        <v>40</v>
      </c>
      <c r="B29" s="117" t="s">
        <v>298</v>
      </c>
      <c r="C29" s="118">
        <v>127000</v>
      </c>
      <c r="D29" s="119">
        <v>44448</v>
      </c>
      <c r="E29" s="117" t="s">
        <v>307</v>
      </c>
    </row>
    <row r="30" spans="1:5" ht="15">
      <c r="A30" s="117" t="s">
        <v>40</v>
      </c>
      <c r="B30" s="117" t="s">
        <v>298</v>
      </c>
      <c r="C30" s="118">
        <v>299000</v>
      </c>
      <c r="D30" s="119">
        <v>44469</v>
      </c>
      <c r="E30" s="117" t="s">
        <v>305</v>
      </c>
    </row>
    <row r="31" spans="1:5" ht="15">
      <c r="A31" s="117" t="s">
        <v>40</v>
      </c>
      <c r="B31" s="117" t="s">
        <v>298</v>
      </c>
      <c r="C31" s="118">
        <v>3500000</v>
      </c>
      <c r="D31" s="119">
        <v>44469</v>
      </c>
      <c r="E31" s="117" t="s">
        <v>307</v>
      </c>
    </row>
    <row r="32" spans="1:5" ht="15">
      <c r="A32" s="117" t="s">
        <v>40</v>
      </c>
      <c r="B32" s="117" t="s">
        <v>298</v>
      </c>
      <c r="C32" s="118">
        <v>223000</v>
      </c>
      <c r="D32" s="119">
        <v>44468</v>
      </c>
      <c r="E32" s="117" t="s">
        <v>307</v>
      </c>
    </row>
    <row r="33" spans="1:5" ht="15">
      <c r="A33" s="117" t="s">
        <v>38</v>
      </c>
      <c r="B33" s="117" t="s">
        <v>299</v>
      </c>
      <c r="C33" s="118">
        <v>277900</v>
      </c>
      <c r="D33" s="119">
        <v>44455</v>
      </c>
      <c r="E33" s="117" t="s">
        <v>307</v>
      </c>
    </row>
    <row r="34" spans="1:5" ht="15">
      <c r="A34" s="117" t="s">
        <v>38</v>
      </c>
      <c r="B34" s="117" t="s">
        <v>299</v>
      </c>
      <c r="C34" s="118">
        <v>420000</v>
      </c>
      <c r="D34" s="119">
        <v>44455</v>
      </c>
      <c r="E34" s="117" t="s">
        <v>305</v>
      </c>
    </row>
    <row r="35" spans="1:5" ht="15">
      <c r="A35" s="117" t="s">
        <v>38</v>
      </c>
      <c r="B35" s="117" t="s">
        <v>299</v>
      </c>
      <c r="C35" s="118">
        <v>1284148</v>
      </c>
      <c r="D35" s="119">
        <v>44456</v>
      </c>
      <c r="E35" s="117" t="s">
        <v>305</v>
      </c>
    </row>
    <row r="36" spans="1:5" ht="15">
      <c r="A36" s="117" t="s">
        <v>38</v>
      </c>
      <c r="B36" s="117" t="s">
        <v>299</v>
      </c>
      <c r="C36" s="118">
        <v>372000</v>
      </c>
      <c r="D36" s="119">
        <v>44456</v>
      </c>
      <c r="E36" s="117" t="s">
        <v>307</v>
      </c>
    </row>
    <row r="37" spans="1:5" ht="15">
      <c r="A37" s="117" t="s">
        <v>38</v>
      </c>
      <c r="B37" s="117" t="s">
        <v>299</v>
      </c>
      <c r="C37" s="118">
        <v>479000</v>
      </c>
      <c r="D37" s="119">
        <v>44456</v>
      </c>
      <c r="E37" s="117" t="s">
        <v>305</v>
      </c>
    </row>
    <row r="38" spans="1:5" ht="15">
      <c r="A38" s="117" t="s">
        <v>38</v>
      </c>
      <c r="B38" s="117" t="s">
        <v>299</v>
      </c>
      <c r="C38" s="118">
        <v>365000</v>
      </c>
      <c r="D38" s="119">
        <v>44456</v>
      </c>
      <c r="E38" s="117" t="s">
        <v>305</v>
      </c>
    </row>
    <row r="39" spans="1:5" ht="15">
      <c r="A39" s="117" t="s">
        <v>38</v>
      </c>
      <c r="B39" s="117" t="s">
        <v>299</v>
      </c>
      <c r="C39" s="118">
        <v>600000</v>
      </c>
      <c r="D39" s="119">
        <v>44456</v>
      </c>
      <c r="E39" s="117" t="s">
        <v>305</v>
      </c>
    </row>
    <row r="40" spans="1:5" ht="15">
      <c r="A40" s="117" t="s">
        <v>38</v>
      </c>
      <c r="B40" s="117" t="s">
        <v>299</v>
      </c>
      <c r="C40" s="118">
        <v>316000</v>
      </c>
      <c r="D40" s="119">
        <v>44456</v>
      </c>
      <c r="E40" s="117" t="s">
        <v>305</v>
      </c>
    </row>
    <row r="41" spans="1:5" ht="15">
      <c r="A41" s="117" t="s">
        <v>38</v>
      </c>
      <c r="B41" s="117" t="s">
        <v>299</v>
      </c>
      <c r="C41" s="118">
        <v>243460</v>
      </c>
      <c r="D41" s="119">
        <v>44459</v>
      </c>
      <c r="E41" s="117" t="s">
        <v>307</v>
      </c>
    </row>
    <row r="42" spans="1:5" ht="15">
      <c r="A42" s="117" t="s">
        <v>38</v>
      </c>
      <c r="B42" s="117" t="s">
        <v>299</v>
      </c>
      <c r="C42" s="118">
        <v>395000</v>
      </c>
      <c r="D42" s="119">
        <v>44469</v>
      </c>
      <c r="E42" s="117" t="s">
        <v>305</v>
      </c>
    </row>
    <row r="43" spans="1:5" ht="15">
      <c r="A43" s="117" t="s">
        <v>38</v>
      </c>
      <c r="B43" s="117" t="s">
        <v>299</v>
      </c>
      <c r="C43" s="118">
        <v>370000</v>
      </c>
      <c r="D43" s="119">
        <v>44462</v>
      </c>
      <c r="E43" s="117" t="s">
        <v>305</v>
      </c>
    </row>
    <row r="44" spans="1:5" ht="15">
      <c r="A44" s="117" t="s">
        <v>38</v>
      </c>
      <c r="B44" s="117" t="s">
        <v>299</v>
      </c>
      <c r="C44" s="118">
        <v>634670</v>
      </c>
      <c r="D44" s="119">
        <v>44463</v>
      </c>
      <c r="E44" s="117" t="s">
        <v>305</v>
      </c>
    </row>
    <row r="45" spans="1:5" ht="15">
      <c r="A45" s="117" t="s">
        <v>38</v>
      </c>
      <c r="B45" s="117" t="s">
        <v>299</v>
      </c>
      <c r="C45" s="118">
        <v>390000</v>
      </c>
      <c r="D45" s="119">
        <v>44463</v>
      </c>
      <c r="E45" s="117" t="s">
        <v>305</v>
      </c>
    </row>
    <row r="46" spans="1:5" ht="15">
      <c r="A46" s="117" t="s">
        <v>38</v>
      </c>
      <c r="B46" s="117" t="s">
        <v>299</v>
      </c>
      <c r="C46" s="118">
        <v>320000</v>
      </c>
      <c r="D46" s="119">
        <v>44463</v>
      </c>
      <c r="E46" s="117" t="s">
        <v>305</v>
      </c>
    </row>
    <row r="47" spans="1:5" ht="15">
      <c r="A47" s="117" t="s">
        <v>38</v>
      </c>
      <c r="B47" s="117" t="s">
        <v>299</v>
      </c>
      <c r="C47" s="118">
        <v>555000</v>
      </c>
      <c r="D47" s="119">
        <v>44463</v>
      </c>
      <c r="E47" s="117" t="s">
        <v>305</v>
      </c>
    </row>
    <row r="48" spans="1:5" ht="15">
      <c r="A48" s="117" t="s">
        <v>38</v>
      </c>
      <c r="B48" s="117" t="s">
        <v>299</v>
      </c>
      <c r="C48" s="118">
        <v>161000</v>
      </c>
      <c r="D48" s="119">
        <v>44466</v>
      </c>
      <c r="E48" s="117" t="s">
        <v>307</v>
      </c>
    </row>
    <row r="49" spans="1:5" ht="15">
      <c r="A49" s="117" t="s">
        <v>38</v>
      </c>
      <c r="B49" s="117" t="s">
        <v>299</v>
      </c>
      <c r="C49" s="118">
        <v>323700</v>
      </c>
      <c r="D49" s="119">
        <v>44466</v>
      </c>
      <c r="E49" s="117" t="s">
        <v>307</v>
      </c>
    </row>
    <row r="50" spans="1:5" ht="15">
      <c r="A50" s="117" t="s">
        <v>38</v>
      </c>
      <c r="B50" s="117" t="s">
        <v>299</v>
      </c>
      <c r="C50" s="118">
        <v>457522</v>
      </c>
      <c r="D50" s="119">
        <v>44466</v>
      </c>
      <c r="E50" s="117" t="s">
        <v>306</v>
      </c>
    </row>
    <row r="51" spans="1:5" ht="15">
      <c r="A51" s="117" t="s">
        <v>38</v>
      </c>
      <c r="B51" s="117" t="s">
        <v>299</v>
      </c>
      <c r="C51" s="118">
        <v>364000</v>
      </c>
      <c r="D51" s="119">
        <v>44462</v>
      </c>
      <c r="E51" s="117" t="s">
        <v>305</v>
      </c>
    </row>
    <row r="52" spans="1:5" ht="15">
      <c r="A52" s="117" t="s">
        <v>38</v>
      </c>
      <c r="B52" s="117" t="s">
        <v>299</v>
      </c>
      <c r="C52" s="118">
        <v>635000</v>
      </c>
      <c r="D52" s="119">
        <v>44462</v>
      </c>
      <c r="E52" s="117" t="s">
        <v>305</v>
      </c>
    </row>
    <row r="53" spans="1:5" ht="15">
      <c r="A53" s="117" t="s">
        <v>38</v>
      </c>
      <c r="B53" s="117" t="s">
        <v>299</v>
      </c>
      <c r="C53" s="118">
        <v>391000</v>
      </c>
      <c r="D53" s="119">
        <v>44442</v>
      </c>
      <c r="E53" s="117" t="s">
        <v>305</v>
      </c>
    </row>
    <row r="54" spans="1:5" ht="15">
      <c r="A54" s="117" t="s">
        <v>38</v>
      </c>
      <c r="B54" s="117" t="s">
        <v>299</v>
      </c>
      <c r="C54" s="118">
        <v>364000</v>
      </c>
      <c r="D54" s="119">
        <v>44462</v>
      </c>
      <c r="E54" s="117" t="s">
        <v>305</v>
      </c>
    </row>
    <row r="55" spans="1:5" ht="15">
      <c r="A55" s="117" t="s">
        <v>38</v>
      </c>
      <c r="B55" s="117" t="s">
        <v>299</v>
      </c>
      <c r="C55" s="118">
        <v>435223</v>
      </c>
      <c r="D55" s="119">
        <v>44459</v>
      </c>
      <c r="E55" s="117" t="s">
        <v>306</v>
      </c>
    </row>
    <row r="56" spans="1:5" ht="15">
      <c r="A56" s="117" t="s">
        <v>38</v>
      </c>
      <c r="B56" s="117" t="s">
        <v>299</v>
      </c>
      <c r="C56" s="118">
        <v>380000</v>
      </c>
      <c r="D56" s="119">
        <v>44461</v>
      </c>
      <c r="E56" s="117" t="s">
        <v>305</v>
      </c>
    </row>
    <row r="57" spans="1:5" ht="15">
      <c r="A57" s="117" t="s">
        <v>38</v>
      </c>
      <c r="B57" s="117" t="s">
        <v>299</v>
      </c>
      <c r="C57" s="118">
        <v>403000</v>
      </c>
      <c r="D57" s="119">
        <v>44441</v>
      </c>
      <c r="E57" s="117" t="s">
        <v>305</v>
      </c>
    </row>
    <row r="58" spans="1:5" ht="15">
      <c r="A58" s="117" t="s">
        <v>38</v>
      </c>
      <c r="B58" s="117" t="s">
        <v>299</v>
      </c>
      <c r="C58" s="118">
        <v>190000</v>
      </c>
      <c r="D58" s="119">
        <v>44461</v>
      </c>
      <c r="E58" s="117" t="s">
        <v>307</v>
      </c>
    </row>
    <row r="59" spans="1:5" ht="15">
      <c r="A59" s="117" t="s">
        <v>38</v>
      </c>
      <c r="B59" s="117" t="s">
        <v>299</v>
      </c>
      <c r="C59" s="118">
        <v>353000</v>
      </c>
      <c r="D59" s="119">
        <v>44460</v>
      </c>
      <c r="E59" s="117" t="s">
        <v>307</v>
      </c>
    </row>
    <row r="60" spans="1:5" ht="15">
      <c r="A60" s="117" t="s">
        <v>38</v>
      </c>
      <c r="B60" s="117" t="s">
        <v>299</v>
      </c>
      <c r="C60" s="118">
        <v>220000</v>
      </c>
      <c r="D60" s="119">
        <v>44460</v>
      </c>
      <c r="E60" s="117" t="s">
        <v>307</v>
      </c>
    </row>
    <row r="61" spans="1:5" ht="15">
      <c r="A61" s="117" t="s">
        <v>38</v>
      </c>
      <c r="B61" s="117" t="s">
        <v>299</v>
      </c>
      <c r="C61" s="118">
        <v>130000</v>
      </c>
      <c r="D61" s="119">
        <v>44454</v>
      </c>
      <c r="E61" s="117" t="s">
        <v>305</v>
      </c>
    </row>
    <row r="62" spans="1:5" ht="15">
      <c r="A62" s="117" t="s">
        <v>38</v>
      </c>
      <c r="B62" s="117" t="s">
        <v>299</v>
      </c>
      <c r="C62" s="118">
        <v>172000</v>
      </c>
      <c r="D62" s="119">
        <v>44460</v>
      </c>
      <c r="E62" s="117" t="s">
        <v>307</v>
      </c>
    </row>
    <row r="63" spans="1:5" ht="15">
      <c r="A63" s="117" t="s">
        <v>38</v>
      </c>
      <c r="B63" s="117" t="s">
        <v>299</v>
      </c>
      <c r="C63" s="118">
        <v>430000</v>
      </c>
      <c r="D63" s="119">
        <v>44460</v>
      </c>
      <c r="E63" s="117" t="s">
        <v>305</v>
      </c>
    </row>
    <row r="64" spans="1:5" ht="15">
      <c r="A64" s="117" t="s">
        <v>38</v>
      </c>
      <c r="B64" s="117" t="s">
        <v>299</v>
      </c>
      <c r="C64" s="118">
        <v>305000</v>
      </c>
      <c r="D64" s="119">
        <v>44467</v>
      </c>
      <c r="E64" s="117" t="s">
        <v>307</v>
      </c>
    </row>
    <row r="65" spans="1:5" ht="15">
      <c r="A65" s="117" t="s">
        <v>38</v>
      </c>
      <c r="B65" s="117" t="s">
        <v>299</v>
      </c>
      <c r="C65" s="118">
        <v>170000</v>
      </c>
      <c r="D65" s="119">
        <v>44460</v>
      </c>
      <c r="E65" s="117" t="s">
        <v>307</v>
      </c>
    </row>
    <row r="66" spans="1:5" ht="15">
      <c r="A66" s="117" t="s">
        <v>38</v>
      </c>
      <c r="B66" s="117" t="s">
        <v>299</v>
      </c>
      <c r="C66" s="118">
        <v>220000</v>
      </c>
      <c r="D66" s="119">
        <v>44440</v>
      </c>
      <c r="E66" s="117" t="s">
        <v>305</v>
      </c>
    </row>
    <row r="67" spans="1:5" ht="15">
      <c r="A67" s="117" t="s">
        <v>38</v>
      </c>
      <c r="B67" s="117" t="s">
        <v>299</v>
      </c>
      <c r="C67" s="118">
        <v>67500</v>
      </c>
      <c r="D67" s="119">
        <v>44442</v>
      </c>
      <c r="E67" s="117" t="s">
        <v>305</v>
      </c>
    </row>
    <row r="68" spans="1:5" ht="15">
      <c r="A68" s="117" t="s">
        <v>38</v>
      </c>
      <c r="B68" s="117" t="s">
        <v>299</v>
      </c>
      <c r="C68" s="118">
        <v>210622</v>
      </c>
      <c r="D68" s="119">
        <v>44448</v>
      </c>
      <c r="E68" s="117" t="s">
        <v>307</v>
      </c>
    </row>
    <row r="69" spans="1:5" ht="15">
      <c r="A69" s="117" t="s">
        <v>38</v>
      </c>
      <c r="B69" s="117" t="s">
        <v>299</v>
      </c>
      <c r="C69" s="118">
        <v>485000</v>
      </c>
      <c r="D69" s="119">
        <v>44452</v>
      </c>
      <c r="E69" s="117" t="s">
        <v>305</v>
      </c>
    </row>
    <row r="70" spans="1:5" ht="15">
      <c r="A70" s="117" t="s">
        <v>38</v>
      </c>
      <c r="B70" s="117" t="s">
        <v>299</v>
      </c>
      <c r="C70" s="118">
        <v>316000</v>
      </c>
      <c r="D70" s="119">
        <v>44446</v>
      </c>
      <c r="E70" s="117" t="s">
        <v>305</v>
      </c>
    </row>
    <row r="71" spans="1:5" ht="15">
      <c r="A71" s="117" t="s">
        <v>38</v>
      </c>
      <c r="B71" s="117" t="s">
        <v>299</v>
      </c>
      <c r="C71" s="118">
        <v>827000</v>
      </c>
      <c r="D71" s="119">
        <v>44454</v>
      </c>
      <c r="E71" s="117" t="s">
        <v>305</v>
      </c>
    </row>
    <row r="72" spans="1:5" ht="15">
      <c r="A72" s="117" t="s">
        <v>38</v>
      </c>
      <c r="B72" s="117" t="s">
        <v>299</v>
      </c>
      <c r="C72" s="118">
        <v>250000</v>
      </c>
      <c r="D72" s="119">
        <v>44447</v>
      </c>
      <c r="E72" s="117" t="s">
        <v>305</v>
      </c>
    </row>
    <row r="73" spans="1:5" ht="15">
      <c r="A73" s="117" t="s">
        <v>38</v>
      </c>
      <c r="B73" s="117" t="s">
        <v>299</v>
      </c>
      <c r="C73" s="118">
        <v>115000</v>
      </c>
      <c r="D73" s="119">
        <v>44448</v>
      </c>
      <c r="E73" s="117" t="s">
        <v>305</v>
      </c>
    </row>
    <row r="74" spans="1:5" ht="15">
      <c r="A74" s="117" t="s">
        <v>38</v>
      </c>
      <c r="B74" s="117" t="s">
        <v>299</v>
      </c>
      <c r="C74" s="118">
        <v>86000</v>
      </c>
      <c r="D74" s="119">
        <v>44452</v>
      </c>
      <c r="E74" s="117" t="s">
        <v>307</v>
      </c>
    </row>
    <row r="75" spans="1:5" ht="15">
      <c r="A75" s="117" t="s">
        <v>38</v>
      </c>
      <c r="B75" s="117" t="s">
        <v>299</v>
      </c>
      <c r="C75" s="118">
        <v>240000</v>
      </c>
      <c r="D75" s="119">
        <v>44452</v>
      </c>
      <c r="E75" s="117" t="s">
        <v>307</v>
      </c>
    </row>
    <row r="76" spans="1:5" ht="15">
      <c r="A76" s="117" t="s">
        <v>38</v>
      </c>
      <c r="B76" s="117" t="s">
        <v>299</v>
      </c>
      <c r="C76" s="118">
        <v>67500</v>
      </c>
      <c r="D76" s="119">
        <v>44442</v>
      </c>
      <c r="E76" s="117" t="s">
        <v>305</v>
      </c>
    </row>
    <row r="77" spans="1:5" ht="15">
      <c r="A77" s="117" t="s">
        <v>38</v>
      </c>
      <c r="B77" s="117" t="s">
        <v>299</v>
      </c>
      <c r="C77" s="118">
        <v>475499</v>
      </c>
      <c r="D77" s="119">
        <v>44449</v>
      </c>
      <c r="E77" s="117" t="s">
        <v>306</v>
      </c>
    </row>
    <row r="78" spans="1:5" ht="15">
      <c r="A78" s="117" t="s">
        <v>38</v>
      </c>
      <c r="B78" s="117" t="s">
        <v>299</v>
      </c>
      <c r="C78" s="118">
        <v>356000</v>
      </c>
      <c r="D78" s="119">
        <v>44446</v>
      </c>
      <c r="E78" s="117" t="s">
        <v>305</v>
      </c>
    </row>
    <row r="79" spans="1:5" ht="15">
      <c r="A79" s="117" t="s">
        <v>38</v>
      </c>
      <c r="B79" s="117" t="s">
        <v>299</v>
      </c>
      <c r="C79" s="118">
        <v>4750000</v>
      </c>
      <c r="D79" s="119">
        <v>44446</v>
      </c>
      <c r="E79" s="117" t="s">
        <v>305</v>
      </c>
    </row>
    <row r="80" spans="1:5" ht="15">
      <c r="A80" s="117" t="s">
        <v>38</v>
      </c>
      <c r="B80" s="117" t="s">
        <v>299</v>
      </c>
      <c r="C80" s="118">
        <v>411621</v>
      </c>
      <c r="D80" s="119">
        <v>44454</v>
      </c>
      <c r="E80" s="117" t="s">
        <v>306</v>
      </c>
    </row>
    <row r="81" spans="1:5" ht="15">
      <c r="A81" s="117" t="s">
        <v>38</v>
      </c>
      <c r="B81" s="117" t="s">
        <v>299</v>
      </c>
      <c r="C81" s="118">
        <v>415000</v>
      </c>
      <c r="D81" s="119">
        <v>44447</v>
      </c>
      <c r="E81" s="117" t="s">
        <v>305</v>
      </c>
    </row>
    <row r="82" spans="1:5" ht="15">
      <c r="A82" s="117" t="s">
        <v>38</v>
      </c>
      <c r="B82" s="117" t="s">
        <v>299</v>
      </c>
      <c r="C82" s="118">
        <v>200000</v>
      </c>
      <c r="D82" s="119">
        <v>44452</v>
      </c>
      <c r="E82" s="117" t="s">
        <v>305</v>
      </c>
    </row>
    <row r="83" spans="1:5" ht="15">
      <c r="A83" s="117" t="s">
        <v>38</v>
      </c>
      <c r="B83" s="117" t="s">
        <v>299</v>
      </c>
      <c r="C83" s="118">
        <v>375000</v>
      </c>
      <c r="D83" s="119">
        <v>44469</v>
      </c>
      <c r="E83" s="117" t="s">
        <v>305</v>
      </c>
    </row>
    <row r="84" spans="1:5" ht="15">
      <c r="A84" s="117" t="s">
        <v>38</v>
      </c>
      <c r="B84" s="117" t="s">
        <v>299</v>
      </c>
      <c r="C84" s="118">
        <v>460000</v>
      </c>
      <c r="D84" s="119">
        <v>44453</v>
      </c>
      <c r="E84" s="117" t="s">
        <v>305</v>
      </c>
    </row>
    <row r="85" spans="1:5" ht="15">
      <c r="A85" s="117" t="s">
        <v>38</v>
      </c>
      <c r="B85" s="117" t="s">
        <v>299</v>
      </c>
      <c r="C85" s="118">
        <v>294000</v>
      </c>
      <c r="D85" s="119">
        <v>44448</v>
      </c>
      <c r="E85" s="117" t="s">
        <v>305</v>
      </c>
    </row>
    <row r="86" spans="1:5" ht="15">
      <c r="A86" s="117" t="s">
        <v>38</v>
      </c>
      <c r="B86" s="117" t="s">
        <v>299</v>
      </c>
      <c r="C86" s="118">
        <v>375000</v>
      </c>
      <c r="D86" s="119">
        <v>44469</v>
      </c>
      <c r="E86" s="117" t="s">
        <v>305</v>
      </c>
    </row>
    <row r="87" spans="1:5" ht="15">
      <c r="A87" s="117" t="s">
        <v>38</v>
      </c>
      <c r="B87" s="117" t="s">
        <v>299</v>
      </c>
      <c r="C87" s="118">
        <v>402500</v>
      </c>
      <c r="D87" s="119">
        <v>44448</v>
      </c>
      <c r="E87" s="117" t="s">
        <v>305</v>
      </c>
    </row>
    <row r="88" spans="1:5" ht="15">
      <c r="A88" s="117" t="s">
        <v>38</v>
      </c>
      <c r="B88" s="117" t="s">
        <v>299</v>
      </c>
      <c r="C88" s="118">
        <v>518961</v>
      </c>
      <c r="D88" s="119">
        <v>44469</v>
      </c>
      <c r="E88" s="117" t="s">
        <v>306</v>
      </c>
    </row>
    <row r="89" spans="1:5" ht="15">
      <c r="A89" s="117" t="s">
        <v>38</v>
      </c>
      <c r="B89" s="117" t="s">
        <v>299</v>
      </c>
      <c r="C89" s="118">
        <v>379900</v>
      </c>
      <c r="D89" s="119">
        <v>44469</v>
      </c>
      <c r="E89" s="117" t="s">
        <v>305</v>
      </c>
    </row>
    <row r="90" spans="1:5" ht="15">
      <c r="A90" s="117" t="s">
        <v>38</v>
      </c>
      <c r="B90" s="117" t="s">
        <v>299</v>
      </c>
      <c r="C90" s="118">
        <v>113500</v>
      </c>
      <c r="D90" s="119">
        <v>44454</v>
      </c>
      <c r="E90" s="117" t="s">
        <v>307</v>
      </c>
    </row>
    <row r="91" spans="1:5" ht="15">
      <c r="A91" s="117" t="s">
        <v>67</v>
      </c>
      <c r="B91" s="117" t="s">
        <v>300</v>
      </c>
      <c r="C91" s="118">
        <v>274900</v>
      </c>
      <c r="D91" s="119">
        <v>44462</v>
      </c>
      <c r="E91" s="117" t="s">
        <v>305</v>
      </c>
    </row>
    <row r="92" spans="1:5" ht="15">
      <c r="A92" s="117" t="s">
        <v>67</v>
      </c>
      <c r="B92" s="117" t="s">
        <v>300</v>
      </c>
      <c r="C92" s="118">
        <v>425000</v>
      </c>
      <c r="D92" s="119">
        <v>44440</v>
      </c>
      <c r="E92" s="117" t="s">
        <v>305</v>
      </c>
    </row>
    <row r="93" spans="1:5" ht="15">
      <c r="A93" s="117" t="s">
        <v>67</v>
      </c>
      <c r="B93" s="117" t="s">
        <v>300</v>
      </c>
      <c r="C93" s="118">
        <v>469862.5</v>
      </c>
      <c r="D93" s="119">
        <v>44467</v>
      </c>
      <c r="E93" s="117" t="s">
        <v>305</v>
      </c>
    </row>
    <row r="94" spans="1:5" ht="15">
      <c r="A94" s="117" t="s">
        <v>69</v>
      </c>
      <c r="B94" s="117" t="s">
        <v>301</v>
      </c>
      <c r="C94" s="118">
        <v>310000</v>
      </c>
      <c r="D94" s="119">
        <v>44463</v>
      </c>
      <c r="E94" s="117" t="s">
        <v>305</v>
      </c>
    </row>
    <row r="95" spans="1:5" ht="15">
      <c r="A95" s="117" t="s">
        <v>69</v>
      </c>
      <c r="B95" s="117" t="s">
        <v>301</v>
      </c>
      <c r="C95" s="118">
        <v>247500</v>
      </c>
      <c r="D95" s="119">
        <v>44462</v>
      </c>
      <c r="E95" s="117" t="s">
        <v>305</v>
      </c>
    </row>
    <row r="96" spans="1:5" ht="15">
      <c r="A96" s="117" t="s">
        <v>69</v>
      </c>
      <c r="B96" s="117" t="s">
        <v>301</v>
      </c>
      <c r="C96" s="118">
        <v>377500</v>
      </c>
      <c r="D96" s="119">
        <v>44449</v>
      </c>
      <c r="E96" s="117" t="s">
        <v>305</v>
      </c>
    </row>
    <row r="97" spans="1:5" ht="15">
      <c r="A97" s="117" t="s">
        <v>69</v>
      </c>
      <c r="B97" s="117" t="s">
        <v>301</v>
      </c>
      <c r="C97" s="118">
        <v>344988</v>
      </c>
      <c r="D97" s="119">
        <v>44454</v>
      </c>
      <c r="E97" s="117" t="s">
        <v>307</v>
      </c>
    </row>
    <row r="98" spans="1:5" ht="15">
      <c r="A98" s="117" t="s">
        <v>69</v>
      </c>
      <c r="B98" s="117" t="s">
        <v>301</v>
      </c>
      <c r="C98" s="118">
        <v>176400</v>
      </c>
      <c r="D98" s="119">
        <v>44454</v>
      </c>
      <c r="E98" s="117" t="s">
        <v>305</v>
      </c>
    </row>
    <row r="99" spans="1:5" ht="15">
      <c r="A99" s="117" t="s">
        <v>69</v>
      </c>
      <c r="B99" s="117" t="s">
        <v>301</v>
      </c>
      <c r="C99" s="118">
        <v>425000</v>
      </c>
      <c r="D99" s="119">
        <v>44461</v>
      </c>
      <c r="E99" s="117" t="s">
        <v>305</v>
      </c>
    </row>
    <row r="100" spans="1:5" ht="15">
      <c r="A100" s="117" t="s">
        <v>69</v>
      </c>
      <c r="B100" s="117" t="s">
        <v>301</v>
      </c>
      <c r="C100" s="118">
        <v>285000</v>
      </c>
      <c r="D100" s="119">
        <v>44461</v>
      </c>
      <c r="E100" s="117" t="s">
        <v>307</v>
      </c>
    </row>
    <row r="101" spans="1:5" ht="15">
      <c r="A101" s="117" t="s">
        <v>69</v>
      </c>
      <c r="B101" s="117" t="s">
        <v>301</v>
      </c>
      <c r="C101" s="118">
        <v>540000</v>
      </c>
      <c r="D101" s="119">
        <v>44452</v>
      </c>
      <c r="E101" s="117" t="s">
        <v>305</v>
      </c>
    </row>
    <row r="102" spans="1:5" ht="15">
      <c r="A102" s="117" t="s">
        <v>69</v>
      </c>
      <c r="B102" s="117" t="s">
        <v>301</v>
      </c>
      <c r="C102" s="118">
        <v>430000</v>
      </c>
      <c r="D102" s="119">
        <v>44461</v>
      </c>
      <c r="E102" s="117" t="s">
        <v>305</v>
      </c>
    </row>
    <row r="103" spans="1:5" ht="15">
      <c r="A103" s="117" t="s">
        <v>69</v>
      </c>
      <c r="B103" s="117" t="s">
        <v>301</v>
      </c>
      <c r="C103" s="118">
        <v>290400</v>
      </c>
      <c r="D103" s="119">
        <v>44461</v>
      </c>
      <c r="E103" s="117" t="s">
        <v>307</v>
      </c>
    </row>
    <row r="104" spans="1:5" ht="15">
      <c r="A104" s="117" t="s">
        <v>69</v>
      </c>
      <c r="B104" s="117" t="s">
        <v>301</v>
      </c>
      <c r="C104" s="118">
        <v>7500</v>
      </c>
      <c r="D104" s="119">
        <v>44461</v>
      </c>
      <c r="E104" s="117" t="s">
        <v>305</v>
      </c>
    </row>
    <row r="105" spans="1:5" ht="15">
      <c r="A105" s="117" t="s">
        <v>69</v>
      </c>
      <c r="B105" s="117" t="s">
        <v>301</v>
      </c>
      <c r="C105" s="118">
        <v>62999</v>
      </c>
      <c r="D105" s="119">
        <v>44449</v>
      </c>
      <c r="E105" s="117" t="s">
        <v>305</v>
      </c>
    </row>
    <row r="106" spans="1:5" ht="15">
      <c r="A106" s="117" t="s">
        <v>69</v>
      </c>
      <c r="B106" s="117" t="s">
        <v>301</v>
      </c>
      <c r="C106" s="118">
        <v>35000</v>
      </c>
      <c r="D106" s="119">
        <v>44463</v>
      </c>
      <c r="E106" s="117" t="s">
        <v>305</v>
      </c>
    </row>
    <row r="107" spans="1:5" ht="15">
      <c r="A107" s="117" t="s">
        <v>69</v>
      </c>
      <c r="B107" s="117" t="s">
        <v>301</v>
      </c>
      <c r="C107" s="118">
        <v>68000</v>
      </c>
      <c r="D107" s="119">
        <v>44462</v>
      </c>
      <c r="E107" s="117" t="s">
        <v>305</v>
      </c>
    </row>
    <row r="108" spans="1:5" ht="15">
      <c r="A108" s="117" t="s">
        <v>69</v>
      </c>
      <c r="B108" s="117" t="s">
        <v>301</v>
      </c>
      <c r="C108" s="118">
        <v>339334</v>
      </c>
      <c r="D108" s="119">
        <v>44462</v>
      </c>
      <c r="E108" s="117" t="s">
        <v>305</v>
      </c>
    </row>
    <row r="109" spans="1:5" ht="15">
      <c r="A109" s="117" t="s">
        <v>69</v>
      </c>
      <c r="B109" s="117" t="s">
        <v>301</v>
      </c>
      <c r="C109" s="118">
        <v>50000</v>
      </c>
      <c r="D109" s="119">
        <v>44449</v>
      </c>
      <c r="E109" s="117" t="s">
        <v>307</v>
      </c>
    </row>
    <row r="110" spans="1:5" ht="15">
      <c r="A110" s="117" t="s">
        <v>69</v>
      </c>
      <c r="B110" s="117" t="s">
        <v>301</v>
      </c>
      <c r="C110" s="118">
        <v>385000</v>
      </c>
      <c r="D110" s="119">
        <v>44463</v>
      </c>
      <c r="E110" s="117" t="s">
        <v>305</v>
      </c>
    </row>
    <row r="111" spans="1:5" ht="15">
      <c r="A111" s="117" t="s">
        <v>69</v>
      </c>
      <c r="B111" s="117" t="s">
        <v>301</v>
      </c>
      <c r="C111" s="118">
        <v>375000</v>
      </c>
      <c r="D111" s="119">
        <v>44463</v>
      </c>
      <c r="E111" s="117" t="s">
        <v>305</v>
      </c>
    </row>
    <row r="112" spans="1:5" ht="15">
      <c r="A112" s="117" t="s">
        <v>69</v>
      </c>
      <c r="B112" s="117" t="s">
        <v>301</v>
      </c>
      <c r="C112" s="118">
        <v>183300</v>
      </c>
      <c r="D112" s="119">
        <v>44461</v>
      </c>
      <c r="E112" s="117" t="s">
        <v>307</v>
      </c>
    </row>
    <row r="113" spans="1:5" ht="15">
      <c r="A113" s="117" t="s">
        <v>69</v>
      </c>
      <c r="B113" s="117" t="s">
        <v>301</v>
      </c>
      <c r="C113" s="118">
        <v>269600</v>
      </c>
      <c r="D113" s="119">
        <v>44463</v>
      </c>
      <c r="E113" s="117" t="s">
        <v>307</v>
      </c>
    </row>
    <row r="114" spans="1:5" ht="15">
      <c r="A114" s="117" t="s">
        <v>69</v>
      </c>
      <c r="B114" s="117" t="s">
        <v>301</v>
      </c>
      <c r="C114" s="118">
        <v>315000</v>
      </c>
      <c r="D114" s="119">
        <v>44454</v>
      </c>
      <c r="E114" s="117" t="s">
        <v>305</v>
      </c>
    </row>
    <row r="115" spans="1:5" ht="15">
      <c r="A115" s="117" t="s">
        <v>69</v>
      </c>
      <c r="B115" s="117" t="s">
        <v>301</v>
      </c>
      <c r="C115" s="118">
        <v>225000</v>
      </c>
      <c r="D115" s="119">
        <v>44463</v>
      </c>
      <c r="E115" s="117" t="s">
        <v>307</v>
      </c>
    </row>
    <row r="116" spans="1:5" ht="15">
      <c r="A116" s="117" t="s">
        <v>69</v>
      </c>
      <c r="B116" s="117" t="s">
        <v>301</v>
      </c>
      <c r="C116" s="118">
        <v>19000</v>
      </c>
      <c r="D116" s="119">
        <v>44454</v>
      </c>
      <c r="E116" s="117" t="s">
        <v>305</v>
      </c>
    </row>
    <row r="117" spans="1:5" ht="15">
      <c r="A117" s="117" t="s">
        <v>69</v>
      </c>
      <c r="B117" s="117" t="s">
        <v>301</v>
      </c>
      <c r="C117" s="118">
        <v>295000</v>
      </c>
      <c r="D117" s="119">
        <v>44463</v>
      </c>
      <c r="E117" s="117" t="s">
        <v>307</v>
      </c>
    </row>
    <row r="118" spans="1:5" ht="15">
      <c r="A118" s="117" t="s">
        <v>69</v>
      </c>
      <c r="B118" s="117" t="s">
        <v>301</v>
      </c>
      <c r="C118" s="118">
        <v>300000</v>
      </c>
      <c r="D118" s="119">
        <v>44454</v>
      </c>
      <c r="E118" s="117" t="s">
        <v>307</v>
      </c>
    </row>
    <row r="119" spans="1:5" ht="15">
      <c r="A119" s="117" t="s">
        <v>69</v>
      </c>
      <c r="B119" s="117" t="s">
        <v>301</v>
      </c>
      <c r="C119" s="118">
        <v>403818</v>
      </c>
      <c r="D119" s="119">
        <v>44462</v>
      </c>
      <c r="E119" s="117" t="s">
        <v>305</v>
      </c>
    </row>
    <row r="120" spans="1:5" ht="15">
      <c r="A120" s="117" t="s">
        <v>69</v>
      </c>
      <c r="B120" s="117" t="s">
        <v>301</v>
      </c>
      <c r="C120" s="118">
        <v>157000</v>
      </c>
      <c r="D120" s="119">
        <v>44463</v>
      </c>
      <c r="E120" s="117" t="s">
        <v>305</v>
      </c>
    </row>
    <row r="121" spans="1:5" ht="15">
      <c r="A121" s="117" t="s">
        <v>69</v>
      </c>
      <c r="B121" s="117" t="s">
        <v>301</v>
      </c>
      <c r="C121" s="118">
        <v>309900</v>
      </c>
      <c r="D121" s="119">
        <v>44460</v>
      </c>
      <c r="E121" s="117" t="s">
        <v>305</v>
      </c>
    </row>
    <row r="122" spans="1:5" ht="15">
      <c r="A122" s="117" t="s">
        <v>69</v>
      </c>
      <c r="B122" s="117" t="s">
        <v>301</v>
      </c>
      <c r="C122" s="118">
        <v>16500</v>
      </c>
      <c r="D122" s="119">
        <v>44452</v>
      </c>
      <c r="E122" s="117" t="s">
        <v>305</v>
      </c>
    </row>
    <row r="123" spans="1:5" ht="15">
      <c r="A123" s="117" t="s">
        <v>69</v>
      </c>
      <c r="B123" s="117" t="s">
        <v>301</v>
      </c>
      <c r="C123" s="118">
        <v>465000</v>
      </c>
      <c r="D123" s="119">
        <v>44452</v>
      </c>
      <c r="E123" s="117" t="s">
        <v>305</v>
      </c>
    </row>
    <row r="124" spans="1:5" ht="15">
      <c r="A124" s="117" t="s">
        <v>69</v>
      </c>
      <c r="B124" s="117" t="s">
        <v>301</v>
      </c>
      <c r="C124" s="118">
        <v>170000</v>
      </c>
      <c r="D124" s="119">
        <v>44456</v>
      </c>
      <c r="E124" s="117" t="s">
        <v>307</v>
      </c>
    </row>
    <row r="125" spans="1:5" ht="15">
      <c r="A125" s="117" t="s">
        <v>69</v>
      </c>
      <c r="B125" s="117" t="s">
        <v>301</v>
      </c>
      <c r="C125" s="118">
        <v>165000</v>
      </c>
      <c r="D125" s="119">
        <v>44452</v>
      </c>
      <c r="E125" s="117" t="s">
        <v>305</v>
      </c>
    </row>
    <row r="126" spans="1:5" ht="15">
      <c r="A126" s="117" t="s">
        <v>69</v>
      </c>
      <c r="B126" s="117" t="s">
        <v>301</v>
      </c>
      <c r="C126" s="118">
        <v>324900</v>
      </c>
      <c r="D126" s="119">
        <v>44453</v>
      </c>
      <c r="E126" s="117" t="s">
        <v>305</v>
      </c>
    </row>
    <row r="127" spans="1:5" ht="15">
      <c r="A127" s="117" t="s">
        <v>69</v>
      </c>
      <c r="B127" s="117" t="s">
        <v>301</v>
      </c>
      <c r="C127" s="118">
        <v>365000</v>
      </c>
      <c r="D127" s="119">
        <v>44453</v>
      </c>
      <c r="E127" s="117" t="s">
        <v>305</v>
      </c>
    </row>
    <row r="128" spans="1:5" ht="15">
      <c r="A128" s="117" t="s">
        <v>69</v>
      </c>
      <c r="B128" s="117" t="s">
        <v>301</v>
      </c>
      <c r="C128" s="118">
        <v>190000</v>
      </c>
      <c r="D128" s="119">
        <v>44456</v>
      </c>
      <c r="E128" s="117" t="s">
        <v>305</v>
      </c>
    </row>
    <row r="129" spans="1:5" ht="15">
      <c r="A129" s="117" t="s">
        <v>69</v>
      </c>
      <c r="B129" s="117" t="s">
        <v>301</v>
      </c>
      <c r="C129" s="118">
        <v>364500</v>
      </c>
      <c r="D129" s="119">
        <v>44453</v>
      </c>
      <c r="E129" s="117" t="s">
        <v>305</v>
      </c>
    </row>
    <row r="130" spans="1:5" ht="15">
      <c r="A130" s="117" t="s">
        <v>69</v>
      </c>
      <c r="B130" s="117" t="s">
        <v>301</v>
      </c>
      <c r="C130" s="118">
        <v>45000</v>
      </c>
      <c r="D130" s="119">
        <v>44452</v>
      </c>
      <c r="E130" s="117" t="s">
        <v>305</v>
      </c>
    </row>
    <row r="131" spans="1:5" ht="15">
      <c r="A131" s="117" t="s">
        <v>69</v>
      </c>
      <c r="B131" s="117" t="s">
        <v>301</v>
      </c>
      <c r="C131" s="118">
        <v>400000</v>
      </c>
      <c r="D131" s="119">
        <v>44455</v>
      </c>
      <c r="E131" s="117" t="s">
        <v>305</v>
      </c>
    </row>
    <row r="132" spans="1:5" ht="15">
      <c r="A132" s="117" t="s">
        <v>69</v>
      </c>
      <c r="B132" s="117" t="s">
        <v>301</v>
      </c>
      <c r="C132" s="118">
        <v>300000</v>
      </c>
      <c r="D132" s="119">
        <v>44455</v>
      </c>
      <c r="E132" s="117" t="s">
        <v>305</v>
      </c>
    </row>
    <row r="133" spans="1:5" ht="15">
      <c r="A133" s="117" t="s">
        <v>69</v>
      </c>
      <c r="B133" s="117" t="s">
        <v>301</v>
      </c>
      <c r="C133" s="118">
        <v>425000</v>
      </c>
      <c r="D133" s="119">
        <v>44455</v>
      </c>
      <c r="E133" s="117" t="s">
        <v>305</v>
      </c>
    </row>
    <row r="134" spans="1:5" ht="15">
      <c r="A134" s="117" t="s">
        <v>69</v>
      </c>
      <c r="B134" s="117" t="s">
        <v>301</v>
      </c>
      <c r="C134" s="118">
        <v>360000</v>
      </c>
      <c r="D134" s="119">
        <v>44453</v>
      </c>
      <c r="E134" s="117" t="s">
        <v>305</v>
      </c>
    </row>
    <row r="135" spans="1:5" ht="15">
      <c r="A135" s="117" t="s">
        <v>69</v>
      </c>
      <c r="B135" s="117" t="s">
        <v>301</v>
      </c>
      <c r="C135" s="118">
        <v>15000</v>
      </c>
      <c r="D135" s="119">
        <v>44455</v>
      </c>
      <c r="E135" s="117" t="s">
        <v>305</v>
      </c>
    </row>
    <row r="136" spans="1:5" ht="15">
      <c r="A136" s="117" t="s">
        <v>69</v>
      </c>
      <c r="B136" s="117" t="s">
        <v>301</v>
      </c>
      <c r="C136" s="118">
        <v>30000</v>
      </c>
      <c r="D136" s="119">
        <v>44455</v>
      </c>
      <c r="E136" s="117" t="s">
        <v>305</v>
      </c>
    </row>
    <row r="137" spans="1:5" ht="15">
      <c r="A137" s="117" t="s">
        <v>69</v>
      </c>
      <c r="B137" s="117" t="s">
        <v>301</v>
      </c>
      <c r="C137" s="118">
        <v>165750</v>
      </c>
      <c r="D137" s="119">
        <v>44454</v>
      </c>
      <c r="E137" s="117" t="s">
        <v>307</v>
      </c>
    </row>
    <row r="138" spans="1:5" ht="15">
      <c r="A138" s="117" t="s">
        <v>69</v>
      </c>
      <c r="B138" s="117" t="s">
        <v>301</v>
      </c>
      <c r="C138" s="118">
        <v>269000</v>
      </c>
      <c r="D138" s="119">
        <v>44456</v>
      </c>
      <c r="E138" s="117" t="s">
        <v>307</v>
      </c>
    </row>
    <row r="139" spans="1:5" ht="15">
      <c r="A139" s="117" t="s">
        <v>69</v>
      </c>
      <c r="B139" s="117" t="s">
        <v>301</v>
      </c>
      <c r="C139" s="118">
        <v>75000</v>
      </c>
      <c r="D139" s="119">
        <v>44460</v>
      </c>
      <c r="E139" s="117" t="s">
        <v>305</v>
      </c>
    </row>
    <row r="140" spans="1:5" ht="15">
      <c r="A140" s="117" t="s">
        <v>69</v>
      </c>
      <c r="B140" s="117" t="s">
        <v>301</v>
      </c>
      <c r="C140" s="118">
        <v>90000</v>
      </c>
      <c r="D140" s="119">
        <v>44460</v>
      </c>
      <c r="E140" s="117" t="s">
        <v>305</v>
      </c>
    </row>
    <row r="141" spans="1:5" ht="15">
      <c r="A141" s="117" t="s">
        <v>69</v>
      </c>
      <c r="B141" s="117" t="s">
        <v>301</v>
      </c>
      <c r="C141" s="118">
        <v>156000</v>
      </c>
      <c r="D141" s="119">
        <v>44460</v>
      </c>
      <c r="E141" s="117" t="s">
        <v>307</v>
      </c>
    </row>
    <row r="142" spans="1:5" ht="15">
      <c r="A142" s="117" t="s">
        <v>69</v>
      </c>
      <c r="B142" s="117" t="s">
        <v>301</v>
      </c>
      <c r="C142" s="118">
        <v>261600</v>
      </c>
      <c r="D142" s="119">
        <v>44452</v>
      </c>
      <c r="E142" s="117" t="s">
        <v>307</v>
      </c>
    </row>
    <row r="143" spans="1:5" ht="15">
      <c r="A143" s="117" t="s">
        <v>69</v>
      </c>
      <c r="B143" s="117" t="s">
        <v>301</v>
      </c>
      <c r="C143" s="118">
        <v>265000</v>
      </c>
      <c r="D143" s="119">
        <v>44452</v>
      </c>
      <c r="E143" s="117" t="s">
        <v>307</v>
      </c>
    </row>
    <row r="144" spans="1:5" ht="15">
      <c r="A144" s="117" t="s">
        <v>69</v>
      </c>
      <c r="B144" s="117" t="s">
        <v>301</v>
      </c>
      <c r="C144" s="118">
        <v>375000</v>
      </c>
      <c r="D144" s="119">
        <v>44460</v>
      </c>
      <c r="E144" s="117" t="s">
        <v>305</v>
      </c>
    </row>
    <row r="145" spans="1:5" ht="15">
      <c r="A145" s="117" t="s">
        <v>69</v>
      </c>
      <c r="B145" s="117" t="s">
        <v>301</v>
      </c>
      <c r="C145" s="118">
        <v>264000</v>
      </c>
      <c r="D145" s="119">
        <v>44460</v>
      </c>
      <c r="E145" s="117" t="s">
        <v>305</v>
      </c>
    </row>
    <row r="146" spans="1:5" ht="15">
      <c r="A146" s="117" t="s">
        <v>69</v>
      </c>
      <c r="B146" s="117" t="s">
        <v>301</v>
      </c>
      <c r="C146" s="118">
        <v>325000</v>
      </c>
      <c r="D146" s="119">
        <v>44455</v>
      </c>
      <c r="E146" s="117" t="s">
        <v>305</v>
      </c>
    </row>
    <row r="147" spans="1:5" ht="15">
      <c r="A147" s="117" t="s">
        <v>69</v>
      </c>
      <c r="B147" s="117" t="s">
        <v>301</v>
      </c>
      <c r="C147" s="118">
        <v>350000</v>
      </c>
      <c r="D147" s="119">
        <v>44456</v>
      </c>
      <c r="E147" s="117" t="s">
        <v>305</v>
      </c>
    </row>
    <row r="148" spans="1:5" ht="15">
      <c r="A148" s="117" t="s">
        <v>69</v>
      </c>
      <c r="B148" s="117" t="s">
        <v>301</v>
      </c>
      <c r="C148" s="118">
        <v>326250</v>
      </c>
      <c r="D148" s="119">
        <v>44460</v>
      </c>
      <c r="E148" s="117" t="s">
        <v>307</v>
      </c>
    </row>
    <row r="149" spans="1:5" ht="15">
      <c r="A149" s="117" t="s">
        <v>69</v>
      </c>
      <c r="B149" s="117" t="s">
        <v>301</v>
      </c>
      <c r="C149" s="118">
        <v>190000</v>
      </c>
      <c r="D149" s="119">
        <v>44452</v>
      </c>
      <c r="E149" s="117" t="s">
        <v>307</v>
      </c>
    </row>
    <row r="150" spans="1:5" ht="15">
      <c r="A150" s="117" t="s">
        <v>69</v>
      </c>
      <c r="B150" s="117" t="s">
        <v>301</v>
      </c>
      <c r="C150" s="118">
        <v>249600</v>
      </c>
      <c r="D150" s="119">
        <v>44460</v>
      </c>
      <c r="E150" s="117" t="s">
        <v>307</v>
      </c>
    </row>
    <row r="151" spans="1:5" ht="15">
      <c r="A151" s="117" t="s">
        <v>69</v>
      </c>
      <c r="B151" s="117" t="s">
        <v>301</v>
      </c>
      <c r="C151" s="118">
        <v>271250</v>
      </c>
      <c r="D151" s="119">
        <v>44452</v>
      </c>
      <c r="E151" s="117" t="s">
        <v>305</v>
      </c>
    </row>
    <row r="152" spans="1:5" ht="15">
      <c r="A152" s="117" t="s">
        <v>69</v>
      </c>
      <c r="B152" s="117" t="s">
        <v>301</v>
      </c>
      <c r="C152" s="118">
        <v>300000</v>
      </c>
      <c r="D152" s="119">
        <v>44460</v>
      </c>
      <c r="E152" s="117" t="s">
        <v>305</v>
      </c>
    </row>
    <row r="153" spans="1:5" ht="15">
      <c r="A153" s="117" t="s">
        <v>69</v>
      </c>
      <c r="B153" s="117" t="s">
        <v>301</v>
      </c>
      <c r="C153" s="118">
        <v>360000</v>
      </c>
      <c r="D153" s="119">
        <v>44452</v>
      </c>
      <c r="E153" s="117" t="s">
        <v>305</v>
      </c>
    </row>
    <row r="154" spans="1:5" ht="15">
      <c r="A154" s="117" t="s">
        <v>69</v>
      </c>
      <c r="B154" s="117" t="s">
        <v>301</v>
      </c>
      <c r="C154" s="118">
        <v>279000</v>
      </c>
      <c r="D154" s="119">
        <v>44452</v>
      </c>
      <c r="E154" s="117" t="s">
        <v>305</v>
      </c>
    </row>
    <row r="155" spans="1:5" ht="15">
      <c r="A155" s="117" t="s">
        <v>69</v>
      </c>
      <c r="B155" s="117" t="s">
        <v>301</v>
      </c>
      <c r="C155" s="118">
        <v>260000</v>
      </c>
      <c r="D155" s="119">
        <v>44459</v>
      </c>
      <c r="E155" s="117" t="s">
        <v>307</v>
      </c>
    </row>
    <row r="156" spans="1:5" ht="15">
      <c r="A156" s="117" t="s">
        <v>69</v>
      </c>
      <c r="B156" s="117" t="s">
        <v>301</v>
      </c>
      <c r="C156" s="118">
        <v>364993</v>
      </c>
      <c r="D156" s="119">
        <v>44459</v>
      </c>
      <c r="E156" s="117" t="s">
        <v>307</v>
      </c>
    </row>
    <row r="157" spans="1:5" ht="15">
      <c r="A157" s="117" t="s">
        <v>69</v>
      </c>
      <c r="B157" s="117" t="s">
        <v>301</v>
      </c>
      <c r="C157" s="118">
        <v>421652</v>
      </c>
      <c r="D157" s="119">
        <v>44452</v>
      </c>
      <c r="E157" s="117" t="s">
        <v>307</v>
      </c>
    </row>
    <row r="158" spans="1:5" ht="15">
      <c r="A158" s="117" t="s">
        <v>69</v>
      </c>
      <c r="B158" s="117" t="s">
        <v>301</v>
      </c>
      <c r="C158" s="118">
        <v>325000</v>
      </c>
      <c r="D158" s="119">
        <v>44442</v>
      </c>
      <c r="E158" s="117" t="s">
        <v>305</v>
      </c>
    </row>
    <row r="159" spans="1:5" ht="15">
      <c r="A159" s="117" t="s">
        <v>69</v>
      </c>
      <c r="B159" s="117" t="s">
        <v>301</v>
      </c>
      <c r="C159" s="118">
        <v>410000</v>
      </c>
      <c r="D159" s="119">
        <v>44442</v>
      </c>
      <c r="E159" s="117" t="s">
        <v>305</v>
      </c>
    </row>
    <row r="160" spans="1:5" ht="15">
      <c r="A160" s="117" t="s">
        <v>69</v>
      </c>
      <c r="B160" s="117" t="s">
        <v>301</v>
      </c>
      <c r="C160" s="118">
        <v>59888</v>
      </c>
      <c r="D160" s="119">
        <v>44467</v>
      </c>
      <c r="E160" s="117" t="s">
        <v>305</v>
      </c>
    </row>
    <row r="161" spans="1:5" ht="15">
      <c r="A161" s="117" t="s">
        <v>69</v>
      </c>
      <c r="B161" s="117" t="s">
        <v>301</v>
      </c>
      <c r="C161" s="118">
        <v>45000</v>
      </c>
      <c r="D161" s="119">
        <v>44466</v>
      </c>
      <c r="E161" s="117" t="s">
        <v>305</v>
      </c>
    </row>
    <row r="162" spans="1:5" ht="15">
      <c r="A162" s="117" t="s">
        <v>69</v>
      </c>
      <c r="B162" s="117" t="s">
        <v>301</v>
      </c>
      <c r="C162" s="118">
        <v>259900</v>
      </c>
      <c r="D162" s="119">
        <v>44442</v>
      </c>
      <c r="E162" s="117" t="s">
        <v>305</v>
      </c>
    </row>
    <row r="163" spans="1:5" ht="15">
      <c r="A163" s="117" t="s">
        <v>69</v>
      </c>
      <c r="B163" s="117" t="s">
        <v>301</v>
      </c>
      <c r="C163" s="118">
        <v>325000</v>
      </c>
      <c r="D163" s="119">
        <v>44446</v>
      </c>
      <c r="E163" s="117" t="s">
        <v>305</v>
      </c>
    </row>
    <row r="164" spans="1:5" ht="15">
      <c r="A164" s="117" t="s">
        <v>69</v>
      </c>
      <c r="B164" s="117" t="s">
        <v>301</v>
      </c>
      <c r="C164" s="118">
        <v>350000</v>
      </c>
      <c r="D164" s="119">
        <v>44469</v>
      </c>
      <c r="E164" s="117" t="s">
        <v>306</v>
      </c>
    </row>
    <row r="165" spans="1:5" ht="15">
      <c r="A165" s="117" t="s">
        <v>69</v>
      </c>
      <c r="B165" s="117" t="s">
        <v>301</v>
      </c>
      <c r="C165" s="118">
        <v>140467.26999999999</v>
      </c>
      <c r="D165" s="119">
        <v>44467</v>
      </c>
      <c r="E165" s="117" t="s">
        <v>307</v>
      </c>
    </row>
    <row r="166" spans="1:5" ht="15">
      <c r="A166" s="117" t="s">
        <v>69</v>
      </c>
      <c r="B166" s="117" t="s">
        <v>301</v>
      </c>
      <c r="C166" s="118">
        <v>800000</v>
      </c>
      <c r="D166" s="119">
        <v>44469</v>
      </c>
      <c r="E166" s="117" t="s">
        <v>305</v>
      </c>
    </row>
    <row r="167" spans="1:5" ht="15">
      <c r="A167" s="117" t="s">
        <v>69</v>
      </c>
      <c r="B167" s="117" t="s">
        <v>301</v>
      </c>
      <c r="C167" s="118">
        <v>233500</v>
      </c>
      <c r="D167" s="119">
        <v>44442</v>
      </c>
      <c r="E167" s="117" t="s">
        <v>305</v>
      </c>
    </row>
    <row r="168" spans="1:5" ht="15">
      <c r="A168" s="117" t="s">
        <v>69</v>
      </c>
      <c r="B168" s="117" t="s">
        <v>301</v>
      </c>
      <c r="C168" s="118">
        <v>307000</v>
      </c>
      <c r="D168" s="119">
        <v>44442</v>
      </c>
      <c r="E168" s="117" t="s">
        <v>305</v>
      </c>
    </row>
    <row r="169" spans="1:5" ht="15">
      <c r="A169" s="117" t="s">
        <v>69</v>
      </c>
      <c r="B169" s="117" t="s">
        <v>301</v>
      </c>
      <c r="C169" s="118">
        <v>365000</v>
      </c>
      <c r="D169" s="119">
        <v>44467</v>
      </c>
      <c r="E169" s="117" t="s">
        <v>305</v>
      </c>
    </row>
    <row r="170" spans="1:5" ht="15">
      <c r="A170" s="117" t="s">
        <v>69</v>
      </c>
      <c r="B170" s="117" t="s">
        <v>301</v>
      </c>
      <c r="C170" s="118">
        <v>14000</v>
      </c>
      <c r="D170" s="119">
        <v>44442</v>
      </c>
      <c r="E170" s="117" t="s">
        <v>305</v>
      </c>
    </row>
    <row r="171" spans="1:5" ht="15">
      <c r="A171" s="117" t="s">
        <v>69</v>
      </c>
      <c r="B171" s="117" t="s">
        <v>301</v>
      </c>
      <c r="C171" s="118">
        <v>390000</v>
      </c>
      <c r="D171" s="119">
        <v>44446</v>
      </c>
      <c r="E171" s="117" t="s">
        <v>305</v>
      </c>
    </row>
    <row r="172" spans="1:5" ht="15">
      <c r="A172" s="117" t="s">
        <v>69</v>
      </c>
      <c r="B172" s="117" t="s">
        <v>301</v>
      </c>
      <c r="C172" s="118">
        <v>243000</v>
      </c>
      <c r="D172" s="119">
        <v>44442</v>
      </c>
      <c r="E172" s="117" t="s">
        <v>307</v>
      </c>
    </row>
    <row r="173" spans="1:5" ht="15">
      <c r="A173" s="117" t="s">
        <v>69</v>
      </c>
      <c r="B173" s="117" t="s">
        <v>301</v>
      </c>
      <c r="C173" s="118">
        <v>312600</v>
      </c>
      <c r="D173" s="119">
        <v>44468</v>
      </c>
      <c r="E173" s="117" t="s">
        <v>307</v>
      </c>
    </row>
    <row r="174" spans="1:5" ht="15">
      <c r="A174" s="117" t="s">
        <v>69</v>
      </c>
      <c r="B174" s="117" t="s">
        <v>301</v>
      </c>
      <c r="C174" s="118">
        <v>400000</v>
      </c>
      <c r="D174" s="119">
        <v>44442</v>
      </c>
      <c r="E174" s="117" t="s">
        <v>305</v>
      </c>
    </row>
    <row r="175" spans="1:5" ht="15">
      <c r="A175" s="117" t="s">
        <v>69</v>
      </c>
      <c r="B175" s="117" t="s">
        <v>301</v>
      </c>
      <c r="C175" s="118">
        <v>340000</v>
      </c>
      <c r="D175" s="119">
        <v>44469</v>
      </c>
      <c r="E175" s="117" t="s">
        <v>305</v>
      </c>
    </row>
    <row r="176" spans="1:5" ht="15">
      <c r="A176" s="117" t="s">
        <v>69</v>
      </c>
      <c r="B176" s="117" t="s">
        <v>301</v>
      </c>
      <c r="C176" s="118">
        <v>62300</v>
      </c>
      <c r="D176" s="119">
        <v>44467</v>
      </c>
      <c r="E176" s="117" t="s">
        <v>307</v>
      </c>
    </row>
    <row r="177" spans="1:5" ht="15">
      <c r="A177" s="117" t="s">
        <v>69</v>
      </c>
      <c r="B177" s="117" t="s">
        <v>301</v>
      </c>
      <c r="C177" s="118">
        <v>359900</v>
      </c>
      <c r="D177" s="119">
        <v>44469</v>
      </c>
      <c r="E177" s="117" t="s">
        <v>305</v>
      </c>
    </row>
    <row r="178" spans="1:5" ht="15">
      <c r="A178" s="117" t="s">
        <v>69</v>
      </c>
      <c r="B178" s="117" t="s">
        <v>301</v>
      </c>
      <c r="C178" s="118">
        <v>346000</v>
      </c>
      <c r="D178" s="119">
        <v>44467</v>
      </c>
      <c r="E178" s="117" t="s">
        <v>305</v>
      </c>
    </row>
    <row r="179" spans="1:5" ht="15">
      <c r="A179" s="117" t="s">
        <v>69</v>
      </c>
      <c r="B179" s="117" t="s">
        <v>301</v>
      </c>
      <c r="C179" s="118">
        <v>13510</v>
      </c>
      <c r="D179" s="119">
        <v>44467</v>
      </c>
      <c r="E179" s="117" t="s">
        <v>307</v>
      </c>
    </row>
    <row r="180" spans="1:5" ht="15">
      <c r="A180" s="117" t="s">
        <v>69</v>
      </c>
      <c r="B180" s="117" t="s">
        <v>301</v>
      </c>
      <c r="C180" s="118">
        <v>300000</v>
      </c>
      <c r="D180" s="119">
        <v>44467</v>
      </c>
      <c r="E180" s="117" t="s">
        <v>305</v>
      </c>
    </row>
    <row r="181" spans="1:5" ht="15">
      <c r="A181" s="117" t="s">
        <v>69</v>
      </c>
      <c r="B181" s="117" t="s">
        <v>301</v>
      </c>
      <c r="C181" s="118">
        <v>325000</v>
      </c>
      <c r="D181" s="119">
        <v>44469</v>
      </c>
      <c r="E181" s="117" t="s">
        <v>305</v>
      </c>
    </row>
    <row r="182" spans="1:5" ht="15">
      <c r="A182" s="117" t="s">
        <v>69</v>
      </c>
      <c r="B182" s="117" t="s">
        <v>301</v>
      </c>
      <c r="C182" s="118">
        <v>19000</v>
      </c>
      <c r="D182" s="119">
        <v>44463</v>
      </c>
      <c r="E182" s="117" t="s">
        <v>305</v>
      </c>
    </row>
    <row r="183" spans="1:5" ht="15">
      <c r="A183" s="117" t="s">
        <v>69</v>
      </c>
      <c r="B183" s="117" t="s">
        <v>301</v>
      </c>
      <c r="C183" s="118">
        <v>100000</v>
      </c>
      <c r="D183" s="119">
        <v>44467</v>
      </c>
      <c r="E183" s="117" t="s">
        <v>307</v>
      </c>
    </row>
    <row r="184" spans="1:5" ht="15">
      <c r="A184" s="117" t="s">
        <v>69</v>
      </c>
      <c r="B184" s="117" t="s">
        <v>301</v>
      </c>
      <c r="C184" s="118">
        <v>320000</v>
      </c>
      <c r="D184" s="119">
        <v>44469</v>
      </c>
      <c r="E184" s="117" t="s">
        <v>305</v>
      </c>
    </row>
    <row r="185" spans="1:5" ht="15">
      <c r="A185" s="117" t="s">
        <v>69</v>
      </c>
      <c r="B185" s="117" t="s">
        <v>301</v>
      </c>
      <c r="C185" s="118">
        <v>355000</v>
      </c>
      <c r="D185" s="119">
        <v>44442</v>
      </c>
      <c r="E185" s="117" t="s">
        <v>305</v>
      </c>
    </row>
    <row r="186" spans="1:5" ht="15">
      <c r="A186" s="117" t="s">
        <v>69</v>
      </c>
      <c r="B186" s="117" t="s">
        <v>301</v>
      </c>
      <c r="C186" s="118">
        <v>409000</v>
      </c>
      <c r="D186" s="119">
        <v>44469</v>
      </c>
      <c r="E186" s="117" t="s">
        <v>305</v>
      </c>
    </row>
    <row r="187" spans="1:5" ht="15">
      <c r="A187" s="117" t="s">
        <v>69</v>
      </c>
      <c r="B187" s="117" t="s">
        <v>301</v>
      </c>
      <c r="C187" s="118">
        <v>326250</v>
      </c>
      <c r="D187" s="119">
        <v>44447</v>
      </c>
      <c r="E187" s="117" t="s">
        <v>307</v>
      </c>
    </row>
    <row r="188" spans="1:5" ht="15">
      <c r="A188" s="117" t="s">
        <v>69</v>
      </c>
      <c r="B188" s="117" t="s">
        <v>301</v>
      </c>
      <c r="C188" s="118">
        <v>410000</v>
      </c>
      <c r="D188" s="119">
        <v>44467</v>
      </c>
      <c r="E188" s="117" t="s">
        <v>305</v>
      </c>
    </row>
    <row r="189" spans="1:5" ht="15">
      <c r="A189" s="117" t="s">
        <v>69</v>
      </c>
      <c r="B189" s="117" t="s">
        <v>301</v>
      </c>
      <c r="C189" s="118">
        <v>342500</v>
      </c>
      <c r="D189" s="119">
        <v>44469</v>
      </c>
      <c r="E189" s="117" t="s">
        <v>305</v>
      </c>
    </row>
    <row r="190" spans="1:5" ht="15">
      <c r="A190" s="117" t="s">
        <v>69</v>
      </c>
      <c r="B190" s="117" t="s">
        <v>301</v>
      </c>
      <c r="C190" s="118">
        <v>211500</v>
      </c>
      <c r="D190" s="119">
        <v>44466</v>
      </c>
      <c r="E190" s="117" t="s">
        <v>307</v>
      </c>
    </row>
    <row r="191" spans="1:5" ht="15">
      <c r="A191" s="117" t="s">
        <v>69</v>
      </c>
      <c r="B191" s="117" t="s">
        <v>301</v>
      </c>
      <c r="C191" s="118">
        <v>125000</v>
      </c>
      <c r="D191" s="119">
        <v>44463</v>
      </c>
      <c r="E191" s="117" t="s">
        <v>307</v>
      </c>
    </row>
    <row r="192" spans="1:5" ht="15">
      <c r="A192" s="117" t="s">
        <v>69</v>
      </c>
      <c r="B192" s="117" t="s">
        <v>301</v>
      </c>
      <c r="C192" s="118">
        <v>385000</v>
      </c>
      <c r="D192" s="119">
        <v>44469</v>
      </c>
      <c r="E192" s="117" t="s">
        <v>305</v>
      </c>
    </row>
    <row r="193" spans="1:5" ht="15">
      <c r="A193" s="117" t="s">
        <v>69</v>
      </c>
      <c r="B193" s="117" t="s">
        <v>301</v>
      </c>
      <c r="C193" s="118">
        <v>390000</v>
      </c>
      <c r="D193" s="119">
        <v>44466</v>
      </c>
      <c r="E193" s="117" t="s">
        <v>305</v>
      </c>
    </row>
    <row r="194" spans="1:5" ht="15">
      <c r="A194" s="117" t="s">
        <v>69</v>
      </c>
      <c r="B194" s="117" t="s">
        <v>301</v>
      </c>
      <c r="C194" s="118">
        <v>302000</v>
      </c>
      <c r="D194" s="119">
        <v>44442</v>
      </c>
      <c r="E194" s="117" t="s">
        <v>305</v>
      </c>
    </row>
    <row r="195" spans="1:5" ht="15">
      <c r="A195" s="117" t="s">
        <v>69</v>
      </c>
      <c r="B195" s="117" t="s">
        <v>301</v>
      </c>
      <c r="C195" s="118">
        <v>415000</v>
      </c>
      <c r="D195" s="119">
        <v>44469</v>
      </c>
      <c r="E195" s="117" t="s">
        <v>305</v>
      </c>
    </row>
    <row r="196" spans="1:5" ht="15">
      <c r="A196" s="117" t="s">
        <v>69</v>
      </c>
      <c r="B196" s="117" t="s">
        <v>301</v>
      </c>
      <c r="C196" s="118">
        <v>284900</v>
      </c>
      <c r="D196" s="119">
        <v>44448</v>
      </c>
      <c r="E196" s="117" t="s">
        <v>307</v>
      </c>
    </row>
    <row r="197" spans="1:5" ht="15">
      <c r="A197" s="117" t="s">
        <v>69</v>
      </c>
      <c r="B197" s="117" t="s">
        <v>301</v>
      </c>
      <c r="C197" s="118">
        <v>40000</v>
      </c>
      <c r="D197" s="119">
        <v>44468</v>
      </c>
      <c r="E197" s="117" t="s">
        <v>305</v>
      </c>
    </row>
    <row r="198" spans="1:5" ht="15">
      <c r="A198" s="117" t="s">
        <v>69</v>
      </c>
      <c r="B198" s="117" t="s">
        <v>301</v>
      </c>
      <c r="C198" s="118">
        <v>74900</v>
      </c>
      <c r="D198" s="119">
        <v>44447</v>
      </c>
      <c r="E198" s="117" t="s">
        <v>305</v>
      </c>
    </row>
    <row r="199" spans="1:5" ht="15">
      <c r="A199" s="117" t="s">
        <v>69</v>
      </c>
      <c r="B199" s="117" t="s">
        <v>301</v>
      </c>
      <c r="C199" s="118">
        <v>35856.18</v>
      </c>
      <c r="D199" s="119">
        <v>44466</v>
      </c>
      <c r="E199" s="117" t="s">
        <v>307</v>
      </c>
    </row>
    <row r="200" spans="1:5" ht="15">
      <c r="A200" s="117" t="s">
        <v>69</v>
      </c>
      <c r="B200" s="117" t="s">
        <v>301</v>
      </c>
      <c r="C200" s="118">
        <v>299900</v>
      </c>
      <c r="D200" s="119">
        <v>44463</v>
      </c>
      <c r="E200" s="117" t="s">
        <v>305</v>
      </c>
    </row>
    <row r="201" spans="1:5" ht="15">
      <c r="A201" s="117" t="s">
        <v>69</v>
      </c>
      <c r="B201" s="117" t="s">
        <v>301</v>
      </c>
      <c r="C201" s="118">
        <v>425000</v>
      </c>
      <c r="D201" s="119">
        <v>44448</v>
      </c>
      <c r="E201" s="117" t="s">
        <v>305</v>
      </c>
    </row>
    <row r="202" spans="1:5" ht="15">
      <c r="A202" s="117" t="s">
        <v>69</v>
      </c>
      <c r="B202" s="117" t="s">
        <v>301</v>
      </c>
      <c r="C202" s="118">
        <v>300000</v>
      </c>
      <c r="D202" s="119">
        <v>44463</v>
      </c>
      <c r="E202" s="117" t="s">
        <v>305</v>
      </c>
    </row>
    <row r="203" spans="1:5" ht="15">
      <c r="A203" s="117" t="s">
        <v>69</v>
      </c>
      <c r="B203" s="117" t="s">
        <v>301</v>
      </c>
      <c r="C203" s="118">
        <v>360000</v>
      </c>
      <c r="D203" s="119">
        <v>44442</v>
      </c>
      <c r="E203" s="117" t="s">
        <v>305</v>
      </c>
    </row>
    <row r="204" spans="1:5" ht="15">
      <c r="A204" s="117" t="s">
        <v>69</v>
      </c>
      <c r="B204" s="117" t="s">
        <v>301</v>
      </c>
      <c r="C204" s="118">
        <v>55000</v>
      </c>
      <c r="D204" s="119">
        <v>44469</v>
      </c>
      <c r="E204" s="117" t="s">
        <v>305</v>
      </c>
    </row>
    <row r="205" spans="1:5" ht="15">
      <c r="A205" s="117" t="s">
        <v>69</v>
      </c>
      <c r="B205" s="117" t="s">
        <v>301</v>
      </c>
      <c r="C205" s="118">
        <v>120000</v>
      </c>
      <c r="D205" s="119">
        <v>44466</v>
      </c>
      <c r="E205" s="117" t="s">
        <v>305</v>
      </c>
    </row>
    <row r="206" spans="1:5" ht="15">
      <c r="A206" s="117" t="s">
        <v>69</v>
      </c>
      <c r="B206" s="117" t="s">
        <v>301</v>
      </c>
      <c r="C206" s="118">
        <v>330000</v>
      </c>
      <c r="D206" s="119">
        <v>44463</v>
      </c>
      <c r="E206" s="117" t="s">
        <v>305</v>
      </c>
    </row>
    <row r="207" spans="1:5" ht="15">
      <c r="A207" s="117" t="s">
        <v>69</v>
      </c>
      <c r="B207" s="117" t="s">
        <v>301</v>
      </c>
      <c r="C207" s="118">
        <v>429000</v>
      </c>
      <c r="D207" s="119">
        <v>44463</v>
      </c>
      <c r="E207" s="117" t="s">
        <v>305</v>
      </c>
    </row>
    <row r="208" spans="1:5" ht="15">
      <c r="A208" s="117" t="s">
        <v>69</v>
      </c>
      <c r="B208" s="117" t="s">
        <v>301</v>
      </c>
      <c r="C208" s="118">
        <v>350000</v>
      </c>
      <c r="D208" s="119">
        <v>44463</v>
      </c>
      <c r="E208" s="117" t="s">
        <v>305</v>
      </c>
    </row>
    <row r="209" spans="1:5" ht="15">
      <c r="A209" s="117" t="s">
        <v>69</v>
      </c>
      <c r="B209" s="117" t="s">
        <v>301</v>
      </c>
      <c r="C209" s="118">
        <v>348800</v>
      </c>
      <c r="D209" s="119">
        <v>44463</v>
      </c>
      <c r="E209" s="117" t="s">
        <v>307</v>
      </c>
    </row>
    <row r="210" spans="1:5" ht="15">
      <c r="A210" s="117" t="s">
        <v>69</v>
      </c>
      <c r="B210" s="117" t="s">
        <v>301</v>
      </c>
      <c r="C210" s="118">
        <v>395000</v>
      </c>
      <c r="D210" s="119">
        <v>44440</v>
      </c>
      <c r="E210" s="117" t="s">
        <v>305</v>
      </c>
    </row>
    <row r="211" spans="1:5" ht="15">
      <c r="A211" s="117" t="s">
        <v>69</v>
      </c>
      <c r="B211" s="117" t="s">
        <v>301</v>
      </c>
      <c r="C211" s="118">
        <v>55000</v>
      </c>
      <c r="D211" s="119">
        <v>44463</v>
      </c>
      <c r="E211" s="117" t="s">
        <v>305</v>
      </c>
    </row>
    <row r="212" spans="1:5" ht="15">
      <c r="A212" s="117" t="s">
        <v>69</v>
      </c>
      <c r="B212" s="117" t="s">
        <v>301</v>
      </c>
      <c r="C212" s="118">
        <v>115000</v>
      </c>
      <c r="D212" s="119">
        <v>44463</v>
      </c>
      <c r="E212" s="117" t="s">
        <v>305</v>
      </c>
    </row>
    <row r="213" spans="1:5" ht="15">
      <c r="A213" s="117" t="s">
        <v>69</v>
      </c>
      <c r="B213" s="117" t="s">
        <v>301</v>
      </c>
      <c r="C213" s="118">
        <v>389900</v>
      </c>
      <c r="D213" s="119">
        <v>44463</v>
      </c>
      <c r="E213" s="117" t="s">
        <v>305</v>
      </c>
    </row>
    <row r="214" spans="1:5" ht="15">
      <c r="A214" s="117" t="s">
        <v>69</v>
      </c>
      <c r="B214" s="117" t="s">
        <v>301</v>
      </c>
      <c r="C214" s="118">
        <v>140000</v>
      </c>
      <c r="D214" s="119">
        <v>44468</v>
      </c>
      <c r="E214" s="117" t="s">
        <v>307</v>
      </c>
    </row>
    <row r="215" spans="1:5" ht="15">
      <c r="A215" s="117" t="s">
        <v>69</v>
      </c>
      <c r="B215" s="117" t="s">
        <v>301</v>
      </c>
      <c r="C215" s="118">
        <v>241000</v>
      </c>
      <c r="D215" s="119">
        <v>44447</v>
      </c>
      <c r="E215" s="117" t="s">
        <v>307</v>
      </c>
    </row>
    <row r="216" spans="1:5" ht="15">
      <c r="A216" s="117" t="s">
        <v>69</v>
      </c>
      <c r="B216" s="117" t="s">
        <v>301</v>
      </c>
      <c r="C216" s="118">
        <v>75000</v>
      </c>
      <c r="D216" s="119">
        <v>44441</v>
      </c>
      <c r="E216" s="117" t="s">
        <v>305</v>
      </c>
    </row>
    <row r="217" spans="1:5" ht="15">
      <c r="A217" s="117" t="s">
        <v>69</v>
      </c>
      <c r="B217" s="117" t="s">
        <v>301</v>
      </c>
      <c r="C217" s="118">
        <v>296500</v>
      </c>
      <c r="D217" s="119">
        <v>44441</v>
      </c>
      <c r="E217" s="117" t="s">
        <v>305</v>
      </c>
    </row>
    <row r="218" spans="1:5" ht="15">
      <c r="A218" s="117" t="s">
        <v>69</v>
      </c>
      <c r="B218" s="117" t="s">
        <v>301</v>
      </c>
      <c r="C218" s="118">
        <v>410000</v>
      </c>
      <c r="D218" s="119">
        <v>44441</v>
      </c>
      <c r="E218" s="117" t="s">
        <v>305</v>
      </c>
    </row>
    <row r="219" spans="1:5" ht="15">
      <c r="A219" s="117" t="s">
        <v>69</v>
      </c>
      <c r="B219" s="117" t="s">
        <v>301</v>
      </c>
      <c r="C219" s="118">
        <v>252000</v>
      </c>
      <c r="D219" s="119">
        <v>44466</v>
      </c>
      <c r="E219" s="117" t="s">
        <v>307</v>
      </c>
    </row>
    <row r="220" spans="1:5" ht="15">
      <c r="A220" s="117" t="s">
        <v>69</v>
      </c>
      <c r="B220" s="117" t="s">
        <v>301</v>
      </c>
      <c r="C220" s="118">
        <v>329500</v>
      </c>
      <c r="D220" s="119">
        <v>44447</v>
      </c>
      <c r="E220" s="117" t="s">
        <v>305</v>
      </c>
    </row>
    <row r="221" spans="1:5" ht="15">
      <c r="A221" s="117" t="s">
        <v>69</v>
      </c>
      <c r="B221" s="117" t="s">
        <v>301</v>
      </c>
      <c r="C221" s="118">
        <v>322000</v>
      </c>
      <c r="D221" s="119">
        <v>44466</v>
      </c>
      <c r="E221" s="117" t="s">
        <v>307</v>
      </c>
    </row>
    <row r="222" spans="1:5" ht="15">
      <c r="A222" s="117" t="s">
        <v>69</v>
      </c>
      <c r="B222" s="117" t="s">
        <v>301</v>
      </c>
      <c r="C222" s="118">
        <v>1710000</v>
      </c>
      <c r="D222" s="119">
        <v>44440</v>
      </c>
      <c r="E222" s="117" t="s">
        <v>305</v>
      </c>
    </row>
    <row r="223" spans="1:5" ht="15">
      <c r="A223" s="117" t="s">
        <v>69</v>
      </c>
      <c r="B223" s="117" t="s">
        <v>301</v>
      </c>
      <c r="C223" s="118">
        <v>534900</v>
      </c>
      <c r="D223" s="119">
        <v>44469</v>
      </c>
      <c r="E223" s="117" t="s">
        <v>305</v>
      </c>
    </row>
    <row r="224" spans="1:5" ht="15">
      <c r="A224" s="117" t="s">
        <v>69</v>
      </c>
      <c r="B224" s="117" t="s">
        <v>301</v>
      </c>
      <c r="C224" s="118">
        <v>165300</v>
      </c>
      <c r="D224" s="119">
        <v>44448</v>
      </c>
      <c r="E224" s="117" t="s">
        <v>307</v>
      </c>
    </row>
    <row r="225" spans="1:5" ht="15">
      <c r="A225" s="117" t="s">
        <v>69</v>
      </c>
      <c r="B225" s="117" t="s">
        <v>301</v>
      </c>
      <c r="C225" s="118">
        <v>300000</v>
      </c>
      <c r="D225" s="119">
        <v>44466</v>
      </c>
      <c r="E225" s="117" t="s">
        <v>305</v>
      </c>
    </row>
    <row r="226" spans="1:5" ht="15">
      <c r="A226" s="117" t="s">
        <v>39</v>
      </c>
      <c r="B226" s="117" t="s">
        <v>302</v>
      </c>
      <c r="C226" s="118">
        <v>292000</v>
      </c>
      <c r="D226" s="119">
        <v>44453</v>
      </c>
      <c r="E226" s="117" t="s">
        <v>307</v>
      </c>
    </row>
    <row r="227" spans="1:5" ht="15">
      <c r="A227" s="117" t="s">
        <v>39</v>
      </c>
      <c r="B227" s="117" t="s">
        <v>302</v>
      </c>
      <c r="C227" s="118">
        <v>32000</v>
      </c>
      <c r="D227" s="119">
        <v>44453</v>
      </c>
      <c r="E227" s="117" t="s">
        <v>305</v>
      </c>
    </row>
    <row r="228" spans="1:5" ht="15">
      <c r="A228" s="117" t="s">
        <v>39</v>
      </c>
      <c r="B228" s="117" t="s">
        <v>302</v>
      </c>
      <c r="C228" s="118">
        <v>405000</v>
      </c>
      <c r="D228" s="119">
        <v>44469</v>
      </c>
      <c r="E228" s="117" t="s">
        <v>305</v>
      </c>
    </row>
    <row r="229" spans="1:5" ht="15">
      <c r="A229" s="117" t="s">
        <v>39</v>
      </c>
      <c r="B229" s="117" t="s">
        <v>302</v>
      </c>
      <c r="C229" s="118">
        <v>152861</v>
      </c>
      <c r="D229" s="119">
        <v>44469</v>
      </c>
      <c r="E229" s="117" t="s">
        <v>307</v>
      </c>
    </row>
    <row r="230" spans="1:5" ht="15">
      <c r="A230" s="117" t="s">
        <v>39</v>
      </c>
      <c r="B230" s="117" t="s">
        <v>302</v>
      </c>
      <c r="C230" s="118">
        <v>315000</v>
      </c>
      <c r="D230" s="119">
        <v>44469</v>
      </c>
      <c r="E230" s="117" t="s">
        <v>305</v>
      </c>
    </row>
    <row r="231" spans="1:5" ht="15">
      <c r="A231" s="117" t="s">
        <v>39</v>
      </c>
      <c r="B231" s="117" t="s">
        <v>302</v>
      </c>
      <c r="C231" s="118">
        <v>317000</v>
      </c>
      <c r="D231" s="119">
        <v>44469</v>
      </c>
      <c r="E231" s="117" t="s">
        <v>307</v>
      </c>
    </row>
    <row r="232" spans="1:5" ht="15">
      <c r="A232" s="117" t="s">
        <v>39</v>
      </c>
      <c r="B232" s="117" t="s">
        <v>302</v>
      </c>
      <c r="C232" s="118">
        <v>550000</v>
      </c>
      <c r="D232" s="119">
        <v>44453</v>
      </c>
      <c r="E232" s="117" t="s">
        <v>305</v>
      </c>
    </row>
    <row r="233" spans="1:5" ht="15">
      <c r="A233" s="117" t="s">
        <v>39</v>
      </c>
      <c r="B233" s="117" t="s">
        <v>302</v>
      </c>
      <c r="C233" s="118">
        <v>360000</v>
      </c>
      <c r="D233" s="119">
        <v>44469</v>
      </c>
      <c r="E233" s="117" t="s">
        <v>305</v>
      </c>
    </row>
    <row r="234" spans="1:5" ht="15">
      <c r="A234" s="117" t="s">
        <v>39</v>
      </c>
      <c r="B234" s="117" t="s">
        <v>302</v>
      </c>
      <c r="C234" s="118">
        <v>273000</v>
      </c>
      <c r="D234" s="119">
        <v>44469</v>
      </c>
      <c r="E234" s="117" t="s">
        <v>307</v>
      </c>
    </row>
    <row r="235" spans="1:5" ht="15">
      <c r="A235" s="117" t="s">
        <v>39</v>
      </c>
      <c r="B235" s="117" t="s">
        <v>302</v>
      </c>
      <c r="C235" s="118">
        <v>375000</v>
      </c>
      <c r="D235" s="119">
        <v>44447</v>
      </c>
      <c r="E235" s="117" t="s">
        <v>305</v>
      </c>
    </row>
    <row r="236" spans="1:5" ht="15">
      <c r="A236" s="117" t="s">
        <v>39</v>
      </c>
      <c r="B236" s="117" t="s">
        <v>302</v>
      </c>
      <c r="C236" s="118">
        <v>475000</v>
      </c>
      <c r="D236" s="119">
        <v>44448</v>
      </c>
      <c r="E236" s="117" t="s">
        <v>305</v>
      </c>
    </row>
    <row r="237" spans="1:5" ht="15">
      <c r="A237" s="117" t="s">
        <v>39</v>
      </c>
      <c r="B237" s="117" t="s">
        <v>302</v>
      </c>
      <c r="C237" s="118">
        <v>304000</v>
      </c>
      <c r="D237" s="119">
        <v>44448</v>
      </c>
      <c r="E237" s="117" t="s">
        <v>305</v>
      </c>
    </row>
    <row r="238" spans="1:5" ht="15">
      <c r="A238" s="117" t="s">
        <v>39</v>
      </c>
      <c r="B238" s="117" t="s">
        <v>302</v>
      </c>
      <c r="C238" s="118">
        <v>397900</v>
      </c>
      <c r="D238" s="119">
        <v>44454</v>
      </c>
      <c r="E238" s="117" t="s">
        <v>305</v>
      </c>
    </row>
    <row r="239" spans="1:5" ht="15">
      <c r="A239" s="117" t="s">
        <v>39</v>
      </c>
      <c r="B239" s="117" t="s">
        <v>302</v>
      </c>
      <c r="C239" s="118">
        <v>251000</v>
      </c>
      <c r="D239" s="119">
        <v>44454</v>
      </c>
      <c r="E239" s="117" t="s">
        <v>307</v>
      </c>
    </row>
    <row r="240" spans="1:5" ht="15">
      <c r="A240" s="117" t="s">
        <v>39</v>
      </c>
      <c r="B240" s="117" t="s">
        <v>302</v>
      </c>
      <c r="C240" s="118">
        <v>315000</v>
      </c>
      <c r="D240" s="119">
        <v>44454</v>
      </c>
      <c r="E240" s="117" t="s">
        <v>305</v>
      </c>
    </row>
    <row r="241" spans="1:5" ht="15">
      <c r="A241" s="117" t="s">
        <v>39</v>
      </c>
      <c r="B241" s="117" t="s">
        <v>302</v>
      </c>
      <c r="C241" s="118">
        <v>355000</v>
      </c>
      <c r="D241" s="119">
        <v>44455</v>
      </c>
      <c r="E241" s="117" t="s">
        <v>305</v>
      </c>
    </row>
    <row r="242" spans="1:5" ht="15">
      <c r="A242" s="117" t="s">
        <v>39</v>
      </c>
      <c r="B242" s="117" t="s">
        <v>302</v>
      </c>
      <c r="C242" s="118">
        <v>180000</v>
      </c>
      <c r="D242" s="119">
        <v>44448</v>
      </c>
      <c r="E242" s="117" t="s">
        <v>305</v>
      </c>
    </row>
    <row r="243" spans="1:5" ht="15">
      <c r="A243" s="117" t="s">
        <v>39</v>
      </c>
      <c r="B243" s="117" t="s">
        <v>302</v>
      </c>
      <c r="C243" s="118">
        <v>420000</v>
      </c>
      <c r="D243" s="119">
        <v>44448</v>
      </c>
      <c r="E243" s="117" t="s">
        <v>305</v>
      </c>
    </row>
    <row r="244" spans="1:5" ht="15">
      <c r="A244" s="117" t="s">
        <v>39</v>
      </c>
      <c r="B244" s="117" t="s">
        <v>302</v>
      </c>
      <c r="C244" s="118">
        <v>70000</v>
      </c>
      <c r="D244" s="119">
        <v>44449</v>
      </c>
      <c r="E244" s="117" t="s">
        <v>305</v>
      </c>
    </row>
    <row r="245" spans="1:5" ht="15">
      <c r="A245" s="117" t="s">
        <v>39</v>
      </c>
      <c r="B245" s="117" t="s">
        <v>302</v>
      </c>
      <c r="C245" s="118">
        <v>230000</v>
      </c>
      <c r="D245" s="119">
        <v>44446</v>
      </c>
      <c r="E245" s="117" t="s">
        <v>307</v>
      </c>
    </row>
    <row r="246" spans="1:5" ht="15">
      <c r="A246" s="117" t="s">
        <v>39</v>
      </c>
      <c r="B246" s="117" t="s">
        <v>302</v>
      </c>
      <c r="C246" s="118">
        <v>372500</v>
      </c>
      <c r="D246" s="119">
        <v>44447</v>
      </c>
      <c r="E246" s="117" t="s">
        <v>305</v>
      </c>
    </row>
    <row r="247" spans="1:5" ht="15">
      <c r="A247" s="117" t="s">
        <v>39</v>
      </c>
      <c r="B247" s="117" t="s">
        <v>302</v>
      </c>
      <c r="C247" s="118">
        <v>36000</v>
      </c>
      <c r="D247" s="119">
        <v>44469</v>
      </c>
      <c r="E247" s="117" t="s">
        <v>305</v>
      </c>
    </row>
    <row r="248" spans="1:5" ht="15">
      <c r="A248" s="117" t="s">
        <v>39</v>
      </c>
      <c r="B248" s="117" t="s">
        <v>302</v>
      </c>
      <c r="C248" s="118">
        <v>110000</v>
      </c>
      <c r="D248" s="119">
        <v>44447</v>
      </c>
      <c r="E248" s="117" t="s">
        <v>305</v>
      </c>
    </row>
    <row r="249" spans="1:5" ht="15">
      <c r="A249" s="117" t="s">
        <v>39</v>
      </c>
      <c r="B249" s="117" t="s">
        <v>302</v>
      </c>
      <c r="C249" s="118">
        <v>63500</v>
      </c>
      <c r="D249" s="119">
        <v>44447</v>
      </c>
      <c r="E249" s="117" t="s">
        <v>305</v>
      </c>
    </row>
    <row r="250" spans="1:5" ht="15">
      <c r="A250" s="117" t="s">
        <v>39</v>
      </c>
      <c r="B250" s="117" t="s">
        <v>302</v>
      </c>
      <c r="C250" s="118">
        <v>80000</v>
      </c>
      <c r="D250" s="119">
        <v>44452</v>
      </c>
      <c r="E250" s="117" t="s">
        <v>307</v>
      </c>
    </row>
    <row r="251" spans="1:5" ht="15">
      <c r="A251" s="117" t="s">
        <v>39</v>
      </c>
      <c r="B251" s="117" t="s">
        <v>302</v>
      </c>
      <c r="C251" s="118">
        <v>158000</v>
      </c>
      <c r="D251" s="119">
        <v>44452</v>
      </c>
      <c r="E251" s="117" t="s">
        <v>307</v>
      </c>
    </row>
    <row r="252" spans="1:5" ht="15">
      <c r="A252" s="117" t="s">
        <v>39</v>
      </c>
      <c r="B252" s="117" t="s">
        <v>302</v>
      </c>
      <c r="C252" s="118">
        <v>420000</v>
      </c>
      <c r="D252" s="119">
        <v>44442</v>
      </c>
      <c r="E252" s="117" t="s">
        <v>305</v>
      </c>
    </row>
    <row r="253" spans="1:5" ht="15">
      <c r="A253" s="117" t="s">
        <v>39</v>
      </c>
      <c r="B253" s="117" t="s">
        <v>302</v>
      </c>
      <c r="C253" s="118">
        <v>205000</v>
      </c>
      <c r="D253" s="119">
        <v>44452</v>
      </c>
      <c r="E253" s="117" t="s">
        <v>307</v>
      </c>
    </row>
    <row r="254" spans="1:5" ht="15">
      <c r="A254" s="117" t="s">
        <v>39</v>
      </c>
      <c r="B254" s="117" t="s">
        <v>302</v>
      </c>
      <c r="C254" s="118">
        <v>112000</v>
      </c>
      <c r="D254" s="119">
        <v>44452</v>
      </c>
      <c r="E254" s="117" t="s">
        <v>307</v>
      </c>
    </row>
    <row r="255" spans="1:5" ht="15">
      <c r="A255" s="117" t="s">
        <v>39</v>
      </c>
      <c r="B255" s="117" t="s">
        <v>302</v>
      </c>
      <c r="C255" s="118">
        <v>184000</v>
      </c>
      <c r="D255" s="119">
        <v>44469</v>
      </c>
      <c r="E255" s="117" t="s">
        <v>305</v>
      </c>
    </row>
    <row r="256" spans="1:5" ht="15">
      <c r="A256" s="117" t="s">
        <v>39</v>
      </c>
      <c r="B256" s="117" t="s">
        <v>302</v>
      </c>
      <c r="C256" s="118">
        <v>350000</v>
      </c>
      <c r="D256" s="119">
        <v>44469</v>
      </c>
      <c r="E256" s="117" t="s">
        <v>305</v>
      </c>
    </row>
    <row r="257" spans="1:5" ht="15">
      <c r="A257" s="117" t="s">
        <v>39</v>
      </c>
      <c r="B257" s="117" t="s">
        <v>302</v>
      </c>
      <c r="C257" s="118">
        <v>53500</v>
      </c>
      <c r="D257" s="119">
        <v>44453</v>
      </c>
      <c r="E257" s="117" t="s">
        <v>307</v>
      </c>
    </row>
    <row r="258" spans="1:5" ht="15">
      <c r="A258" s="117" t="s">
        <v>39</v>
      </c>
      <c r="B258" s="117" t="s">
        <v>302</v>
      </c>
      <c r="C258" s="118">
        <v>365000</v>
      </c>
      <c r="D258" s="119">
        <v>44447</v>
      </c>
      <c r="E258" s="117" t="s">
        <v>305</v>
      </c>
    </row>
    <row r="259" spans="1:5" ht="15">
      <c r="A259" s="117" t="s">
        <v>39</v>
      </c>
      <c r="B259" s="117" t="s">
        <v>302</v>
      </c>
      <c r="C259" s="118">
        <v>3144000</v>
      </c>
      <c r="D259" s="119">
        <v>44462</v>
      </c>
      <c r="E259" s="117" t="s">
        <v>307</v>
      </c>
    </row>
    <row r="260" spans="1:5" ht="15">
      <c r="A260" s="117" t="s">
        <v>39</v>
      </c>
      <c r="B260" s="117" t="s">
        <v>302</v>
      </c>
      <c r="C260" s="118">
        <v>260000</v>
      </c>
      <c r="D260" s="119">
        <v>44467</v>
      </c>
      <c r="E260" s="117" t="s">
        <v>305</v>
      </c>
    </row>
    <row r="261" spans="1:5" ht="15">
      <c r="A261" s="117" t="s">
        <v>39</v>
      </c>
      <c r="B261" s="117" t="s">
        <v>302</v>
      </c>
      <c r="C261" s="118">
        <v>310000</v>
      </c>
      <c r="D261" s="119">
        <v>44466</v>
      </c>
      <c r="E261" s="117" t="s">
        <v>305</v>
      </c>
    </row>
    <row r="262" spans="1:5" ht="15">
      <c r="A262" s="117" t="s">
        <v>39</v>
      </c>
      <c r="B262" s="117" t="s">
        <v>302</v>
      </c>
      <c r="C262" s="118">
        <v>255000</v>
      </c>
      <c r="D262" s="119">
        <v>44460</v>
      </c>
      <c r="E262" s="117" t="s">
        <v>305</v>
      </c>
    </row>
    <row r="263" spans="1:5" ht="15">
      <c r="A263" s="117" t="s">
        <v>39</v>
      </c>
      <c r="B263" s="117" t="s">
        <v>302</v>
      </c>
      <c r="C263" s="118">
        <v>325000</v>
      </c>
      <c r="D263" s="119">
        <v>44460</v>
      </c>
      <c r="E263" s="117" t="s">
        <v>305</v>
      </c>
    </row>
    <row r="264" spans="1:5" ht="15">
      <c r="A264" s="117" t="s">
        <v>39</v>
      </c>
      <c r="B264" s="117" t="s">
        <v>302</v>
      </c>
      <c r="C264" s="118">
        <v>85000</v>
      </c>
      <c r="D264" s="119">
        <v>44442</v>
      </c>
      <c r="E264" s="117" t="s">
        <v>305</v>
      </c>
    </row>
    <row r="265" spans="1:5" ht="15">
      <c r="A265" s="117" t="s">
        <v>39</v>
      </c>
      <c r="B265" s="117" t="s">
        <v>302</v>
      </c>
      <c r="C265" s="118">
        <v>244000</v>
      </c>
      <c r="D265" s="119">
        <v>44442</v>
      </c>
      <c r="E265" s="117" t="s">
        <v>307</v>
      </c>
    </row>
    <row r="266" spans="1:5" ht="15">
      <c r="A266" s="117" t="s">
        <v>39</v>
      </c>
      <c r="B266" s="117" t="s">
        <v>302</v>
      </c>
      <c r="C266" s="118">
        <v>245000</v>
      </c>
      <c r="D266" s="119">
        <v>44460</v>
      </c>
      <c r="E266" s="117" t="s">
        <v>305</v>
      </c>
    </row>
    <row r="267" spans="1:5" ht="15">
      <c r="A267" s="117" t="s">
        <v>39</v>
      </c>
      <c r="B267" s="117" t="s">
        <v>302</v>
      </c>
      <c r="C267" s="118">
        <v>198000</v>
      </c>
      <c r="D267" s="119">
        <v>44442</v>
      </c>
      <c r="E267" s="117" t="s">
        <v>307</v>
      </c>
    </row>
    <row r="268" spans="1:5" ht="15">
      <c r="A268" s="117" t="s">
        <v>39</v>
      </c>
      <c r="B268" s="117" t="s">
        <v>302</v>
      </c>
      <c r="C268" s="118">
        <v>615000</v>
      </c>
      <c r="D268" s="119">
        <v>44461</v>
      </c>
      <c r="E268" s="117" t="s">
        <v>305</v>
      </c>
    </row>
    <row r="269" spans="1:5" ht="15">
      <c r="A269" s="117" t="s">
        <v>39</v>
      </c>
      <c r="B269" s="117" t="s">
        <v>302</v>
      </c>
      <c r="C269" s="118">
        <v>122000</v>
      </c>
      <c r="D269" s="119">
        <v>44461</v>
      </c>
      <c r="E269" s="117" t="s">
        <v>307</v>
      </c>
    </row>
    <row r="270" spans="1:5" ht="15">
      <c r="A270" s="117" t="s">
        <v>39</v>
      </c>
      <c r="B270" s="117" t="s">
        <v>302</v>
      </c>
      <c r="C270" s="118">
        <v>178000</v>
      </c>
      <c r="D270" s="119">
        <v>44442</v>
      </c>
      <c r="E270" s="117" t="s">
        <v>307</v>
      </c>
    </row>
    <row r="271" spans="1:5" ht="15">
      <c r="A271" s="117" t="s">
        <v>39</v>
      </c>
      <c r="B271" s="117" t="s">
        <v>302</v>
      </c>
      <c r="C271" s="118">
        <v>58000</v>
      </c>
      <c r="D271" s="119">
        <v>44441</v>
      </c>
      <c r="E271" s="117" t="s">
        <v>305</v>
      </c>
    </row>
    <row r="272" spans="1:5" ht="15">
      <c r="A272" s="117" t="s">
        <v>39</v>
      </c>
      <c r="B272" s="117" t="s">
        <v>302</v>
      </c>
      <c r="C272" s="118">
        <v>205000</v>
      </c>
      <c r="D272" s="119">
        <v>44460</v>
      </c>
      <c r="E272" s="117" t="s">
        <v>307</v>
      </c>
    </row>
    <row r="273" spans="1:5" ht="15">
      <c r="A273" s="117" t="s">
        <v>39</v>
      </c>
      <c r="B273" s="117" t="s">
        <v>302</v>
      </c>
      <c r="C273" s="118">
        <v>305902</v>
      </c>
      <c r="D273" s="119">
        <v>44441</v>
      </c>
      <c r="E273" s="117" t="s">
        <v>307</v>
      </c>
    </row>
    <row r="274" spans="1:5" ht="15">
      <c r="A274" s="117" t="s">
        <v>39</v>
      </c>
      <c r="B274" s="117" t="s">
        <v>302</v>
      </c>
      <c r="C274" s="118">
        <v>470000</v>
      </c>
      <c r="D274" s="119">
        <v>44460</v>
      </c>
      <c r="E274" s="117" t="s">
        <v>305</v>
      </c>
    </row>
    <row r="275" spans="1:5" ht="15">
      <c r="A275" s="117" t="s">
        <v>39</v>
      </c>
      <c r="B275" s="117" t="s">
        <v>302</v>
      </c>
      <c r="C275" s="118">
        <v>365000</v>
      </c>
      <c r="D275" s="119">
        <v>44440</v>
      </c>
      <c r="E275" s="117" t="s">
        <v>305</v>
      </c>
    </row>
    <row r="276" spans="1:5" ht="15">
      <c r="A276" s="117" t="s">
        <v>39</v>
      </c>
      <c r="B276" s="117" t="s">
        <v>302</v>
      </c>
      <c r="C276" s="118">
        <v>23000</v>
      </c>
      <c r="D276" s="119">
        <v>44440</v>
      </c>
      <c r="E276" s="117" t="s">
        <v>305</v>
      </c>
    </row>
    <row r="277" spans="1:5" ht="15">
      <c r="A277" s="117" t="s">
        <v>39</v>
      </c>
      <c r="B277" s="117" t="s">
        <v>302</v>
      </c>
      <c r="C277" s="118">
        <v>150000</v>
      </c>
      <c r="D277" s="119">
        <v>44440</v>
      </c>
      <c r="E277" s="117" t="s">
        <v>307</v>
      </c>
    </row>
    <row r="278" spans="1:5" ht="15">
      <c r="A278" s="117" t="s">
        <v>39</v>
      </c>
      <c r="B278" s="117" t="s">
        <v>302</v>
      </c>
      <c r="C278" s="118">
        <v>300129</v>
      </c>
      <c r="D278" s="119">
        <v>44440</v>
      </c>
      <c r="E278" s="117" t="s">
        <v>307</v>
      </c>
    </row>
    <row r="279" spans="1:5" ht="15">
      <c r="A279" s="117" t="s">
        <v>39</v>
      </c>
      <c r="B279" s="117" t="s">
        <v>302</v>
      </c>
      <c r="C279" s="118">
        <v>237000</v>
      </c>
      <c r="D279" s="119">
        <v>44440</v>
      </c>
      <c r="E279" s="117" t="s">
        <v>307</v>
      </c>
    </row>
    <row r="280" spans="1:5" ht="15">
      <c r="A280" s="117" t="s">
        <v>39</v>
      </c>
      <c r="B280" s="117" t="s">
        <v>302</v>
      </c>
      <c r="C280" s="118">
        <v>715000</v>
      </c>
      <c r="D280" s="119">
        <v>44462</v>
      </c>
      <c r="E280" s="117" t="s">
        <v>305</v>
      </c>
    </row>
    <row r="281" spans="1:5" ht="15">
      <c r="A281" s="117" t="s">
        <v>39</v>
      </c>
      <c r="B281" s="117" t="s">
        <v>302</v>
      </c>
      <c r="C281" s="118">
        <v>405000</v>
      </c>
      <c r="D281" s="119">
        <v>44463</v>
      </c>
      <c r="E281" s="117" t="s">
        <v>307</v>
      </c>
    </row>
    <row r="282" spans="1:5" ht="15">
      <c r="A282" s="117" t="s">
        <v>39</v>
      </c>
      <c r="B282" s="117" t="s">
        <v>302</v>
      </c>
      <c r="C282" s="118">
        <v>499000</v>
      </c>
      <c r="D282" s="119">
        <v>44463</v>
      </c>
      <c r="E282" s="117" t="s">
        <v>305</v>
      </c>
    </row>
    <row r="283" spans="1:5" ht="15">
      <c r="A283" s="117" t="s">
        <v>39</v>
      </c>
      <c r="B283" s="117" t="s">
        <v>302</v>
      </c>
      <c r="C283" s="118">
        <v>305000</v>
      </c>
      <c r="D283" s="119">
        <v>44463</v>
      </c>
      <c r="E283" s="117" t="s">
        <v>305</v>
      </c>
    </row>
    <row r="284" spans="1:5" ht="15">
      <c r="A284" s="117" t="s">
        <v>39</v>
      </c>
      <c r="B284" s="117" t="s">
        <v>302</v>
      </c>
      <c r="C284" s="118">
        <v>145000</v>
      </c>
      <c r="D284" s="119">
        <v>44463</v>
      </c>
      <c r="E284" s="117" t="s">
        <v>305</v>
      </c>
    </row>
    <row r="285" spans="1:5" ht="15">
      <c r="A285" s="117" t="s">
        <v>39</v>
      </c>
      <c r="B285" s="117" t="s">
        <v>302</v>
      </c>
      <c r="C285" s="118">
        <v>290000</v>
      </c>
      <c r="D285" s="119">
        <v>44463</v>
      </c>
      <c r="E285" s="117" t="s">
        <v>305</v>
      </c>
    </row>
    <row r="286" spans="1:5" ht="15">
      <c r="A286" s="117" t="s">
        <v>39</v>
      </c>
      <c r="B286" s="117" t="s">
        <v>302</v>
      </c>
      <c r="C286" s="118">
        <v>250000</v>
      </c>
      <c r="D286" s="119">
        <v>44463</v>
      </c>
      <c r="E286" s="117" t="s">
        <v>307</v>
      </c>
    </row>
    <row r="287" spans="1:5" ht="15">
      <c r="A287" s="117" t="s">
        <v>39</v>
      </c>
      <c r="B287" s="117" t="s">
        <v>302</v>
      </c>
      <c r="C287" s="118">
        <v>25000</v>
      </c>
      <c r="D287" s="119">
        <v>44454</v>
      </c>
      <c r="E287" s="117" t="s">
        <v>305</v>
      </c>
    </row>
    <row r="288" spans="1:5" ht="15">
      <c r="A288" s="117" t="s">
        <v>39</v>
      </c>
      <c r="B288" s="117" t="s">
        <v>302</v>
      </c>
      <c r="C288" s="118">
        <v>205300</v>
      </c>
      <c r="D288" s="119">
        <v>44461</v>
      </c>
      <c r="E288" s="117" t="s">
        <v>307</v>
      </c>
    </row>
    <row r="289" spans="1:5" ht="15">
      <c r="A289" s="117" t="s">
        <v>39</v>
      </c>
      <c r="B289" s="117" t="s">
        <v>302</v>
      </c>
      <c r="C289" s="118">
        <v>154000</v>
      </c>
      <c r="D289" s="119">
        <v>44459</v>
      </c>
      <c r="E289" s="117" t="s">
        <v>307</v>
      </c>
    </row>
    <row r="290" spans="1:5" ht="15">
      <c r="A290" s="117" t="s">
        <v>39</v>
      </c>
      <c r="B290" s="117" t="s">
        <v>302</v>
      </c>
      <c r="C290" s="118">
        <v>366000</v>
      </c>
      <c r="D290" s="119">
        <v>44468</v>
      </c>
      <c r="E290" s="117" t="s">
        <v>305</v>
      </c>
    </row>
    <row r="291" spans="1:5" ht="15">
      <c r="A291" s="117" t="s">
        <v>39</v>
      </c>
      <c r="B291" s="117" t="s">
        <v>302</v>
      </c>
      <c r="C291" s="118">
        <v>527550</v>
      </c>
      <c r="D291" s="119">
        <v>44455</v>
      </c>
      <c r="E291" s="117" t="s">
        <v>307</v>
      </c>
    </row>
    <row r="292" spans="1:5" ht="15">
      <c r="A292" s="117" t="s">
        <v>39</v>
      </c>
      <c r="B292" s="117" t="s">
        <v>302</v>
      </c>
      <c r="C292" s="118">
        <v>25000</v>
      </c>
      <c r="D292" s="119">
        <v>44468</v>
      </c>
      <c r="E292" s="117" t="s">
        <v>307</v>
      </c>
    </row>
    <row r="293" spans="1:5" ht="15">
      <c r="A293" s="117" t="s">
        <v>39</v>
      </c>
      <c r="B293" s="117" t="s">
        <v>302</v>
      </c>
      <c r="C293" s="118">
        <v>336945</v>
      </c>
      <c r="D293" s="119">
        <v>44468</v>
      </c>
      <c r="E293" s="117" t="s">
        <v>307</v>
      </c>
    </row>
    <row r="294" spans="1:5" ht="15">
      <c r="A294" s="117" t="s">
        <v>39</v>
      </c>
      <c r="B294" s="117" t="s">
        <v>302</v>
      </c>
      <c r="C294" s="118">
        <v>405000</v>
      </c>
      <c r="D294" s="119">
        <v>44456</v>
      </c>
      <c r="E294" s="117" t="s">
        <v>305</v>
      </c>
    </row>
    <row r="295" spans="1:5" ht="15">
      <c r="A295" s="117" t="s">
        <v>39</v>
      </c>
      <c r="B295" s="117" t="s">
        <v>302</v>
      </c>
      <c r="C295" s="118">
        <v>577500</v>
      </c>
      <c r="D295" s="119">
        <v>44456</v>
      </c>
      <c r="E295" s="117" t="s">
        <v>307</v>
      </c>
    </row>
    <row r="296" spans="1:5" ht="15">
      <c r="A296" s="117" t="s">
        <v>39</v>
      </c>
      <c r="B296" s="117" t="s">
        <v>302</v>
      </c>
      <c r="C296" s="118">
        <v>450000</v>
      </c>
      <c r="D296" s="119">
        <v>44468</v>
      </c>
      <c r="E296" s="117" t="s">
        <v>305</v>
      </c>
    </row>
    <row r="297" spans="1:5" ht="15">
      <c r="A297" s="117" t="s">
        <v>39</v>
      </c>
      <c r="B297" s="117" t="s">
        <v>302</v>
      </c>
      <c r="C297" s="118">
        <v>269500</v>
      </c>
      <c r="D297" s="119">
        <v>44468</v>
      </c>
      <c r="E297" s="117" t="s">
        <v>307</v>
      </c>
    </row>
    <row r="298" spans="1:5" ht="15">
      <c r="A298" s="117" t="s">
        <v>39</v>
      </c>
      <c r="B298" s="117" t="s">
        <v>302</v>
      </c>
      <c r="C298" s="118">
        <v>157700</v>
      </c>
      <c r="D298" s="119">
        <v>44456</v>
      </c>
      <c r="E298" s="117" t="s">
        <v>307</v>
      </c>
    </row>
    <row r="299" spans="1:5" ht="15">
      <c r="A299" s="117" t="s">
        <v>39</v>
      </c>
      <c r="B299" s="117" t="s">
        <v>302</v>
      </c>
      <c r="C299" s="118">
        <v>359000</v>
      </c>
      <c r="D299" s="119">
        <v>44467</v>
      </c>
      <c r="E299" s="117" t="s">
        <v>305</v>
      </c>
    </row>
    <row r="300" spans="1:5" ht="15">
      <c r="A300" s="117" t="s">
        <v>39</v>
      </c>
      <c r="B300" s="117" t="s">
        <v>302</v>
      </c>
      <c r="C300" s="118">
        <v>180000</v>
      </c>
      <c r="D300" s="119">
        <v>44466</v>
      </c>
      <c r="E300" s="117" t="s">
        <v>307</v>
      </c>
    </row>
    <row r="301" spans="1:5" ht="15">
      <c r="A301" s="117" t="s">
        <v>39</v>
      </c>
      <c r="B301" s="117" t="s">
        <v>302</v>
      </c>
      <c r="C301" s="118">
        <v>275000</v>
      </c>
      <c r="D301" s="119">
        <v>44459</v>
      </c>
      <c r="E301" s="117" t="s">
        <v>305</v>
      </c>
    </row>
    <row r="302" spans="1:5" ht="15">
      <c r="A302" s="117" t="s">
        <v>39</v>
      </c>
      <c r="B302" s="117" t="s">
        <v>302</v>
      </c>
      <c r="C302" s="118">
        <v>45000</v>
      </c>
      <c r="D302" s="119">
        <v>44455</v>
      </c>
      <c r="E302" s="117" t="s">
        <v>305</v>
      </c>
    </row>
    <row r="303" spans="1:5" ht="15">
      <c r="A303" s="117" t="s">
        <v>39</v>
      </c>
      <c r="B303" s="117" t="s">
        <v>302</v>
      </c>
      <c r="C303" s="118">
        <v>252000</v>
      </c>
      <c r="D303" s="119">
        <v>44467</v>
      </c>
      <c r="E303" s="117" t="s">
        <v>307</v>
      </c>
    </row>
    <row r="304" spans="1:5" ht="15">
      <c r="A304" s="117" t="s">
        <v>39</v>
      </c>
      <c r="B304" s="117" t="s">
        <v>302</v>
      </c>
      <c r="C304" s="118">
        <v>459900</v>
      </c>
      <c r="D304" s="119">
        <v>44460</v>
      </c>
      <c r="E304" s="117" t="s">
        <v>305</v>
      </c>
    </row>
    <row r="305" spans="1:5" ht="15">
      <c r="A305" s="117" t="s">
        <v>39</v>
      </c>
      <c r="B305" s="117" t="s">
        <v>302</v>
      </c>
      <c r="C305" s="118">
        <v>375000</v>
      </c>
      <c r="D305" s="119">
        <v>44460</v>
      </c>
      <c r="E305" s="117" t="s">
        <v>305</v>
      </c>
    </row>
    <row r="306" spans="1:5" ht="15">
      <c r="A306" s="117" t="s">
        <v>39</v>
      </c>
      <c r="B306" s="117" t="s">
        <v>302</v>
      </c>
      <c r="C306" s="118">
        <v>253150</v>
      </c>
      <c r="D306" s="119">
        <v>44460</v>
      </c>
      <c r="E306" s="117" t="s">
        <v>307</v>
      </c>
    </row>
    <row r="307" spans="1:5" ht="15">
      <c r="A307" s="117" t="s">
        <v>39</v>
      </c>
      <c r="B307" s="117" t="s">
        <v>302</v>
      </c>
      <c r="C307" s="118">
        <v>429900</v>
      </c>
      <c r="D307" s="119">
        <v>44467</v>
      </c>
      <c r="E307" s="117" t="s">
        <v>305</v>
      </c>
    </row>
    <row r="308" spans="1:5" ht="15">
      <c r="A308" s="117" t="s">
        <v>39</v>
      </c>
      <c r="B308" s="117" t="s">
        <v>302</v>
      </c>
      <c r="C308" s="118">
        <v>211000</v>
      </c>
      <c r="D308" s="119">
        <v>44460</v>
      </c>
      <c r="E308" s="117" t="s">
        <v>307</v>
      </c>
    </row>
    <row r="309" spans="1:5" ht="15">
      <c r="A309" s="117" t="s">
        <v>39</v>
      </c>
      <c r="B309" s="117" t="s">
        <v>302</v>
      </c>
      <c r="C309" s="118">
        <v>242000</v>
      </c>
      <c r="D309" s="119">
        <v>44459</v>
      </c>
      <c r="E309" s="117" t="s">
        <v>307</v>
      </c>
    </row>
    <row r="310" spans="1:5" ht="15">
      <c r="A310" s="117" t="s">
        <v>39</v>
      </c>
      <c r="B310" s="117" t="s">
        <v>302</v>
      </c>
      <c r="C310" s="118">
        <v>255000</v>
      </c>
      <c r="D310" s="119">
        <v>44460</v>
      </c>
      <c r="E310" s="117" t="s">
        <v>307</v>
      </c>
    </row>
    <row r="311" spans="1:5" ht="15">
      <c r="A311" s="117" t="s">
        <v>39</v>
      </c>
      <c r="B311" s="117" t="s">
        <v>302</v>
      </c>
      <c r="C311" s="118">
        <v>127000</v>
      </c>
      <c r="D311" s="119">
        <v>44459</v>
      </c>
      <c r="E311" s="117" t="s">
        <v>305</v>
      </c>
    </row>
    <row r="312" spans="1:5" ht="15">
      <c r="A312" s="117" t="s">
        <v>39</v>
      </c>
      <c r="B312" s="117" t="s">
        <v>302</v>
      </c>
      <c r="C312" s="118">
        <v>45000</v>
      </c>
      <c r="D312" s="119">
        <v>44459</v>
      </c>
      <c r="E312" s="117" t="s">
        <v>305</v>
      </c>
    </row>
    <row r="313" spans="1:5" ht="15">
      <c r="A313" s="117" t="s">
        <v>39</v>
      </c>
      <c r="B313" s="117" t="s">
        <v>302</v>
      </c>
      <c r="C313" s="118">
        <v>45000</v>
      </c>
      <c r="D313" s="119">
        <v>44459</v>
      </c>
      <c r="E313" s="117" t="s">
        <v>305</v>
      </c>
    </row>
    <row r="314" spans="1:5" ht="15">
      <c r="A314" s="117" t="s">
        <v>39</v>
      </c>
      <c r="B314" s="117" t="s">
        <v>302</v>
      </c>
      <c r="C314" s="118">
        <v>168800</v>
      </c>
      <c r="D314" s="119">
        <v>44459</v>
      </c>
      <c r="E314" s="117" t="s">
        <v>307</v>
      </c>
    </row>
    <row r="315" spans="1:5" ht="15">
      <c r="A315" s="117" t="s">
        <v>39</v>
      </c>
      <c r="B315" s="117" t="s">
        <v>302</v>
      </c>
      <c r="C315" s="118">
        <v>340000</v>
      </c>
      <c r="D315" s="119">
        <v>44459</v>
      </c>
      <c r="E315" s="117" t="s">
        <v>305</v>
      </c>
    </row>
    <row r="316" spans="1:5" ht="15">
      <c r="A316" s="117" t="s">
        <v>39</v>
      </c>
      <c r="B316" s="117" t="s">
        <v>302</v>
      </c>
      <c r="C316" s="118">
        <v>315000</v>
      </c>
      <c r="D316" s="119">
        <v>44460</v>
      </c>
      <c r="E316" s="117" t="s">
        <v>307</v>
      </c>
    </row>
    <row r="317" spans="1:5" ht="15">
      <c r="A317" s="117" t="s">
        <v>55</v>
      </c>
      <c r="B317" s="117" t="s">
        <v>304</v>
      </c>
      <c r="C317" s="118">
        <v>316000</v>
      </c>
      <c r="D317" s="119">
        <v>44454</v>
      </c>
      <c r="E317" s="117" t="s">
        <v>307</v>
      </c>
    </row>
    <row r="318" spans="1:5" ht="15">
      <c r="A318" s="117" t="s">
        <v>134</v>
      </c>
      <c r="B318" s="117" t="s">
        <v>303</v>
      </c>
      <c r="C318" s="118">
        <v>38000</v>
      </c>
      <c r="D318" s="119">
        <v>44468</v>
      </c>
      <c r="E318" s="117" t="s">
        <v>305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2021-10-10T07:59:17Z</dcterms:modified>
</cp:coreProperties>
</file>