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STATS'!$A$19:$C$20</definedName>
    <definedName name="CommercialSalesMarket">'SALES STATS'!$A$41:$C$42</definedName>
    <definedName name="ConstructionLoansMarket">'LOAN ONLY STATS'!$A$33:$C$36</definedName>
    <definedName name="ConventionalLoansExcludingInclineMarket">'LOAN ONLY STATS'!#REF!</definedName>
    <definedName name="ConventionalLoansMarket">'LOAN ONLY STATS'!$A$7:$C$13</definedName>
    <definedName name="CreditLineLoansMarket">'LOAN ONLY STATS'!$A$26:$C$27</definedName>
    <definedName name="HardMoneyLoansMarket">'LOAN ONLY STATS'!$A$42:$C$42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STATS'!$A$48:$C$51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4" i="2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C37" i="3"/>
  <c r="B37"/>
  <c r="C21"/>
  <c r="B21"/>
  <c r="C43" i="2"/>
  <c r="B43"/>
  <c r="B15" i="1"/>
  <c r="C15"/>
  <c r="B43" i="3"/>
  <c r="C43"/>
  <c r="B28"/>
  <c r="C28"/>
  <c r="B14"/>
  <c r="D7" s="1"/>
  <c r="C14"/>
  <c r="E7" s="1"/>
  <c r="B52" i="2"/>
  <c r="C52"/>
  <c r="B36"/>
  <c r="D29" s="1"/>
  <c r="C36"/>
  <c r="E29" s="1"/>
  <c r="A2"/>
  <c r="B23"/>
  <c r="D21" s="1"/>
  <c r="C23"/>
  <c r="E36" i="3" l="1"/>
  <c r="E34"/>
  <c r="D20"/>
  <c r="E19"/>
  <c r="D19"/>
  <c r="E20"/>
  <c r="E9"/>
  <c r="D9"/>
  <c r="E9" i="1"/>
  <c r="D9"/>
  <c r="E49" i="2"/>
  <c r="D49"/>
  <c r="E30"/>
  <c r="D30"/>
  <c r="E51"/>
  <c r="E42"/>
  <c r="D41"/>
  <c r="D34"/>
  <c r="D35"/>
  <c r="D8" i="3"/>
  <c r="D11"/>
  <c r="D13"/>
  <c r="E10"/>
  <c r="E12"/>
  <c r="D10"/>
  <c r="D12"/>
  <c r="E8"/>
  <c r="E11"/>
  <c r="E13"/>
  <c r="E27"/>
  <c r="D27"/>
  <c r="E33"/>
  <c r="E35"/>
  <c r="D33"/>
  <c r="D35"/>
  <c r="D34"/>
  <c r="D36"/>
  <c r="D51" i="2"/>
  <c r="E50"/>
  <c r="D50"/>
  <c r="D42"/>
  <c r="E41"/>
  <c r="E35"/>
  <c r="E34"/>
  <c r="E22"/>
  <c r="D22"/>
  <c r="E48"/>
  <c r="E28"/>
  <c r="E31"/>
  <c r="E33"/>
  <c r="E21"/>
  <c r="E20"/>
  <c r="D20"/>
  <c r="D32"/>
  <c r="E32"/>
  <c r="D33"/>
  <c r="D31"/>
  <c r="D28"/>
  <c r="D48"/>
  <c r="A2" i="3"/>
  <c r="E42"/>
  <c r="B15" i="2"/>
  <c r="C15"/>
  <c r="B27" i="1"/>
  <c r="C27"/>
  <c r="B41"/>
  <c r="C41"/>
  <c r="E35" l="1"/>
  <c r="D35"/>
  <c r="E24"/>
  <c r="D24"/>
  <c r="E9" i="2"/>
  <c r="D9"/>
  <c r="E21" i="3"/>
  <c r="D21"/>
  <c r="E43" i="2"/>
  <c r="D43"/>
  <c r="E26" i="1"/>
  <c r="D26"/>
  <c r="E40"/>
  <c r="D36"/>
  <c r="D40"/>
  <c r="E23"/>
  <c r="E25"/>
  <c r="D25"/>
  <c r="D23"/>
  <c r="E38"/>
  <c r="E36"/>
  <c r="E34"/>
  <c r="E37"/>
  <c r="D42" i="3"/>
  <c r="E37"/>
  <c r="D37"/>
  <c r="E26"/>
  <c r="D26"/>
  <c r="D52" i="2"/>
  <c r="E52"/>
  <c r="E36"/>
  <c r="D36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1" l="1"/>
  <c r="D41"/>
  <c r="E43" i="3"/>
  <c r="E28"/>
  <c r="D28"/>
  <c r="D43"/>
  <c r="E14"/>
  <c r="D14"/>
  <c r="E23" i="2"/>
  <c r="D23"/>
  <c r="D15" i="1"/>
  <c r="E15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<sst xmlns="http://schemas.openxmlformats.org/spreadsheetml/2006/main" count="3322" uniqueCount="293">
  <si>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</si>
  <si>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</si>
  <si>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</si>
  <si>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</si>
  <si>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</si>
  <si>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</si>
  <si>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</si>
  <si>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</si>
  <si>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</si>
  <si>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</si>
  <si>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</si>
  <si>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</si>
  <si>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</si>
  <si>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</si>
  <si>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</si>
  <si>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</si>
  <si>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</si>
  <si>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</si>
  <si>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</si>
  <si>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</si>
  <si>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</si>
  <si>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</si>
  <si>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</si>
  <si>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</si>
  <si>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</si>
  <si>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</si>
  <si>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</si>
  <si>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</si>
  <si>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</si>
  <si>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</si>
  <si>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</si>
  <si>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</si>
  <si>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</si>
  <si>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</si>
  <si>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</si>
  <si>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</si>
  <si>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</si>
  <si>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</si>
  <si>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</si>
  <si>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</si>
  <si>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</si>
  <si>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</si>
  <si>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</si>
  <si>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</si>
  <si>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</si>
  <si>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</si>
  <si>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</si>
  <si>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</si>
  <si>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</si>
  <si>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</si>
  <si>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</si>
  <si>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</si>
  <si>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</si>
  <si>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</si>
  <si>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</si>
  <si>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</si>
  <si>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</si>
  <si>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</si>
  <si>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</si>
  <si>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</si>
  <si>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</si>
  <si>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</si>
  <si>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</si>
  <si>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</si>
  <si>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</si>
  <si>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</si>
  <si>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FERNLEY</t>
  </si>
  <si>
    <t>MLC</t>
  </si>
  <si>
    <t>Signature Title</t>
  </si>
  <si>
    <t>Reporting Period: OCTOBER, 2021</t>
  </si>
  <si>
    <t>Stewart Title</t>
  </si>
  <si>
    <t>SINGLE FAM RES.</t>
  </si>
  <si>
    <t>PLUMB</t>
  </si>
  <si>
    <t>RC</t>
  </si>
  <si>
    <t>NO</t>
  </si>
  <si>
    <t>YES</t>
  </si>
  <si>
    <t>YERINGTON</t>
  </si>
  <si>
    <t>CRB</t>
  </si>
  <si>
    <t>MOBILE HOME</t>
  </si>
  <si>
    <t>15</t>
  </si>
  <si>
    <t>DKD</t>
  </si>
  <si>
    <t>17</t>
  </si>
  <si>
    <t>COMMERCIAL</t>
  </si>
  <si>
    <t>SJL</t>
  </si>
  <si>
    <t>VACANT LAND</t>
  </si>
  <si>
    <t>DNO</t>
  </si>
  <si>
    <t>SOUTH KIETZKE</t>
  </si>
  <si>
    <t>MIF</t>
  </si>
  <si>
    <t>23</t>
  </si>
  <si>
    <t>GARDNERVILLE</t>
  </si>
  <si>
    <t>RLT</t>
  </si>
  <si>
    <t>TEF</t>
  </si>
  <si>
    <t>UNK</t>
  </si>
  <si>
    <t>AJF</t>
  </si>
  <si>
    <t>SPARKS</t>
  </si>
  <si>
    <t>CY</t>
  </si>
  <si>
    <t>WLD</t>
  </si>
  <si>
    <t>Acme Title and Escrow</t>
  </si>
  <si>
    <t>LANDER</t>
  </si>
  <si>
    <t>YC</t>
  </si>
  <si>
    <t>JP</t>
  </si>
  <si>
    <t>MDD</t>
  </si>
  <si>
    <t>NF</t>
  </si>
  <si>
    <t>RENO CORPORATE</t>
  </si>
  <si>
    <t>DP</t>
  </si>
  <si>
    <t>Calatlantic Title West</t>
  </si>
  <si>
    <t>LH</t>
  </si>
  <si>
    <t>LTE</t>
  </si>
  <si>
    <t>DMR</t>
  </si>
  <si>
    <t>KS</t>
  </si>
  <si>
    <t>True Title and Escrow</t>
  </si>
  <si>
    <t>020-571-17</t>
  </si>
  <si>
    <t>20</t>
  </si>
  <si>
    <t>UNKNOWN</t>
  </si>
  <si>
    <t>RLS</t>
  </si>
  <si>
    <t>ARJ</t>
  </si>
  <si>
    <t>2-4 PLEX</t>
  </si>
  <si>
    <t>JMS</t>
  </si>
  <si>
    <t>DAMONTE</t>
  </si>
  <si>
    <t>24</t>
  </si>
  <si>
    <t>LAKESIDE</t>
  </si>
  <si>
    <t>SL</t>
  </si>
  <si>
    <t>AE</t>
  </si>
  <si>
    <t>CRF</t>
  </si>
  <si>
    <t>HB</t>
  </si>
  <si>
    <t>NMP</t>
  </si>
  <si>
    <t>MLR</t>
  </si>
  <si>
    <t>021-051-29</t>
  </si>
  <si>
    <t>CREDIT LINE</t>
  </si>
  <si>
    <t>WESTSTAR CREDIT UNION</t>
  </si>
  <si>
    <t>020-531-11</t>
  </si>
  <si>
    <t>CONSTRUCTION</t>
  </si>
  <si>
    <t>HERITAGE BANK OF NEVADA</t>
  </si>
  <si>
    <t>019-132-08</t>
  </si>
  <si>
    <t>CONVENTIONAL</t>
  </si>
  <si>
    <t>WELLS FARGO BANK NA</t>
  </si>
  <si>
    <t>022-152-08</t>
  </si>
  <si>
    <t>FHA</t>
  </si>
  <si>
    <t>UNITED WHOLESALE MORTGAGE LLC</t>
  </si>
  <si>
    <t>019-901-04</t>
  </si>
  <si>
    <t>GUILD MORTGAGE COMPANY LLC</t>
  </si>
  <si>
    <t>019-113-14</t>
  </si>
  <si>
    <t>019-311-13</t>
  </si>
  <si>
    <t>019-326-10</t>
  </si>
  <si>
    <t>VA</t>
  </si>
  <si>
    <t>PRIMELENDING</t>
  </si>
  <si>
    <t>029-564-08</t>
  </si>
  <si>
    <t>022-192-04</t>
  </si>
  <si>
    <t>022-404-14</t>
  </si>
  <si>
    <t>019-331-27</t>
  </si>
  <si>
    <t>019-325-31</t>
  </si>
  <si>
    <t>MOVEMENT MORTGAGE LLC</t>
  </si>
  <si>
    <t>019-161-06</t>
  </si>
  <si>
    <t>HOME POINT FINANCIAL CORP</t>
  </si>
  <si>
    <t>018-304-04</t>
  </si>
  <si>
    <t>RESIDENTIAL BANCORP</t>
  </si>
  <si>
    <t>022-022-18</t>
  </si>
  <si>
    <t>TURNKEY FOUNDATION INC</t>
  </si>
  <si>
    <t>020-533-46</t>
  </si>
  <si>
    <t>FINANCE OF AMERICA MORTGAGE LLC</t>
  </si>
  <si>
    <t>029-472-10</t>
  </si>
  <si>
    <t>AXIA FINANCIAL LLC</t>
  </si>
  <si>
    <t>019-861-16</t>
  </si>
  <si>
    <t>020-461-03</t>
  </si>
  <si>
    <t>AMERICA FIRST FEDERAL CREDIT UNION</t>
  </si>
  <si>
    <t>020-322-13</t>
  </si>
  <si>
    <t>NEVADA STATE BANK</t>
  </si>
  <si>
    <t>021-331-10</t>
  </si>
  <si>
    <t>GREATER NEVADA LLC</t>
  </si>
  <si>
    <t>029-605-01</t>
  </si>
  <si>
    <t>UNITED FEDERAL CREDIT UNION</t>
  </si>
  <si>
    <t>021-141-40</t>
  </si>
  <si>
    <t>019-865-38</t>
  </si>
  <si>
    <t>004-292-06</t>
  </si>
  <si>
    <t>FINANCIAL HORIZONS CREDIT UNION</t>
  </si>
  <si>
    <t>029-451-32</t>
  </si>
  <si>
    <t>022-571-12</t>
  </si>
  <si>
    <t>029-463-12</t>
  </si>
  <si>
    <t>BAY EQUITY LLC</t>
  </si>
  <si>
    <t>019-764-01</t>
  </si>
  <si>
    <t>029-071-14</t>
  </si>
  <si>
    <t>VALLEY WEST CORP</t>
  </si>
  <si>
    <t>020-632-11</t>
  </si>
  <si>
    <t>NORTHPOINTE BANK</t>
  </si>
  <si>
    <t>017-292-14</t>
  </si>
  <si>
    <t>029-621-01</t>
  </si>
  <si>
    <t>AMERISAVE MORTGAGE CORP</t>
  </si>
  <si>
    <t>017-314-08</t>
  </si>
  <si>
    <t>NEW AMERICAN FUNDING</t>
  </si>
  <si>
    <t>020-665-04</t>
  </si>
  <si>
    <t>GREATER NEVADA MORTGAGE</t>
  </si>
  <si>
    <t>GREATER NEVADA CREDIT UNION</t>
  </si>
  <si>
    <t>029-344-08</t>
  </si>
  <si>
    <t>019-961-05</t>
  </si>
  <si>
    <t>019-943-03</t>
  </si>
  <si>
    <t>022-022-31</t>
  </si>
  <si>
    <t>029-572-11</t>
  </si>
  <si>
    <t>ROCKET MORTGAGE LLC</t>
  </si>
  <si>
    <t>016-312-03</t>
  </si>
  <si>
    <t>020-653-13</t>
  </si>
  <si>
    <t>029-402-03</t>
  </si>
  <si>
    <t>AMERICAN PACIFIC MORTGAGE CORPORATION</t>
  </si>
  <si>
    <t>029-462-06</t>
  </si>
  <si>
    <t>029-543-05</t>
  </si>
  <si>
    <t>CLARK COUNTY CREDIT UNION</t>
  </si>
  <si>
    <t>022-491-13</t>
  </si>
  <si>
    <t>020-726-03</t>
  </si>
  <si>
    <t>004-262-03</t>
  </si>
  <si>
    <t>ISERVE RESIDENTIAL LENDING LLC</t>
  </si>
  <si>
    <t>029-041-01</t>
  </si>
  <si>
    <t>020-551-04</t>
  </si>
  <si>
    <t>OAKTREE FUNDING CORP</t>
  </si>
  <si>
    <t>029-302-07</t>
  </si>
  <si>
    <t>029-102-01</t>
  </si>
  <si>
    <t>GATEWAY MORTGAGE GROUP</t>
  </si>
  <si>
    <t>020-895-17</t>
  </si>
  <si>
    <t>WASHINGTON FEDERAL BANK</t>
  </si>
  <si>
    <t>010-731-27</t>
  </si>
  <si>
    <t>019-961-04</t>
  </si>
  <si>
    <t>019-503-04</t>
  </si>
  <si>
    <t>ALL PRO FUNDING IV LLC</t>
  </si>
  <si>
    <t>020-572-09</t>
  </si>
  <si>
    <t>HARD MONEY</t>
  </si>
  <si>
    <t>NOVASEL ROBERT I TRUSTEE</t>
  </si>
  <si>
    <t>012-062-22</t>
  </si>
  <si>
    <t>014-231-23</t>
  </si>
  <si>
    <t>001-055-22</t>
  </si>
  <si>
    <t>MASON MCDUFFIE MORTGAGE CORP</t>
  </si>
  <si>
    <t>020-662-20</t>
  </si>
  <si>
    <t>019-674-10</t>
  </si>
  <si>
    <t>Archer Title and Escrow</t>
  </si>
  <si>
    <t>019-454-10</t>
  </si>
  <si>
    <t>MORTGAGE ELECTRONIC REGISTRATION SYSTEMS INC</t>
  </si>
  <si>
    <t>019-463-10</t>
  </si>
  <si>
    <t>014-581-16</t>
  </si>
  <si>
    <t>SUMMIT FUNDING INC</t>
  </si>
  <si>
    <t>022-492-01</t>
  </si>
  <si>
    <t>020-751-03</t>
  </si>
  <si>
    <t>022-163-05</t>
  </si>
  <si>
    <t>ON Q FINANCIAL INC</t>
  </si>
  <si>
    <t>019-022-04</t>
  </si>
  <si>
    <t>022-391-05</t>
  </si>
  <si>
    <t>017-535-08</t>
  </si>
  <si>
    <t>016-404-08</t>
  </si>
  <si>
    <t>029-592-06</t>
  </si>
  <si>
    <t>020-635-17</t>
  </si>
  <si>
    <t>020-192-08</t>
  </si>
  <si>
    <t>016-231-02</t>
  </si>
  <si>
    <t>SBA</t>
  </si>
  <si>
    <t>NEVADA STATE DEVELOPMENT CORP</t>
  </si>
  <si>
    <t>020-603-13</t>
  </si>
  <si>
    <t>020-213-15</t>
  </si>
  <si>
    <t>020-522-17</t>
  </si>
  <si>
    <t>019-765-10</t>
  </si>
  <si>
    <t>SIERRA PACIFIC MORTGAGE CO INC</t>
  </si>
  <si>
    <t>019-850-05</t>
  </si>
  <si>
    <t>018-482-03</t>
  </si>
  <si>
    <t>CALIBER HOME LOANS INC</t>
  </si>
  <si>
    <t>020-342-16</t>
  </si>
  <si>
    <t>019-320-04</t>
  </si>
  <si>
    <t>019-733-06</t>
  </si>
  <si>
    <t>VA; MANUFACTURED HOM</t>
  </si>
  <si>
    <t>019-481-07</t>
  </si>
  <si>
    <t>022-526-04</t>
  </si>
  <si>
    <t>022-013-06</t>
  </si>
  <si>
    <t>019-552-52</t>
  </si>
  <si>
    <t>029-263-04</t>
  </si>
  <si>
    <t>020-501-01</t>
  </si>
  <si>
    <t>017-148-05</t>
  </si>
  <si>
    <t>020-995-14</t>
  </si>
  <si>
    <t>017-443-12</t>
  </si>
  <si>
    <t>016-162-43</t>
  </si>
  <si>
    <t>UMPQUA BANK</t>
  </si>
  <si>
    <t>015-434-02</t>
  </si>
  <si>
    <t>CROSSCOUNTRY MORTGAGE LLC</t>
  </si>
  <si>
    <t>003-061-02</t>
  </si>
  <si>
    <t>010-581-24</t>
  </si>
  <si>
    <t>ACT</t>
  </si>
  <si>
    <t>CAL</t>
  </si>
  <si>
    <t>FA</t>
  </si>
  <si>
    <t>FC</t>
  </si>
  <si>
    <t>SIG</t>
  </si>
  <si>
    <t>ST</t>
  </si>
  <si>
    <t>TI</t>
  </si>
  <si>
    <t>TTE</t>
  </si>
  <si>
    <t>ATE</t>
  </si>
  <si>
    <t>TT</t>
  </si>
  <si>
    <t>Deed</t>
  </si>
  <si>
    <t>Deed of Trust</t>
  </si>
  <si>
    <t>Deed Subdivider</t>
  </si>
  <si>
    <t>OVERALL TITLE COMPANY MARKET STATISTICS Lyon County, NV)</t>
  </si>
  <si>
    <t>SALES MARKET Lyon County, NV)</t>
  </si>
  <si>
    <t>LOAN ONLY MARKETS Lyon County, NV)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</si>
</sst>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99</c:v>
                </c:pt>
                <c:pt idx="1">
                  <c:v>47</c:v>
                </c:pt>
                <c:pt idx="2">
                  <c:v>40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3133056"/>
        <c:axId val="113134592"/>
        <c:axId val="0"/>
      </c:bar3DChart>
      <c:catAx>
        <c:axId val="113133056"/>
        <c:scaling>
          <c:orientation val="minMax"/>
        </c:scaling>
        <c:axPos val="b"/>
        <c:numFmt formatCode="General" sourceLinked="1"/>
        <c:majorTickMark val="none"/>
        <c:tickLblPos val="nextTo"/>
        <c:crossAx val="113134592"/>
        <c:crosses val="autoZero"/>
        <c:auto val="1"/>
        <c:lblAlgn val="ctr"/>
        <c:lblOffset val="100"/>
      </c:catAx>
      <c:valAx>
        <c:axId val="1131345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133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Archer Title and Escrow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42</c:v>
                </c:pt>
                <c:pt idx="1">
                  <c:v>34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3169536"/>
        <c:axId val="113171072"/>
        <c:axId val="0"/>
      </c:bar3DChart>
      <c:catAx>
        <c:axId val="113169536"/>
        <c:scaling>
          <c:orientation val="minMax"/>
        </c:scaling>
        <c:axPos val="b"/>
        <c:numFmt formatCode="General" sourceLinked="1"/>
        <c:majorTickMark val="none"/>
        <c:tickLblPos val="nextTo"/>
        <c:crossAx val="113171072"/>
        <c:crosses val="autoZero"/>
        <c:auto val="1"/>
        <c:lblAlgn val="ctr"/>
        <c:lblOffset val="100"/>
      </c:catAx>
      <c:valAx>
        <c:axId val="113171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169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133</c:v>
                </c:pt>
                <c:pt idx="1">
                  <c:v>89</c:v>
                </c:pt>
                <c:pt idx="2">
                  <c:v>50</c:v>
                </c:pt>
                <c:pt idx="3">
                  <c:v>17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12738688"/>
        <c:axId val="112740224"/>
        <c:axId val="0"/>
      </c:bar3DChart>
      <c:catAx>
        <c:axId val="112738688"/>
        <c:scaling>
          <c:orientation val="minMax"/>
        </c:scaling>
        <c:axPos val="b"/>
        <c:numFmt formatCode="General" sourceLinked="1"/>
        <c:majorTickMark val="none"/>
        <c:tickLblPos val="nextTo"/>
        <c:crossAx val="112740224"/>
        <c:crosses val="autoZero"/>
        <c:auto val="1"/>
        <c:lblAlgn val="ctr"/>
        <c:lblOffset val="100"/>
      </c:catAx>
      <c:valAx>
        <c:axId val="112740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273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30121120</c:v>
                </c:pt>
                <c:pt idx="1">
                  <c:v>15986911</c:v>
                </c:pt>
                <c:pt idx="2">
                  <c:v>14610587</c:v>
                </c:pt>
                <c:pt idx="3">
                  <c:v>3006113</c:v>
                </c:pt>
                <c:pt idx="4">
                  <c:v>2534518</c:v>
                </c:pt>
                <c:pt idx="5">
                  <c:v>1159900</c:v>
                </c:pt>
                <c:pt idx="6">
                  <c:v>924000</c:v>
                </c:pt>
                <c:pt idx="7">
                  <c:v>350000</c:v>
                </c:pt>
              </c:numCache>
            </c:numRef>
          </c:val>
        </c:ser>
        <c:shape val="box"/>
        <c:axId val="112754048"/>
        <c:axId val="112776320"/>
        <c:axId val="0"/>
      </c:bar3DChart>
      <c:catAx>
        <c:axId val="112754048"/>
        <c:scaling>
          <c:orientation val="minMax"/>
        </c:scaling>
        <c:axPos val="b"/>
        <c:numFmt formatCode="General" sourceLinked="1"/>
        <c:majorTickMark val="none"/>
        <c:tickLblPos val="nextTo"/>
        <c:crossAx val="112776320"/>
        <c:crosses val="autoZero"/>
        <c:auto val="1"/>
        <c:lblAlgn val="ctr"/>
        <c:lblOffset val="100"/>
      </c:catAx>
      <c:valAx>
        <c:axId val="112776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2754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  <c:pt idx="5">
                  <c:v>Archer Title and Escrow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10820787</c:v>
                </c:pt>
                <c:pt idx="1">
                  <c:v>8302474</c:v>
                </c:pt>
                <c:pt idx="2">
                  <c:v>2920165</c:v>
                </c:pt>
                <c:pt idx="3">
                  <c:v>2513200</c:v>
                </c:pt>
                <c:pt idx="4">
                  <c:v>525600</c:v>
                </c:pt>
                <c:pt idx="5">
                  <c:v>585000</c:v>
                </c:pt>
                <c:pt idx="6">
                  <c:v>356900</c:v>
                </c:pt>
              </c:numCache>
            </c:numRef>
          </c:val>
        </c:ser>
        <c:shape val="box"/>
        <c:axId val="113224320"/>
        <c:axId val="113226112"/>
        <c:axId val="0"/>
      </c:bar3DChart>
      <c:catAx>
        <c:axId val="113224320"/>
        <c:scaling>
          <c:orientation val="minMax"/>
        </c:scaling>
        <c:axPos val="b"/>
        <c:numFmt formatCode="General" sourceLinked="1"/>
        <c:majorTickMark val="none"/>
        <c:tickLblPos val="nextTo"/>
        <c:crossAx val="113226112"/>
        <c:crosses val="autoZero"/>
        <c:auto val="1"/>
        <c:lblAlgn val="ctr"/>
        <c:lblOffset val="100"/>
      </c:catAx>
      <c:valAx>
        <c:axId val="113226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224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38423594</c:v>
                </c:pt>
                <c:pt idx="1">
                  <c:v>26807698</c:v>
                </c:pt>
                <c:pt idx="2">
                  <c:v>17123787</c:v>
                </c:pt>
                <c:pt idx="3">
                  <c:v>5454683</c:v>
                </c:pt>
                <c:pt idx="4">
                  <c:v>3006113</c:v>
                </c:pt>
                <c:pt idx="5">
                  <c:v>1159900</c:v>
                </c:pt>
                <c:pt idx="6">
                  <c:v>924000</c:v>
                </c:pt>
                <c:pt idx="7">
                  <c:v>706900</c:v>
                </c:pt>
                <c:pt idx="8">
                  <c:v>525600</c:v>
                </c:pt>
              </c:numCache>
            </c:numRef>
          </c:val>
        </c:ser>
        <c:shape val="box"/>
        <c:axId val="113235840"/>
        <c:axId val="113237376"/>
        <c:axId val="0"/>
      </c:bar3DChart>
      <c:catAx>
        <c:axId val="113235840"/>
        <c:scaling>
          <c:orientation val="minMax"/>
        </c:scaling>
        <c:axPos val="b"/>
        <c:numFmt formatCode="General" sourceLinked="1"/>
        <c:majorTickMark val="none"/>
        <c:tickLblPos val="nextTo"/>
        <c:crossAx val="113237376"/>
        <c:crosses val="autoZero"/>
        <c:auto val="1"/>
        <c:lblAlgn val="ctr"/>
        <c:lblOffset val="100"/>
      </c:catAx>
      <c:valAx>
        <c:axId val="113237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235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02.615468865741" createdVersion="3" refreshedVersion="3" minRefreshableVersion="3" recordCount="204">
  <cacheSource type="worksheet">
    <worksheetSource name="Table5"/>
  </cacheSource>
  <cacheFields count="10">
    <cacheField name="FULLNAME" numFmtId="0">
      <sharedItems count="17">
        <s v="Acme Title and Escrow"/>
        <s v="Calatlantic Title West"/>
        <s v="First American Title"/>
        <s v="First Centennial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9">
        <s v="LANDER"/>
        <s v="MCCARRAN"/>
        <s v="SPARKS"/>
        <s v="KIETZKE"/>
        <s v="MINDEN"/>
        <s v="LAKESIDEMOANA"/>
        <s v="CARSON CITY"/>
        <s v="RIDGEVIEW"/>
        <s v="DAMONTE"/>
        <s v="RENO CORPORATE"/>
        <s v="GARDNERVILLE"/>
        <s v="YERINGTON"/>
        <s v="FERNLEY"/>
        <s v="PLUMB"/>
        <s v="SOUTH KIETZKE"/>
        <s v="UNKNOWN"/>
        <s v="LAKESIDE"/>
        <s v="MINNEAPOLIS, MN" u="1"/>
        <s v="PHOENIX, AZ" u="1"/>
        <s v="HAMMILL" u="1"/>
        <s v="ORLANDO, FL" u="1"/>
        <s v="SALT LAKE CITY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1">
        <s v="YC"/>
        <s v="LTE"/>
        <s v="LH"/>
        <s v="CY"/>
        <s v="MLR"/>
        <s v="NMP"/>
        <s v="KS"/>
        <s v="MK"/>
        <s v="JP"/>
        <s v="12"/>
        <s v="18"/>
        <s v="10"/>
        <s v="23"/>
        <s v="17"/>
        <s v="9"/>
        <s v="20"/>
        <s v="15"/>
        <s v="24"/>
        <s v="DP"/>
        <s v="NF"/>
        <s v="WLD"/>
        <s v="CRB"/>
        <s v="MLC"/>
        <s v="DMR"/>
        <s v="AMG"/>
        <s v="KDJ"/>
        <s v="MIF"/>
        <s v="SJL"/>
        <s v="MDD"/>
        <s v="TEF"/>
        <s v="SAB"/>
        <s v="RC"/>
        <s v="UNK"/>
        <s v="HB"/>
        <s v="ARJ"/>
        <s v="JMS"/>
        <s v="CRF"/>
        <s v="DNO"/>
        <s v="DC"/>
        <s v="DKD"/>
        <s v="AJF"/>
        <s v="SL"/>
        <s v="RLT"/>
        <s v="KA"/>
        <s v="RLS"/>
        <s v="AE"/>
        <s v="LS"/>
        <s v="JML" u="1"/>
        <s v="CKL" u="1"/>
        <s v="JW" u="1"/>
        <s v="DPR" u="1"/>
        <s v="11" u="1"/>
        <s v="ZEN" u="1"/>
        <s v="TS" u="1"/>
        <s v="N/A" u="1"/>
        <s v="PAH" u="1"/>
        <s v="JH" u="1"/>
        <s v="RA" u="1"/>
        <s v="ASK" u="1"/>
        <s v="MLM" u="1"/>
        <s v="LTF" u="1"/>
        <s v="2" u="1"/>
        <s v="JN" u="1"/>
        <s v="KOT" u="1"/>
        <s v="ERF" u="1"/>
        <s v="NCS" u="1"/>
        <s v="LC" u="1"/>
        <s v="BM" u="1"/>
        <s v="5" u="1"/>
        <s v="FF" u="1"/>
        <s v="1" u="1"/>
        <s v="14" u="1"/>
        <s v="DEB" u="1"/>
        <s v="TB" u="1"/>
        <s v="CD" u="1"/>
        <s v="TO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45392" maxValue="647001"/>
    </cacheField>
    <cacheField name="AMOUNT" numFmtId="165">
      <sharedItems containsSemiMixedTypes="0" containsString="0" containsNumber="1" containsInteger="1" minValue="10000" maxValue="12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0-01T00:00:00" maxDate="2021-10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02.615542013889" createdVersion="3" refreshedVersion="3" minRefreshableVersion="3" recordCount="101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FHA"/>
        <s v="VA"/>
        <s v="CONVENTIONAL"/>
        <s v="CONSTRUCTION"/>
        <s v="CREDIT LINE"/>
        <s v="COMMERCIAL"/>
        <s v="SBA"/>
        <s v="VA; MANUFACTURED HOM"/>
        <s v="HARD MONEY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45382" maxValue="646962"/>
    </cacheField>
    <cacheField name="AMOUNT" numFmtId="165">
      <sharedItems containsSemiMixedTypes="0" containsString="0" containsNumber="1" containsInteger="1" minValue="25000" maxValue="1100000"/>
    </cacheField>
    <cacheField name="RECDATE" numFmtId="14">
      <sharedItems containsSemiMixedTypes="0" containsNonDate="0" containsDate="1" containsString="0" minDate="2021-10-01T00:00:00" maxDate="2021-10-29T00:00:00"/>
    </cacheField>
    <cacheField name="LENDER" numFmtId="0">
      <sharedItems containsBlank="1" count="123">
        <s v="MORTGAGE ELECTRONIC REGISTRATION SYSTEMS INC"/>
        <s v="VALLEY WEST CORP"/>
        <s v="TURNKEY FOUNDATION INC"/>
        <s v="ON Q FINANCIAL INC"/>
        <s v="GUILD MORTGAGE COMPANY LLC"/>
        <s v="HERITAGE BANK OF NEVADA"/>
        <s v="AMERICA FIRST FEDERAL CREDIT UNION"/>
        <s v="MASON MCDUFFIE MORTGAGE CORP"/>
        <s v="CLARK COUNTY CREDIT UNION"/>
        <s v="UMPQUA BANK"/>
        <s v="NEVADA STATE DEVELOPMENT CORP"/>
        <s v="RESIDENTIAL BANCORP"/>
        <s v="UNITED FEDERAL CREDIT UNION"/>
        <s v="GREATER NEVADA MORTGAGE"/>
        <s v="WELLS FARGO BANK NA"/>
        <s v="HOME POINT FINANCIAL CORP"/>
        <s v="NEVADA STATE BANK"/>
        <s v="UNITED WHOLESALE MORTGAGE LLC"/>
        <s v="FINANCE OF AMERICA MORTGAGE LLC"/>
        <s v="ISERVE RESIDENTIAL LENDING LLC"/>
        <s v="NORTHPOINTE BANK"/>
        <s v="PRIMELENDING"/>
        <s v="NEW AMERICAN FUNDING"/>
        <s v="AXIA FINANCIAL LLC"/>
        <s v="SUMMIT FUNDING INC"/>
        <s v="GATEWAY MORTGAGE GROUP"/>
        <s v="FINANCIAL HORIZONS CREDIT UNION"/>
        <s v="GREATER NEVADA LLC"/>
        <s v="ALL PRO FUNDING IV LLC"/>
        <s v="MOVEMENT MORTGAGE LLC"/>
        <s v="NOVASEL ROBERT I TRUSTEE"/>
        <s v="WESTSTAR CREDIT UNION"/>
        <s v="SIERRA PACIFIC MORTGAGE CO INC"/>
        <s v="CALIBER HOME LOANS INC"/>
        <s v="CROSSCOUNTRY MORTGAGE LLC"/>
        <s v="AMERISAVE MORTGAGE CORP"/>
        <s v="AMERICAN PACIFIC MORTGAGE CORPORATION"/>
        <s v="BAY EQUITY LLC"/>
        <s v="WASHINGTON FEDERAL BANK"/>
        <s v="OAKTREE FUNDING CORP"/>
        <s v="GREATER NEVADA CREDIT UNION"/>
        <s v="ROCKET MORTGAGE LLC"/>
        <m u="1"/>
        <s v="GUARANTEED RATE INC" u="1"/>
        <s v="BRANDON LEE, BRANDIE LEE" u="1"/>
        <s v="US BANK NA" u="1"/>
        <s v="LIBERTY HOME EQUITY SOLUTIONS" u="1"/>
        <s v="STEARNS LENDING LLC" u="1"/>
        <s v="BOKF NA" u="1"/>
        <s v="SYNERGY HOME MORTGAGE LLC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s v="ACT"/>
    <x v="0"/>
    <x v="0"/>
    <x v="0"/>
    <n v="645799"/>
    <n v="525000"/>
    <x v="0"/>
    <s v="YES"/>
    <d v="2021-10-08T00:00:00"/>
  </r>
  <r>
    <x v="0"/>
    <s v="ACT"/>
    <x v="0"/>
    <x v="1"/>
    <x v="0"/>
    <n v="646035"/>
    <n v="399000"/>
    <x v="0"/>
    <s v="YES"/>
    <d v="2021-10-13T00:00:00"/>
  </r>
  <r>
    <x v="1"/>
    <s v="CAL"/>
    <x v="1"/>
    <x v="2"/>
    <x v="0"/>
    <n v="646237"/>
    <n v="461173"/>
    <x v="1"/>
    <s v="YES"/>
    <d v="2021-10-18T00:00:00"/>
  </r>
  <r>
    <x v="1"/>
    <s v="CAL"/>
    <x v="1"/>
    <x v="2"/>
    <x v="0"/>
    <n v="646086"/>
    <n v="520097"/>
    <x v="0"/>
    <s v="YES"/>
    <d v="2021-10-14T00:00:00"/>
  </r>
  <r>
    <x v="1"/>
    <s v="CAL"/>
    <x v="1"/>
    <x v="2"/>
    <x v="0"/>
    <n v="646027"/>
    <n v="534073"/>
    <x v="1"/>
    <s v="YES"/>
    <d v="2021-10-13T00:00:00"/>
  </r>
  <r>
    <x v="1"/>
    <s v="CAL"/>
    <x v="1"/>
    <x v="2"/>
    <x v="0"/>
    <n v="646380"/>
    <n v="520253"/>
    <x v="1"/>
    <s v="YES"/>
    <d v="2021-10-20T00:00:00"/>
  </r>
  <r>
    <x v="1"/>
    <s v="CAL"/>
    <x v="1"/>
    <x v="2"/>
    <x v="0"/>
    <n v="646481"/>
    <n v="545567"/>
    <x v="1"/>
    <s v="YES"/>
    <d v="2021-10-21T00:00:00"/>
  </r>
  <r>
    <x v="1"/>
    <s v="CAL"/>
    <x v="1"/>
    <x v="2"/>
    <x v="0"/>
    <n v="646580"/>
    <n v="424950"/>
    <x v="1"/>
    <s v="YES"/>
    <d v="2021-10-22T00:00:00"/>
  </r>
  <r>
    <x v="2"/>
    <s v="FA"/>
    <x v="2"/>
    <x v="3"/>
    <x v="0"/>
    <n v="645776"/>
    <n v="296518"/>
    <x v="0"/>
    <s v="YES"/>
    <d v="2021-10-08T00:00:00"/>
  </r>
  <r>
    <x v="2"/>
    <s v="FA"/>
    <x v="3"/>
    <x v="4"/>
    <x v="1"/>
    <n v="646930"/>
    <n v="250000"/>
    <x v="0"/>
    <s v="YES"/>
    <d v="2021-10-28T00:00:00"/>
  </r>
  <r>
    <x v="2"/>
    <s v="FA"/>
    <x v="3"/>
    <x v="5"/>
    <x v="0"/>
    <n v="646924"/>
    <n v="330000"/>
    <x v="0"/>
    <s v="YES"/>
    <d v="2021-10-28T00:00:00"/>
  </r>
  <r>
    <x v="2"/>
    <s v="FA"/>
    <x v="3"/>
    <x v="6"/>
    <x v="0"/>
    <n v="646161"/>
    <n v="418000"/>
    <x v="0"/>
    <s v="YES"/>
    <d v="2021-10-15T00:00:00"/>
  </r>
  <r>
    <x v="2"/>
    <s v="FA"/>
    <x v="4"/>
    <x v="7"/>
    <x v="0"/>
    <n v="646284"/>
    <n v="710000"/>
    <x v="0"/>
    <s v="YES"/>
    <d v="2021-10-19T00:00:00"/>
  </r>
  <r>
    <x v="2"/>
    <s v="FA"/>
    <x v="2"/>
    <x v="8"/>
    <x v="0"/>
    <n v="645937"/>
    <n v="530000"/>
    <x v="0"/>
    <s v="YES"/>
    <d v="2021-10-12T00:00:00"/>
  </r>
  <r>
    <x v="3"/>
    <s v="FC"/>
    <x v="5"/>
    <x v="9"/>
    <x v="2"/>
    <n v="645809"/>
    <n v="330000"/>
    <x v="0"/>
    <s v="YES"/>
    <d v="2021-10-08T00:00:00"/>
  </r>
  <r>
    <x v="3"/>
    <s v="FC"/>
    <x v="6"/>
    <x v="10"/>
    <x v="3"/>
    <n v="646319"/>
    <n v="1200000"/>
    <x v="0"/>
    <s v="YES"/>
    <d v="2021-10-19T00:00:00"/>
  </r>
  <r>
    <x v="3"/>
    <s v="FC"/>
    <x v="7"/>
    <x v="11"/>
    <x v="4"/>
    <n v="646460"/>
    <n v="263800"/>
    <x v="0"/>
    <s v="YES"/>
    <d v="2021-10-21T00:00:00"/>
  </r>
  <r>
    <x v="3"/>
    <s v="FC"/>
    <x v="6"/>
    <x v="12"/>
    <x v="0"/>
    <n v="646170"/>
    <n v="397500"/>
    <x v="0"/>
    <s v="YES"/>
    <d v="2021-10-15T00:00:00"/>
  </r>
  <r>
    <x v="3"/>
    <s v="FC"/>
    <x v="6"/>
    <x v="10"/>
    <x v="1"/>
    <n v="646429"/>
    <n v="25500"/>
    <x v="0"/>
    <s v="YES"/>
    <d v="2021-10-21T00:00:00"/>
  </r>
  <r>
    <x v="3"/>
    <s v="FC"/>
    <x v="6"/>
    <x v="13"/>
    <x v="0"/>
    <n v="646147"/>
    <n v="415000"/>
    <x v="0"/>
    <s v="YES"/>
    <d v="2021-10-15T00:00:00"/>
  </r>
  <r>
    <x v="3"/>
    <s v="FC"/>
    <x v="7"/>
    <x v="14"/>
    <x v="0"/>
    <n v="646595"/>
    <n v="650000"/>
    <x v="0"/>
    <s v="YES"/>
    <d v="2021-10-22T00:00:00"/>
  </r>
  <r>
    <x v="3"/>
    <s v="FC"/>
    <x v="6"/>
    <x v="12"/>
    <x v="1"/>
    <n v="645651"/>
    <n v="250000"/>
    <x v="0"/>
    <s v="YES"/>
    <d v="2021-10-06T00:00:00"/>
  </r>
  <r>
    <x v="3"/>
    <s v="FC"/>
    <x v="6"/>
    <x v="12"/>
    <x v="0"/>
    <n v="646432"/>
    <n v="380000"/>
    <x v="0"/>
    <s v="YES"/>
    <d v="2021-10-21T00:00:00"/>
  </r>
  <r>
    <x v="3"/>
    <s v="FC"/>
    <x v="6"/>
    <x v="13"/>
    <x v="0"/>
    <n v="646307"/>
    <n v="330000"/>
    <x v="0"/>
    <s v="YES"/>
    <d v="2021-10-19T00:00:00"/>
  </r>
  <r>
    <x v="3"/>
    <s v="FC"/>
    <x v="6"/>
    <x v="12"/>
    <x v="0"/>
    <n v="645629"/>
    <n v="425000"/>
    <x v="0"/>
    <s v="YES"/>
    <d v="2021-10-06T00:00:00"/>
  </r>
  <r>
    <x v="3"/>
    <s v="FC"/>
    <x v="7"/>
    <x v="15"/>
    <x v="0"/>
    <n v="646388"/>
    <n v="463816"/>
    <x v="1"/>
    <s v="YES"/>
    <d v="2021-10-20T00:00:00"/>
  </r>
  <r>
    <x v="3"/>
    <s v="FC"/>
    <x v="6"/>
    <x v="10"/>
    <x v="1"/>
    <n v="646622"/>
    <n v="120000"/>
    <x v="0"/>
    <s v="YES"/>
    <d v="2021-10-25T00:00:00"/>
  </r>
  <r>
    <x v="3"/>
    <s v="FC"/>
    <x v="6"/>
    <x v="12"/>
    <x v="1"/>
    <n v="646299"/>
    <n v="665000"/>
    <x v="0"/>
    <s v="YES"/>
    <d v="2021-10-19T00:00:00"/>
  </r>
  <r>
    <x v="3"/>
    <s v="FC"/>
    <x v="5"/>
    <x v="9"/>
    <x v="0"/>
    <n v="646111"/>
    <n v="370000"/>
    <x v="0"/>
    <s v="YES"/>
    <d v="2021-10-14T00:00:00"/>
  </r>
  <r>
    <x v="3"/>
    <s v="FC"/>
    <x v="6"/>
    <x v="12"/>
    <x v="0"/>
    <n v="646370"/>
    <n v="300000"/>
    <x v="0"/>
    <s v="YES"/>
    <d v="2021-10-20T00:00:00"/>
  </r>
  <r>
    <x v="3"/>
    <s v="FC"/>
    <x v="6"/>
    <x v="12"/>
    <x v="1"/>
    <n v="646039"/>
    <n v="284900"/>
    <x v="0"/>
    <s v="YES"/>
    <d v="2021-10-13T00:00:00"/>
  </r>
  <r>
    <x v="3"/>
    <s v="FC"/>
    <x v="7"/>
    <x v="15"/>
    <x v="0"/>
    <n v="646354"/>
    <n v="463110"/>
    <x v="1"/>
    <s v="YES"/>
    <d v="2021-10-20T00:00:00"/>
  </r>
  <r>
    <x v="3"/>
    <s v="FC"/>
    <x v="7"/>
    <x v="16"/>
    <x v="0"/>
    <n v="646045"/>
    <n v="510000"/>
    <x v="0"/>
    <s v="YES"/>
    <d v="2021-10-13T00:00:00"/>
  </r>
  <r>
    <x v="3"/>
    <s v="FC"/>
    <x v="6"/>
    <x v="12"/>
    <x v="0"/>
    <n v="646057"/>
    <n v="200000"/>
    <x v="0"/>
    <s v="YES"/>
    <d v="2021-10-13T00:00:00"/>
  </r>
  <r>
    <x v="3"/>
    <s v="FC"/>
    <x v="6"/>
    <x v="13"/>
    <x v="2"/>
    <n v="646995"/>
    <n v="300000"/>
    <x v="0"/>
    <s v="YES"/>
    <d v="2021-10-28T00:00:00"/>
  </r>
  <r>
    <x v="3"/>
    <s v="FC"/>
    <x v="7"/>
    <x v="14"/>
    <x v="0"/>
    <n v="645933"/>
    <n v="360000"/>
    <x v="0"/>
    <s v="YES"/>
    <d v="2021-10-12T00:00:00"/>
  </r>
  <r>
    <x v="3"/>
    <s v="FC"/>
    <x v="7"/>
    <x v="15"/>
    <x v="0"/>
    <n v="646831"/>
    <n v="475861"/>
    <x v="1"/>
    <s v="YES"/>
    <d v="2021-10-27T00:00:00"/>
  </r>
  <r>
    <x v="3"/>
    <s v="FC"/>
    <x v="7"/>
    <x v="15"/>
    <x v="0"/>
    <n v="646501"/>
    <n v="489580"/>
    <x v="1"/>
    <s v="YES"/>
    <d v="2021-10-22T00:00:00"/>
  </r>
  <r>
    <x v="3"/>
    <s v="FC"/>
    <x v="8"/>
    <x v="17"/>
    <x v="4"/>
    <n v="646511"/>
    <n v="360000"/>
    <x v="0"/>
    <s v="YES"/>
    <d v="2021-10-22T00:00:00"/>
  </r>
  <r>
    <x v="3"/>
    <s v="FC"/>
    <x v="6"/>
    <x v="12"/>
    <x v="0"/>
    <n v="646515"/>
    <n v="385000"/>
    <x v="0"/>
    <s v="YES"/>
    <d v="2021-10-22T00:00:00"/>
  </r>
  <r>
    <x v="3"/>
    <s v="FC"/>
    <x v="6"/>
    <x v="12"/>
    <x v="2"/>
    <n v="646311"/>
    <n v="349000"/>
    <x v="0"/>
    <s v="YES"/>
    <d v="2021-10-19T00:00:00"/>
  </r>
  <r>
    <x v="3"/>
    <s v="FC"/>
    <x v="7"/>
    <x v="16"/>
    <x v="0"/>
    <n v="645452"/>
    <n v="439900"/>
    <x v="0"/>
    <s v="YES"/>
    <d v="2021-10-04T00:00:00"/>
  </r>
  <r>
    <x v="3"/>
    <s v="FC"/>
    <x v="7"/>
    <x v="15"/>
    <x v="0"/>
    <n v="646878"/>
    <n v="484720"/>
    <x v="1"/>
    <s v="YES"/>
    <d v="2021-10-28T00:00:00"/>
  </r>
  <r>
    <x v="3"/>
    <s v="FC"/>
    <x v="6"/>
    <x v="10"/>
    <x v="1"/>
    <n v="646875"/>
    <n v="180000"/>
    <x v="0"/>
    <s v="YES"/>
    <d v="2021-10-28T00:00:00"/>
  </r>
  <r>
    <x v="3"/>
    <s v="FC"/>
    <x v="6"/>
    <x v="13"/>
    <x v="0"/>
    <n v="645476"/>
    <n v="345000"/>
    <x v="0"/>
    <s v="YES"/>
    <d v="2021-10-04T00:00:00"/>
  </r>
  <r>
    <x v="3"/>
    <s v="FC"/>
    <x v="7"/>
    <x v="16"/>
    <x v="1"/>
    <n v="645583"/>
    <n v="50000"/>
    <x v="0"/>
    <s v="YES"/>
    <d v="2021-10-05T00:00:00"/>
  </r>
  <r>
    <x v="3"/>
    <s v="FC"/>
    <x v="7"/>
    <x v="16"/>
    <x v="1"/>
    <n v="645525"/>
    <n v="50000"/>
    <x v="0"/>
    <s v="YES"/>
    <d v="2021-10-05T00:00:00"/>
  </r>
  <r>
    <x v="3"/>
    <s v="FC"/>
    <x v="6"/>
    <x v="10"/>
    <x v="2"/>
    <n v="645539"/>
    <n v="325000"/>
    <x v="0"/>
    <s v="YES"/>
    <d v="2021-10-05T00:00:00"/>
  </r>
  <r>
    <x v="3"/>
    <s v="FC"/>
    <x v="7"/>
    <x v="16"/>
    <x v="0"/>
    <n v="645543"/>
    <n v="495000"/>
    <x v="0"/>
    <s v="YES"/>
    <d v="2021-10-05T00:00:00"/>
  </r>
  <r>
    <x v="3"/>
    <s v="FC"/>
    <x v="6"/>
    <x v="10"/>
    <x v="1"/>
    <n v="646768"/>
    <n v="160000"/>
    <x v="0"/>
    <s v="YES"/>
    <d v="2021-10-27T00:00:00"/>
  </r>
  <r>
    <x v="3"/>
    <s v="FC"/>
    <x v="6"/>
    <x v="12"/>
    <x v="2"/>
    <n v="646748"/>
    <n v="188000"/>
    <x v="0"/>
    <s v="YES"/>
    <d v="2021-10-26T00:00:00"/>
  </r>
  <r>
    <x v="3"/>
    <s v="FC"/>
    <x v="6"/>
    <x v="12"/>
    <x v="0"/>
    <n v="645550"/>
    <n v="300000"/>
    <x v="0"/>
    <s v="YES"/>
    <d v="2021-10-05T00:00:00"/>
  </r>
  <r>
    <x v="3"/>
    <s v="FC"/>
    <x v="7"/>
    <x v="16"/>
    <x v="0"/>
    <n v="646794"/>
    <n v="380000"/>
    <x v="0"/>
    <s v="YES"/>
    <d v="2021-10-27T00:00:00"/>
  </r>
  <r>
    <x v="3"/>
    <s v="FC"/>
    <x v="6"/>
    <x v="12"/>
    <x v="0"/>
    <n v="646772"/>
    <n v="449900"/>
    <x v="0"/>
    <s v="YES"/>
    <d v="2021-10-27T00:00:00"/>
  </r>
  <r>
    <x v="4"/>
    <s v="SIG"/>
    <x v="9"/>
    <x v="18"/>
    <x v="0"/>
    <n v="646022"/>
    <n v="470000"/>
    <x v="0"/>
    <s v="YES"/>
    <d v="2021-10-13T00:00:00"/>
  </r>
  <r>
    <x v="4"/>
    <s v="SIG"/>
    <x v="9"/>
    <x v="18"/>
    <x v="0"/>
    <n v="646190"/>
    <n v="250000"/>
    <x v="0"/>
    <s v="YES"/>
    <d v="2021-10-15T00:00:00"/>
  </r>
  <r>
    <x v="4"/>
    <s v="SIG"/>
    <x v="4"/>
    <x v="19"/>
    <x v="2"/>
    <n v="646000"/>
    <n v="439900"/>
    <x v="0"/>
    <s v="YES"/>
    <d v="2021-10-13T00:00:00"/>
  </r>
  <r>
    <x v="5"/>
    <s v="ST"/>
    <x v="10"/>
    <x v="20"/>
    <x v="1"/>
    <n v="647001"/>
    <n v="1200000"/>
    <x v="0"/>
    <s v="YES"/>
    <d v="2021-10-28T00:00:00"/>
  </r>
  <r>
    <x v="5"/>
    <s v="ST"/>
    <x v="11"/>
    <x v="21"/>
    <x v="2"/>
    <n v="645994"/>
    <n v="95000"/>
    <x v="0"/>
    <s v="YES"/>
    <d v="2021-10-13T00:00:00"/>
  </r>
  <r>
    <x v="5"/>
    <s v="ST"/>
    <x v="11"/>
    <x v="21"/>
    <x v="1"/>
    <n v="645980"/>
    <n v="15000"/>
    <x v="0"/>
    <s v="YES"/>
    <d v="2021-10-12T00:00:00"/>
  </r>
  <r>
    <x v="5"/>
    <s v="ST"/>
    <x v="12"/>
    <x v="22"/>
    <x v="0"/>
    <n v="645948"/>
    <n v="370000"/>
    <x v="0"/>
    <s v="YES"/>
    <d v="2021-10-12T00:00:00"/>
  </r>
  <r>
    <x v="5"/>
    <s v="ST"/>
    <x v="13"/>
    <x v="23"/>
    <x v="0"/>
    <n v="646151"/>
    <n v="485000"/>
    <x v="0"/>
    <s v="YES"/>
    <d v="2021-10-15T00:00:00"/>
  </r>
  <r>
    <x v="5"/>
    <s v="ST"/>
    <x v="6"/>
    <x v="24"/>
    <x v="0"/>
    <n v="646637"/>
    <n v="640000"/>
    <x v="0"/>
    <s v="YES"/>
    <d v="2021-10-25T00:00:00"/>
  </r>
  <r>
    <x v="5"/>
    <s v="ST"/>
    <x v="6"/>
    <x v="25"/>
    <x v="2"/>
    <n v="645914"/>
    <n v="360000"/>
    <x v="0"/>
    <s v="YES"/>
    <d v="2021-10-12T00:00:00"/>
  </r>
  <r>
    <x v="5"/>
    <s v="ST"/>
    <x v="12"/>
    <x v="22"/>
    <x v="0"/>
    <n v="646108"/>
    <n v="225000"/>
    <x v="0"/>
    <s v="YES"/>
    <d v="2021-10-14T00:00:00"/>
  </r>
  <r>
    <x v="5"/>
    <s v="ST"/>
    <x v="14"/>
    <x v="26"/>
    <x v="0"/>
    <n v="646016"/>
    <n v="325000"/>
    <x v="0"/>
    <s v="YES"/>
    <d v="2021-10-13T00:00:00"/>
  </r>
  <r>
    <x v="5"/>
    <s v="ST"/>
    <x v="6"/>
    <x v="24"/>
    <x v="0"/>
    <n v="645944"/>
    <n v="390000"/>
    <x v="0"/>
    <s v="YES"/>
    <d v="2021-10-12T00:00:00"/>
  </r>
  <r>
    <x v="5"/>
    <s v="ST"/>
    <x v="11"/>
    <x v="21"/>
    <x v="0"/>
    <n v="645924"/>
    <n v="320000"/>
    <x v="0"/>
    <s v="YES"/>
    <d v="2021-10-12T00:00:00"/>
  </r>
  <r>
    <x v="5"/>
    <s v="ST"/>
    <x v="6"/>
    <x v="25"/>
    <x v="0"/>
    <n v="645930"/>
    <n v="445000"/>
    <x v="0"/>
    <s v="YES"/>
    <d v="2021-10-12T00:00:00"/>
  </r>
  <r>
    <x v="5"/>
    <s v="ST"/>
    <x v="11"/>
    <x v="27"/>
    <x v="1"/>
    <n v="646134"/>
    <n v="45000"/>
    <x v="0"/>
    <s v="YES"/>
    <d v="2021-10-15T00:00:00"/>
  </r>
  <r>
    <x v="5"/>
    <s v="ST"/>
    <x v="11"/>
    <x v="21"/>
    <x v="0"/>
    <n v="645959"/>
    <n v="275000"/>
    <x v="0"/>
    <s v="YES"/>
    <d v="2021-10-12T00:00:00"/>
  </r>
  <r>
    <x v="5"/>
    <s v="ST"/>
    <x v="3"/>
    <x v="28"/>
    <x v="0"/>
    <n v="645954"/>
    <n v="220000"/>
    <x v="0"/>
    <s v="YES"/>
    <d v="2021-10-12T00:00:00"/>
  </r>
  <r>
    <x v="5"/>
    <s v="ST"/>
    <x v="12"/>
    <x v="22"/>
    <x v="0"/>
    <n v="646644"/>
    <n v="350000"/>
    <x v="1"/>
    <s v="YES"/>
    <d v="2021-10-25T00:00:00"/>
  </r>
  <r>
    <x v="5"/>
    <s v="ST"/>
    <x v="10"/>
    <x v="20"/>
    <x v="0"/>
    <n v="645922"/>
    <n v="1050000"/>
    <x v="0"/>
    <s v="YES"/>
    <d v="2021-10-12T00:00:00"/>
  </r>
  <r>
    <x v="5"/>
    <s v="ST"/>
    <x v="3"/>
    <x v="29"/>
    <x v="0"/>
    <n v="645720"/>
    <n v="361900"/>
    <x v="0"/>
    <s v="YES"/>
    <d v="2021-10-07T00:00:00"/>
  </r>
  <r>
    <x v="5"/>
    <s v="ST"/>
    <x v="6"/>
    <x v="24"/>
    <x v="1"/>
    <n v="645754"/>
    <n v="200000"/>
    <x v="0"/>
    <s v="YES"/>
    <d v="2021-10-08T00:00:00"/>
  </r>
  <r>
    <x v="5"/>
    <s v="ST"/>
    <x v="6"/>
    <x v="25"/>
    <x v="0"/>
    <n v="645755"/>
    <n v="294000"/>
    <x v="0"/>
    <s v="YES"/>
    <d v="2021-10-08T00:00:00"/>
  </r>
  <r>
    <x v="5"/>
    <s v="ST"/>
    <x v="6"/>
    <x v="24"/>
    <x v="1"/>
    <n v="646571"/>
    <n v="63000"/>
    <x v="0"/>
    <s v="YES"/>
    <d v="2021-10-22T00:00:00"/>
  </r>
  <r>
    <x v="5"/>
    <s v="ST"/>
    <x v="3"/>
    <x v="30"/>
    <x v="2"/>
    <n v="645427"/>
    <n v="285000"/>
    <x v="0"/>
    <s v="YES"/>
    <d v="2021-10-01T00:00:00"/>
  </r>
  <r>
    <x v="5"/>
    <s v="ST"/>
    <x v="12"/>
    <x v="22"/>
    <x v="0"/>
    <n v="645457"/>
    <n v="380000"/>
    <x v="0"/>
    <s v="YES"/>
    <d v="2021-10-04T00:00:00"/>
  </r>
  <r>
    <x v="5"/>
    <s v="ST"/>
    <x v="11"/>
    <x v="27"/>
    <x v="0"/>
    <n v="645481"/>
    <n v="239900"/>
    <x v="0"/>
    <s v="YES"/>
    <d v="2021-10-04T00:00:00"/>
  </r>
  <r>
    <x v="5"/>
    <s v="ST"/>
    <x v="14"/>
    <x v="26"/>
    <x v="0"/>
    <n v="645494"/>
    <n v="335000"/>
    <x v="0"/>
    <s v="YES"/>
    <d v="2021-10-04T00:00:00"/>
  </r>
  <r>
    <x v="5"/>
    <s v="ST"/>
    <x v="3"/>
    <x v="29"/>
    <x v="0"/>
    <n v="645581"/>
    <n v="361900"/>
    <x v="0"/>
    <s v="YES"/>
    <d v="2021-10-05T00:00:00"/>
  </r>
  <r>
    <x v="5"/>
    <s v="ST"/>
    <x v="12"/>
    <x v="22"/>
    <x v="0"/>
    <n v="645591"/>
    <n v="350000"/>
    <x v="1"/>
    <s v="YES"/>
    <d v="2021-10-05T00:00:00"/>
  </r>
  <r>
    <x v="5"/>
    <s v="ST"/>
    <x v="12"/>
    <x v="22"/>
    <x v="2"/>
    <n v="645595"/>
    <n v="279000"/>
    <x v="0"/>
    <s v="YES"/>
    <d v="2021-10-05T00:00:00"/>
  </r>
  <r>
    <x v="5"/>
    <s v="ST"/>
    <x v="13"/>
    <x v="31"/>
    <x v="0"/>
    <n v="645815"/>
    <n v="379900"/>
    <x v="0"/>
    <s v="YES"/>
    <d v="2021-10-08T00:00:00"/>
  </r>
  <r>
    <x v="5"/>
    <s v="ST"/>
    <x v="6"/>
    <x v="24"/>
    <x v="0"/>
    <n v="645700"/>
    <n v="250000"/>
    <x v="0"/>
    <s v="YES"/>
    <d v="2021-10-07T00:00:00"/>
  </r>
  <r>
    <x v="5"/>
    <s v="ST"/>
    <x v="6"/>
    <x v="25"/>
    <x v="1"/>
    <n v="646089"/>
    <n v="10000"/>
    <x v="0"/>
    <s v="YES"/>
    <d v="2021-10-14T00:00:00"/>
  </r>
  <r>
    <x v="5"/>
    <s v="ST"/>
    <x v="10"/>
    <x v="20"/>
    <x v="0"/>
    <n v="645780"/>
    <n v="749000"/>
    <x v="0"/>
    <s v="YES"/>
    <d v="2021-10-08T00:00:00"/>
  </r>
  <r>
    <x v="5"/>
    <s v="ST"/>
    <x v="3"/>
    <x v="30"/>
    <x v="2"/>
    <n v="645812"/>
    <n v="234950"/>
    <x v="0"/>
    <s v="YES"/>
    <d v="2021-10-08T00:00:00"/>
  </r>
  <r>
    <x v="5"/>
    <s v="ST"/>
    <x v="11"/>
    <x v="32"/>
    <x v="1"/>
    <n v="645820"/>
    <n v="30000"/>
    <x v="0"/>
    <s v="YES"/>
    <d v="2021-10-08T00:00:00"/>
  </r>
  <r>
    <x v="5"/>
    <s v="ST"/>
    <x v="6"/>
    <x v="25"/>
    <x v="0"/>
    <n v="645821"/>
    <n v="442000"/>
    <x v="0"/>
    <s v="YES"/>
    <d v="2021-10-08T00:00:00"/>
  </r>
  <r>
    <x v="5"/>
    <s v="ST"/>
    <x v="3"/>
    <x v="30"/>
    <x v="0"/>
    <n v="645824"/>
    <n v="315000"/>
    <x v="0"/>
    <s v="YES"/>
    <d v="2021-10-08T00:00:00"/>
  </r>
  <r>
    <x v="5"/>
    <s v="ST"/>
    <x v="3"/>
    <x v="30"/>
    <x v="2"/>
    <n v="645826"/>
    <n v="274900"/>
    <x v="0"/>
    <s v="YES"/>
    <d v="2021-10-08T00:00:00"/>
  </r>
  <r>
    <x v="5"/>
    <s v="ST"/>
    <x v="3"/>
    <x v="30"/>
    <x v="1"/>
    <n v="645828"/>
    <n v="48000"/>
    <x v="0"/>
    <s v="YES"/>
    <d v="2021-10-08T00:00:00"/>
  </r>
  <r>
    <x v="5"/>
    <s v="ST"/>
    <x v="11"/>
    <x v="27"/>
    <x v="1"/>
    <n v="645884"/>
    <n v="16000"/>
    <x v="0"/>
    <s v="YES"/>
    <d v="2021-10-12T00:00:00"/>
  </r>
  <r>
    <x v="5"/>
    <s v="ST"/>
    <x v="11"/>
    <x v="21"/>
    <x v="2"/>
    <n v="646670"/>
    <n v="290000"/>
    <x v="0"/>
    <s v="YES"/>
    <d v="2021-10-25T00:00:00"/>
  </r>
  <r>
    <x v="5"/>
    <s v="ST"/>
    <x v="12"/>
    <x v="22"/>
    <x v="0"/>
    <n v="646653"/>
    <n v="345900"/>
    <x v="0"/>
    <s v="YES"/>
    <d v="2021-10-25T00:00:00"/>
  </r>
  <r>
    <x v="5"/>
    <s v="ST"/>
    <x v="11"/>
    <x v="32"/>
    <x v="1"/>
    <n v="645650"/>
    <n v="30350"/>
    <x v="0"/>
    <s v="YES"/>
    <d v="2021-10-06T00:00:00"/>
  </r>
  <r>
    <x v="5"/>
    <s v="ST"/>
    <x v="13"/>
    <x v="32"/>
    <x v="0"/>
    <n v="646485"/>
    <n v="375000"/>
    <x v="0"/>
    <s v="YES"/>
    <d v="2021-10-21T00:00:00"/>
  </r>
  <r>
    <x v="5"/>
    <s v="ST"/>
    <x v="11"/>
    <x v="21"/>
    <x v="2"/>
    <n v="646360"/>
    <n v="35910"/>
    <x v="0"/>
    <s v="YES"/>
    <d v="2021-10-20T00:00:00"/>
  </r>
  <r>
    <x v="5"/>
    <s v="ST"/>
    <x v="15"/>
    <x v="32"/>
    <x v="1"/>
    <n v="646372"/>
    <n v="13000"/>
    <x v="0"/>
    <s v="YES"/>
    <d v="2021-10-20T00:00:00"/>
  </r>
  <r>
    <x v="5"/>
    <s v="ST"/>
    <x v="11"/>
    <x v="21"/>
    <x v="1"/>
    <n v="646373"/>
    <n v="102000"/>
    <x v="0"/>
    <s v="YES"/>
    <d v="2021-10-20T00:00:00"/>
  </r>
  <r>
    <x v="5"/>
    <s v="ST"/>
    <x v="11"/>
    <x v="21"/>
    <x v="0"/>
    <n v="646588"/>
    <n v="180000"/>
    <x v="0"/>
    <s v="YES"/>
    <d v="2021-10-22T00:00:00"/>
  </r>
  <r>
    <x v="5"/>
    <s v="ST"/>
    <x v="12"/>
    <x v="22"/>
    <x v="1"/>
    <n v="646377"/>
    <n v="55000"/>
    <x v="0"/>
    <s v="YES"/>
    <d v="2021-10-20T00:00:00"/>
  </r>
  <r>
    <x v="5"/>
    <s v="ST"/>
    <x v="12"/>
    <x v="22"/>
    <x v="1"/>
    <n v="646825"/>
    <n v="57000"/>
    <x v="0"/>
    <s v="YES"/>
    <d v="2021-10-27T00:00:00"/>
  </r>
  <r>
    <x v="5"/>
    <s v="ST"/>
    <x v="3"/>
    <x v="32"/>
    <x v="0"/>
    <n v="646382"/>
    <n v="361900"/>
    <x v="0"/>
    <s v="YES"/>
    <d v="2021-10-20T00:00:00"/>
  </r>
  <r>
    <x v="5"/>
    <s v="ST"/>
    <x v="13"/>
    <x v="33"/>
    <x v="2"/>
    <n v="646918"/>
    <n v="270000"/>
    <x v="0"/>
    <s v="YES"/>
    <d v="2021-10-28T00:00:00"/>
  </r>
  <r>
    <x v="5"/>
    <s v="ST"/>
    <x v="12"/>
    <x v="22"/>
    <x v="2"/>
    <n v="646396"/>
    <n v="250000"/>
    <x v="0"/>
    <s v="YES"/>
    <d v="2021-10-20T00:00:00"/>
  </r>
  <r>
    <x v="5"/>
    <s v="ST"/>
    <x v="14"/>
    <x v="26"/>
    <x v="0"/>
    <n v="646915"/>
    <n v="393450"/>
    <x v="0"/>
    <s v="YES"/>
    <d v="2021-10-28T00:00:00"/>
  </r>
  <r>
    <x v="5"/>
    <s v="ST"/>
    <x v="3"/>
    <x v="30"/>
    <x v="2"/>
    <n v="646412"/>
    <n v="270000"/>
    <x v="0"/>
    <s v="YES"/>
    <d v="2021-10-20T00:00:00"/>
  </r>
  <r>
    <x v="5"/>
    <s v="ST"/>
    <x v="10"/>
    <x v="34"/>
    <x v="0"/>
    <n v="646446"/>
    <n v="629000"/>
    <x v="0"/>
    <s v="YES"/>
    <d v="2021-10-21T00:00:00"/>
  </r>
  <r>
    <x v="5"/>
    <s v="ST"/>
    <x v="3"/>
    <x v="35"/>
    <x v="2"/>
    <n v="646476"/>
    <n v="150000"/>
    <x v="0"/>
    <s v="YES"/>
    <d v="2021-10-21T00:00:00"/>
  </r>
  <r>
    <x v="5"/>
    <s v="ST"/>
    <x v="11"/>
    <x v="21"/>
    <x v="0"/>
    <n v="645415"/>
    <n v="500000"/>
    <x v="0"/>
    <s v="YES"/>
    <d v="2021-10-01T00:00:00"/>
  </r>
  <r>
    <x v="5"/>
    <s v="ST"/>
    <x v="12"/>
    <x v="22"/>
    <x v="0"/>
    <n v="646683"/>
    <n v="409500"/>
    <x v="1"/>
    <s v="YES"/>
    <d v="2021-10-25T00:00:00"/>
  </r>
  <r>
    <x v="5"/>
    <s v="ST"/>
    <x v="3"/>
    <x v="35"/>
    <x v="0"/>
    <n v="646816"/>
    <n v="330000"/>
    <x v="0"/>
    <s v="YES"/>
    <d v="2021-10-27T00:00:00"/>
  </r>
  <r>
    <x v="5"/>
    <s v="ST"/>
    <x v="3"/>
    <x v="35"/>
    <x v="2"/>
    <n v="646801"/>
    <n v="165000"/>
    <x v="0"/>
    <s v="YES"/>
    <d v="2021-10-27T00:00:00"/>
  </r>
  <r>
    <x v="5"/>
    <s v="ST"/>
    <x v="11"/>
    <x v="21"/>
    <x v="1"/>
    <n v="646757"/>
    <n v="20000"/>
    <x v="0"/>
    <s v="YES"/>
    <d v="2021-10-26T00:00:00"/>
  </r>
  <r>
    <x v="5"/>
    <s v="ST"/>
    <x v="14"/>
    <x v="36"/>
    <x v="0"/>
    <n v="646751"/>
    <n v="324900"/>
    <x v="0"/>
    <s v="YES"/>
    <d v="2021-10-26T00:00:00"/>
  </r>
  <r>
    <x v="5"/>
    <s v="ST"/>
    <x v="6"/>
    <x v="24"/>
    <x v="2"/>
    <n v="646745"/>
    <n v="315000"/>
    <x v="0"/>
    <s v="YES"/>
    <d v="2021-10-26T00:00:00"/>
  </r>
  <r>
    <x v="5"/>
    <s v="ST"/>
    <x v="6"/>
    <x v="24"/>
    <x v="0"/>
    <n v="646483"/>
    <n v="425000"/>
    <x v="0"/>
    <s v="YES"/>
    <d v="2021-10-21T00:00:00"/>
  </r>
  <r>
    <x v="5"/>
    <s v="ST"/>
    <x v="3"/>
    <x v="35"/>
    <x v="0"/>
    <n v="646690"/>
    <n v="550000"/>
    <x v="0"/>
    <s v="YES"/>
    <d v="2021-10-25T00:00:00"/>
  </r>
  <r>
    <x v="5"/>
    <s v="ST"/>
    <x v="6"/>
    <x v="25"/>
    <x v="2"/>
    <n v="646908"/>
    <n v="245000"/>
    <x v="0"/>
    <s v="YES"/>
    <d v="2021-10-28T00:00:00"/>
  </r>
  <r>
    <x v="5"/>
    <s v="ST"/>
    <x v="12"/>
    <x v="22"/>
    <x v="0"/>
    <n v="646854"/>
    <n v="295000"/>
    <x v="0"/>
    <s v="YES"/>
    <d v="2021-10-27T00:00:00"/>
  </r>
  <r>
    <x v="5"/>
    <s v="ST"/>
    <x v="12"/>
    <x v="22"/>
    <x v="0"/>
    <n v="646881"/>
    <n v="329900"/>
    <x v="0"/>
    <s v="YES"/>
    <d v="2021-10-28T00:00:00"/>
  </r>
  <r>
    <x v="5"/>
    <s v="ST"/>
    <x v="11"/>
    <x v="27"/>
    <x v="0"/>
    <n v="646889"/>
    <n v="350000"/>
    <x v="0"/>
    <s v="YES"/>
    <d v="2021-10-28T00:00:00"/>
  </r>
  <r>
    <x v="5"/>
    <s v="ST"/>
    <x v="6"/>
    <x v="25"/>
    <x v="0"/>
    <n v="646893"/>
    <n v="335000"/>
    <x v="0"/>
    <s v="YES"/>
    <d v="2021-10-28T00:00:00"/>
  </r>
  <r>
    <x v="5"/>
    <s v="ST"/>
    <x v="11"/>
    <x v="21"/>
    <x v="2"/>
    <n v="646899"/>
    <n v="355000"/>
    <x v="0"/>
    <s v="YES"/>
    <d v="2021-10-28T00:00:00"/>
  </r>
  <r>
    <x v="5"/>
    <s v="ST"/>
    <x v="12"/>
    <x v="22"/>
    <x v="1"/>
    <n v="646374"/>
    <n v="55000"/>
    <x v="0"/>
    <s v="YES"/>
    <d v="2021-10-20T00:00:00"/>
  </r>
  <r>
    <x v="5"/>
    <s v="ST"/>
    <x v="3"/>
    <x v="30"/>
    <x v="0"/>
    <n v="646696"/>
    <n v="299000"/>
    <x v="0"/>
    <s v="YES"/>
    <d v="2021-10-25T00:00:00"/>
  </r>
  <r>
    <x v="5"/>
    <s v="ST"/>
    <x v="3"/>
    <x v="32"/>
    <x v="0"/>
    <n v="646274"/>
    <n v="361900"/>
    <x v="0"/>
    <s v="YES"/>
    <d v="2021-10-19T00:00:00"/>
  </r>
  <r>
    <x v="5"/>
    <s v="ST"/>
    <x v="6"/>
    <x v="24"/>
    <x v="0"/>
    <n v="646188"/>
    <n v="327801"/>
    <x v="1"/>
    <s v="YES"/>
    <d v="2021-10-15T00:00:00"/>
  </r>
  <r>
    <x v="5"/>
    <s v="ST"/>
    <x v="11"/>
    <x v="32"/>
    <x v="1"/>
    <n v="646991"/>
    <n v="500000"/>
    <x v="0"/>
    <s v="YES"/>
    <d v="2021-10-28T00:00:00"/>
  </r>
  <r>
    <x v="5"/>
    <s v="ST"/>
    <x v="11"/>
    <x v="27"/>
    <x v="0"/>
    <n v="646193"/>
    <n v="179500"/>
    <x v="0"/>
    <s v="YES"/>
    <d v="2021-10-15T00:00:00"/>
  </r>
  <r>
    <x v="5"/>
    <s v="ST"/>
    <x v="14"/>
    <x v="26"/>
    <x v="0"/>
    <n v="646196"/>
    <n v="170000"/>
    <x v="0"/>
    <s v="YES"/>
    <d v="2021-10-15T00:00:00"/>
  </r>
  <r>
    <x v="5"/>
    <s v="ST"/>
    <x v="3"/>
    <x v="30"/>
    <x v="2"/>
    <n v="646183"/>
    <n v="349000"/>
    <x v="0"/>
    <s v="YES"/>
    <d v="2021-10-15T00:00:00"/>
  </r>
  <r>
    <x v="5"/>
    <s v="ST"/>
    <x v="11"/>
    <x v="21"/>
    <x v="1"/>
    <n v="646253"/>
    <n v="42000"/>
    <x v="0"/>
    <s v="YES"/>
    <d v="2021-10-18T00:00:00"/>
  </r>
  <r>
    <x v="5"/>
    <s v="ST"/>
    <x v="12"/>
    <x v="22"/>
    <x v="2"/>
    <n v="646180"/>
    <n v="390000"/>
    <x v="0"/>
    <s v="YES"/>
    <d v="2021-10-15T00:00:00"/>
  </r>
  <r>
    <x v="5"/>
    <s v="ST"/>
    <x v="12"/>
    <x v="22"/>
    <x v="0"/>
    <n v="645410"/>
    <n v="359900"/>
    <x v="0"/>
    <s v="YES"/>
    <d v="2021-10-01T00:00:00"/>
  </r>
  <r>
    <x v="5"/>
    <s v="ST"/>
    <x v="11"/>
    <x v="27"/>
    <x v="0"/>
    <n v="646260"/>
    <n v="275000"/>
    <x v="0"/>
    <s v="YES"/>
    <d v="2021-10-18T00:00:00"/>
  </r>
  <r>
    <x v="5"/>
    <s v="ST"/>
    <x v="12"/>
    <x v="22"/>
    <x v="0"/>
    <n v="646179"/>
    <n v="390000"/>
    <x v="0"/>
    <s v="YES"/>
    <d v="2021-10-15T00:00:00"/>
  </r>
  <r>
    <x v="5"/>
    <s v="ST"/>
    <x v="3"/>
    <x v="30"/>
    <x v="0"/>
    <n v="646177"/>
    <n v="324000"/>
    <x v="0"/>
    <s v="YES"/>
    <d v="2021-10-15T00:00:00"/>
  </r>
  <r>
    <x v="5"/>
    <s v="ST"/>
    <x v="11"/>
    <x v="21"/>
    <x v="0"/>
    <n v="646998"/>
    <n v="276900"/>
    <x v="0"/>
    <s v="YES"/>
    <d v="2021-10-28T00:00:00"/>
  </r>
  <r>
    <x v="5"/>
    <s v="ST"/>
    <x v="11"/>
    <x v="21"/>
    <x v="2"/>
    <n v="646981"/>
    <n v="238000"/>
    <x v="0"/>
    <s v="YES"/>
    <d v="2021-10-28T00:00:00"/>
  </r>
  <r>
    <x v="5"/>
    <s v="ST"/>
    <x v="6"/>
    <x v="24"/>
    <x v="0"/>
    <n v="645399"/>
    <n v="310000"/>
    <x v="0"/>
    <s v="YES"/>
    <d v="2021-10-01T00:00:00"/>
  </r>
  <r>
    <x v="5"/>
    <s v="ST"/>
    <x v="13"/>
    <x v="31"/>
    <x v="0"/>
    <n v="645408"/>
    <n v="360000"/>
    <x v="0"/>
    <s v="YES"/>
    <d v="2021-10-01T00:00:00"/>
  </r>
  <r>
    <x v="5"/>
    <s v="ST"/>
    <x v="6"/>
    <x v="24"/>
    <x v="0"/>
    <n v="645405"/>
    <n v="372902"/>
    <x v="1"/>
    <s v="YES"/>
    <d v="2021-10-01T00:00:00"/>
  </r>
  <r>
    <x v="5"/>
    <s v="ST"/>
    <x v="3"/>
    <x v="28"/>
    <x v="2"/>
    <n v="646977"/>
    <n v="300000"/>
    <x v="0"/>
    <s v="YES"/>
    <d v="2021-10-28T00:00:00"/>
  </r>
  <r>
    <x v="5"/>
    <s v="ST"/>
    <x v="14"/>
    <x v="26"/>
    <x v="0"/>
    <n v="646984"/>
    <n v="335000"/>
    <x v="0"/>
    <s v="YES"/>
    <d v="2021-10-28T00:00:00"/>
  </r>
  <r>
    <x v="5"/>
    <s v="ST"/>
    <x v="6"/>
    <x v="25"/>
    <x v="0"/>
    <n v="645400"/>
    <n v="680000"/>
    <x v="0"/>
    <s v="YES"/>
    <d v="2021-10-01T00:00:00"/>
  </r>
  <r>
    <x v="5"/>
    <s v="ST"/>
    <x v="3"/>
    <x v="30"/>
    <x v="0"/>
    <n v="646987"/>
    <n v="150000"/>
    <x v="0"/>
    <s v="YES"/>
    <d v="2021-10-28T00:00:00"/>
  </r>
  <r>
    <x v="5"/>
    <s v="ST"/>
    <x v="11"/>
    <x v="21"/>
    <x v="1"/>
    <n v="646980"/>
    <n v="45000"/>
    <x v="0"/>
    <s v="YES"/>
    <d v="2021-10-28T00:00:00"/>
  </r>
  <r>
    <x v="5"/>
    <s v="ST"/>
    <x v="13"/>
    <x v="31"/>
    <x v="0"/>
    <n v="645392"/>
    <n v="420000"/>
    <x v="0"/>
    <s v="YES"/>
    <d v="2021-10-01T00:00:00"/>
  </r>
  <r>
    <x v="5"/>
    <s v="ST"/>
    <x v="6"/>
    <x v="32"/>
    <x v="0"/>
    <n v="646296"/>
    <n v="635000"/>
    <x v="0"/>
    <s v="YES"/>
    <d v="2021-10-19T00:00:00"/>
  </r>
  <r>
    <x v="5"/>
    <s v="ST"/>
    <x v="6"/>
    <x v="24"/>
    <x v="0"/>
    <n v="646280"/>
    <n v="432957"/>
    <x v="1"/>
    <s v="YES"/>
    <d v="2021-10-19T00:00:00"/>
  </r>
  <r>
    <x v="5"/>
    <s v="ST"/>
    <x v="12"/>
    <x v="22"/>
    <x v="1"/>
    <n v="646277"/>
    <n v="75000"/>
    <x v="0"/>
    <s v="YES"/>
    <d v="2021-10-19T00:00:00"/>
  </r>
  <r>
    <x v="6"/>
    <s v="TI"/>
    <x v="12"/>
    <x v="37"/>
    <x v="0"/>
    <n v="646641"/>
    <n v="269500"/>
    <x v="0"/>
    <s v="YES"/>
    <d v="2021-10-25T00:00:00"/>
  </r>
  <r>
    <x v="6"/>
    <s v="TI"/>
    <x v="12"/>
    <x v="37"/>
    <x v="1"/>
    <n v="645484"/>
    <n v="85000"/>
    <x v="0"/>
    <s v="YES"/>
    <d v="2021-10-04T00:00:00"/>
  </r>
  <r>
    <x v="6"/>
    <s v="TI"/>
    <x v="6"/>
    <x v="38"/>
    <x v="3"/>
    <n v="645479"/>
    <n v="61000"/>
    <x v="0"/>
    <s v="YES"/>
    <d v="2021-10-04T00:00:00"/>
  </r>
  <r>
    <x v="6"/>
    <s v="TI"/>
    <x v="12"/>
    <x v="37"/>
    <x v="1"/>
    <n v="645488"/>
    <n v="85000"/>
    <x v="0"/>
    <s v="YES"/>
    <d v="2021-10-04T00:00:00"/>
  </r>
  <r>
    <x v="6"/>
    <s v="TI"/>
    <x v="12"/>
    <x v="37"/>
    <x v="0"/>
    <n v="646833"/>
    <n v="405000"/>
    <x v="0"/>
    <s v="YES"/>
    <d v="2021-10-27T00:00:00"/>
  </r>
  <r>
    <x v="6"/>
    <s v="TI"/>
    <x v="12"/>
    <x v="37"/>
    <x v="0"/>
    <n v="646840"/>
    <n v="360000"/>
    <x v="0"/>
    <s v="YES"/>
    <d v="2021-10-27T00:00:00"/>
  </r>
  <r>
    <x v="6"/>
    <s v="TI"/>
    <x v="6"/>
    <x v="39"/>
    <x v="0"/>
    <n v="645473"/>
    <n v="453000"/>
    <x v="0"/>
    <s v="YES"/>
    <d v="2021-10-04T00:00:00"/>
  </r>
  <r>
    <x v="6"/>
    <s v="TI"/>
    <x v="13"/>
    <x v="40"/>
    <x v="0"/>
    <n v="646655"/>
    <n v="320000"/>
    <x v="0"/>
    <s v="YES"/>
    <d v="2021-10-25T00:00:00"/>
  </r>
  <r>
    <x v="6"/>
    <s v="TI"/>
    <x v="6"/>
    <x v="39"/>
    <x v="0"/>
    <n v="645749"/>
    <n v="380000"/>
    <x v="0"/>
    <s v="YES"/>
    <d v="2021-10-08T00:00:00"/>
  </r>
  <r>
    <x v="6"/>
    <s v="TI"/>
    <x v="16"/>
    <x v="41"/>
    <x v="3"/>
    <n v="646519"/>
    <n v="124816"/>
    <x v="0"/>
    <s v="YES"/>
    <d v="2021-10-22T00:00:00"/>
  </r>
  <r>
    <x v="6"/>
    <s v="TI"/>
    <x v="6"/>
    <x v="38"/>
    <x v="2"/>
    <n v="646903"/>
    <n v="273000"/>
    <x v="0"/>
    <s v="YES"/>
    <d v="2021-10-28T00:00:00"/>
  </r>
  <r>
    <x v="6"/>
    <s v="TI"/>
    <x v="6"/>
    <x v="39"/>
    <x v="2"/>
    <n v="646507"/>
    <n v="330000"/>
    <x v="0"/>
    <s v="YES"/>
    <d v="2021-10-22T00:00:00"/>
  </r>
  <r>
    <x v="6"/>
    <s v="TI"/>
    <x v="6"/>
    <x v="38"/>
    <x v="0"/>
    <n v="645769"/>
    <n v="370000"/>
    <x v="0"/>
    <s v="YES"/>
    <d v="2021-10-08T00:00:00"/>
  </r>
  <r>
    <x v="6"/>
    <s v="TI"/>
    <x v="6"/>
    <x v="39"/>
    <x v="0"/>
    <n v="646338"/>
    <n v="507000"/>
    <x v="0"/>
    <s v="YES"/>
    <d v="2021-10-20T00:00:00"/>
  </r>
  <r>
    <x v="6"/>
    <s v="TI"/>
    <x v="12"/>
    <x v="37"/>
    <x v="0"/>
    <n v="646348"/>
    <n v="440000"/>
    <x v="0"/>
    <s v="YES"/>
    <d v="2021-10-20T00:00:00"/>
  </r>
  <r>
    <x v="6"/>
    <s v="TI"/>
    <x v="12"/>
    <x v="37"/>
    <x v="0"/>
    <n v="646897"/>
    <n v="326000"/>
    <x v="0"/>
    <s v="YES"/>
    <d v="2021-10-28T00:00:00"/>
  </r>
  <r>
    <x v="6"/>
    <s v="TI"/>
    <x v="12"/>
    <x v="37"/>
    <x v="0"/>
    <n v="645796"/>
    <n v="424900"/>
    <x v="0"/>
    <s v="YES"/>
    <d v="2021-10-08T00:00:00"/>
  </r>
  <r>
    <x v="6"/>
    <s v="TI"/>
    <x v="6"/>
    <x v="38"/>
    <x v="0"/>
    <n v="646159"/>
    <n v="389000"/>
    <x v="0"/>
    <s v="YES"/>
    <d v="2021-10-15T00:00:00"/>
  </r>
  <r>
    <x v="6"/>
    <s v="TI"/>
    <x v="12"/>
    <x v="37"/>
    <x v="0"/>
    <n v="646185"/>
    <n v="294500"/>
    <x v="0"/>
    <s v="YES"/>
    <d v="2021-10-15T00:00:00"/>
  </r>
  <r>
    <x v="6"/>
    <s v="TI"/>
    <x v="12"/>
    <x v="37"/>
    <x v="0"/>
    <n v="646192"/>
    <n v="350000"/>
    <x v="0"/>
    <s v="YES"/>
    <d v="2021-10-15T00:00:00"/>
  </r>
  <r>
    <x v="6"/>
    <s v="TI"/>
    <x v="6"/>
    <x v="39"/>
    <x v="0"/>
    <n v="645945"/>
    <n v="495000"/>
    <x v="0"/>
    <s v="YES"/>
    <d v="2021-10-12T00:00:00"/>
  </r>
  <r>
    <x v="6"/>
    <s v="TI"/>
    <x v="10"/>
    <x v="42"/>
    <x v="0"/>
    <n v="645941"/>
    <n v="389000"/>
    <x v="0"/>
    <s v="YES"/>
    <d v="2021-10-12T00:00:00"/>
  </r>
  <r>
    <x v="6"/>
    <s v="TI"/>
    <x v="3"/>
    <x v="43"/>
    <x v="1"/>
    <n v="646265"/>
    <n v="310000"/>
    <x v="0"/>
    <s v="YES"/>
    <d v="2021-10-19T00:00:00"/>
  </r>
  <r>
    <x v="6"/>
    <s v="TI"/>
    <x v="12"/>
    <x v="37"/>
    <x v="0"/>
    <n v="645894"/>
    <n v="449995"/>
    <x v="0"/>
    <s v="YES"/>
    <d v="2021-10-12T00:00:00"/>
  </r>
  <r>
    <x v="6"/>
    <s v="TI"/>
    <x v="12"/>
    <x v="37"/>
    <x v="1"/>
    <n v="646093"/>
    <n v="13000"/>
    <x v="0"/>
    <s v="YES"/>
    <d v="2021-10-14T00:00:00"/>
  </r>
  <r>
    <x v="6"/>
    <s v="TI"/>
    <x v="12"/>
    <x v="37"/>
    <x v="0"/>
    <n v="646079"/>
    <n v="353000"/>
    <x v="0"/>
    <s v="YES"/>
    <d v="2021-10-14T00:00:00"/>
  </r>
  <r>
    <x v="6"/>
    <s v="TI"/>
    <x v="12"/>
    <x v="37"/>
    <x v="0"/>
    <n v="646074"/>
    <n v="290000"/>
    <x v="0"/>
    <s v="YES"/>
    <d v="2021-10-14T00:00:00"/>
  </r>
  <r>
    <x v="6"/>
    <s v="TI"/>
    <x v="6"/>
    <x v="38"/>
    <x v="0"/>
    <n v="646024"/>
    <n v="320000"/>
    <x v="0"/>
    <s v="YES"/>
    <d v="2021-10-13T00:00:00"/>
  </r>
  <r>
    <x v="6"/>
    <s v="TI"/>
    <x v="12"/>
    <x v="37"/>
    <x v="0"/>
    <n v="646390"/>
    <n v="345000"/>
    <x v="0"/>
    <s v="YES"/>
    <d v="2021-10-20T00:00:00"/>
  </r>
  <r>
    <x v="6"/>
    <s v="TI"/>
    <x v="12"/>
    <x v="37"/>
    <x v="0"/>
    <n v="646590"/>
    <n v="407900"/>
    <x v="0"/>
    <s v="YES"/>
    <d v="2021-10-22T00:00:00"/>
  </r>
  <r>
    <x v="6"/>
    <s v="TI"/>
    <x v="12"/>
    <x v="37"/>
    <x v="2"/>
    <n v="646456"/>
    <n v="275000"/>
    <x v="0"/>
    <s v="YES"/>
    <d v="2021-10-21T00:00:00"/>
  </r>
  <r>
    <x v="6"/>
    <s v="TI"/>
    <x v="12"/>
    <x v="37"/>
    <x v="2"/>
    <n v="645675"/>
    <n v="250000"/>
    <x v="0"/>
    <s v="YES"/>
    <d v="2021-10-06T00:00:00"/>
  </r>
  <r>
    <x v="6"/>
    <s v="TI"/>
    <x v="6"/>
    <x v="39"/>
    <x v="0"/>
    <n v="646820"/>
    <n v="400000"/>
    <x v="0"/>
    <s v="YES"/>
    <d v="2021-10-27T00:00:00"/>
  </r>
  <r>
    <x v="6"/>
    <s v="TI"/>
    <x v="10"/>
    <x v="42"/>
    <x v="2"/>
    <n v="645554"/>
    <n v="223500"/>
    <x v="0"/>
    <s v="YES"/>
    <d v="2021-10-05T00:00:00"/>
  </r>
  <r>
    <x v="6"/>
    <s v="TI"/>
    <x v="12"/>
    <x v="37"/>
    <x v="0"/>
    <n v="646733"/>
    <n v="355000"/>
    <x v="0"/>
    <s v="YES"/>
    <d v="2021-10-26T00:00:00"/>
  </r>
  <r>
    <x v="6"/>
    <s v="TI"/>
    <x v="6"/>
    <x v="39"/>
    <x v="0"/>
    <n v="645624"/>
    <n v="594000"/>
    <x v="0"/>
    <s v="YES"/>
    <d v="2021-10-06T00:00:00"/>
  </r>
  <r>
    <x v="6"/>
    <s v="TI"/>
    <x v="6"/>
    <x v="39"/>
    <x v="2"/>
    <n v="645642"/>
    <n v="400000"/>
    <x v="0"/>
    <s v="YES"/>
    <d v="2021-10-06T00:00:00"/>
  </r>
  <r>
    <x v="6"/>
    <s v="TI"/>
    <x v="3"/>
    <x v="44"/>
    <x v="0"/>
    <n v="646401"/>
    <n v="425000"/>
    <x v="0"/>
    <s v="YES"/>
    <d v="2021-10-20T00:00:00"/>
  </r>
  <r>
    <x v="6"/>
    <s v="TI"/>
    <x v="6"/>
    <x v="38"/>
    <x v="0"/>
    <n v="645661"/>
    <n v="415000"/>
    <x v="0"/>
    <s v="YES"/>
    <d v="2021-10-06T00:00:00"/>
  </r>
  <r>
    <x v="6"/>
    <s v="TI"/>
    <x v="12"/>
    <x v="37"/>
    <x v="1"/>
    <n v="645511"/>
    <n v="85000"/>
    <x v="0"/>
    <s v="YES"/>
    <d v="2021-10-04T00:00:00"/>
  </r>
  <r>
    <x v="6"/>
    <s v="TI"/>
    <x v="13"/>
    <x v="40"/>
    <x v="0"/>
    <n v="645682"/>
    <n v="415000"/>
    <x v="0"/>
    <s v="YES"/>
    <d v="2021-10-07T00:00:00"/>
  </r>
  <r>
    <x v="6"/>
    <s v="TI"/>
    <x v="6"/>
    <x v="39"/>
    <x v="0"/>
    <n v="646149"/>
    <n v="435000"/>
    <x v="0"/>
    <s v="YES"/>
    <d v="2021-10-15T00:00:00"/>
  </r>
  <r>
    <x v="6"/>
    <s v="TI"/>
    <x v="16"/>
    <x v="41"/>
    <x v="0"/>
    <n v="646585"/>
    <n v="305000"/>
    <x v="0"/>
    <s v="YES"/>
    <d v="2021-10-22T00:00:00"/>
  </r>
  <r>
    <x v="6"/>
    <s v="TI"/>
    <x v="6"/>
    <x v="39"/>
    <x v="0"/>
    <n v="646174"/>
    <n v="675000"/>
    <x v="0"/>
    <s v="YES"/>
    <d v="2021-10-15T00:00:00"/>
  </r>
  <r>
    <x v="6"/>
    <s v="TI"/>
    <x v="12"/>
    <x v="37"/>
    <x v="0"/>
    <n v="645783"/>
    <n v="424900"/>
    <x v="0"/>
    <s v="YES"/>
    <d v="2021-10-08T00:00:00"/>
  </r>
  <r>
    <x v="6"/>
    <s v="TI"/>
    <x v="12"/>
    <x v="37"/>
    <x v="0"/>
    <n v="645793"/>
    <n v="289900"/>
    <x v="0"/>
    <s v="YES"/>
    <d v="2021-10-08T00:00:00"/>
  </r>
  <r>
    <x v="6"/>
    <s v="TI"/>
    <x v="3"/>
    <x v="45"/>
    <x v="0"/>
    <n v="646619"/>
    <n v="399000"/>
    <x v="0"/>
    <s v="YES"/>
    <d v="2021-10-25T00:00:00"/>
  </r>
  <r>
    <x v="7"/>
    <s v="TTE"/>
    <x v="13"/>
    <x v="46"/>
    <x v="0"/>
    <n v="646211"/>
    <n v="350000"/>
    <x v="0"/>
    <s v="YES"/>
    <d v="2021-10-1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1">
  <r>
    <x v="0"/>
    <s v="ATE"/>
    <x v="0"/>
    <s v="019-454-10"/>
    <n v="646386"/>
    <n v="585000"/>
    <d v="2021-10-20T00:00:00"/>
    <x v="0"/>
  </r>
  <r>
    <x v="1"/>
    <s v="FA"/>
    <x v="1"/>
    <s v="029-071-14"/>
    <n v="645887"/>
    <n v="401750"/>
    <d v="2021-10-12T00:00:00"/>
    <x v="1"/>
  </r>
  <r>
    <x v="1"/>
    <s v="FA"/>
    <x v="2"/>
    <s v="022-022-18"/>
    <n v="645622"/>
    <n v="107500"/>
    <d v="2021-10-06T00:00:00"/>
    <x v="2"/>
  </r>
  <r>
    <x v="1"/>
    <s v="FA"/>
    <x v="2"/>
    <s v="022-163-05"/>
    <n v="646577"/>
    <n v="333600"/>
    <d v="2021-10-22T00:00:00"/>
    <x v="3"/>
  </r>
  <r>
    <x v="1"/>
    <s v="FA"/>
    <x v="2"/>
    <s v="019-961-04"/>
    <n v="646216"/>
    <n v="224000"/>
    <d v="2021-10-18T00:00:00"/>
    <x v="4"/>
  </r>
  <r>
    <x v="1"/>
    <s v="FA"/>
    <x v="3"/>
    <s v="020-531-11"/>
    <n v="645422"/>
    <n v="299000"/>
    <d v="2021-10-01T00:00:00"/>
    <x v="5"/>
  </r>
  <r>
    <x v="1"/>
    <s v="FA"/>
    <x v="4"/>
    <s v="019-961-05"/>
    <n v="645942"/>
    <n v="80000"/>
    <d v="2021-10-12T00:00:00"/>
    <x v="6"/>
  </r>
  <r>
    <x v="1"/>
    <s v="FA"/>
    <x v="2"/>
    <s v="001-055-22"/>
    <n v="646343"/>
    <n v="166400"/>
    <d v="2021-10-20T00:00:00"/>
    <x v="7"/>
  </r>
  <r>
    <x v="1"/>
    <s v="FA"/>
    <x v="4"/>
    <s v="029-543-05"/>
    <n v="646069"/>
    <n v="50000"/>
    <d v="2021-10-14T00:00:00"/>
    <x v="8"/>
  </r>
  <r>
    <x v="1"/>
    <s v="FA"/>
    <x v="5"/>
    <s v="016-162-43"/>
    <n v="646910"/>
    <n v="1100000"/>
    <d v="2021-10-28T00:00:00"/>
    <x v="9"/>
  </r>
  <r>
    <x v="1"/>
    <s v="FA"/>
    <x v="1"/>
    <s v="017-443-12"/>
    <n v="646885"/>
    <n v="117915"/>
    <d v="2021-10-28T00:00:00"/>
    <x v="4"/>
  </r>
  <r>
    <x v="1"/>
    <s v="FA"/>
    <x v="2"/>
    <s v="020-461-03"/>
    <n v="645639"/>
    <n v="40000"/>
    <d v="2021-10-06T00:00:00"/>
    <x v="6"/>
  </r>
  <r>
    <x v="2"/>
    <s v="FC"/>
    <x v="6"/>
    <s v="016-231-02"/>
    <n v="646706"/>
    <n v="177000"/>
    <d v="2021-10-26T00:00:00"/>
    <x v="10"/>
  </r>
  <r>
    <x v="2"/>
    <s v="FC"/>
    <x v="2"/>
    <s v="018-304-04"/>
    <n v="645619"/>
    <n v="137200"/>
    <d v="2021-10-06T00:00:00"/>
    <x v="11"/>
  </r>
  <r>
    <x v="2"/>
    <s v="FC"/>
    <x v="2"/>
    <s v="029-605-01"/>
    <n v="645745"/>
    <n v="300000"/>
    <d v="2021-10-08T00:00:00"/>
    <x v="12"/>
  </r>
  <r>
    <x v="2"/>
    <s v="FC"/>
    <x v="2"/>
    <s v="029-344-08"/>
    <n v="645932"/>
    <n v="143000"/>
    <d v="2021-10-12T00:00:00"/>
    <x v="13"/>
  </r>
  <r>
    <x v="2"/>
    <s v="FC"/>
    <x v="2"/>
    <s v="019-132-08"/>
    <n v="645447"/>
    <n v="380000"/>
    <d v="2021-10-04T00:00:00"/>
    <x v="14"/>
  </r>
  <r>
    <x v="2"/>
    <s v="FC"/>
    <x v="2"/>
    <s v="020-192-08"/>
    <n v="646638"/>
    <n v="200000"/>
    <d v="2021-10-25T00:00:00"/>
    <x v="15"/>
  </r>
  <r>
    <x v="2"/>
    <s v="FC"/>
    <x v="3"/>
    <s v="010-581-24"/>
    <n v="646962"/>
    <n v="520000"/>
    <d v="2021-10-28T00:00:00"/>
    <x v="12"/>
  </r>
  <r>
    <x v="2"/>
    <s v="FC"/>
    <x v="1"/>
    <s v="022-013-06"/>
    <n v="646807"/>
    <n v="423000"/>
    <d v="2021-10-27T00:00:00"/>
    <x v="4"/>
  </r>
  <r>
    <x v="2"/>
    <s v="FC"/>
    <x v="2"/>
    <s v="019-481-07"/>
    <n v="646797"/>
    <n v="68000"/>
    <d v="2021-10-27T00:00:00"/>
    <x v="12"/>
  </r>
  <r>
    <x v="2"/>
    <s v="FC"/>
    <x v="2"/>
    <s v="020-342-16"/>
    <n v="646784"/>
    <n v="165000"/>
    <d v="2021-10-27T00:00:00"/>
    <x v="12"/>
  </r>
  <r>
    <x v="3"/>
    <s v="ST"/>
    <x v="2"/>
    <s v="020-322-13"/>
    <n v="645655"/>
    <n v="130000"/>
    <d v="2021-10-06T00:00:00"/>
    <x v="16"/>
  </r>
  <r>
    <x v="3"/>
    <s v="ST"/>
    <x v="1"/>
    <s v="020-726-03"/>
    <n v="646118"/>
    <n v="168795"/>
    <d v="2021-10-14T00:00:00"/>
    <x v="14"/>
  </r>
  <r>
    <x v="3"/>
    <s v="ST"/>
    <x v="2"/>
    <s v="019-861-16"/>
    <n v="645638"/>
    <n v="139525"/>
    <d v="2021-10-06T00:00:00"/>
    <x v="4"/>
  </r>
  <r>
    <x v="3"/>
    <s v="ST"/>
    <x v="2"/>
    <s v="029-462-06"/>
    <n v="646068"/>
    <n v="220000"/>
    <d v="2021-10-14T00:00:00"/>
    <x v="17"/>
  </r>
  <r>
    <x v="3"/>
    <s v="ST"/>
    <x v="2"/>
    <s v="022-022-31"/>
    <n v="645987"/>
    <n v="352000"/>
    <d v="2021-10-13T00:00:00"/>
    <x v="18"/>
  </r>
  <r>
    <x v="3"/>
    <s v="ST"/>
    <x v="2"/>
    <s v="019-901-04"/>
    <n v="645453"/>
    <n v="234000"/>
    <d v="2021-10-04T00:00:00"/>
    <x v="4"/>
  </r>
  <r>
    <x v="3"/>
    <s v="ST"/>
    <x v="1"/>
    <s v="022-404-14"/>
    <n v="645577"/>
    <n v="315000"/>
    <d v="2021-10-05T00:00:00"/>
    <x v="4"/>
  </r>
  <r>
    <x v="3"/>
    <s v="ST"/>
    <x v="2"/>
    <s v="004-262-03"/>
    <n v="646124"/>
    <n v="300000"/>
    <d v="2021-10-15T00:00:00"/>
    <x v="19"/>
  </r>
  <r>
    <x v="3"/>
    <s v="ST"/>
    <x v="2"/>
    <s v="022-192-04"/>
    <n v="645575"/>
    <n v="299000"/>
    <d v="2021-10-05T00:00:00"/>
    <x v="4"/>
  </r>
  <r>
    <x v="3"/>
    <s v="ST"/>
    <x v="2"/>
    <s v="020-632-11"/>
    <n v="645892"/>
    <n v="281000"/>
    <d v="2021-10-12T00:00:00"/>
    <x v="20"/>
  </r>
  <r>
    <x v="3"/>
    <s v="ST"/>
    <x v="1"/>
    <s v="019-326-10"/>
    <n v="645552"/>
    <n v="355477"/>
    <d v="2021-10-05T00:00:00"/>
    <x v="21"/>
  </r>
  <r>
    <x v="3"/>
    <s v="ST"/>
    <x v="2"/>
    <s v="010-731-27"/>
    <n v="646213"/>
    <n v="177000"/>
    <d v="2021-10-18T00:00:00"/>
    <x v="17"/>
  </r>
  <r>
    <x v="3"/>
    <s v="ST"/>
    <x v="2"/>
    <s v="020-653-13"/>
    <n v="646020"/>
    <n v="237000"/>
    <d v="2021-10-13T00:00:00"/>
    <x v="13"/>
  </r>
  <r>
    <x v="3"/>
    <s v="ST"/>
    <x v="2"/>
    <s v="019-113-14"/>
    <n v="645528"/>
    <n v="350000"/>
    <d v="2021-10-05T00:00:00"/>
    <x v="17"/>
  </r>
  <r>
    <x v="3"/>
    <s v="ST"/>
    <x v="0"/>
    <s v="019-943-03"/>
    <n v="645946"/>
    <n v="317460"/>
    <d v="2021-10-12T00:00:00"/>
    <x v="22"/>
  </r>
  <r>
    <x v="3"/>
    <s v="ST"/>
    <x v="1"/>
    <s v="020-522-17"/>
    <n v="646730"/>
    <n v="216000"/>
    <d v="2021-10-26T00:00:00"/>
    <x v="15"/>
  </r>
  <r>
    <x v="3"/>
    <s v="ST"/>
    <x v="2"/>
    <s v="003-061-02"/>
    <n v="646940"/>
    <n v="154765"/>
    <d v="2021-10-28T00:00:00"/>
    <x v="22"/>
  </r>
  <r>
    <x v="3"/>
    <s v="ST"/>
    <x v="2"/>
    <s v="017-148-05"/>
    <n v="646872"/>
    <n v="195000"/>
    <d v="2021-10-28T00:00:00"/>
    <x v="23"/>
  </r>
  <r>
    <x v="3"/>
    <s v="ST"/>
    <x v="2"/>
    <s v="020-501-01"/>
    <n v="646844"/>
    <n v="161000"/>
    <d v="2021-10-27T00:00:00"/>
    <x v="24"/>
  </r>
  <r>
    <x v="3"/>
    <s v="ST"/>
    <x v="2"/>
    <s v="022-526-04"/>
    <n v="646800"/>
    <n v="297600"/>
    <d v="2021-10-27T00:00:00"/>
    <x v="4"/>
  </r>
  <r>
    <x v="3"/>
    <s v="ST"/>
    <x v="7"/>
    <s v="019-733-06"/>
    <n v="646796"/>
    <n v="250900"/>
    <d v="2021-10-27T00:00:00"/>
    <x v="4"/>
  </r>
  <r>
    <x v="3"/>
    <s v="ST"/>
    <x v="2"/>
    <s v="012-062-22"/>
    <n v="646328"/>
    <n v="353700"/>
    <d v="2021-10-20T00:00:00"/>
    <x v="20"/>
  </r>
  <r>
    <x v="3"/>
    <s v="ST"/>
    <x v="0"/>
    <s v="029-102-01"/>
    <n v="646203"/>
    <n v="277462"/>
    <d v="2021-10-18T00:00:00"/>
    <x v="25"/>
  </r>
  <r>
    <x v="3"/>
    <s v="ST"/>
    <x v="2"/>
    <s v="014-231-23"/>
    <n v="646340"/>
    <n v="160000"/>
    <d v="2021-10-20T00:00:00"/>
    <x v="26"/>
  </r>
  <r>
    <x v="3"/>
    <s v="ST"/>
    <x v="2"/>
    <s v="020-662-20"/>
    <n v="646346"/>
    <n v="155000"/>
    <d v="2021-10-20T00:00:00"/>
    <x v="27"/>
  </r>
  <r>
    <x v="3"/>
    <s v="ST"/>
    <x v="2"/>
    <s v="020-603-13"/>
    <n v="646723"/>
    <n v="252000"/>
    <d v="2021-10-26T00:00:00"/>
    <x v="4"/>
  </r>
  <r>
    <x v="3"/>
    <s v="ST"/>
    <x v="0"/>
    <s v="017-314-08"/>
    <n v="645912"/>
    <n v="170140"/>
    <d v="2021-10-12T00:00:00"/>
    <x v="22"/>
  </r>
  <r>
    <x v="3"/>
    <s v="ST"/>
    <x v="2"/>
    <s v="019-022-04"/>
    <n v="646618"/>
    <n v="242000"/>
    <d v="2021-10-25T00:00:00"/>
    <x v="21"/>
  </r>
  <r>
    <x v="3"/>
    <s v="ST"/>
    <x v="2"/>
    <s v="014-581-16"/>
    <n v="646499"/>
    <n v="176400"/>
    <d v="2021-10-22T00:00:00"/>
    <x v="24"/>
  </r>
  <r>
    <x v="3"/>
    <s v="ST"/>
    <x v="2"/>
    <s v="019-865-38"/>
    <n v="645753"/>
    <n v="275000"/>
    <d v="2021-10-08T00:00:00"/>
    <x v="17"/>
  </r>
  <r>
    <x v="3"/>
    <s v="ST"/>
    <x v="3"/>
    <s v="020-571-17"/>
    <n v="646278"/>
    <n v="326250"/>
    <d v="2021-10-19T00:00:00"/>
    <x v="28"/>
  </r>
  <r>
    <x v="3"/>
    <s v="ST"/>
    <x v="2"/>
    <s v="004-292-06"/>
    <n v="645760"/>
    <n v="237000"/>
    <d v="2021-10-08T00:00:00"/>
    <x v="26"/>
  </r>
  <r>
    <x v="3"/>
    <s v="ST"/>
    <x v="2"/>
    <s v="029-302-07"/>
    <n v="646199"/>
    <n v="311000"/>
    <d v="2021-10-18T00:00:00"/>
    <x v="17"/>
  </r>
  <r>
    <x v="3"/>
    <s v="ST"/>
    <x v="1"/>
    <s v="029-451-32"/>
    <n v="645762"/>
    <n v="215000"/>
    <d v="2021-10-08T00:00:00"/>
    <x v="17"/>
  </r>
  <r>
    <x v="4"/>
    <s v="TI"/>
    <x v="1"/>
    <s v="020-751-03"/>
    <n v="646526"/>
    <n v="240430"/>
    <d v="2021-10-22T00:00:00"/>
    <x v="4"/>
  </r>
  <r>
    <x v="4"/>
    <s v="TI"/>
    <x v="2"/>
    <s v="019-161-06"/>
    <n v="645617"/>
    <n v="430000"/>
    <d v="2021-10-06T00:00:00"/>
    <x v="15"/>
  </r>
  <r>
    <x v="4"/>
    <s v="TI"/>
    <x v="2"/>
    <s v="016-404-08"/>
    <n v="646628"/>
    <n v="236100"/>
    <d v="2021-10-25T00:00:00"/>
    <x v="27"/>
  </r>
  <r>
    <x v="4"/>
    <s v="TI"/>
    <x v="2"/>
    <s v="029-592-06"/>
    <n v="646630"/>
    <n v="355000"/>
    <d v="2021-10-25T00:00:00"/>
    <x v="4"/>
  </r>
  <r>
    <x v="4"/>
    <s v="TI"/>
    <x v="2"/>
    <s v="019-325-31"/>
    <n v="645616"/>
    <n v="242500"/>
    <d v="2021-10-06T00:00:00"/>
    <x v="29"/>
  </r>
  <r>
    <x v="4"/>
    <s v="TI"/>
    <x v="0"/>
    <s v="019-311-13"/>
    <n v="645530"/>
    <n v="249898"/>
    <d v="2021-10-05T00:00:00"/>
    <x v="4"/>
  </r>
  <r>
    <x v="4"/>
    <s v="TI"/>
    <x v="2"/>
    <s v="020-635-17"/>
    <n v="646636"/>
    <n v="287250"/>
    <d v="2021-10-25T00:00:00"/>
    <x v="4"/>
  </r>
  <r>
    <x v="4"/>
    <s v="TI"/>
    <x v="2"/>
    <s v="021-331-10"/>
    <n v="645740"/>
    <n v="400000"/>
    <d v="2021-10-08T00:00:00"/>
    <x v="27"/>
  </r>
  <r>
    <x v="4"/>
    <s v="TI"/>
    <x v="8"/>
    <s v="020-572-09"/>
    <n v="646310"/>
    <n v="330000"/>
    <d v="2021-10-19T00:00:00"/>
    <x v="30"/>
  </r>
  <r>
    <x v="4"/>
    <s v="TI"/>
    <x v="2"/>
    <s v="021-141-40"/>
    <n v="645752"/>
    <n v="252000"/>
    <d v="2021-10-08T00:00:00"/>
    <x v="17"/>
  </r>
  <r>
    <x v="4"/>
    <s v="TI"/>
    <x v="1"/>
    <s v="022-492-01"/>
    <n v="646502"/>
    <n v="360000"/>
    <d v="2021-10-22T00:00:00"/>
    <x v="4"/>
  </r>
  <r>
    <x v="4"/>
    <s v="TI"/>
    <x v="2"/>
    <s v="019-331-27"/>
    <n v="645613"/>
    <n v="245000"/>
    <d v="2021-10-06T00:00:00"/>
    <x v="4"/>
  </r>
  <r>
    <x v="4"/>
    <s v="TI"/>
    <x v="2"/>
    <s v="019-850-05"/>
    <n v="646765"/>
    <n v="82000"/>
    <d v="2021-10-27T00:00:00"/>
    <x v="24"/>
  </r>
  <r>
    <x v="4"/>
    <s v="TI"/>
    <x v="2"/>
    <s v="019-503-04"/>
    <n v="646240"/>
    <n v="120000"/>
    <d v="2021-10-18T00:00:00"/>
    <x v="27"/>
  </r>
  <r>
    <x v="4"/>
    <s v="TI"/>
    <x v="4"/>
    <s v="021-051-29"/>
    <n v="645382"/>
    <n v="50000"/>
    <d v="2021-10-01T00:00:00"/>
    <x v="31"/>
  </r>
  <r>
    <x v="4"/>
    <s v="TI"/>
    <x v="2"/>
    <s v="019-674-10"/>
    <n v="646378"/>
    <n v="279000"/>
    <d v="2021-10-20T00:00:00"/>
    <x v="4"/>
  </r>
  <r>
    <x v="4"/>
    <s v="TI"/>
    <x v="2"/>
    <s v="019-463-10"/>
    <n v="646411"/>
    <n v="172000"/>
    <d v="2021-10-20T00:00:00"/>
    <x v="13"/>
  </r>
  <r>
    <x v="4"/>
    <s v="TI"/>
    <x v="1"/>
    <s v="022-391-05"/>
    <n v="646624"/>
    <n v="376200"/>
    <d v="2021-10-25T00:00:00"/>
    <x v="4"/>
  </r>
  <r>
    <x v="4"/>
    <s v="TI"/>
    <x v="1"/>
    <s v="017-292-14"/>
    <n v="645897"/>
    <n v="183000"/>
    <d v="2021-10-12T00:00:00"/>
    <x v="4"/>
  </r>
  <r>
    <x v="4"/>
    <s v="TI"/>
    <x v="2"/>
    <s v="019-765-10"/>
    <n v="646737"/>
    <n v="132000"/>
    <d v="2021-10-26T00:00:00"/>
    <x v="32"/>
  </r>
  <r>
    <x v="4"/>
    <s v="TI"/>
    <x v="2"/>
    <s v="029-041-01"/>
    <n v="646139"/>
    <n v="292730"/>
    <d v="2021-10-15T00:00:00"/>
    <x v="4"/>
  </r>
  <r>
    <x v="4"/>
    <s v="TI"/>
    <x v="2"/>
    <s v="018-482-03"/>
    <n v="646766"/>
    <n v="138000"/>
    <d v="2021-10-27T00:00:00"/>
    <x v="33"/>
  </r>
  <r>
    <x v="4"/>
    <s v="TI"/>
    <x v="2"/>
    <s v="019-320-04"/>
    <n v="646790"/>
    <n v="296000"/>
    <d v="2021-10-27T00:00:00"/>
    <x v="4"/>
  </r>
  <r>
    <x v="4"/>
    <s v="TI"/>
    <x v="2"/>
    <s v="019-552-52"/>
    <n v="646819"/>
    <n v="250000"/>
    <d v="2021-10-27T00:00:00"/>
    <x v="13"/>
  </r>
  <r>
    <x v="4"/>
    <s v="TI"/>
    <x v="2"/>
    <s v="029-263-04"/>
    <n v="646826"/>
    <n v="245000"/>
    <d v="2021-10-27T00:00:00"/>
    <x v="13"/>
  </r>
  <r>
    <x v="4"/>
    <s v="TI"/>
    <x v="2"/>
    <s v="020-995-14"/>
    <n v="646883"/>
    <n v="222165"/>
    <d v="2021-10-28T00:00:00"/>
    <x v="4"/>
  </r>
  <r>
    <x v="4"/>
    <s v="TI"/>
    <x v="2"/>
    <s v="015-434-02"/>
    <n v="646936"/>
    <n v="312000"/>
    <d v="2021-10-28T00:00:00"/>
    <x v="34"/>
  </r>
  <r>
    <x v="4"/>
    <s v="TI"/>
    <x v="0"/>
    <s v="020-213-15"/>
    <n v="646726"/>
    <n v="257427"/>
    <d v="2021-10-26T00:00:00"/>
    <x v="4"/>
  </r>
  <r>
    <x v="4"/>
    <s v="TI"/>
    <x v="2"/>
    <s v="029-621-01"/>
    <n v="645898"/>
    <n v="151000"/>
    <d v="2021-10-12T00:00:00"/>
    <x v="35"/>
  </r>
  <r>
    <x v="4"/>
    <s v="TI"/>
    <x v="2"/>
    <s v="029-472-10"/>
    <n v="645633"/>
    <n v="384000"/>
    <d v="2021-10-06T00:00:00"/>
    <x v="23"/>
  </r>
  <r>
    <x v="4"/>
    <s v="TI"/>
    <x v="3"/>
    <s v="022-571-12"/>
    <n v="645805"/>
    <n v="285395"/>
    <d v="2021-10-08T00:00:00"/>
    <x v="5"/>
  </r>
  <r>
    <x v="4"/>
    <s v="TI"/>
    <x v="0"/>
    <s v="029-402-03"/>
    <n v="646030"/>
    <n v="789600"/>
    <d v="2021-10-13T00:00:00"/>
    <x v="36"/>
  </r>
  <r>
    <x v="4"/>
    <s v="TI"/>
    <x v="2"/>
    <s v="022-491-13"/>
    <n v="646071"/>
    <n v="270000"/>
    <d v="2021-10-14T00:00:00"/>
    <x v="18"/>
  </r>
  <r>
    <x v="4"/>
    <s v="TI"/>
    <x v="2"/>
    <s v="029-463-12"/>
    <n v="645885"/>
    <n v="220000"/>
    <d v="2021-10-12T00:00:00"/>
    <x v="37"/>
  </r>
  <r>
    <x v="4"/>
    <s v="TI"/>
    <x v="2"/>
    <s v="020-895-17"/>
    <n v="646207"/>
    <n v="205500"/>
    <d v="2021-10-18T00:00:00"/>
    <x v="38"/>
  </r>
  <r>
    <x v="4"/>
    <s v="TI"/>
    <x v="2"/>
    <s v="017-535-08"/>
    <n v="646627"/>
    <n v="138800"/>
    <d v="2021-10-25T00:00:00"/>
    <x v="4"/>
  </r>
  <r>
    <x v="4"/>
    <s v="TI"/>
    <x v="2"/>
    <s v="020-551-04"/>
    <n v="646140"/>
    <n v="321500"/>
    <d v="2021-10-15T00:00:00"/>
    <x v="39"/>
  </r>
  <r>
    <x v="4"/>
    <s v="TI"/>
    <x v="2"/>
    <s v="020-665-04"/>
    <n v="645920"/>
    <n v="125000"/>
    <d v="2021-10-12T00:00:00"/>
    <x v="13"/>
  </r>
  <r>
    <x v="4"/>
    <s v="TI"/>
    <x v="4"/>
    <s v="020-665-04"/>
    <n v="645921"/>
    <n v="25000"/>
    <d v="2021-10-12T00:00:00"/>
    <x v="40"/>
  </r>
  <r>
    <x v="4"/>
    <s v="TI"/>
    <x v="2"/>
    <s v="029-572-11"/>
    <n v="646009"/>
    <n v="105430"/>
    <d v="2021-10-13T00:00:00"/>
    <x v="41"/>
  </r>
  <r>
    <x v="4"/>
    <s v="TI"/>
    <x v="2"/>
    <s v="016-312-03"/>
    <n v="646010"/>
    <n v="490000"/>
    <d v="2021-10-13T00:00:00"/>
    <x v="27"/>
  </r>
  <r>
    <x v="4"/>
    <s v="TI"/>
    <x v="1"/>
    <s v="019-764-01"/>
    <n v="645886"/>
    <n v="273862"/>
    <d v="2021-10-12T00:00:00"/>
    <x v="29"/>
  </r>
  <r>
    <x v="5"/>
    <s v="TT"/>
    <x v="0"/>
    <s v="022-152-08"/>
    <n v="645450"/>
    <n v="325600"/>
    <d v="2021-10-04T00:00:00"/>
    <x v="17"/>
  </r>
  <r>
    <x v="5"/>
    <s v="TT"/>
    <x v="2"/>
    <s v="020-533-46"/>
    <n v="645627"/>
    <n v="200000"/>
    <d v="2021-10-06T00:00:00"/>
    <x v="18"/>
  </r>
  <r>
    <x v="6"/>
    <s v="TTE"/>
    <x v="2"/>
    <s v="029-564-08"/>
    <n v="645560"/>
    <n v="356900"/>
    <d v="2021-10-05T00:00:0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7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1"/>
        <item m="1" x="12"/>
        <item m="1" x="10"/>
        <item x="2"/>
        <item x="3"/>
        <item m="1" x="15"/>
        <item m="1" x="13"/>
        <item x="6"/>
        <item m="1" x="14"/>
        <item m="1" x="8"/>
        <item m="1" x="16"/>
        <item m="1" x="9"/>
        <item x="5"/>
        <item x="4"/>
        <item x="1"/>
        <item x="7"/>
        <item t="default"/>
      </items>
    </pivotField>
    <pivotField compact="0" showAll="0" insertBlankRow="1"/>
    <pivotField axis="axisRow" compact="0" showAll="0" insertBlankRow="1">
      <items count="30">
        <item x="6"/>
        <item x="8"/>
        <item x="12"/>
        <item x="10"/>
        <item m="1" x="24"/>
        <item m="1" x="27"/>
        <item x="3"/>
        <item x="16"/>
        <item m="1" x="26"/>
        <item x="5"/>
        <item x="0"/>
        <item m="1" x="22"/>
        <item x="1"/>
        <item m="1" x="17"/>
        <item m="1" x="20"/>
        <item m="1" x="18"/>
        <item x="13"/>
        <item m="1" x="23"/>
        <item x="7"/>
        <item m="1" x="21"/>
        <item m="1" x="25"/>
        <item x="14"/>
        <item x="2"/>
        <item m="1" x="19"/>
        <item x="4"/>
        <item m="1" x="28"/>
        <item x="9"/>
        <item x="11"/>
        <item x="15"/>
        <item t="default"/>
      </items>
    </pivotField>
    <pivotField axis="axisRow" compact="0" showAll="0" insertBlankRow="1">
      <items count="82">
        <item m="1" x="70"/>
        <item x="11"/>
        <item m="1" x="51"/>
        <item x="9"/>
        <item m="1" x="71"/>
        <item x="16"/>
        <item m="1" x="79"/>
        <item m="1" x="61"/>
        <item x="15"/>
        <item m="1" x="76"/>
        <item x="12"/>
        <item x="17"/>
        <item m="1" x="68"/>
        <item x="14"/>
        <item x="45"/>
        <item x="24"/>
        <item x="34"/>
        <item m="1" x="58"/>
        <item m="1" x="67"/>
        <item m="1" x="74"/>
        <item m="1" x="48"/>
        <item x="36"/>
        <item x="3"/>
        <item m="1" x="72"/>
        <item m="1" x="80"/>
        <item x="39"/>
        <item x="37"/>
        <item m="1" x="50"/>
        <item m="1" x="64"/>
        <item m="1" x="69"/>
        <item m="1" x="56"/>
        <item x="35"/>
        <item m="1" x="62"/>
        <item x="8"/>
        <item m="1" x="49"/>
        <item x="43"/>
        <item m="1" x="63"/>
        <item x="6"/>
        <item m="1" x="66"/>
        <item x="2"/>
        <item x="1"/>
        <item m="1" x="60"/>
        <item x="28"/>
        <item x="26"/>
        <item m="1" x="59"/>
        <item x="4"/>
        <item m="1" x="54"/>
        <item m="1" x="65"/>
        <item m="1" x="55"/>
        <item m="1" x="57"/>
        <item x="31"/>
        <item x="44"/>
        <item x="30"/>
        <item x="41"/>
        <item m="1" x="73"/>
        <item m="1" x="75"/>
        <item x="32"/>
        <item m="1" x="78"/>
        <item m="1" x="52"/>
        <item x="0"/>
        <item m="1" x="53"/>
        <item x="23"/>
        <item m="1" x="77"/>
        <item x="46"/>
        <item x="7"/>
        <item x="10"/>
        <item m="1" x="47"/>
        <item x="38"/>
        <item x="25"/>
        <item x="22"/>
        <item x="5"/>
        <item x="13"/>
        <item x="18"/>
        <item x="19"/>
        <item x="20"/>
        <item x="21"/>
        <item x="27"/>
        <item x="29"/>
        <item x="33"/>
        <item x="40"/>
        <item x="42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2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2">
    <i>
      <x/>
    </i>
    <i r="1">
      <x v="10"/>
    </i>
    <i r="2">
      <x v="40"/>
    </i>
    <i r="2">
      <x v="59"/>
    </i>
    <i t="blank" r="1">
      <x v="10"/>
    </i>
    <i>
      <x v="4"/>
    </i>
    <i r="1">
      <x v="6"/>
    </i>
    <i r="2">
      <x v="37"/>
    </i>
    <i r="2">
      <x v="45"/>
    </i>
    <i r="2">
      <x v="70"/>
    </i>
    <i t="blank" r="1">
      <x v="6"/>
    </i>
    <i r="1">
      <x v="22"/>
    </i>
    <i r="2">
      <x v="22"/>
    </i>
    <i r="2">
      <x v="33"/>
    </i>
    <i t="blank" r="1">
      <x v="22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1"/>
    </i>
    <i t="blank" r="1">
      <x/>
    </i>
    <i r="1">
      <x v="1"/>
    </i>
    <i r="2">
      <x v="11"/>
    </i>
    <i t="blank" r="1">
      <x v="1"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0"/>
    </i>
    <i t="blank" r="1">
      <x v="3"/>
    </i>
    <i r="1">
      <x v="6"/>
    </i>
    <i r="2">
      <x v="14"/>
    </i>
    <i r="2">
      <x v="35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9"/>
    </i>
    <i t="blank" r="1">
      <x v="16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16"/>
    </i>
    <i r="2">
      <x v="74"/>
    </i>
    <i t="blank" r="1">
      <x v="3"/>
    </i>
    <i r="1">
      <x v="6"/>
    </i>
    <i r="2">
      <x v="31"/>
    </i>
    <i r="2">
      <x v="42"/>
    </i>
    <i r="2">
      <x v="52"/>
    </i>
    <i r="2">
      <x v="56"/>
    </i>
    <i r="2">
      <x v="77"/>
    </i>
    <i t="blank" r="1">
      <x v="6"/>
    </i>
    <i r="1">
      <x v="16"/>
    </i>
    <i r="2">
      <x v="50"/>
    </i>
    <i r="2">
      <x v="56"/>
    </i>
    <i r="2">
      <x v="61"/>
    </i>
    <i r="2">
      <x v="78"/>
    </i>
    <i t="blank" r="1">
      <x v="16"/>
    </i>
    <i r="1">
      <x v="21"/>
    </i>
    <i r="2">
      <x v="21"/>
    </i>
    <i r="2">
      <x v="43"/>
    </i>
    <i t="blank" r="1">
      <x v="21"/>
    </i>
    <i r="1">
      <x v="27"/>
    </i>
    <i r="2">
      <x v="56"/>
    </i>
    <i r="2">
      <x v="75"/>
    </i>
    <i r="2">
      <x v="76"/>
    </i>
    <i t="blank" r="1">
      <x v="27"/>
    </i>
    <i r="1">
      <x v="28"/>
    </i>
    <i r="2">
      <x v="56"/>
    </i>
    <i t="blank" r="1">
      <x v="28"/>
    </i>
    <i>
      <x v="14"/>
    </i>
    <i r="1">
      <x v="24"/>
    </i>
    <i r="2">
      <x v="73"/>
    </i>
    <i t="blank" r="1">
      <x v="24"/>
    </i>
    <i r="1">
      <x v="26"/>
    </i>
    <i r="2">
      <x v="72"/>
    </i>
    <i t="blank" r="1">
      <x v="26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8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4"/>
        <item x="5"/>
        <item m="1" x="7"/>
        <item m="1" x="9"/>
        <item x="3"/>
        <item m="1" x="8"/>
        <item x="0"/>
        <item x="6"/>
        <item t="default"/>
      </items>
    </pivotField>
    <pivotField compact="0" showAll="0" insertBlankRow="1"/>
    <pivotField axis="axisPage" compact="0" showAll="0" insertBlankRow="1">
      <items count="12">
        <item x="5"/>
        <item x="3"/>
        <item x="2"/>
        <item x="4"/>
        <item x="0"/>
        <item x="8"/>
        <item m="1" x="10"/>
        <item x="6"/>
        <item x="1"/>
        <item m="1" x="9"/>
        <item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4">
        <item m="1" x="60"/>
        <item m="1" x="110"/>
        <item m="1" x="121"/>
        <item x="36"/>
        <item m="1" x="85"/>
        <item m="1" x="63"/>
        <item x="23"/>
        <item m="1" x="62"/>
        <item m="1" x="58"/>
        <item m="1" x="78"/>
        <item x="37"/>
        <item m="1" x="55"/>
        <item m="1" x="68"/>
        <item m="1" x="48"/>
        <item m="1" x="44"/>
        <item x="33"/>
        <item m="1" x="54"/>
        <item m="1" x="83"/>
        <item m="1" x="77"/>
        <item m="1" x="107"/>
        <item m="1" x="97"/>
        <item m="1" x="56"/>
        <item m="1" x="61"/>
        <item m="1" x="103"/>
        <item m="1" x="64"/>
        <item m="1" x="86"/>
        <item x="18"/>
        <item m="1" x="66"/>
        <item m="1" x="65"/>
        <item m="1" x="119"/>
        <item m="1" x="108"/>
        <item m="1" x="122"/>
        <item x="40"/>
        <item x="13"/>
        <item m="1" x="43"/>
        <item m="1" x="52"/>
        <item x="5"/>
        <item m="1" x="113"/>
        <item m="1" x="93"/>
        <item m="1" x="101"/>
        <item x="19"/>
        <item m="1" x="71"/>
        <item m="1" x="106"/>
        <item m="1" x="46"/>
        <item m="1" x="94"/>
        <item m="1" x="115"/>
        <item m="1" x="75"/>
        <item m="1" x="117"/>
        <item m="1" x="82"/>
        <item m="1" x="120"/>
        <item m="1" x="96"/>
        <item m="1" x="87"/>
        <item m="1" x="67"/>
        <item x="16"/>
        <item m="1" x="70"/>
        <item x="22"/>
        <item x="3"/>
        <item m="1" x="100"/>
        <item m="1" x="53"/>
        <item m="1" x="111"/>
        <item m="1" x="92"/>
        <item m="1" x="109"/>
        <item m="1" x="50"/>
        <item x="21"/>
        <item m="1" x="118"/>
        <item m="1" x="91"/>
        <item m="1" x="98"/>
        <item x="11"/>
        <item m="1" x="116"/>
        <item m="1" x="57"/>
        <item m="1" x="105"/>
        <item m="1" x="112"/>
        <item m="1" x="73"/>
        <item m="1" x="59"/>
        <item m="1" x="76"/>
        <item m="1" x="51"/>
        <item m="1" x="47"/>
        <item m="1" x="90"/>
        <item x="24"/>
        <item m="1" x="49"/>
        <item m="1" x="102"/>
        <item x="9"/>
        <item x="12"/>
        <item m="1" x="89"/>
        <item m="1" x="45"/>
        <item m="1" x="95"/>
        <item x="14"/>
        <item m="1" x="84"/>
        <item x="31"/>
        <item m="1" x="114"/>
        <item m="1" x="99"/>
        <item m="1" x="104"/>
        <item m="1" x="72"/>
        <item m="1" x="69"/>
        <item m="1" x="88"/>
        <item m="1" x="81"/>
        <item m="1" x="79"/>
        <item m="1" x="74"/>
        <item m="1" x="80"/>
        <item m="1" x="42"/>
        <item x="0"/>
        <item x="1"/>
        <item x="2"/>
        <item x="4"/>
        <item x="6"/>
        <item x="7"/>
        <item x="8"/>
        <item x="10"/>
        <item x="15"/>
        <item x="17"/>
        <item x="20"/>
        <item x="25"/>
        <item x="26"/>
        <item x="27"/>
        <item x="28"/>
        <item x="29"/>
        <item x="30"/>
        <item x="32"/>
        <item x="34"/>
        <item x="35"/>
        <item x="38"/>
        <item x="39"/>
        <item x="41"/>
        <item t="default"/>
      </items>
    </pivotField>
  </pivotFields>
  <rowFields count="2">
    <field x="7"/>
    <field x="0"/>
  </rowFields>
  <rowItems count="144">
    <i>
      <x v="3"/>
    </i>
    <i r="1">
      <x v="7"/>
    </i>
    <i t="blank">
      <x v="3"/>
    </i>
    <i>
      <x v="6"/>
    </i>
    <i r="1">
      <x v="7"/>
    </i>
    <i r="1">
      <x v="11"/>
    </i>
    <i t="blank">
      <x v="6"/>
    </i>
    <i>
      <x v="10"/>
    </i>
    <i r="1">
      <x v="7"/>
    </i>
    <i t="blank">
      <x v="10"/>
    </i>
    <i>
      <x v="15"/>
    </i>
    <i r="1">
      <x v="7"/>
    </i>
    <i t="blank">
      <x v="15"/>
    </i>
    <i>
      <x v="26"/>
    </i>
    <i r="1">
      <x v="7"/>
    </i>
    <i r="1">
      <x v="8"/>
    </i>
    <i r="1">
      <x v="11"/>
    </i>
    <i t="blank">
      <x v="26"/>
    </i>
    <i>
      <x v="32"/>
    </i>
    <i r="1">
      <x v="7"/>
    </i>
    <i t="blank">
      <x v="32"/>
    </i>
    <i>
      <x v="33"/>
    </i>
    <i r="1">
      <x v="4"/>
    </i>
    <i r="1">
      <x v="7"/>
    </i>
    <i r="1">
      <x v="11"/>
    </i>
    <i t="blank">
      <x v="33"/>
    </i>
    <i>
      <x v="36"/>
    </i>
    <i r="1">
      <x v="3"/>
    </i>
    <i r="1">
      <x v="7"/>
    </i>
    <i t="blank">
      <x v="36"/>
    </i>
    <i>
      <x v="40"/>
    </i>
    <i r="1">
      <x v="11"/>
    </i>
    <i t="blank">
      <x v="40"/>
    </i>
    <i>
      <x v="53"/>
    </i>
    <i r="1">
      <x v="11"/>
    </i>
    <i t="blank">
      <x v="53"/>
    </i>
    <i>
      <x v="55"/>
    </i>
    <i r="1">
      <x v="11"/>
    </i>
    <i t="blank">
      <x v="55"/>
    </i>
    <i>
      <x v="56"/>
    </i>
    <i r="1">
      <x v="3"/>
    </i>
    <i t="blank">
      <x v="56"/>
    </i>
    <i>
      <x v="63"/>
    </i>
    <i r="1">
      <x v="11"/>
    </i>
    <i t="blank">
      <x v="63"/>
    </i>
    <i>
      <x v="67"/>
    </i>
    <i r="1">
      <x v="4"/>
    </i>
    <i t="blank">
      <x v="67"/>
    </i>
    <i>
      <x v="78"/>
    </i>
    <i r="1">
      <x v="7"/>
    </i>
    <i r="1">
      <x v="11"/>
    </i>
    <i t="blank">
      <x v="78"/>
    </i>
    <i>
      <x v="81"/>
    </i>
    <i r="1">
      <x v="3"/>
    </i>
    <i t="blank">
      <x v="81"/>
    </i>
    <i>
      <x v="82"/>
    </i>
    <i r="1">
      <x v="4"/>
    </i>
    <i t="blank">
      <x v="82"/>
    </i>
    <i>
      <x v="86"/>
    </i>
    <i r="1">
      <x v="4"/>
    </i>
    <i r="1">
      <x v="11"/>
    </i>
    <i t="blank">
      <x v="86"/>
    </i>
    <i>
      <x v="88"/>
    </i>
    <i r="1">
      <x v="7"/>
    </i>
    <i t="blank">
      <x v="88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r="1">
      <x v="7"/>
    </i>
    <i r="1">
      <x v="11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7"/>
    </i>
    <i r="1">
      <x v="11"/>
    </i>
    <i t="blank">
      <x v="108"/>
    </i>
    <i>
      <x v="109"/>
    </i>
    <i r="1">
      <x v="7"/>
    </i>
    <i r="1">
      <x v="8"/>
    </i>
    <i r="1">
      <x v="11"/>
    </i>
    <i r="1">
      <x v="14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7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05" totalsRowShown="0" headerRowDxfId="5">
  <autoFilter ref="A1:J20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02" totalsRowShown="0" headerRowDxfId="4">
  <autoFilter ref="A1:H10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06" totalsRowShown="0" headerRowDxfId="3" headerRowBorderDxfId="2" tableBorderDxfId="1" totalsRowBorderDxfId="0">
  <autoFilter ref="A1:E30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A3" sqref="A3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290</v>
      </c>
    </row>
    <row r="2" spans="1:7">
      <c r="A2" s="2" t="s">
        <v>69</v>
      </c>
    </row>
    <row r="3" spans="1:7">
      <c r="A3" s="2"/>
    </row>
    <row r="4" spans="1:7" ht="13.5" thickBot="1">
      <c r="A4" s="2"/>
    </row>
    <row r="5" spans="1:7" ht="16.5" thickBot="1">
      <c r="A5" s="137" t="s">
        <v>4</v>
      </c>
      <c r="B5" s="138"/>
      <c r="C5" s="138"/>
      <c r="D5" s="138"/>
      <c r="E5" s="138"/>
      <c r="F5" s="138"/>
      <c r="G5" s="139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6" t="s">
        <v>70</v>
      </c>
      <c r="B7" s="117">
        <v>99</v>
      </c>
      <c r="C7" s="118">
        <v>30121120</v>
      </c>
      <c r="D7" s="119">
        <f>B7/$B$15</f>
        <v>0.48529411764705882</v>
      </c>
      <c r="E7" s="119">
        <f>C7/$C$15</f>
        <v>0.43848797789136146</v>
      </c>
      <c r="F7" s="120">
        <v>1</v>
      </c>
      <c r="G7" s="120">
        <f>RANK(C7,$C$7:$C$14)</f>
        <v>1</v>
      </c>
    </row>
    <row r="8" spans="1:7">
      <c r="A8" s="67" t="s">
        <v>39</v>
      </c>
      <c r="B8" s="68">
        <v>47</v>
      </c>
      <c r="C8" s="69">
        <v>15986911</v>
      </c>
      <c r="D8" s="23">
        <f>B8/$B$15</f>
        <v>0.23039215686274508</v>
      </c>
      <c r="E8" s="23">
        <f>C8/$C$15</f>
        <v>0.23272933666208839</v>
      </c>
      <c r="F8" s="71">
        <v>2</v>
      </c>
      <c r="G8" s="102">
        <f t="shared" ref="G8:G14" si="0">RANK(C8,$C$7:$C$14)</f>
        <v>2</v>
      </c>
    </row>
    <row r="9" spans="1:7">
      <c r="A9" s="82" t="s">
        <v>38</v>
      </c>
      <c r="B9" s="78">
        <v>40</v>
      </c>
      <c r="C9" s="115">
        <v>14610587</v>
      </c>
      <c r="D9" s="23">
        <f t="shared" ref="D9" si="1">B9/$B$15</f>
        <v>0.19607843137254902</v>
      </c>
      <c r="E9" s="23">
        <f t="shared" ref="E9" si="2">C9/$C$15</f>
        <v>0.21269351038194509</v>
      </c>
      <c r="F9" s="71">
        <v>3</v>
      </c>
      <c r="G9" s="102">
        <f t="shared" si="0"/>
        <v>3</v>
      </c>
    </row>
    <row r="10" spans="1:7">
      <c r="A10" s="67" t="s">
        <v>105</v>
      </c>
      <c r="B10" s="68">
        <v>6</v>
      </c>
      <c r="C10" s="69">
        <v>3006113</v>
      </c>
      <c r="D10" s="23">
        <f>B10/$B$15</f>
        <v>2.9411764705882353E-2</v>
      </c>
      <c r="E10" s="23">
        <f>C10/$C$15</f>
        <v>4.3761467391748195E-2</v>
      </c>
      <c r="F10" s="71">
        <v>4</v>
      </c>
      <c r="G10" s="102">
        <f t="shared" si="0"/>
        <v>4</v>
      </c>
    </row>
    <row r="11" spans="1:7">
      <c r="A11" s="82" t="s">
        <v>40</v>
      </c>
      <c r="B11" s="78">
        <v>6</v>
      </c>
      <c r="C11" s="115">
        <v>2534518</v>
      </c>
      <c r="D11" s="23">
        <f>B11/$B$15</f>
        <v>2.9411764705882353E-2</v>
      </c>
      <c r="E11" s="23">
        <f>C11/$C$15</f>
        <v>3.6896226725608404E-2</v>
      </c>
      <c r="F11" s="71">
        <v>4</v>
      </c>
      <c r="G11" s="102">
        <f t="shared" si="0"/>
        <v>5</v>
      </c>
    </row>
    <row r="12" spans="1:7">
      <c r="A12" s="67" t="s">
        <v>68</v>
      </c>
      <c r="B12" s="68">
        <v>3</v>
      </c>
      <c r="C12" s="69">
        <v>1159900</v>
      </c>
      <c r="D12" s="23">
        <f>B12/$B$15</f>
        <v>1.4705882352941176E-2</v>
      </c>
      <c r="E12" s="23">
        <f>C12/$C$15</f>
        <v>1.6885235527636096E-2</v>
      </c>
      <c r="F12" s="71">
        <v>5</v>
      </c>
      <c r="G12" s="102">
        <f t="shared" si="0"/>
        <v>6</v>
      </c>
    </row>
    <row r="13" spans="1:7">
      <c r="A13" s="67" t="s">
        <v>97</v>
      </c>
      <c r="B13" s="68">
        <v>2</v>
      </c>
      <c r="C13" s="69">
        <v>924000</v>
      </c>
      <c r="D13" s="23">
        <f>B13/$B$15</f>
        <v>9.8039215686274508E-3</v>
      </c>
      <c r="E13" s="23">
        <f>C13/$C$15</f>
        <v>1.3451123051586992E-2</v>
      </c>
      <c r="F13" s="71">
        <v>6</v>
      </c>
      <c r="G13" s="102">
        <f t="shared" si="0"/>
        <v>7</v>
      </c>
    </row>
    <row r="14" spans="1:7">
      <c r="A14" s="67" t="s">
        <v>110</v>
      </c>
      <c r="B14" s="68">
        <v>1</v>
      </c>
      <c r="C14" s="69">
        <v>350000</v>
      </c>
      <c r="D14" s="23">
        <f>B14/$B$15</f>
        <v>4.9019607843137254E-3</v>
      </c>
      <c r="E14" s="23">
        <f>C14/$C$15</f>
        <v>5.0951223680253763E-3</v>
      </c>
      <c r="F14" s="71">
        <v>7</v>
      </c>
      <c r="G14" s="102">
        <f t="shared" si="0"/>
        <v>8</v>
      </c>
    </row>
    <row r="15" spans="1:7">
      <c r="A15" s="79" t="s">
        <v>23</v>
      </c>
      <c r="B15" s="80">
        <f>SUM(B7:B14)</f>
        <v>204</v>
      </c>
      <c r="C15" s="81">
        <f>SUM(C7:C14)</f>
        <v>68693149</v>
      </c>
      <c r="D15" s="30">
        <f>SUM(D7:D14)</f>
        <v>0.99999999999999989</v>
      </c>
      <c r="E15" s="30">
        <f>SUM(E7:E14)</f>
        <v>1.0000000000000002</v>
      </c>
      <c r="F15" s="31"/>
      <c r="G15" s="31"/>
    </row>
    <row r="16" spans="1:7" ht="13.5" thickBot="1">
      <c r="A16" s="75"/>
      <c r="B16" s="76"/>
      <c r="C16" s="77"/>
    </row>
    <row r="17" spans="1:7" ht="16.5" thickBot="1">
      <c r="A17" s="140" t="s">
        <v>10</v>
      </c>
      <c r="B17" s="141"/>
      <c r="C17" s="141"/>
      <c r="D17" s="141"/>
      <c r="E17" s="141"/>
      <c r="F17" s="141"/>
      <c r="G17" s="142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6" t="s">
        <v>39</v>
      </c>
      <c r="B20" s="117">
        <v>42</v>
      </c>
      <c r="C20" s="118">
        <v>10820787</v>
      </c>
      <c r="D20" s="121">
        <f t="shared" ref="D20:D25" si="3">B20/$B$27</f>
        <v>0.41584158415841582</v>
      </c>
      <c r="E20" s="121">
        <f t="shared" ref="E20:E25" si="4">C20/$C$27</f>
        <v>0.41579828655917206</v>
      </c>
      <c r="F20" s="122">
        <v>1</v>
      </c>
      <c r="G20" s="122">
        <f>RANK(C20,$C$20:$C$26)</f>
        <v>1</v>
      </c>
    </row>
    <row r="21" spans="1:7">
      <c r="A21" s="67" t="s">
        <v>70</v>
      </c>
      <c r="B21" s="68">
        <v>34</v>
      </c>
      <c r="C21" s="69">
        <v>8302474</v>
      </c>
      <c r="D21" s="23">
        <f t="shared" si="3"/>
        <v>0.33663366336633666</v>
      </c>
      <c r="E21" s="23">
        <f t="shared" si="4"/>
        <v>0.31902988788172942</v>
      </c>
      <c r="F21" s="71">
        <v>2</v>
      </c>
      <c r="G21" s="71">
        <f t="shared" ref="G21:G26" si="5">RANK(C21,$C$20:$C$26)</f>
        <v>2</v>
      </c>
    </row>
    <row r="22" spans="1:7">
      <c r="A22" s="67" t="s">
        <v>40</v>
      </c>
      <c r="B22" s="68">
        <v>11</v>
      </c>
      <c r="C22" s="69">
        <v>2920165</v>
      </c>
      <c r="D22" s="23">
        <f t="shared" si="3"/>
        <v>0.10891089108910891</v>
      </c>
      <c r="E22" s="23">
        <f t="shared" si="4"/>
        <v>0.11220991629075266</v>
      </c>
      <c r="F22" s="71">
        <v>3</v>
      </c>
      <c r="G22" s="71">
        <f t="shared" si="5"/>
        <v>3</v>
      </c>
    </row>
    <row r="23" spans="1:7">
      <c r="A23" s="67" t="s">
        <v>38</v>
      </c>
      <c r="B23" s="68">
        <v>10</v>
      </c>
      <c r="C23" s="69">
        <v>2513200</v>
      </c>
      <c r="D23" s="23">
        <f t="shared" si="3"/>
        <v>9.9009900990099015E-2</v>
      </c>
      <c r="E23" s="23">
        <f t="shared" si="4"/>
        <v>9.6571927141760688E-2</v>
      </c>
      <c r="F23" s="71">
        <v>4</v>
      </c>
      <c r="G23" s="71">
        <f t="shared" si="5"/>
        <v>4</v>
      </c>
    </row>
    <row r="24" spans="1:7">
      <c r="A24" s="67" t="s">
        <v>56</v>
      </c>
      <c r="B24" s="68">
        <v>2</v>
      </c>
      <c r="C24" s="69">
        <v>525600</v>
      </c>
      <c r="D24" s="23">
        <f t="shared" si="3"/>
        <v>1.9801980198019802E-2</v>
      </c>
      <c r="E24" s="23">
        <f t="shared" si="4"/>
        <v>2.0196643683634177E-2</v>
      </c>
      <c r="F24" s="71">
        <v>5</v>
      </c>
      <c r="G24" s="71">
        <f t="shared" si="5"/>
        <v>6</v>
      </c>
    </row>
    <row r="25" spans="1:7">
      <c r="A25" s="67" t="s">
        <v>230</v>
      </c>
      <c r="B25" s="68">
        <v>1</v>
      </c>
      <c r="C25" s="69">
        <v>585000</v>
      </c>
      <c r="D25" s="23">
        <f t="shared" si="3"/>
        <v>9.9009900990099011E-3</v>
      </c>
      <c r="E25" s="23">
        <f t="shared" si="4"/>
        <v>2.2479141086236672E-2</v>
      </c>
      <c r="F25" s="71">
        <v>6</v>
      </c>
      <c r="G25" s="71">
        <f t="shared" si="5"/>
        <v>5</v>
      </c>
    </row>
    <row r="26" spans="1:7">
      <c r="A26" s="67" t="s">
        <v>110</v>
      </c>
      <c r="B26" s="68">
        <v>1</v>
      </c>
      <c r="C26" s="69">
        <v>356900</v>
      </c>
      <c r="D26" s="23">
        <f>B26/$B$27</f>
        <v>9.9009900990099011E-3</v>
      </c>
      <c r="E26" s="23">
        <f>C26/$C$27</f>
        <v>1.3714197356714305E-2</v>
      </c>
      <c r="F26" s="71">
        <v>6</v>
      </c>
      <c r="G26" s="71">
        <f t="shared" si="5"/>
        <v>7</v>
      </c>
    </row>
    <row r="27" spans="1:7">
      <c r="A27" s="32" t="s">
        <v>23</v>
      </c>
      <c r="B27" s="46">
        <f>SUM(B20:B26)</f>
        <v>101</v>
      </c>
      <c r="C27" s="33">
        <f>SUM(C20:C26)</f>
        <v>26024126</v>
      </c>
      <c r="D27" s="30">
        <f>SUM(D20:D26)</f>
        <v>1</v>
      </c>
      <c r="E27" s="30">
        <f>SUM(E20:E26)</f>
        <v>1</v>
      </c>
      <c r="F27" s="31"/>
      <c r="G27" s="31"/>
    </row>
    <row r="28" spans="1:7" ht="13.5" thickBot="1"/>
    <row r="29" spans="1:7" ht="16.5" thickBot="1">
      <c r="A29" s="137" t="s">
        <v>12</v>
      </c>
      <c r="B29" s="138"/>
      <c r="C29" s="138"/>
      <c r="D29" s="138"/>
      <c r="E29" s="138"/>
      <c r="F29" s="138"/>
      <c r="G29" s="139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16" t="s">
        <v>70</v>
      </c>
      <c r="B32" s="117">
        <v>133</v>
      </c>
      <c r="C32" s="118">
        <v>38423594</v>
      </c>
      <c r="D32" s="121">
        <f t="shared" ref="D32:D39" si="6">B32/$B$41</f>
        <v>0.4375</v>
      </c>
      <c r="E32" s="121">
        <f t="shared" ref="E32:E39" si="7">C32/$C$41</f>
        <v>0.40818724502302745</v>
      </c>
      <c r="F32" s="122">
        <v>1</v>
      </c>
      <c r="G32" s="122">
        <f>RANK(C32,$C$32:$C$40)</f>
        <v>1</v>
      </c>
    </row>
    <row r="33" spans="1:7">
      <c r="A33" s="67" t="s">
        <v>39</v>
      </c>
      <c r="B33" s="68">
        <v>89</v>
      </c>
      <c r="C33" s="69">
        <v>26807698</v>
      </c>
      <c r="D33" s="23">
        <f t="shared" si="6"/>
        <v>0.29276315789473684</v>
      </c>
      <c r="E33" s="23">
        <f t="shared" si="7"/>
        <v>0.28478752903826027</v>
      </c>
      <c r="F33" s="71">
        <v>2</v>
      </c>
      <c r="G33" s="71">
        <f t="shared" ref="G33:G40" si="8">RANK(C33,$C$32:$C$40)</f>
        <v>2</v>
      </c>
    </row>
    <row r="34" spans="1:7">
      <c r="A34" s="67" t="s">
        <v>38</v>
      </c>
      <c r="B34" s="68">
        <v>50</v>
      </c>
      <c r="C34" s="69">
        <v>17123787</v>
      </c>
      <c r="D34" s="23">
        <f t="shared" si="6"/>
        <v>0.16447368421052633</v>
      </c>
      <c r="E34" s="23">
        <f t="shared" si="7"/>
        <v>0.18191196377650493</v>
      </c>
      <c r="F34" s="71">
        <v>3</v>
      </c>
      <c r="G34" s="71">
        <f t="shared" si="8"/>
        <v>3</v>
      </c>
    </row>
    <row r="35" spans="1:7">
      <c r="A35" s="67" t="s">
        <v>40</v>
      </c>
      <c r="B35" s="68">
        <v>17</v>
      </c>
      <c r="C35" s="69">
        <v>5454683</v>
      </c>
      <c r="D35" s="23">
        <f t="shared" ref="D35" si="9">B35/$B$41</f>
        <v>5.5921052631578948E-2</v>
      </c>
      <c r="E35" s="23">
        <f t="shared" ref="E35" si="10">C35/$C$41</f>
        <v>5.7947000643509362E-2</v>
      </c>
      <c r="F35" s="71">
        <v>4</v>
      </c>
      <c r="G35" s="71">
        <f t="shared" si="8"/>
        <v>4</v>
      </c>
    </row>
    <row r="36" spans="1:7">
      <c r="A36" s="67" t="s">
        <v>105</v>
      </c>
      <c r="B36" s="68">
        <v>6</v>
      </c>
      <c r="C36" s="69">
        <v>3006113</v>
      </c>
      <c r="D36" s="23">
        <f t="shared" si="6"/>
        <v>1.9736842105263157E-2</v>
      </c>
      <c r="E36" s="23">
        <f t="shared" si="7"/>
        <v>3.1934987229406707E-2</v>
      </c>
      <c r="F36" s="71">
        <v>5</v>
      </c>
      <c r="G36" s="71">
        <f t="shared" si="8"/>
        <v>5</v>
      </c>
    </row>
    <row r="37" spans="1:7">
      <c r="A37" s="67" t="s">
        <v>68</v>
      </c>
      <c r="B37" s="68">
        <v>3</v>
      </c>
      <c r="C37" s="69">
        <v>1159900</v>
      </c>
      <c r="D37" s="23">
        <f t="shared" si="6"/>
        <v>9.8684210526315784E-3</v>
      </c>
      <c r="E37" s="23">
        <f t="shared" si="7"/>
        <v>1.2322022388176637E-2</v>
      </c>
      <c r="F37" s="71">
        <v>6</v>
      </c>
      <c r="G37" s="71">
        <f t="shared" si="8"/>
        <v>6</v>
      </c>
    </row>
    <row r="38" spans="1:7">
      <c r="A38" s="67" t="s">
        <v>97</v>
      </c>
      <c r="B38" s="68">
        <v>2</v>
      </c>
      <c r="C38" s="69">
        <v>924000</v>
      </c>
      <c r="D38" s="23">
        <f t="shared" si="6"/>
        <v>6.5789473684210523E-3</v>
      </c>
      <c r="E38" s="23">
        <f t="shared" si="7"/>
        <v>9.8159743828564652E-3</v>
      </c>
      <c r="F38" s="71">
        <v>7</v>
      </c>
      <c r="G38" s="71">
        <f t="shared" si="8"/>
        <v>7</v>
      </c>
    </row>
    <row r="39" spans="1:7">
      <c r="A39" s="67" t="s">
        <v>110</v>
      </c>
      <c r="B39" s="68">
        <v>2</v>
      </c>
      <c r="C39" s="69">
        <v>706900</v>
      </c>
      <c r="D39" s="23">
        <f t="shared" si="6"/>
        <v>6.5789473684210523E-3</v>
      </c>
      <c r="E39" s="23">
        <f t="shared" si="7"/>
        <v>7.5096453368411632E-3</v>
      </c>
      <c r="F39" s="71">
        <v>7</v>
      </c>
      <c r="G39" s="71">
        <f t="shared" si="8"/>
        <v>8</v>
      </c>
    </row>
    <row r="40" spans="1:7">
      <c r="A40" s="67" t="s">
        <v>56</v>
      </c>
      <c r="B40" s="68">
        <v>2</v>
      </c>
      <c r="C40" s="69">
        <v>525600</v>
      </c>
      <c r="D40" s="23">
        <f>B40/$B$41</f>
        <v>6.5789473684210523E-3</v>
      </c>
      <c r="E40" s="23">
        <f>C40/$C$41</f>
        <v>5.583632181417054E-3</v>
      </c>
      <c r="F40" s="71">
        <v>7</v>
      </c>
      <c r="G40" s="71">
        <f t="shared" si="8"/>
        <v>9</v>
      </c>
    </row>
    <row r="41" spans="1:7">
      <c r="A41" s="32" t="s">
        <v>23</v>
      </c>
      <c r="B41" s="47">
        <f>SUM(B32:B40)</f>
        <v>304</v>
      </c>
      <c r="C41" s="37">
        <f>SUM(C32:C40)</f>
        <v>94132275</v>
      </c>
      <c r="D41" s="30">
        <f>SUM(D32:D40)</f>
        <v>0.99999999999999989</v>
      </c>
      <c r="E41" s="30">
        <f>SUM(E32:E40)</f>
        <v>1</v>
      </c>
      <c r="F41" s="31"/>
      <c r="G41" s="31"/>
    </row>
    <row r="43" spans="1:7">
      <c r="A43" s="143" t="s">
        <v>24</v>
      </c>
      <c r="B43" s="143"/>
      <c r="C43" s="143"/>
      <c r="D43" s="101" t="s">
        <v>57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/>
  </sheetViews>
  <sheetFormatPr defaultRowHeight="12.75"/>
  <cols>
    <col min="1" max="1" width="30.28515625" customWidth="1"/>
    <col min="2" max="2" width="12.140625" style="63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291</v>
      </c>
    </row>
    <row r="2" spans="1:7">
      <c r="A2" s="2" t="str">
        <f>'OVERALL STATS'!A2</f>
        <v>Reporting Period: OCTOBER, 2021</v>
      </c>
    </row>
    <row r="3" spans="1:7" ht="13.5" thickBot="1"/>
    <row r="4" spans="1:7" ht="16.5" thickBot="1">
      <c r="A4" s="137" t="s">
        <v>13</v>
      </c>
      <c r="B4" s="138"/>
      <c r="C4" s="138"/>
      <c r="D4" s="138"/>
      <c r="E4" s="138"/>
      <c r="F4" s="138"/>
      <c r="G4" s="139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3" t="s">
        <v>70</v>
      </c>
      <c r="B7" s="124">
        <v>93</v>
      </c>
      <c r="C7" s="125">
        <v>27877960</v>
      </c>
      <c r="D7" s="126">
        <f>B7/$B$15</f>
        <v>0.49468085106382981</v>
      </c>
      <c r="E7" s="121">
        <f>C7/$C$15</f>
        <v>0.45266065246422754</v>
      </c>
      <c r="F7" s="122">
        <v>1</v>
      </c>
      <c r="G7" s="122">
        <f>RANK(C7,$C$7:$C$14)</f>
        <v>1</v>
      </c>
    </row>
    <row r="8" spans="1:7">
      <c r="A8" s="35" t="s">
        <v>39</v>
      </c>
      <c r="B8" s="36">
        <v>47</v>
      </c>
      <c r="C8" s="93">
        <v>15986911</v>
      </c>
      <c r="D8" s="27">
        <f>B8/$B$15</f>
        <v>0.25</v>
      </c>
      <c r="E8" s="23">
        <f>C8/$C$15</f>
        <v>0.25958303850595726</v>
      </c>
      <c r="F8" s="71">
        <v>2</v>
      </c>
      <c r="G8" s="71">
        <f t="shared" ref="G8:G14" si="0">RANK(C8,$C$7:$C$14)</f>
        <v>2</v>
      </c>
    </row>
    <row r="9" spans="1:7">
      <c r="A9" s="35" t="s">
        <v>38</v>
      </c>
      <c r="B9" s="36">
        <v>35</v>
      </c>
      <c r="C9" s="93">
        <v>12233500</v>
      </c>
      <c r="D9" s="27">
        <f t="shared" ref="D9" si="1">B9/$B$15</f>
        <v>0.18617021276595744</v>
      </c>
      <c r="E9" s="23">
        <f t="shared" ref="E9" si="2">C9/$C$15</f>
        <v>0.19863806720151431</v>
      </c>
      <c r="F9" s="71">
        <v>3</v>
      </c>
      <c r="G9" s="71">
        <f t="shared" si="0"/>
        <v>3</v>
      </c>
    </row>
    <row r="10" spans="1:7">
      <c r="A10" s="35" t="s">
        <v>40</v>
      </c>
      <c r="B10" s="36">
        <v>6</v>
      </c>
      <c r="C10" s="93">
        <v>2534518</v>
      </c>
      <c r="D10" s="27">
        <f>B10/$B$15</f>
        <v>3.1914893617021274E-2</v>
      </c>
      <c r="E10" s="23">
        <f>C10/$C$15</f>
        <v>4.1153533887068099E-2</v>
      </c>
      <c r="F10" s="71">
        <v>4</v>
      </c>
      <c r="G10" s="71">
        <f t="shared" si="0"/>
        <v>4</v>
      </c>
    </row>
    <row r="11" spans="1:7">
      <c r="A11" s="35" t="s">
        <v>68</v>
      </c>
      <c r="B11" s="36">
        <v>3</v>
      </c>
      <c r="C11" s="93">
        <v>1159900</v>
      </c>
      <c r="D11" s="27">
        <f>B11/$B$15</f>
        <v>1.5957446808510637E-2</v>
      </c>
      <c r="E11" s="23">
        <f>C11/$C$15</f>
        <v>1.8833554922715202E-2</v>
      </c>
      <c r="F11" s="71">
        <v>5</v>
      </c>
      <c r="G11" s="71">
        <f t="shared" si="0"/>
        <v>5</v>
      </c>
    </row>
    <row r="12" spans="1:7">
      <c r="A12" s="35" t="s">
        <v>97</v>
      </c>
      <c r="B12" s="36">
        <v>2</v>
      </c>
      <c r="C12" s="93">
        <v>924000</v>
      </c>
      <c r="D12" s="27">
        <f>B12/$B$15</f>
        <v>1.0638297872340425E-2</v>
      </c>
      <c r="E12" s="23">
        <f>C12/$C$15</f>
        <v>1.5003194024130397E-2</v>
      </c>
      <c r="F12" s="71">
        <v>6</v>
      </c>
      <c r="G12" s="71">
        <f t="shared" si="0"/>
        <v>6</v>
      </c>
    </row>
    <row r="13" spans="1:7">
      <c r="A13" s="35" t="s">
        <v>105</v>
      </c>
      <c r="B13" s="36">
        <v>1</v>
      </c>
      <c r="C13" s="93">
        <v>520097</v>
      </c>
      <c r="D13" s="27">
        <f>B13/$B$15</f>
        <v>5.3191489361702126E-3</v>
      </c>
      <c r="E13" s="23">
        <f>C13/$C$15</f>
        <v>8.4449309549438824E-3</v>
      </c>
      <c r="F13" s="71">
        <v>7</v>
      </c>
      <c r="G13" s="71">
        <f t="shared" si="0"/>
        <v>7</v>
      </c>
    </row>
    <row r="14" spans="1:7">
      <c r="A14" s="35" t="s">
        <v>110</v>
      </c>
      <c r="B14" s="36">
        <v>1</v>
      </c>
      <c r="C14" s="93">
        <v>350000</v>
      </c>
      <c r="D14" s="27">
        <f>B14/$B$15</f>
        <v>5.3191489361702126E-3</v>
      </c>
      <c r="E14" s="23">
        <f>C14/$C$15</f>
        <v>5.683028039443332E-3</v>
      </c>
      <c r="F14" s="71">
        <v>7</v>
      </c>
      <c r="G14" s="71">
        <f t="shared" si="0"/>
        <v>8</v>
      </c>
    </row>
    <row r="15" spans="1:7">
      <c r="A15" s="28" t="s">
        <v>23</v>
      </c>
      <c r="B15" s="29">
        <f>SUM(B7:B14)</f>
        <v>188</v>
      </c>
      <c r="C15" s="94">
        <f>SUM(C7:C14)</f>
        <v>61586886</v>
      </c>
      <c r="D15" s="30">
        <f>SUM(D7:D14)</f>
        <v>1</v>
      </c>
      <c r="E15" s="30">
        <f>SUM(E7:E14)</f>
        <v>1.0000000000000002</v>
      </c>
      <c r="F15" s="31"/>
      <c r="G15" s="31"/>
    </row>
    <row r="16" spans="1:7" ht="13.5" thickBot="1"/>
    <row r="17" spans="1:7" ht="16.5" thickBot="1">
      <c r="A17" s="137" t="s">
        <v>14</v>
      </c>
      <c r="B17" s="138"/>
      <c r="C17" s="138"/>
      <c r="D17" s="138"/>
      <c r="E17" s="138"/>
      <c r="F17" s="138"/>
      <c r="G17" s="139"/>
    </row>
    <row r="18" spans="1:7">
      <c r="A18" s="3"/>
      <c r="B18" s="99"/>
      <c r="C18" s="91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2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27" t="s">
        <v>70</v>
      </c>
      <c r="B20" s="124">
        <v>6</v>
      </c>
      <c r="C20" s="95">
        <v>2243160</v>
      </c>
      <c r="D20" s="126">
        <f>B20/$B$23</f>
        <v>0.375</v>
      </c>
      <c r="E20" s="23">
        <f>C20/$C$23</f>
        <v>0.31565958085142642</v>
      </c>
      <c r="F20" s="122">
        <v>1</v>
      </c>
      <c r="G20" s="71">
        <v>3</v>
      </c>
    </row>
    <row r="21" spans="1:7">
      <c r="A21" s="127" t="s">
        <v>105</v>
      </c>
      <c r="B21" s="49">
        <v>5</v>
      </c>
      <c r="C21" s="125">
        <v>2486016</v>
      </c>
      <c r="D21" s="27">
        <f>B21/$B$23</f>
        <v>0.3125</v>
      </c>
      <c r="E21" s="121">
        <f>C21/$C$23</f>
        <v>0.34983450514004338</v>
      </c>
      <c r="F21" s="71">
        <v>2</v>
      </c>
      <c r="G21" s="122">
        <v>1</v>
      </c>
    </row>
    <row r="22" spans="1:7">
      <c r="A22" s="48" t="s">
        <v>38</v>
      </c>
      <c r="B22" s="49">
        <v>5</v>
      </c>
      <c r="C22" s="95">
        <v>2377087</v>
      </c>
      <c r="D22" s="27">
        <f>B22/$B$23</f>
        <v>0.3125</v>
      </c>
      <c r="E22" s="23">
        <f>C22/$C$23</f>
        <v>0.33450591400853025</v>
      </c>
      <c r="F22" s="71">
        <v>2</v>
      </c>
      <c r="G22" s="71">
        <v>2</v>
      </c>
    </row>
    <row r="23" spans="1:7">
      <c r="A23" s="28" t="s">
        <v>23</v>
      </c>
      <c r="B23" s="29">
        <f>SUM(B20:B22)</f>
        <v>16</v>
      </c>
      <c r="C23" s="94">
        <f>SUM(C20:C22)</f>
        <v>7106263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37" t="s">
        <v>15</v>
      </c>
      <c r="B25" s="138"/>
      <c r="C25" s="138"/>
      <c r="D25" s="138"/>
      <c r="E25" s="138"/>
      <c r="F25" s="138"/>
      <c r="G25" s="139"/>
    </row>
    <row r="26" spans="1:7">
      <c r="A26" s="3"/>
      <c r="B26" s="99"/>
      <c r="C26" s="91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2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3" t="s">
        <v>70</v>
      </c>
      <c r="B28" s="124">
        <v>73</v>
      </c>
      <c r="C28" s="125">
        <v>25256610</v>
      </c>
      <c r="D28" s="126">
        <f t="shared" ref="D28:D33" si="3">B28/$B$36</f>
        <v>0.48666666666666669</v>
      </c>
      <c r="E28" s="121">
        <f t="shared" ref="E28:E33" si="4">C28/$C$36</f>
        <v>0.45949246738730187</v>
      </c>
      <c r="F28" s="122">
        <v>1</v>
      </c>
      <c r="G28" s="122">
        <v>1</v>
      </c>
    </row>
    <row r="29" spans="1:7">
      <c r="A29" s="35" t="s">
        <v>39</v>
      </c>
      <c r="B29" s="36">
        <v>40</v>
      </c>
      <c r="C29" s="93">
        <v>15223095</v>
      </c>
      <c r="D29" s="27">
        <f t="shared" si="3"/>
        <v>0.26666666666666666</v>
      </c>
      <c r="E29" s="23">
        <f t="shared" si="4"/>
        <v>0.27695314148736899</v>
      </c>
      <c r="F29" s="103">
        <v>2</v>
      </c>
      <c r="G29" s="103">
        <v>2</v>
      </c>
    </row>
    <row r="30" spans="1:7">
      <c r="A30" s="35" t="s">
        <v>38</v>
      </c>
      <c r="B30" s="36">
        <v>25</v>
      </c>
      <c r="C30" s="93">
        <v>9248100</v>
      </c>
      <c r="D30" s="27">
        <f t="shared" si="3"/>
        <v>0.16666666666666666</v>
      </c>
      <c r="E30" s="23">
        <f t="shared" si="4"/>
        <v>0.16825030309469508</v>
      </c>
      <c r="F30" s="103">
        <v>3</v>
      </c>
      <c r="G30" s="103">
        <v>3</v>
      </c>
    </row>
    <row r="31" spans="1:7">
      <c r="A31" s="35" t="s">
        <v>40</v>
      </c>
      <c r="B31" s="36">
        <v>5</v>
      </c>
      <c r="C31" s="93">
        <v>2284518</v>
      </c>
      <c r="D31" s="27">
        <f t="shared" si="3"/>
        <v>3.3333333333333333E-2</v>
      </c>
      <c r="E31" s="23">
        <f t="shared" si="4"/>
        <v>4.1562142053533875E-2</v>
      </c>
      <c r="F31" s="71">
        <v>4</v>
      </c>
      <c r="G31" s="71">
        <v>4</v>
      </c>
    </row>
    <row r="32" spans="1:7">
      <c r="A32" s="35" t="s">
        <v>68</v>
      </c>
      <c r="B32" s="36">
        <v>3</v>
      </c>
      <c r="C32" s="93">
        <v>1159900</v>
      </c>
      <c r="D32" s="27">
        <f t="shared" si="3"/>
        <v>0.02</v>
      </c>
      <c r="E32" s="23">
        <f t="shared" si="4"/>
        <v>2.1102013014515069E-2</v>
      </c>
      <c r="F32" s="103">
        <v>5</v>
      </c>
      <c r="G32" s="71">
        <v>5</v>
      </c>
    </row>
    <row r="33" spans="1:7">
      <c r="A33" s="35" t="s">
        <v>97</v>
      </c>
      <c r="B33" s="36">
        <v>2</v>
      </c>
      <c r="C33" s="93">
        <v>924000</v>
      </c>
      <c r="D33" s="27">
        <f t="shared" si="3"/>
        <v>1.3333333333333334E-2</v>
      </c>
      <c r="E33" s="23">
        <f t="shared" si="4"/>
        <v>1.681029401277E-2</v>
      </c>
      <c r="F33" s="71">
        <v>6</v>
      </c>
      <c r="G33" s="71">
        <v>6</v>
      </c>
    </row>
    <row r="34" spans="1:7">
      <c r="A34" s="35" t="s">
        <v>105</v>
      </c>
      <c r="B34" s="36">
        <v>1</v>
      </c>
      <c r="C34" s="93">
        <v>520097</v>
      </c>
      <c r="D34" s="27">
        <f>B34/$B$36</f>
        <v>6.6666666666666671E-3</v>
      </c>
      <c r="E34" s="23">
        <f>C34/$C$36</f>
        <v>9.4621033389173589E-3</v>
      </c>
      <c r="F34" s="71">
        <v>7</v>
      </c>
      <c r="G34" s="71">
        <v>7</v>
      </c>
    </row>
    <row r="35" spans="1:7">
      <c r="A35" s="35" t="s">
        <v>110</v>
      </c>
      <c r="B35" s="36">
        <v>1</v>
      </c>
      <c r="C35" s="93">
        <v>350000</v>
      </c>
      <c r="D35" s="27">
        <f>B35/$B$36</f>
        <v>6.6666666666666671E-3</v>
      </c>
      <c r="E35" s="23">
        <f>C35/$C$36</f>
        <v>6.3675356108977279E-3</v>
      </c>
      <c r="F35" s="71">
        <v>7</v>
      </c>
      <c r="G35" s="71">
        <v>8</v>
      </c>
    </row>
    <row r="36" spans="1:7">
      <c r="A36" s="28" t="s">
        <v>23</v>
      </c>
      <c r="B36" s="40">
        <f>SUM(B28:B35)</f>
        <v>150</v>
      </c>
      <c r="C36" s="96">
        <f>SUM(C28:C35)</f>
        <v>54966320</v>
      </c>
      <c r="D36" s="30">
        <f>SUM(D28:D35)</f>
        <v>1</v>
      </c>
      <c r="E36" s="30">
        <f>SUM(E28:E35)</f>
        <v>1.0000000000000002</v>
      </c>
      <c r="F36" s="31"/>
      <c r="G36" s="31"/>
    </row>
    <row r="37" spans="1:7" ht="13.5" thickBot="1"/>
    <row r="38" spans="1:7" ht="16.5" thickBot="1">
      <c r="A38" s="137" t="s">
        <v>16</v>
      </c>
      <c r="B38" s="138"/>
      <c r="C38" s="138"/>
      <c r="D38" s="138"/>
      <c r="E38" s="138"/>
      <c r="F38" s="138"/>
      <c r="G38" s="139"/>
    </row>
    <row r="39" spans="1:7">
      <c r="A39" s="18"/>
      <c r="B39" s="100"/>
      <c r="C39" s="97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2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28" t="s">
        <v>39</v>
      </c>
      <c r="B41" s="129">
        <v>2</v>
      </c>
      <c r="C41" s="98">
        <v>185816</v>
      </c>
      <c r="D41" s="121">
        <f>B41/$B$43</f>
        <v>0.66666666666666663</v>
      </c>
      <c r="E41" s="23">
        <f>C41/$C$43</f>
        <v>0.13408417856338792</v>
      </c>
      <c r="F41" s="122">
        <v>1</v>
      </c>
      <c r="G41" s="71">
        <v>2</v>
      </c>
    </row>
    <row r="42" spans="1:7">
      <c r="A42" s="128" t="s">
        <v>38</v>
      </c>
      <c r="B42" s="89">
        <v>1</v>
      </c>
      <c r="C42" s="130">
        <v>1200000</v>
      </c>
      <c r="D42" s="23">
        <f>B42/$B$43</f>
        <v>0.33333333333333331</v>
      </c>
      <c r="E42" s="121">
        <f>C42/$C$43</f>
        <v>0.86591582143661205</v>
      </c>
      <c r="F42" s="71">
        <v>2</v>
      </c>
      <c r="G42" s="122">
        <v>1</v>
      </c>
    </row>
    <row r="43" spans="1:7">
      <c r="A43" s="28" t="s">
        <v>23</v>
      </c>
      <c r="B43" s="40">
        <f>SUM(B41:B42)</f>
        <v>3</v>
      </c>
      <c r="C43" s="96">
        <f>SUM(C41:C42)</f>
        <v>1385816</v>
      </c>
      <c r="D43" s="30">
        <f>SUM(D41:D42)</f>
        <v>1</v>
      </c>
      <c r="E43" s="30">
        <f>SUM(E41:E42)</f>
        <v>1</v>
      </c>
      <c r="F43" s="31"/>
      <c r="G43" s="31"/>
    </row>
    <row r="44" spans="1:7" ht="13.5" thickBot="1"/>
    <row r="45" spans="1:7" ht="16.5" thickBot="1">
      <c r="A45" s="137" t="s">
        <v>17</v>
      </c>
      <c r="B45" s="138"/>
      <c r="C45" s="138"/>
      <c r="D45" s="138"/>
      <c r="E45" s="138"/>
      <c r="F45" s="138"/>
      <c r="G45" s="139"/>
    </row>
    <row r="46" spans="1:7">
      <c r="A46" s="18"/>
      <c r="B46" s="100"/>
      <c r="C46" s="97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2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3" t="s">
        <v>70</v>
      </c>
      <c r="B48" s="124">
        <v>20</v>
      </c>
      <c r="C48" s="125">
        <v>2621350</v>
      </c>
      <c r="D48" s="126">
        <f>B48/$B$52</f>
        <v>0.5714285714285714</v>
      </c>
      <c r="E48" s="121">
        <f>C48/$C$52</f>
        <v>0.50075934858398208</v>
      </c>
      <c r="F48" s="122">
        <v>1</v>
      </c>
      <c r="G48" s="122">
        <v>1</v>
      </c>
    </row>
    <row r="49" spans="1:7">
      <c r="A49" s="35" t="s">
        <v>38</v>
      </c>
      <c r="B49" s="36">
        <v>9</v>
      </c>
      <c r="C49" s="93">
        <v>1785400</v>
      </c>
      <c r="D49" s="27">
        <f t="shared" ref="D49" si="5">B49/$B$52</f>
        <v>0.25714285714285712</v>
      </c>
      <c r="E49" s="23">
        <f t="shared" ref="E49" si="6">C49/$C$52</f>
        <v>0.34106690863938105</v>
      </c>
      <c r="F49" s="71">
        <v>2</v>
      </c>
      <c r="G49" s="71">
        <v>2</v>
      </c>
    </row>
    <row r="50" spans="1:7">
      <c r="A50" s="35" t="s">
        <v>39</v>
      </c>
      <c r="B50" s="36">
        <v>5</v>
      </c>
      <c r="C50" s="93">
        <v>578000</v>
      </c>
      <c r="D50" s="27">
        <f>B50/$B$52</f>
        <v>0.14285714285714285</v>
      </c>
      <c r="E50" s="23">
        <f>C50/$C$52</f>
        <v>0.11041597019914991</v>
      </c>
      <c r="F50" s="71">
        <v>3</v>
      </c>
      <c r="G50" s="71">
        <v>3</v>
      </c>
    </row>
    <row r="51" spans="1:7">
      <c r="A51" s="35" t="s">
        <v>40</v>
      </c>
      <c r="B51" s="36">
        <v>1</v>
      </c>
      <c r="C51" s="93">
        <v>250000</v>
      </c>
      <c r="D51" s="27">
        <f>B51/$B$52</f>
        <v>2.8571428571428571E-2</v>
      </c>
      <c r="E51" s="23">
        <f>C51/$C$52</f>
        <v>4.7757772577486986E-2</v>
      </c>
      <c r="F51" s="71">
        <v>4</v>
      </c>
      <c r="G51" s="71">
        <v>4</v>
      </c>
    </row>
    <row r="52" spans="1:7">
      <c r="A52" s="28" t="s">
        <v>23</v>
      </c>
      <c r="B52" s="29">
        <f>SUM(B48:B51)</f>
        <v>35</v>
      </c>
      <c r="C52" s="94">
        <f>SUM(C48:C51)</f>
        <v>5234750</v>
      </c>
      <c r="D52" s="30">
        <f>SUM(D48:D51)</f>
        <v>0.99999999999999989</v>
      </c>
      <c r="E52" s="30">
        <f>SUM(E48:E51)</f>
        <v>1</v>
      </c>
      <c r="F52" s="31"/>
      <c r="G52" s="31"/>
    </row>
    <row r="55" spans="1:7">
      <c r="A55" s="143" t="s">
        <v>24</v>
      </c>
      <c r="B55" s="143"/>
      <c r="C55" s="143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5:G25"/>
    <mergeCell ref="A38:G38"/>
    <mergeCell ref="A45:G45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8"/>
  <sheetViews>
    <sheetView workbookViewId="0">
      <selection activeCell="A3" sqref="A3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292</v>
      </c>
    </row>
    <row r="2" spans="1:7">
      <c r="A2" s="56" t="str">
        <f>'OVERALL STATS'!A2</f>
        <v>Reporting Period: OCTOBER, 2021</v>
      </c>
    </row>
    <row r="3" spans="1:7" ht="13.5" thickBot="1"/>
    <row r="4" spans="1:7" ht="16.5" thickBot="1">
      <c r="A4" s="137" t="s">
        <v>18</v>
      </c>
      <c r="B4" s="138"/>
      <c r="C4" s="138"/>
      <c r="D4" s="138"/>
      <c r="E4" s="138"/>
      <c r="F4" s="138"/>
      <c r="G4" s="139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39</v>
      </c>
      <c r="B7" s="132">
        <v>38</v>
      </c>
      <c r="C7" s="133">
        <v>10130392</v>
      </c>
      <c r="D7" s="126">
        <f>B7/$B$14</f>
        <v>0.42696629213483145</v>
      </c>
      <c r="E7" s="134">
        <f>C7/$C$14</f>
        <v>0.44962852933086811</v>
      </c>
      <c r="F7" s="122">
        <v>1</v>
      </c>
      <c r="G7" s="122">
        <v>1</v>
      </c>
    </row>
    <row r="8" spans="1:7">
      <c r="A8" s="60" t="s">
        <v>70</v>
      </c>
      <c r="B8" s="53">
        <v>32</v>
      </c>
      <c r="C8" s="54">
        <v>7725324</v>
      </c>
      <c r="D8" s="27">
        <f t="shared" ref="D8:D13" si="0">B8/$B$14</f>
        <v>0.3595505617977528</v>
      </c>
      <c r="E8" s="66">
        <f t="shared" ref="E8:E13" si="1">C8/$C$14</f>
        <v>0.34288170376076854</v>
      </c>
      <c r="F8" s="71">
        <v>2</v>
      </c>
      <c r="G8" s="71">
        <v>2</v>
      </c>
    </row>
    <row r="9" spans="1:7">
      <c r="A9" s="60" t="s">
        <v>38</v>
      </c>
      <c r="B9" s="53">
        <v>8</v>
      </c>
      <c r="C9" s="54">
        <v>1816200</v>
      </c>
      <c r="D9" s="27">
        <f t="shared" ref="D9" si="2">B9/$B$14</f>
        <v>8.98876404494382E-2</v>
      </c>
      <c r="E9" s="66">
        <f t="shared" ref="E9" si="3">C9/$C$14</f>
        <v>8.0610437875525714E-2</v>
      </c>
      <c r="F9" s="71">
        <v>3</v>
      </c>
      <c r="G9" s="71">
        <v>3</v>
      </c>
    </row>
    <row r="10" spans="1:7">
      <c r="A10" s="60" t="s">
        <v>40</v>
      </c>
      <c r="B10" s="53">
        <v>7</v>
      </c>
      <c r="C10" s="54">
        <v>1391165</v>
      </c>
      <c r="D10" s="27">
        <f t="shared" si="0"/>
        <v>7.8651685393258425E-2</v>
      </c>
      <c r="E10" s="66">
        <f t="shared" si="1"/>
        <v>6.1745633634569835E-2</v>
      </c>
      <c r="F10" s="71">
        <v>4</v>
      </c>
      <c r="G10" s="71">
        <v>4</v>
      </c>
    </row>
    <row r="11" spans="1:7">
      <c r="A11" s="60" t="s">
        <v>56</v>
      </c>
      <c r="B11" s="53">
        <v>2</v>
      </c>
      <c r="C11" s="54">
        <v>525600</v>
      </c>
      <c r="D11" s="27">
        <f t="shared" si="0"/>
        <v>2.247191011235955E-2</v>
      </c>
      <c r="E11" s="66">
        <f t="shared" si="1"/>
        <v>2.3328293220667502E-2</v>
      </c>
      <c r="F11" s="71">
        <v>5</v>
      </c>
      <c r="G11" s="71">
        <v>6</v>
      </c>
    </row>
    <row r="12" spans="1:7">
      <c r="A12" s="60" t="s">
        <v>230</v>
      </c>
      <c r="B12" s="53">
        <v>1</v>
      </c>
      <c r="C12" s="54">
        <v>585000</v>
      </c>
      <c r="D12" s="27">
        <f t="shared" si="0"/>
        <v>1.1235955056179775E-2</v>
      </c>
      <c r="E12" s="66">
        <f t="shared" si="1"/>
        <v>2.5964709920263486E-2</v>
      </c>
      <c r="F12" s="71">
        <v>6</v>
      </c>
      <c r="G12" s="71">
        <v>5</v>
      </c>
    </row>
    <row r="13" spans="1:7">
      <c r="A13" s="60" t="s">
        <v>110</v>
      </c>
      <c r="B13" s="53">
        <v>1</v>
      </c>
      <c r="C13" s="54">
        <v>356900</v>
      </c>
      <c r="D13" s="27">
        <f t="shared" si="0"/>
        <v>1.1235955056179775E-2</v>
      </c>
      <c r="E13" s="66">
        <f t="shared" si="1"/>
        <v>1.5840692257336818E-2</v>
      </c>
      <c r="F13" s="71">
        <v>6</v>
      </c>
      <c r="G13" s="71">
        <v>7</v>
      </c>
    </row>
    <row r="14" spans="1:7">
      <c r="A14" s="59" t="s">
        <v>23</v>
      </c>
      <c r="B14" s="34">
        <f>SUM(B7:B13)</f>
        <v>89</v>
      </c>
      <c r="C14" s="51">
        <f>SUM(C7:C13)</f>
        <v>22530581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37" t="s">
        <v>19</v>
      </c>
      <c r="B16" s="138"/>
      <c r="C16" s="138"/>
      <c r="D16" s="138"/>
      <c r="E16" s="138"/>
      <c r="F16" s="138"/>
      <c r="G16" s="139"/>
    </row>
    <row r="17" spans="1:7">
      <c r="A17" s="57"/>
      <c r="B17" s="65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8" t="s">
        <v>11</v>
      </c>
      <c r="B18" s="19" t="s">
        <v>8</v>
      </c>
      <c r="C18" s="50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5" t="s">
        <v>40</v>
      </c>
      <c r="B19" s="122">
        <v>1</v>
      </c>
      <c r="C19" s="136">
        <v>1100000</v>
      </c>
      <c r="D19" s="126">
        <f>B19/$B$21</f>
        <v>0.5</v>
      </c>
      <c r="E19" s="134">
        <f>C19/$C$21</f>
        <v>0.86139389193422078</v>
      </c>
      <c r="F19" s="122">
        <v>1</v>
      </c>
      <c r="G19" s="122">
        <v>1</v>
      </c>
    </row>
    <row r="20" spans="1:7">
      <c r="A20" s="131" t="s">
        <v>38</v>
      </c>
      <c r="B20" s="132">
        <v>1</v>
      </c>
      <c r="C20" s="54">
        <v>177000</v>
      </c>
      <c r="D20" s="126">
        <f>B20/$B$21</f>
        <v>0.5</v>
      </c>
      <c r="E20" s="66">
        <f>C20/$C$21</f>
        <v>0.13860610806577917</v>
      </c>
      <c r="F20" s="122">
        <v>1</v>
      </c>
      <c r="G20" s="71">
        <v>2</v>
      </c>
    </row>
    <row r="21" spans="1:7">
      <c r="A21" s="59" t="s">
        <v>23</v>
      </c>
      <c r="B21" s="40">
        <f>SUM(B19:B20)</f>
        <v>2</v>
      </c>
      <c r="C21" s="37">
        <f>SUM(C19:C20)</f>
        <v>1277000</v>
      </c>
      <c r="D21" s="30">
        <f>SUM(D19:D20)</f>
        <v>1</v>
      </c>
      <c r="E21" s="30">
        <f>SUM(E19:E20)</f>
        <v>1</v>
      </c>
      <c r="F21" s="40"/>
      <c r="G21" s="40"/>
    </row>
    <row r="22" spans="1:7" ht="13.5" thickBot="1"/>
    <row r="23" spans="1:7" ht="16.5" thickBot="1">
      <c r="A23" s="137" t="s">
        <v>20</v>
      </c>
      <c r="B23" s="138"/>
      <c r="C23" s="138"/>
      <c r="D23" s="138"/>
      <c r="E23" s="138"/>
      <c r="F23" s="138"/>
      <c r="G23" s="139"/>
    </row>
    <row r="24" spans="1:7">
      <c r="A24" s="57"/>
      <c r="B24" s="65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1" t="s">
        <v>40</v>
      </c>
      <c r="B26" s="132">
        <v>2</v>
      </c>
      <c r="C26" s="133">
        <v>130000</v>
      </c>
      <c r="D26" s="126">
        <f t="shared" ref="D26" si="4">B26/$B$28</f>
        <v>0.5</v>
      </c>
      <c r="E26" s="134">
        <f t="shared" ref="E26" si="5">C26/$C$28</f>
        <v>0.63414634146341464</v>
      </c>
      <c r="F26" s="122">
        <v>1</v>
      </c>
      <c r="G26" s="122">
        <v>1</v>
      </c>
    </row>
    <row r="27" spans="1:7">
      <c r="A27" s="131" t="s">
        <v>39</v>
      </c>
      <c r="B27" s="132">
        <v>2</v>
      </c>
      <c r="C27" s="70">
        <v>75000</v>
      </c>
      <c r="D27" s="126">
        <f>B27/$B$28</f>
        <v>0.5</v>
      </c>
      <c r="E27" s="66">
        <f>C27/$C$28</f>
        <v>0.36585365853658536</v>
      </c>
      <c r="F27" s="122">
        <v>1</v>
      </c>
      <c r="G27" s="71">
        <v>2</v>
      </c>
    </row>
    <row r="28" spans="1:7">
      <c r="A28" s="59" t="s">
        <v>23</v>
      </c>
      <c r="B28" s="40">
        <f>SUM(B26:B27)</f>
        <v>4</v>
      </c>
      <c r="C28" s="37">
        <f>SUM(C26:C27)</f>
        <v>205000</v>
      </c>
      <c r="D28" s="30">
        <f>SUM(D26:D27)</f>
        <v>1</v>
      </c>
      <c r="E28" s="30">
        <f>SUM(E26:E27)</f>
        <v>1</v>
      </c>
      <c r="F28" s="40"/>
      <c r="G28" s="40"/>
    </row>
    <row r="29" spans="1:7" ht="13.5" thickBot="1"/>
    <row r="30" spans="1:7" ht="16.5" thickBot="1">
      <c r="A30" s="137" t="s">
        <v>21</v>
      </c>
      <c r="B30" s="138"/>
      <c r="C30" s="138"/>
      <c r="D30" s="138"/>
      <c r="E30" s="138"/>
      <c r="F30" s="138"/>
      <c r="G30" s="139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5" t="s">
        <v>38</v>
      </c>
      <c r="B33" s="122">
        <v>1</v>
      </c>
      <c r="C33" s="136">
        <v>520000</v>
      </c>
      <c r="D33" s="121">
        <f>B33/$B$37</f>
        <v>0.25</v>
      </c>
      <c r="E33" s="134">
        <f>C33/$C$37</f>
        <v>0.36347241978268541</v>
      </c>
      <c r="F33" s="122">
        <v>1</v>
      </c>
      <c r="G33" s="122">
        <v>1</v>
      </c>
    </row>
    <row r="34" spans="1:7">
      <c r="A34" s="131" t="s">
        <v>70</v>
      </c>
      <c r="B34" s="132">
        <v>1</v>
      </c>
      <c r="C34" s="70">
        <v>326250</v>
      </c>
      <c r="D34" s="121">
        <f>B34/$B$37</f>
        <v>0.25</v>
      </c>
      <c r="E34" s="66">
        <f>C34/$C$37</f>
        <v>0.22804399414250215</v>
      </c>
      <c r="F34" s="122">
        <v>1</v>
      </c>
      <c r="G34" s="71">
        <v>2</v>
      </c>
    </row>
    <row r="35" spans="1:7">
      <c r="A35" s="135" t="s">
        <v>40</v>
      </c>
      <c r="B35" s="122">
        <v>1</v>
      </c>
      <c r="C35" s="72">
        <v>299000</v>
      </c>
      <c r="D35" s="121">
        <f>B35/$B$37</f>
        <v>0.25</v>
      </c>
      <c r="E35" s="66">
        <f>C35/$C$37</f>
        <v>0.20899664137504412</v>
      </c>
      <c r="F35" s="122">
        <v>1</v>
      </c>
      <c r="G35" s="71">
        <v>3</v>
      </c>
    </row>
    <row r="36" spans="1:7">
      <c r="A36" s="135" t="s">
        <v>39</v>
      </c>
      <c r="B36" s="122">
        <v>1</v>
      </c>
      <c r="C36" s="72">
        <v>285395</v>
      </c>
      <c r="D36" s="121">
        <f>B36/$B$37</f>
        <v>0.25</v>
      </c>
      <c r="E36" s="66">
        <f>C36/$C$37</f>
        <v>0.1994869446997683</v>
      </c>
      <c r="F36" s="122">
        <v>1</v>
      </c>
      <c r="G36" s="71">
        <v>4</v>
      </c>
    </row>
    <row r="37" spans="1:7">
      <c r="A37" s="59" t="s">
        <v>23</v>
      </c>
      <c r="B37" s="34">
        <f>SUM(B33:B36)</f>
        <v>4</v>
      </c>
      <c r="C37" s="51">
        <f>SUM(C33:C36)</f>
        <v>1430645</v>
      </c>
      <c r="D37" s="30">
        <f>SUM(D33:D36)</f>
        <v>1</v>
      </c>
      <c r="E37" s="30">
        <f>SUM(E33:E36)</f>
        <v>1</v>
      </c>
      <c r="F37" s="40"/>
      <c r="G37" s="40"/>
    </row>
    <row r="38" spans="1:7" ht="13.5" thickBot="1"/>
    <row r="39" spans="1:7" ht="16.5" thickBot="1">
      <c r="A39" s="137" t="s">
        <v>22</v>
      </c>
      <c r="B39" s="138"/>
      <c r="C39" s="138"/>
      <c r="D39" s="138"/>
      <c r="E39" s="138"/>
      <c r="F39" s="138"/>
      <c r="G39" s="139"/>
    </row>
    <row r="40" spans="1:7">
      <c r="A40" s="57"/>
      <c r="B40" s="65"/>
      <c r="C40" s="39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8" t="s">
        <v>11</v>
      </c>
      <c r="B41" s="19" t="s">
        <v>8</v>
      </c>
      <c r="C41" s="50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31" t="s">
        <v>39</v>
      </c>
      <c r="B42" s="132">
        <v>1</v>
      </c>
      <c r="C42" s="133">
        <v>330000</v>
      </c>
      <c r="D42" s="121">
        <f t="shared" ref="D42" si="6">B42/$B$43</f>
        <v>1</v>
      </c>
      <c r="E42" s="121">
        <f t="shared" ref="E42" si="7">C42/$C$43</f>
        <v>1</v>
      </c>
      <c r="F42" s="122">
        <v>1</v>
      </c>
      <c r="G42" s="122">
        <v>1</v>
      </c>
    </row>
    <row r="43" spans="1:7">
      <c r="A43" s="59" t="s">
        <v>23</v>
      </c>
      <c r="B43" s="34">
        <f>SUM(B42:B42)</f>
        <v>1</v>
      </c>
      <c r="C43" s="51">
        <f>SUM(C42:C42)</f>
        <v>330000</v>
      </c>
      <c r="D43" s="30">
        <f>SUM(D42:D42)</f>
        <v>1</v>
      </c>
      <c r="E43" s="30">
        <f>SUM(E42:E42)</f>
        <v>1</v>
      </c>
      <c r="F43" s="40"/>
      <c r="G43" s="40"/>
    </row>
    <row r="44" spans="1:7">
      <c r="A44" s="61"/>
      <c r="B44" s="24"/>
      <c r="C44" s="52"/>
      <c r="D44" s="42"/>
      <c r="E44" s="42"/>
      <c r="F44" s="64"/>
      <c r="G44" s="64"/>
    </row>
    <row r="45" spans="1:7">
      <c r="A45" s="61"/>
      <c r="B45" s="24"/>
      <c r="C45" s="52"/>
      <c r="D45" s="42"/>
      <c r="E45" s="42"/>
      <c r="F45" s="64"/>
      <c r="G45" s="64"/>
    </row>
    <row r="47" spans="1:7">
      <c r="A47" s="143" t="s">
        <v>24</v>
      </c>
      <c r="B47" s="143"/>
      <c r="C47" s="143"/>
    </row>
    <row r="48" spans="1:7">
      <c r="A48" s="62" t="s">
        <v>25</v>
      </c>
    </row>
  </sheetData>
  <sortState ref="A107:C126">
    <sortCondition descending="1" ref="B107"/>
    <sortCondition descending="1" ref="C107"/>
  </sortState>
  <mergeCells count="6">
    <mergeCell ref="A47:C47"/>
    <mergeCell ref="A4:G4"/>
    <mergeCell ref="A16:G16"/>
    <mergeCell ref="A23:G23"/>
    <mergeCell ref="A30:G30"/>
    <mergeCell ref="A39:G39"/>
  </mergeCells>
  <phoneticPr fontId="2" type="noConversion"/>
  <hyperlinks>
    <hyperlink ref="A4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17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3" t="s">
        <v>58</v>
      </c>
      <c r="B1" t="s">
        <v>30</v>
      </c>
    </row>
    <row r="2" spans="1:7">
      <c r="A2" s="73" t="s">
        <v>29</v>
      </c>
      <c r="B2" t="s">
        <v>30</v>
      </c>
    </row>
    <row r="4" spans="1:7">
      <c r="D4" s="73" t="s">
        <v>53</v>
      </c>
    </row>
    <row r="5" spans="1:7">
      <c r="A5" s="73" t="s">
        <v>7</v>
      </c>
      <c r="B5" s="73" t="s">
        <v>26</v>
      </c>
      <c r="C5" s="73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97</v>
      </c>
      <c r="D6" s="74">
        <v>2</v>
      </c>
      <c r="E6" s="25">
        <v>924000</v>
      </c>
      <c r="F6" s="9">
        <v>9.8039215686274508E-3</v>
      </c>
      <c r="G6" s="9">
        <v>1.3451123051586992E-2</v>
      </c>
    </row>
    <row r="7" spans="1:7">
      <c r="B7" t="s">
        <v>98</v>
      </c>
      <c r="D7" s="74">
        <v>2</v>
      </c>
      <c r="E7" s="25">
        <v>924000</v>
      </c>
      <c r="F7" s="9">
        <v>9.8039215686274508E-3</v>
      </c>
      <c r="G7" s="9">
        <v>1.3451123051586992E-2</v>
      </c>
    </row>
    <row r="8" spans="1:7">
      <c r="C8" t="s">
        <v>107</v>
      </c>
      <c r="D8" s="74">
        <v>1</v>
      </c>
      <c r="E8" s="25">
        <v>399000</v>
      </c>
      <c r="F8" s="9">
        <v>4.9019607843137254E-3</v>
      </c>
      <c r="G8" s="9">
        <v>5.8084394995489286E-3</v>
      </c>
    </row>
    <row r="9" spans="1:7">
      <c r="C9" t="s">
        <v>99</v>
      </c>
      <c r="D9" s="74">
        <v>1</v>
      </c>
      <c r="E9" s="25">
        <v>525000</v>
      </c>
      <c r="F9" s="9">
        <v>4.9019607843137254E-3</v>
      </c>
      <c r="G9" s="9">
        <v>7.6426835520380645E-3</v>
      </c>
    </row>
    <row r="10" spans="1:7">
      <c r="D10" s="74"/>
      <c r="E10" s="25"/>
      <c r="F10" s="9"/>
      <c r="G10" s="9"/>
    </row>
    <row r="11" spans="1:7">
      <c r="A11" t="s">
        <v>40</v>
      </c>
      <c r="D11" s="74">
        <v>6</v>
      </c>
      <c r="E11" s="25">
        <v>2534518</v>
      </c>
      <c r="F11" s="9">
        <v>2.9411764705882353E-2</v>
      </c>
      <c r="G11" s="9">
        <v>3.6896226725608404E-2</v>
      </c>
    </row>
    <row r="12" spans="1:7">
      <c r="B12" t="s">
        <v>27</v>
      </c>
      <c r="D12" s="74">
        <v>3</v>
      </c>
      <c r="E12" s="25">
        <v>998000</v>
      </c>
      <c r="F12" s="9">
        <v>1.4705882352941176E-2</v>
      </c>
      <c r="G12" s="9">
        <v>1.4528377495112358E-2</v>
      </c>
    </row>
    <row r="13" spans="1:7">
      <c r="C13" t="s">
        <v>109</v>
      </c>
      <c r="D13" s="74">
        <v>1</v>
      </c>
      <c r="E13" s="25">
        <v>418000</v>
      </c>
      <c r="F13" s="9">
        <v>4.9019607843137254E-3</v>
      </c>
      <c r="G13" s="9">
        <v>6.0850318566703062E-3</v>
      </c>
    </row>
    <row r="14" spans="1:7">
      <c r="C14" t="s">
        <v>126</v>
      </c>
      <c r="D14" s="74">
        <v>1</v>
      </c>
      <c r="E14" s="25">
        <v>250000</v>
      </c>
      <c r="F14" s="9">
        <v>4.9019607843137254E-3</v>
      </c>
      <c r="G14" s="9">
        <v>3.6393731200181256E-3</v>
      </c>
    </row>
    <row r="15" spans="1:7">
      <c r="C15" t="s">
        <v>125</v>
      </c>
      <c r="D15" s="74">
        <v>1</v>
      </c>
      <c r="E15" s="25">
        <v>330000</v>
      </c>
      <c r="F15" s="9">
        <v>4.9019607843137254E-3</v>
      </c>
      <c r="G15" s="9">
        <v>4.8039725184239263E-3</v>
      </c>
    </row>
    <row r="16" spans="1:7">
      <c r="D16" s="74"/>
      <c r="E16" s="25"/>
      <c r="F16" s="9"/>
      <c r="G16" s="9"/>
    </row>
    <row r="17" spans="1:7">
      <c r="B17" t="s">
        <v>94</v>
      </c>
      <c r="D17" s="74">
        <v>2</v>
      </c>
      <c r="E17" s="25">
        <v>826518</v>
      </c>
      <c r="F17" s="9">
        <v>9.8039215686274508E-3</v>
      </c>
      <c r="G17" s="9">
        <v>1.2032029569644566E-2</v>
      </c>
    </row>
    <row r="18" spans="1:7">
      <c r="C18" t="s">
        <v>95</v>
      </c>
      <c r="D18" s="74">
        <v>1</v>
      </c>
      <c r="E18" s="25">
        <v>296518</v>
      </c>
      <c r="F18" s="9">
        <v>4.9019607843137254E-3</v>
      </c>
      <c r="G18" s="9">
        <v>4.3165585552061387E-3</v>
      </c>
    </row>
    <row r="19" spans="1:7">
      <c r="C19" t="s">
        <v>100</v>
      </c>
      <c r="D19" s="74">
        <v>1</v>
      </c>
      <c r="E19" s="25">
        <v>530000</v>
      </c>
      <c r="F19" s="9">
        <v>4.9019607843137254E-3</v>
      </c>
      <c r="G19" s="9">
        <v>7.7154710144384268E-3</v>
      </c>
    </row>
    <row r="20" spans="1:7">
      <c r="D20" s="74"/>
      <c r="E20" s="25"/>
      <c r="F20" s="9"/>
      <c r="G20" s="9"/>
    </row>
    <row r="21" spans="1:7">
      <c r="B21" t="s">
        <v>59</v>
      </c>
      <c r="D21" s="74">
        <v>1</v>
      </c>
      <c r="E21" s="25">
        <v>710000</v>
      </c>
      <c r="F21" s="9">
        <v>4.9019607843137254E-3</v>
      </c>
      <c r="G21" s="9">
        <v>1.0335819660851477E-2</v>
      </c>
    </row>
    <row r="22" spans="1:7">
      <c r="C22" t="s">
        <v>60</v>
      </c>
      <c r="D22" s="74">
        <v>1</v>
      </c>
      <c r="E22" s="25">
        <v>710000</v>
      </c>
      <c r="F22" s="9">
        <v>4.9019607843137254E-3</v>
      </c>
      <c r="G22" s="9">
        <v>1.0335819660851477E-2</v>
      </c>
    </row>
    <row r="23" spans="1:7">
      <c r="D23" s="74"/>
      <c r="E23" s="25"/>
      <c r="F23" s="9"/>
      <c r="G23" s="9"/>
    </row>
    <row r="24" spans="1:7">
      <c r="A24" t="s">
        <v>38</v>
      </c>
      <c r="D24" s="74">
        <v>40</v>
      </c>
      <c r="E24" s="25">
        <v>14610587</v>
      </c>
      <c r="F24" s="9">
        <v>0.19607843137254902</v>
      </c>
      <c r="G24" s="9">
        <v>0.21269351038194509</v>
      </c>
    </row>
    <row r="25" spans="1:7">
      <c r="B25" t="s">
        <v>61</v>
      </c>
      <c r="D25" s="74">
        <v>23</v>
      </c>
      <c r="E25" s="25">
        <v>7974800</v>
      </c>
      <c r="F25" s="9">
        <v>0.11274509803921569</v>
      </c>
      <c r="G25" s="9">
        <v>0.1160930910300822</v>
      </c>
    </row>
    <row r="26" spans="1:7">
      <c r="C26" t="s">
        <v>88</v>
      </c>
      <c r="D26" s="74">
        <v>13</v>
      </c>
      <c r="E26" s="25">
        <v>4574300</v>
      </c>
      <c r="F26" s="9">
        <v>6.3725490196078427E-2</v>
      </c>
      <c r="G26" s="9">
        <v>6.6590337851595655E-2</v>
      </c>
    </row>
    <row r="27" spans="1:7">
      <c r="C27" t="s">
        <v>62</v>
      </c>
      <c r="D27" s="74">
        <v>6</v>
      </c>
      <c r="E27" s="25">
        <v>2010500</v>
      </c>
      <c r="F27" s="9">
        <v>2.9411764705882353E-2</v>
      </c>
      <c r="G27" s="9">
        <v>2.9267838631185768E-2</v>
      </c>
    </row>
    <row r="28" spans="1:7">
      <c r="C28" t="s">
        <v>81</v>
      </c>
      <c r="D28" s="74">
        <v>4</v>
      </c>
      <c r="E28" s="25">
        <v>1390000</v>
      </c>
      <c r="F28" s="9">
        <v>1.9607843137254902E-2</v>
      </c>
      <c r="G28" s="9">
        <v>2.0234914547300781E-2</v>
      </c>
    </row>
    <row r="29" spans="1:7">
      <c r="D29" s="74"/>
      <c r="E29" s="25"/>
      <c r="F29" s="9"/>
      <c r="G29" s="9"/>
    </row>
    <row r="30" spans="1:7">
      <c r="B30" t="s">
        <v>118</v>
      </c>
      <c r="D30" s="74">
        <v>1</v>
      </c>
      <c r="E30" s="25">
        <v>360000</v>
      </c>
      <c r="F30" s="9">
        <v>4.9019607843137254E-3</v>
      </c>
      <c r="G30" s="9">
        <v>5.2406972928261009E-3</v>
      </c>
    </row>
    <row r="31" spans="1:7">
      <c r="C31" t="s">
        <v>119</v>
      </c>
      <c r="D31" s="74">
        <v>1</v>
      </c>
      <c r="E31" s="25">
        <v>360000</v>
      </c>
      <c r="F31" s="9">
        <v>4.9019607843137254E-3</v>
      </c>
      <c r="G31" s="9">
        <v>5.2406972928261009E-3</v>
      </c>
    </row>
    <row r="32" spans="1:7">
      <c r="D32" s="74"/>
      <c r="E32" s="25"/>
      <c r="F32" s="9"/>
      <c r="G32" s="9"/>
    </row>
    <row r="33" spans="1:7">
      <c r="B33" t="s">
        <v>46</v>
      </c>
      <c r="D33" s="74">
        <v>2</v>
      </c>
      <c r="E33" s="25">
        <v>700000</v>
      </c>
      <c r="F33" s="9">
        <v>9.8039215686274508E-3</v>
      </c>
      <c r="G33" s="9">
        <v>1.0190244736050753E-2</v>
      </c>
    </row>
    <row r="34" spans="1:7">
      <c r="C34" t="s">
        <v>47</v>
      </c>
      <c r="D34" s="74">
        <v>2</v>
      </c>
      <c r="E34" s="25">
        <v>700000</v>
      </c>
      <c r="F34" s="9">
        <v>9.8039215686274508E-3</v>
      </c>
      <c r="G34" s="9">
        <v>1.0190244736050753E-2</v>
      </c>
    </row>
    <row r="35" spans="1:7">
      <c r="D35" s="74"/>
      <c r="E35" s="25"/>
      <c r="F35" s="9"/>
      <c r="G35" s="9"/>
    </row>
    <row r="36" spans="1:7">
      <c r="B36" t="s">
        <v>28</v>
      </c>
      <c r="D36" s="74">
        <v>14</v>
      </c>
      <c r="E36" s="25">
        <v>5575787</v>
      </c>
      <c r="F36" s="9">
        <v>6.8627450980392163E-2</v>
      </c>
      <c r="G36" s="9">
        <v>8.1169477322986017E-2</v>
      </c>
    </row>
    <row r="37" spans="1:7">
      <c r="C37" t="s">
        <v>45</v>
      </c>
      <c r="D37" s="74">
        <v>1</v>
      </c>
      <c r="E37" s="25">
        <v>263800</v>
      </c>
      <c r="F37" s="9">
        <v>4.9019607843137254E-3</v>
      </c>
      <c r="G37" s="9">
        <v>3.8402665162431265E-3</v>
      </c>
    </row>
    <row r="38" spans="1:7">
      <c r="C38" t="s">
        <v>79</v>
      </c>
      <c r="D38" s="74">
        <v>6</v>
      </c>
      <c r="E38" s="25">
        <v>1924900</v>
      </c>
      <c r="F38" s="9">
        <v>2.9411764705882353E-2</v>
      </c>
      <c r="G38" s="9">
        <v>2.8021717274891562E-2</v>
      </c>
    </row>
    <row r="39" spans="1:7">
      <c r="C39" t="s">
        <v>112</v>
      </c>
      <c r="D39" s="74">
        <v>5</v>
      </c>
      <c r="E39" s="25">
        <v>2377087</v>
      </c>
      <c r="F39" s="9">
        <v>2.4509803921568627E-2</v>
      </c>
      <c r="G39" s="9">
        <v>3.4604426126978109E-2</v>
      </c>
    </row>
    <row r="40" spans="1:7">
      <c r="C40" t="s">
        <v>48</v>
      </c>
      <c r="D40" s="74">
        <v>2</v>
      </c>
      <c r="E40" s="25">
        <v>1010000</v>
      </c>
      <c r="F40" s="9">
        <v>9.8039215686274508E-3</v>
      </c>
      <c r="G40" s="9">
        <v>1.4703067404873229E-2</v>
      </c>
    </row>
    <row r="41" spans="1:7">
      <c r="D41" s="74"/>
      <c r="E41" s="25"/>
      <c r="F41" s="9"/>
      <c r="G41" s="9"/>
    </row>
    <row r="42" spans="1:7">
      <c r="A42" t="s">
        <v>39</v>
      </c>
      <c r="D42" s="74">
        <v>47</v>
      </c>
      <c r="E42" s="25">
        <v>15986911</v>
      </c>
      <c r="F42" s="9">
        <v>0.23039215686274508</v>
      </c>
      <c r="G42" s="9">
        <v>0.23272933666208839</v>
      </c>
    </row>
    <row r="43" spans="1:7">
      <c r="B43" t="s">
        <v>61</v>
      </c>
      <c r="D43" s="74">
        <v>16</v>
      </c>
      <c r="E43" s="25">
        <v>6497000</v>
      </c>
      <c r="F43" s="9">
        <v>7.8431372549019607E-2</v>
      </c>
      <c r="G43" s="9">
        <v>9.4580028643031056E-2</v>
      </c>
    </row>
    <row r="44" spans="1:7">
      <c r="C44" t="s">
        <v>80</v>
      </c>
      <c r="D44" s="74">
        <v>10</v>
      </c>
      <c r="E44" s="25">
        <v>4669000</v>
      </c>
      <c r="F44" s="9">
        <v>4.9019607843137254E-2</v>
      </c>
      <c r="G44" s="9">
        <v>6.7968932389458517E-2</v>
      </c>
    </row>
    <row r="45" spans="1:7">
      <c r="C45" t="s">
        <v>63</v>
      </c>
      <c r="D45" s="74">
        <v>6</v>
      </c>
      <c r="E45" s="25">
        <v>1828000</v>
      </c>
      <c r="F45" s="9">
        <v>2.9411764705882353E-2</v>
      </c>
      <c r="G45" s="9">
        <v>2.6611096253572535E-2</v>
      </c>
    </row>
    <row r="46" spans="1:7">
      <c r="D46" s="74"/>
      <c r="E46" s="25"/>
      <c r="F46" s="9"/>
      <c r="G46" s="9"/>
    </row>
    <row r="47" spans="1:7">
      <c r="B47" t="s">
        <v>66</v>
      </c>
      <c r="D47" s="74">
        <v>22</v>
      </c>
      <c r="E47" s="25">
        <v>6578595</v>
      </c>
      <c r="F47" s="9">
        <v>0.10784313725490197</v>
      </c>
      <c r="G47" s="9">
        <v>9.5767847241942566E-2</v>
      </c>
    </row>
    <row r="48" spans="1:7">
      <c r="C48" t="s">
        <v>85</v>
      </c>
      <c r="D48" s="74">
        <v>22</v>
      </c>
      <c r="E48" s="25">
        <v>6578595</v>
      </c>
      <c r="F48" s="9">
        <v>0.10784313725490197</v>
      </c>
      <c r="G48" s="9">
        <v>9.5767847241942566E-2</v>
      </c>
    </row>
    <row r="49" spans="1:7">
      <c r="D49" s="74"/>
      <c r="E49" s="25"/>
      <c r="F49" s="9"/>
      <c r="G49" s="9"/>
    </row>
    <row r="50" spans="1:7">
      <c r="B50" t="s">
        <v>89</v>
      </c>
      <c r="D50" s="74">
        <v>2</v>
      </c>
      <c r="E50" s="25">
        <v>612500</v>
      </c>
      <c r="F50" s="9">
        <v>9.8039215686274508E-3</v>
      </c>
      <c r="G50" s="9">
        <v>8.916464144044409E-3</v>
      </c>
    </row>
    <row r="51" spans="1:7">
      <c r="C51" t="s">
        <v>90</v>
      </c>
      <c r="D51" s="74">
        <v>2</v>
      </c>
      <c r="E51" s="25">
        <v>612500</v>
      </c>
      <c r="F51" s="9">
        <v>9.8039215686274508E-3</v>
      </c>
      <c r="G51" s="9">
        <v>8.916464144044409E-3</v>
      </c>
    </row>
    <row r="52" spans="1:7">
      <c r="D52" s="74"/>
      <c r="E52" s="25"/>
      <c r="F52" s="9"/>
      <c r="G52" s="9"/>
    </row>
    <row r="53" spans="1:7">
      <c r="B53" t="s">
        <v>27</v>
      </c>
      <c r="D53" s="74">
        <v>3</v>
      </c>
      <c r="E53" s="25">
        <v>1134000</v>
      </c>
      <c r="F53" s="9">
        <v>1.4705882352941176E-2</v>
      </c>
      <c r="G53" s="9">
        <v>1.6508196472402217E-2</v>
      </c>
    </row>
    <row r="54" spans="1:7">
      <c r="C54" t="s">
        <v>122</v>
      </c>
      <c r="D54" s="74">
        <v>1</v>
      </c>
      <c r="E54" s="25">
        <v>399000</v>
      </c>
      <c r="F54" s="9">
        <v>4.9019607843137254E-3</v>
      </c>
      <c r="G54" s="9">
        <v>5.8084394995489286E-3</v>
      </c>
    </row>
    <row r="55" spans="1:7">
      <c r="C55" t="s">
        <v>51</v>
      </c>
      <c r="D55" s="74">
        <v>1</v>
      </c>
      <c r="E55" s="25">
        <v>310000</v>
      </c>
      <c r="F55" s="9">
        <v>4.9019607843137254E-3</v>
      </c>
      <c r="G55" s="9">
        <v>4.5128226688224762E-3</v>
      </c>
    </row>
    <row r="56" spans="1:7">
      <c r="C56" t="s">
        <v>114</v>
      </c>
      <c r="D56" s="74">
        <v>1</v>
      </c>
      <c r="E56" s="25">
        <v>425000</v>
      </c>
      <c r="F56" s="9">
        <v>4.9019607843137254E-3</v>
      </c>
      <c r="G56" s="9">
        <v>6.1869343040308142E-3</v>
      </c>
    </row>
    <row r="57" spans="1:7">
      <c r="D57" s="74"/>
      <c r="E57" s="25"/>
      <c r="F57" s="9"/>
      <c r="G57" s="9"/>
    </row>
    <row r="58" spans="1:7">
      <c r="B58" t="s">
        <v>120</v>
      </c>
      <c r="D58" s="74">
        <v>2</v>
      </c>
      <c r="E58" s="25">
        <v>429816</v>
      </c>
      <c r="F58" s="9">
        <v>9.8039215686274508E-3</v>
      </c>
      <c r="G58" s="9">
        <v>6.257043187814843E-3</v>
      </c>
    </row>
    <row r="59" spans="1:7">
      <c r="C59" t="s">
        <v>121</v>
      </c>
      <c r="D59" s="74">
        <v>2</v>
      </c>
      <c r="E59" s="25">
        <v>429816</v>
      </c>
      <c r="F59" s="9">
        <v>9.8039215686274508E-3</v>
      </c>
      <c r="G59" s="9">
        <v>6.257043187814843E-3</v>
      </c>
    </row>
    <row r="60" spans="1:7">
      <c r="D60" s="74"/>
      <c r="E60" s="25"/>
      <c r="F60" s="9"/>
      <c r="G60" s="9"/>
    </row>
    <row r="61" spans="1:7">
      <c r="B61" t="s">
        <v>72</v>
      </c>
      <c r="D61" s="74">
        <v>2</v>
      </c>
      <c r="E61" s="25">
        <v>735000</v>
      </c>
      <c r="F61" s="9">
        <v>9.8039215686274508E-3</v>
      </c>
      <c r="G61" s="9">
        <v>1.069975697285329E-2</v>
      </c>
    </row>
    <row r="62" spans="1:7">
      <c r="C62" t="s">
        <v>93</v>
      </c>
      <c r="D62" s="74">
        <v>2</v>
      </c>
      <c r="E62" s="25">
        <v>735000</v>
      </c>
      <c r="F62" s="9">
        <v>9.8039215686274508E-3</v>
      </c>
      <c r="G62" s="9">
        <v>1.069975697285329E-2</v>
      </c>
    </row>
    <row r="63" spans="1:7">
      <c r="D63" s="74"/>
      <c r="E63" s="25"/>
      <c r="F63" s="9"/>
      <c r="G63" s="9"/>
    </row>
    <row r="64" spans="1:7">
      <c r="A64" t="s">
        <v>70</v>
      </c>
      <c r="D64" s="74">
        <v>99</v>
      </c>
      <c r="E64" s="25">
        <v>30121120</v>
      </c>
      <c r="F64" s="9">
        <v>0.48529411764705882</v>
      </c>
      <c r="G64" s="9">
        <v>0.43848797789136146</v>
      </c>
    </row>
    <row r="65" spans="2:7">
      <c r="B65" t="s">
        <v>61</v>
      </c>
      <c r="D65" s="74">
        <v>20</v>
      </c>
      <c r="E65" s="25">
        <v>7172660</v>
      </c>
      <c r="F65" s="9">
        <v>9.8039215686274508E-2</v>
      </c>
      <c r="G65" s="9">
        <v>0.10441594401211685</v>
      </c>
    </row>
    <row r="66" spans="2:7">
      <c r="C66" t="s">
        <v>64</v>
      </c>
      <c r="D66" s="74">
        <v>11</v>
      </c>
      <c r="E66" s="25">
        <v>3726660</v>
      </c>
      <c r="F66" s="9">
        <v>5.3921568627450983E-2</v>
      </c>
      <c r="G66" s="9">
        <v>5.4250824925786992E-2</v>
      </c>
    </row>
    <row r="67" spans="2:7">
      <c r="C67" t="s">
        <v>92</v>
      </c>
      <c r="D67" s="74">
        <v>1</v>
      </c>
      <c r="E67" s="25">
        <v>635000</v>
      </c>
      <c r="F67" s="9">
        <v>4.9019607843137254E-3</v>
      </c>
      <c r="G67" s="9">
        <v>9.2440077248460394E-3</v>
      </c>
    </row>
    <row r="68" spans="2:7">
      <c r="C68" t="s">
        <v>65</v>
      </c>
      <c r="D68" s="74">
        <v>8</v>
      </c>
      <c r="E68" s="25">
        <v>2811000</v>
      </c>
      <c r="F68" s="9">
        <v>3.9215686274509803E-2</v>
      </c>
      <c r="G68" s="9">
        <v>4.0921111361483804E-2</v>
      </c>
    </row>
    <row r="69" spans="2:7">
      <c r="D69" s="74"/>
      <c r="E69" s="25"/>
      <c r="F69" s="9"/>
      <c r="G69" s="9"/>
    </row>
    <row r="70" spans="2:7">
      <c r="B70" t="s">
        <v>66</v>
      </c>
      <c r="D70" s="74">
        <v>18</v>
      </c>
      <c r="E70" s="25">
        <v>4966200</v>
      </c>
      <c r="F70" s="9">
        <v>8.8235294117647065E-2</v>
      </c>
      <c r="G70" s="9">
        <v>7.2295419154536064E-2</v>
      </c>
    </row>
    <row r="71" spans="2:7">
      <c r="C71" t="s">
        <v>67</v>
      </c>
      <c r="D71" s="74">
        <v>18</v>
      </c>
      <c r="E71" s="25">
        <v>4966200</v>
      </c>
      <c r="F71" s="9">
        <v>8.8235294117647065E-2</v>
      </c>
      <c r="G71" s="9">
        <v>7.2295419154536064E-2</v>
      </c>
    </row>
    <row r="72" spans="2:7">
      <c r="D72" s="74"/>
      <c r="E72" s="25"/>
      <c r="F72" s="9"/>
      <c r="G72" s="9"/>
    </row>
    <row r="73" spans="2:7">
      <c r="B73" t="s">
        <v>89</v>
      </c>
      <c r="D73" s="74">
        <v>4</v>
      </c>
      <c r="E73" s="25">
        <v>3628000</v>
      </c>
      <c r="F73" s="9">
        <v>1.9607843137254902E-2</v>
      </c>
      <c r="G73" s="9">
        <v>5.2814582717703042E-2</v>
      </c>
    </row>
    <row r="74" spans="2:7">
      <c r="C74" t="s">
        <v>115</v>
      </c>
      <c r="D74" s="74">
        <v>1</v>
      </c>
      <c r="E74" s="25">
        <v>629000</v>
      </c>
      <c r="F74" s="9">
        <v>4.9019607843137254E-3</v>
      </c>
      <c r="G74" s="9">
        <v>9.1566627699656046E-3</v>
      </c>
    </row>
    <row r="75" spans="2:7">
      <c r="C75" t="s">
        <v>96</v>
      </c>
      <c r="D75" s="74">
        <v>3</v>
      </c>
      <c r="E75" s="25">
        <v>2999000</v>
      </c>
      <c r="F75" s="9">
        <v>1.4705882352941176E-2</v>
      </c>
      <c r="G75" s="9">
        <v>4.3657919947737441E-2</v>
      </c>
    </row>
    <row r="76" spans="2:7">
      <c r="D76" s="74"/>
      <c r="E76" s="25"/>
      <c r="F76" s="9"/>
      <c r="G76" s="9"/>
    </row>
    <row r="77" spans="2:7">
      <c r="B77" t="s">
        <v>27</v>
      </c>
      <c r="D77" s="74">
        <v>20</v>
      </c>
      <c r="E77" s="25">
        <v>5712450</v>
      </c>
      <c r="F77" s="9">
        <v>9.8039215686274508E-2</v>
      </c>
      <c r="G77" s="9">
        <v>8.3158947917790174E-2</v>
      </c>
    </row>
    <row r="78" spans="2:7">
      <c r="C78" t="s">
        <v>117</v>
      </c>
      <c r="D78" s="74">
        <v>4</v>
      </c>
      <c r="E78" s="25">
        <v>1195000</v>
      </c>
      <c r="F78" s="9">
        <v>1.9607843137254902E-2</v>
      </c>
      <c r="G78" s="9">
        <v>1.7396203513686641E-2</v>
      </c>
    </row>
    <row r="79" spans="2:7">
      <c r="C79" t="s">
        <v>101</v>
      </c>
      <c r="D79" s="74">
        <v>2</v>
      </c>
      <c r="E79" s="25">
        <v>520000</v>
      </c>
      <c r="F79" s="9">
        <v>9.8039215686274508E-3</v>
      </c>
      <c r="G79" s="9">
        <v>7.5698960896377013E-3</v>
      </c>
    </row>
    <row r="80" spans="2:7">
      <c r="C80" t="s">
        <v>50</v>
      </c>
      <c r="D80" s="74">
        <v>10</v>
      </c>
      <c r="E80" s="25">
        <v>2549850</v>
      </c>
      <c r="F80" s="9">
        <v>4.9019607843137254E-2</v>
      </c>
      <c r="G80" s="9">
        <v>3.711942220031287E-2</v>
      </c>
    </row>
    <row r="81" spans="2:7">
      <c r="C81" t="s">
        <v>92</v>
      </c>
      <c r="D81" s="74">
        <v>2</v>
      </c>
      <c r="E81" s="25">
        <v>723800</v>
      </c>
      <c r="F81" s="9">
        <v>9.8039215686274508E-3</v>
      </c>
      <c r="G81" s="9">
        <v>1.0536713057076479E-2</v>
      </c>
    </row>
    <row r="82" spans="2:7">
      <c r="C82" t="s">
        <v>91</v>
      </c>
      <c r="D82" s="74">
        <v>2</v>
      </c>
      <c r="E82" s="25">
        <v>723800</v>
      </c>
      <c r="F82" s="9">
        <v>9.8039215686274508E-3</v>
      </c>
      <c r="G82" s="9">
        <v>1.0536713057076479E-2</v>
      </c>
    </row>
    <row r="83" spans="2:7">
      <c r="D83" s="74"/>
      <c r="E83" s="25"/>
      <c r="F83" s="9"/>
      <c r="G83" s="9"/>
    </row>
    <row r="84" spans="2:7">
      <c r="B84" t="s">
        <v>72</v>
      </c>
      <c r="D84" s="74">
        <v>6</v>
      </c>
      <c r="E84" s="25">
        <v>2289900</v>
      </c>
      <c r="F84" s="9">
        <v>2.9411764705882353E-2</v>
      </c>
      <c r="G84" s="9">
        <v>3.3335202030118027E-2</v>
      </c>
    </row>
    <row r="85" spans="2:7">
      <c r="C85" t="s">
        <v>73</v>
      </c>
      <c r="D85" s="74">
        <v>3</v>
      </c>
      <c r="E85" s="25">
        <v>1159900</v>
      </c>
      <c r="F85" s="9">
        <v>1.4705882352941176E-2</v>
      </c>
      <c r="G85" s="9">
        <v>1.6885235527636096E-2</v>
      </c>
    </row>
    <row r="86" spans="2:7">
      <c r="C86" t="s">
        <v>92</v>
      </c>
      <c r="D86" s="74">
        <v>1</v>
      </c>
      <c r="E86" s="25">
        <v>375000</v>
      </c>
      <c r="F86" s="9">
        <v>4.9019607843137254E-3</v>
      </c>
      <c r="G86" s="9">
        <v>5.4590596800271887E-3</v>
      </c>
    </row>
    <row r="87" spans="2:7">
      <c r="C87" t="s">
        <v>108</v>
      </c>
      <c r="D87" s="74">
        <v>1</v>
      </c>
      <c r="E87" s="25">
        <v>485000</v>
      </c>
      <c r="F87" s="9">
        <v>4.9019607843137254E-3</v>
      </c>
      <c r="G87" s="9">
        <v>7.0603838528351644E-3</v>
      </c>
    </row>
    <row r="88" spans="2:7">
      <c r="C88" t="s">
        <v>124</v>
      </c>
      <c r="D88" s="74">
        <v>1</v>
      </c>
      <c r="E88" s="25">
        <v>270000</v>
      </c>
      <c r="F88" s="9">
        <v>4.9019607843137254E-3</v>
      </c>
      <c r="G88" s="9">
        <v>3.9305229696195761E-3</v>
      </c>
    </row>
    <row r="89" spans="2:7">
      <c r="D89" s="74"/>
      <c r="E89" s="25"/>
      <c r="F89" s="9"/>
      <c r="G89" s="9"/>
    </row>
    <row r="90" spans="2:7">
      <c r="B90" t="s">
        <v>86</v>
      </c>
      <c r="D90" s="74">
        <v>6</v>
      </c>
      <c r="E90" s="25">
        <v>1883350</v>
      </c>
      <c r="F90" s="9">
        <v>2.9411764705882353E-2</v>
      </c>
      <c r="G90" s="9">
        <v>2.741685346234455E-2</v>
      </c>
    </row>
    <row r="91" spans="2:7">
      <c r="C91" t="s">
        <v>123</v>
      </c>
      <c r="D91" s="74">
        <v>1</v>
      </c>
      <c r="E91" s="25">
        <v>324900</v>
      </c>
      <c r="F91" s="9">
        <v>4.9019607843137254E-3</v>
      </c>
      <c r="G91" s="9">
        <v>4.7297293067755566E-3</v>
      </c>
    </row>
    <row r="92" spans="2:7">
      <c r="C92" t="s">
        <v>87</v>
      </c>
      <c r="D92" s="74">
        <v>5</v>
      </c>
      <c r="E92" s="25">
        <v>1558450</v>
      </c>
      <c r="F92" s="9">
        <v>2.4509803921568627E-2</v>
      </c>
      <c r="G92" s="9">
        <v>2.2687124155568991E-2</v>
      </c>
    </row>
    <row r="93" spans="2:7">
      <c r="D93" s="74"/>
      <c r="E93" s="25"/>
      <c r="F93" s="9"/>
      <c r="G93" s="9"/>
    </row>
    <row r="94" spans="2:7">
      <c r="B94" t="s">
        <v>76</v>
      </c>
      <c r="D94" s="74">
        <v>24</v>
      </c>
      <c r="E94" s="25">
        <v>4455560</v>
      </c>
      <c r="F94" s="9">
        <v>0.11764705882352941</v>
      </c>
      <c r="G94" s="9">
        <v>6.4861781194511844E-2</v>
      </c>
    </row>
    <row r="95" spans="2:7">
      <c r="C95" t="s">
        <v>92</v>
      </c>
      <c r="D95" s="74">
        <v>3</v>
      </c>
      <c r="E95" s="25">
        <v>560350</v>
      </c>
      <c r="F95" s="9">
        <v>1.4705882352941176E-2</v>
      </c>
      <c r="G95" s="9">
        <v>8.157290911208627E-3</v>
      </c>
    </row>
    <row r="96" spans="2:7">
      <c r="C96" t="s">
        <v>77</v>
      </c>
      <c r="D96" s="74">
        <v>15</v>
      </c>
      <c r="E96" s="25">
        <v>2789810</v>
      </c>
      <c r="F96" s="9">
        <v>7.3529411764705885E-2</v>
      </c>
      <c r="G96" s="9">
        <v>4.0612638095831072E-2</v>
      </c>
    </row>
    <row r="97" spans="1:7">
      <c r="C97" t="s">
        <v>83</v>
      </c>
      <c r="D97" s="74">
        <v>6</v>
      </c>
      <c r="E97" s="25">
        <v>1105400</v>
      </c>
      <c r="F97" s="9">
        <v>2.9411764705882353E-2</v>
      </c>
      <c r="G97" s="9">
        <v>1.6091852187472146E-2</v>
      </c>
    </row>
    <row r="98" spans="1:7">
      <c r="D98" s="74"/>
      <c r="E98" s="25"/>
      <c r="F98" s="9"/>
      <c r="G98" s="9"/>
    </row>
    <row r="99" spans="1:7">
      <c r="B99" t="s">
        <v>113</v>
      </c>
      <c r="D99" s="74">
        <v>1</v>
      </c>
      <c r="E99" s="25">
        <v>13000</v>
      </c>
      <c r="F99" s="9">
        <v>4.9019607843137254E-3</v>
      </c>
      <c r="G99" s="9">
        <v>1.8924740224094254E-4</v>
      </c>
    </row>
    <row r="100" spans="1:7">
      <c r="C100" t="s">
        <v>92</v>
      </c>
      <c r="D100" s="74">
        <v>1</v>
      </c>
      <c r="E100" s="25">
        <v>13000</v>
      </c>
      <c r="F100" s="9">
        <v>4.9019607843137254E-3</v>
      </c>
      <c r="G100" s="9">
        <v>1.8924740224094254E-4</v>
      </c>
    </row>
    <row r="101" spans="1:7">
      <c r="D101" s="74"/>
      <c r="E101" s="25"/>
      <c r="F101" s="9"/>
      <c r="G101" s="9"/>
    </row>
    <row r="102" spans="1:7">
      <c r="A102" t="s">
        <v>68</v>
      </c>
      <c r="D102" s="74">
        <v>3</v>
      </c>
      <c r="E102" s="25">
        <v>1159900</v>
      </c>
      <c r="F102" s="9">
        <v>1.4705882352941176E-2</v>
      </c>
      <c r="G102" s="9">
        <v>1.6885235527636096E-2</v>
      </c>
    </row>
    <row r="103" spans="1:7">
      <c r="B103" t="s">
        <v>59</v>
      </c>
      <c r="D103" s="74">
        <v>1</v>
      </c>
      <c r="E103" s="25">
        <v>439900</v>
      </c>
      <c r="F103" s="9">
        <v>4.9019607843137254E-3</v>
      </c>
      <c r="G103" s="9">
        <v>6.4038409419838946E-3</v>
      </c>
    </row>
    <row r="104" spans="1:7">
      <c r="C104" t="s">
        <v>102</v>
      </c>
      <c r="D104" s="74">
        <v>1</v>
      </c>
      <c r="E104" s="25">
        <v>439900</v>
      </c>
      <c r="F104" s="9">
        <v>4.9019607843137254E-3</v>
      </c>
      <c r="G104" s="9">
        <v>6.4038409419838946E-3</v>
      </c>
    </row>
    <row r="105" spans="1:7">
      <c r="D105" s="74"/>
      <c r="E105" s="25"/>
      <c r="F105" s="9"/>
      <c r="G105" s="9"/>
    </row>
    <row r="106" spans="1:7">
      <c r="B106" t="s">
        <v>103</v>
      </c>
      <c r="D106" s="74">
        <v>2</v>
      </c>
      <c r="E106" s="25">
        <v>720000</v>
      </c>
      <c r="F106" s="9">
        <v>9.8039215686274508E-3</v>
      </c>
      <c r="G106" s="9">
        <v>1.0481394585652202E-2</v>
      </c>
    </row>
    <row r="107" spans="1:7">
      <c r="C107" t="s">
        <v>104</v>
      </c>
      <c r="D107" s="74">
        <v>2</v>
      </c>
      <c r="E107" s="25">
        <v>720000</v>
      </c>
      <c r="F107" s="9">
        <v>9.8039215686274508E-3</v>
      </c>
      <c r="G107" s="9">
        <v>1.0481394585652202E-2</v>
      </c>
    </row>
    <row r="108" spans="1:7">
      <c r="D108" s="74"/>
      <c r="E108" s="25"/>
      <c r="F108" s="9"/>
      <c r="G108" s="9"/>
    </row>
    <row r="109" spans="1:7">
      <c r="A109" t="s">
        <v>105</v>
      </c>
      <c r="D109" s="74">
        <v>6</v>
      </c>
      <c r="E109" s="25">
        <v>3006113</v>
      </c>
      <c r="F109" s="9">
        <v>2.9411764705882353E-2</v>
      </c>
      <c r="G109" s="9">
        <v>4.3761467391748195E-2</v>
      </c>
    </row>
    <row r="110" spans="1:7">
      <c r="B110" t="s">
        <v>34</v>
      </c>
      <c r="D110" s="74">
        <v>6</v>
      </c>
      <c r="E110" s="25">
        <v>3006113</v>
      </c>
      <c r="F110" s="9">
        <v>2.9411764705882353E-2</v>
      </c>
      <c r="G110" s="9">
        <v>4.3761467391748195E-2</v>
      </c>
    </row>
    <row r="111" spans="1:7">
      <c r="C111" t="s">
        <v>106</v>
      </c>
      <c r="D111" s="74">
        <v>6</v>
      </c>
      <c r="E111" s="25">
        <v>3006113</v>
      </c>
      <c r="F111" s="9">
        <v>2.9411764705882353E-2</v>
      </c>
      <c r="G111" s="9">
        <v>4.3761467391748195E-2</v>
      </c>
    </row>
    <row r="112" spans="1:7">
      <c r="D112" s="74"/>
      <c r="E112" s="25"/>
      <c r="F112" s="9"/>
      <c r="G112" s="9"/>
    </row>
    <row r="113" spans="1:7">
      <c r="A113" t="s">
        <v>110</v>
      </c>
      <c r="D113" s="74">
        <v>1</v>
      </c>
      <c r="E113" s="25">
        <v>350000</v>
      </c>
      <c r="F113" s="9">
        <v>4.9019607843137254E-3</v>
      </c>
      <c r="G113" s="9">
        <v>5.0951223680253763E-3</v>
      </c>
    </row>
    <row r="114" spans="1:7">
      <c r="B114" t="s">
        <v>72</v>
      </c>
      <c r="D114" s="74">
        <v>1</v>
      </c>
      <c r="E114" s="25">
        <v>350000</v>
      </c>
      <c r="F114" s="9">
        <v>4.9019607843137254E-3</v>
      </c>
      <c r="G114" s="9">
        <v>5.0951223680253763E-3</v>
      </c>
    </row>
    <row r="115" spans="1:7">
      <c r="C115" t="s">
        <v>49</v>
      </c>
      <c r="D115" s="74">
        <v>1</v>
      </c>
      <c r="E115" s="25">
        <v>350000</v>
      </c>
      <c r="F115" s="9">
        <v>4.9019607843137254E-3</v>
      </c>
      <c r="G115" s="9">
        <v>5.0951223680253763E-3</v>
      </c>
    </row>
    <row r="116" spans="1:7">
      <c r="D116" s="74"/>
      <c r="E116" s="25"/>
      <c r="F116" s="9"/>
      <c r="G116" s="9"/>
    </row>
    <row r="117" spans="1:7">
      <c r="A117" t="s">
        <v>31</v>
      </c>
      <c r="D117" s="74">
        <v>204</v>
      </c>
      <c r="E117" s="25">
        <v>68693149</v>
      </c>
      <c r="F117" s="9">
        <v>1</v>
      </c>
      <c r="G11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30</v>
      </c>
    </row>
    <row r="3" spans="1:6">
      <c r="C3" s="73" t="s">
        <v>53</v>
      </c>
    </row>
    <row r="4" spans="1:6">
      <c r="A4" s="73" t="s">
        <v>52</v>
      </c>
      <c r="B4" s="73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201</v>
      </c>
      <c r="C5" s="74">
        <v>1</v>
      </c>
      <c r="D5" s="25">
        <v>789600</v>
      </c>
      <c r="E5" s="9">
        <v>9.9009900990099011E-3</v>
      </c>
      <c r="F5" s="9">
        <v>3.0341076584089702E-2</v>
      </c>
    </row>
    <row r="6" spans="1:6">
      <c r="B6" t="s">
        <v>39</v>
      </c>
      <c r="C6" s="74">
        <v>1</v>
      </c>
      <c r="D6" s="25">
        <v>789600</v>
      </c>
      <c r="E6" s="9">
        <v>9.9009900990099011E-3</v>
      </c>
      <c r="F6" s="9">
        <v>3.0341076584089702E-2</v>
      </c>
    </row>
    <row r="7" spans="1:6">
      <c r="C7" s="74"/>
      <c r="D7" s="25"/>
      <c r="E7" s="9"/>
      <c r="F7" s="9"/>
    </row>
    <row r="8" spans="1:6">
      <c r="A8" t="s">
        <v>161</v>
      </c>
      <c r="C8" s="74">
        <v>2</v>
      </c>
      <c r="D8" s="25">
        <v>579000</v>
      </c>
      <c r="E8" s="9">
        <v>1.9801980198019802E-2</v>
      </c>
      <c r="F8" s="9">
        <v>2.2248585793044499E-2</v>
      </c>
    </row>
    <row r="9" spans="1:6">
      <c r="B9" t="s">
        <v>39</v>
      </c>
      <c r="C9" s="74">
        <v>1</v>
      </c>
      <c r="D9" s="25">
        <v>384000</v>
      </c>
      <c r="E9" s="9">
        <v>9.9009900990099011E-3</v>
      </c>
      <c r="F9" s="9">
        <v>1.4755538764298944E-2</v>
      </c>
    </row>
    <row r="10" spans="1:6">
      <c r="B10" t="s">
        <v>70</v>
      </c>
      <c r="C10" s="74">
        <v>1</v>
      </c>
      <c r="D10" s="25">
        <v>195000</v>
      </c>
      <c r="E10" s="9">
        <v>9.9009900990099011E-3</v>
      </c>
      <c r="F10" s="9">
        <v>7.4930470287455572E-3</v>
      </c>
    </row>
    <row r="11" spans="1:6">
      <c r="C11" s="74"/>
      <c r="D11" s="25"/>
      <c r="E11" s="9"/>
      <c r="F11" s="9"/>
    </row>
    <row r="12" spans="1:6">
      <c r="A12" t="s">
        <v>178</v>
      </c>
      <c r="C12" s="74">
        <v>1</v>
      </c>
      <c r="D12" s="25">
        <v>220000</v>
      </c>
      <c r="E12" s="9">
        <v>9.9009900990099011E-3</v>
      </c>
      <c r="F12" s="9">
        <v>8.4536940837129371E-3</v>
      </c>
    </row>
    <row r="13" spans="1:6">
      <c r="B13" t="s">
        <v>39</v>
      </c>
      <c r="C13" s="74">
        <v>1</v>
      </c>
      <c r="D13" s="25">
        <v>220000</v>
      </c>
      <c r="E13" s="9">
        <v>9.9009900990099011E-3</v>
      </c>
      <c r="F13" s="9">
        <v>8.4536940837129371E-3</v>
      </c>
    </row>
    <row r="14" spans="1:6">
      <c r="C14" s="74"/>
      <c r="D14" s="25"/>
      <c r="E14" s="9"/>
      <c r="F14" s="9"/>
    </row>
    <row r="15" spans="1:6">
      <c r="A15" t="s">
        <v>257</v>
      </c>
      <c r="C15" s="74">
        <v>1</v>
      </c>
      <c r="D15" s="25">
        <v>138000</v>
      </c>
      <c r="E15" s="9">
        <v>9.9009900990099011E-3</v>
      </c>
      <c r="F15" s="9">
        <v>5.3027717434199328E-3</v>
      </c>
    </row>
    <row r="16" spans="1:6">
      <c r="B16" t="s">
        <v>39</v>
      </c>
      <c r="C16" s="74">
        <v>1</v>
      </c>
      <c r="D16" s="25">
        <v>138000</v>
      </c>
      <c r="E16" s="9">
        <v>9.9009900990099011E-3</v>
      </c>
      <c r="F16" s="9">
        <v>5.3027717434199328E-3</v>
      </c>
    </row>
    <row r="17" spans="1:6">
      <c r="C17" s="74"/>
      <c r="D17" s="25"/>
      <c r="E17" s="9"/>
      <c r="F17" s="9"/>
    </row>
    <row r="18" spans="1:6">
      <c r="A18" t="s">
        <v>159</v>
      </c>
      <c r="C18" s="74">
        <v>3</v>
      </c>
      <c r="D18" s="25">
        <v>822000</v>
      </c>
      <c r="E18" s="9">
        <v>2.9702970297029702E-2</v>
      </c>
      <c r="F18" s="9">
        <v>3.1586075167327428E-2</v>
      </c>
    </row>
    <row r="19" spans="1:6">
      <c r="B19" t="s">
        <v>39</v>
      </c>
      <c r="C19" s="74">
        <v>1</v>
      </c>
      <c r="D19" s="25">
        <v>270000</v>
      </c>
      <c r="E19" s="9">
        <v>9.9009900990099011E-3</v>
      </c>
      <c r="F19" s="9">
        <v>1.0374988193647695E-2</v>
      </c>
    </row>
    <row r="20" spans="1:6">
      <c r="B20" t="s">
        <v>56</v>
      </c>
      <c r="C20" s="74">
        <v>1</v>
      </c>
      <c r="D20" s="25">
        <v>200000</v>
      </c>
      <c r="E20" s="9">
        <v>9.9009900990099011E-3</v>
      </c>
      <c r="F20" s="9">
        <v>7.6851764397390327E-3</v>
      </c>
    </row>
    <row r="21" spans="1:6">
      <c r="B21" t="s">
        <v>70</v>
      </c>
      <c r="C21" s="74">
        <v>1</v>
      </c>
      <c r="D21" s="25">
        <v>352000</v>
      </c>
      <c r="E21" s="9">
        <v>9.9009900990099011E-3</v>
      </c>
      <c r="F21" s="9">
        <v>1.3525910533940698E-2</v>
      </c>
    </row>
    <row r="22" spans="1:6">
      <c r="C22" s="74"/>
      <c r="D22" s="25"/>
      <c r="E22" s="9"/>
      <c r="F22" s="9"/>
    </row>
    <row r="23" spans="1:6">
      <c r="A23" t="s">
        <v>191</v>
      </c>
      <c r="C23" s="74">
        <v>1</v>
      </c>
      <c r="D23" s="25">
        <v>25000</v>
      </c>
      <c r="E23" s="9">
        <v>9.9009900990099011E-3</v>
      </c>
      <c r="F23" s="9">
        <v>9.6064705496737908E-4</v>
      </c>
    </row>
    <row r="24" spans="1:6">
      <c r="B24" t="s">
        <v>39</v>
      </c>
      <c r="C24" s="74">
        <v>1</v>
      </c>
      <c r="D24" s="25">
        <v>25000</v>
      </c>
      <c r="E24" s="9">
        <v>9.9009900990099011E-3</v>
      </c>
      <c r="F24" s="9">
        <v>9.6064705496737908E-4</v>
      </c>
    </row>
    <row r="25" spans="1:6">
      <c r="C25" s="74"/>
      <c r="D25" s="25"/>
      <c r="E25" s="9"/>
      <c r="F25" s="9"/>
    </row>
    <row r="26" spans="1:6">
      <c r="A26" t="s">
        <v>190</v>
      </c>
      <c r="C26" s="74">
        <v>6</v>
      </c>
      <c r="D26" s="25">
        <v>1172000</v>
      </c>
      <c r="E26" s="9">
        <v>5.9405940594059403E-2</v>
      </c>
      <c r="F26" s="9">
        <v>4.5035133936870732E-2</v>
      </c>
    </row>
    <row r="27" spans="1:6">
      <c r="B27" t="s">
        <v>38</v>
      </c>
      <c r="C27" s="74">
        <v>1</v>
      </c>
      <c r="D27" s="25">
        <v>143000</v>
      </c>
      <c r="E27" s="9">
        <v>9.9009900990099011E-3</v>
      </c>
      <c r="F27" s="9">
        <v>5.4949011544134082E-3</v>
      </c>
    </row>
    <row r="28" spans="1:6">
      <c r="B28" t="s">
        <v>39</v>
      </c>
      <c r="C28" s="74">
        <v>4</v>
      </c>
      <c r="D28" s="25">
        <v>792000</v>
      </c>
      <c r="E28" s="9">
        <v>3.9603960396039604E-2</v>
      </c>
      <c r="F28" s="9">
        <v>3.043329870136657E-2</v>
      </c>
    </row>
    <row r="29" spans="1:6">
      <c r="B29" t="s">
        <v>70</v>
      </c>
      <c r="C29" s="74">
        <v>1</v>
      </c>
      <c r="D29" s="25">
        <v>237000</v>
      </c>
      <c r="E29" s="9">
        <v>9.9009900990099011E-3</v>
      </c>
      <c r="F29" s="9">
        <v>9.1069340810907545E-3</v>
      </c>
    </row>
    <row r="30" spans="1:6">
      <c r="C30" s="74"/>
      <c r="D30" s="25"/>
      <c r="E30" s="9"/>
      <c r="F30" s="9"/>
    </row>
    <row r="31" spans="1:6">
      <c r="A31" t="s">
        <v>132</v>
      </c>
      <c r="C31" s="74">
        <v>2</v>
      </c>
      <c r="D31" s="25">
        <v>584395</v>
      </c>
      <c r="E31" s="9">
        <v>1.9801980198019802E-2</v>
      </c>
      <c r="F31" s="9">
        <v>2.2455893427506462E-2</v>
      </c>
    </row>
    <row r="32" spans="1:6">
      <c r="B32" t="s">
        <v>40</v>
      </c>
      <c r="C32" s="74">
        <v>1</v>
      </c>
      <c r="D32" s="25">
        <v>299000</v>
      </c>
      <c r="E32" s="9">
        <v>9.9009900990099011E-3</v>
      </c>
      <c r="F32" s="9">
        <v>1.1489338777409853E-2</v>
      </c>
    </row>
    <row r="33" spans="1:6">
      <c r="B33" t="s">
        <v>39</v>
      </c>
      <c r="C33" s="74">
        <v>1</v>
      </c>
      <c r="D33" s="25">
        <v>285395</v>
      </c>
      <c r="E33" s="9">
        <v>9.9009900990099011E-3</v>
      </c>
      <c r="F33" s="9">
        <v>1.0966554650096607E-2</v>
      </c>
    </row>
    <row r="34" spans="1:6">
      <c r="C34" s="74"/>
      <c r="D34" s="25"/>
      <c r="E34" s="9"/>
      <c r="F34" s="9"/>
    </row>
    <row r="35" spans="1:6">
      <c r="A35" t="s">
        <v>208</v>
      </c>
      <c r="C35" s="74">
        <v>1</v>
      </c>
      <c r="D35" s="25">
        <v>300000</v>
      </c>
      <c r="E35" s="9">
        <v>9.9009900990099011E-3</v>
      </c>
      <c r="F35" s="9">
        <v>1.1527764659608549E-2</v>
      </c>
    </row>
    <row r="36" spans="1:6">
      <c r="B36" t="s">
        <v>70</v>
      </c>
      <c r="C36" s="74">
        <v>1</v>
      </c>
      <c r="D36" s="25">
        <v>300000</v>
      </c>
      <c r="E36" s="9">
        <v>9.9009900990099011E-3</v>
      </c>
      <c r="F36" s="9">
        <v>1.1527764659608549E-2</v>
      </c>
    </row>
    <row r="37" spans="1:6">
      <c r="C37" s="74"/>
      <c r="D37" s="25"/>
      <c r="E37" s="9"/>
      <c r="F37" s="9"/>
    </row>
    <row r="38" spans="1:6">
      <c r="A38" t="s">
        <v>166</v>
      </c>
      <c r="C38" s="74">
        <v>1</v>
      </c>
      <c r="D38" s="25">
        <v>130000</v>
      </c>
      <c r="E38" s="9">
        <v>9.9009900990099011E-3</v>
      </c>
      <c r="F38" s="9">
        <v>4.9953646858303712E-3</v>
      </c>
    </row>
    <row r="39" spans="1:6">
      <c r="B39" t="s">
        <v>70</v>
      </c>
      <c r="C39" s="74">
        <v>1</v>
      </c>
      <c r="D39" s="25">
        <v>130000</v>
      </c>
      <c r="E39" s="9">
        <v>9.9009900990099011E-3</v>
      </c>
      <c r="F39" s="9">
        <v>4.9953646858303712E-3</v>
      </c>
    </row>
    <row r="40" spans="1:6">
      <c r="C40" s="74"/>
      <c r="D40" s="25"/>
      <c r="E40" s="9"/>
      <c r="F40" s="9"/>
    </row>
    <row r="41" spans="1:6">
      <c r="A41" t="s">
        <v>188</v>
      </c>
      <c r="C41" s="74">
        <v>3</v>
      </c>
      <c r="D41" s="25">
        <v>642365</v>
      </c>
      <c r="E41" s="9">
        <v>2.9702970297029702E-2</v>
      </c>
      <c r="F41" s="9">
        <v>2.4683441818564821E-2</v>
      </c>
    </row>
    <row r="42" spans="1:6">
      <c r="B42" t="s">
        <v>70</v>
      </c>
      <c r="C42" s="74">
        <v>3</v>
      </c>
      <c r="D42" s="25">
        <v>642365</v>
      </c>
      <c r="E42" s="9">
        <v>2.9702970297029702E-2</v>
      </c>
      <c r="F42" s="9">
        <v>2.4683441818564821E-2</v>
      </c>
    </row>
    <row r="43" spans="1:6">
      <c r="C43" s="74"/>
      <c r="D43" s="25"/>
      <c r="E43" s="9"/>
      <c r="F43" s="9"/>
    </row>
    <row r="44" spans="1:6">
      <c r="A44" t="s">
        <v>239</v>
      </c>
      <c r="C44" s="74">
        <v>1</v>
      </c>
      <c r="D44" s="25">
        <v>333600</v>
      </c>
      <c r="E44" s="9">
        <v>9.9009900990099011E-3</v>
      </c>
      <c r="F44" s="9">
        <v>1.2818874301484706E-2</v>
      </c>
    </row>
    <row r="45" spans="1:6">
      <c r="B45" t="s">
        <v>40</v>
      </c>
      <c r="C45" s="74">
        <v>1</v>
      </c>
      <c r="D45" s="25">
        <v>333600</v>
      </c>
      <c r="E45" s="9">
        <v>9.9009900990099011E-3</v>
      </c>
      <c r="F45" s="9">
        <v>1.2818874301484706E-2</v>
      </c>
    </row>
    <row r="46" spans="1:6">
      <c r="C46" s="74"/>
      <c r="D46" s="25"/>
      <c r="E46" s="9"/>
      <c r="F46" s="9"/>
    </row>
    <row r="47" spans="1:6">
      <c r="A47" t="s">
        <v>145</v>
      </c>
      <c r="C47" s="74">
        <v>2</v>
      </c>
      <c r="D47" s="25">
        <v>597477</v>
      </c>
      <c r="E47" s="9">
        <v>1.9801980198019802E-2</v>
      </c>
      <c r="F47" s="9">
        <v>2.2958580818429792E-2</v>
      </c>
    </row>
    <row r="48" spans="1:6">
      <c r="B48" t="s">
        <v>70</v>
      </c>
      <c r="C48" s="74">
        <v>2</v>
      </c>
      <c r="D48" s="25">
        <v>597477</v>
      </c>
      <c r="E48" s="9">
        <v>1.9801980198019802E-2</v>
      </c>
      <c r="F48" s="9">
        <v>2.2958580818429792E-2</v>
      </c>
    </row>
    <row r="49" spans="1:6">
      <c r="C49" s="74"/>
      <c r="D49" s="25"/>
      <c r="E49" s="9"/>
      <c r="F49" s="9"/>
    </row>
    <row r="50" spans="1:6">
      <c r="A50" t="s">
        <v>155</v>
      </c>
      <c r="C50" s="74">
        <v>1</v>
      </c>
      <c r="D50" s="25">
        <v>137200</v>
      </c>
      <c r="E50" s="9">
        <v>9.9009900990099011E-3</v>
      </c>
      <c r="F50" s="9">
        <v>5.2720310376609767E-3</v>
      </c>
    </row>
    <row r="51" spans="1:6">
      <c r="B51" t="s">
        <v>38</v>
      </c>
      <c r="C51" s="74">
        <v>1</v>
      </c>
      <c r="D51" s="25">
        <v>137200</v>
      </c>
      <c r="E51" s="9">
        <v>9.9009900990099011E-3</v>
      </c>
      <c r="F51" s="9">
        <v>5.2720310376609767E-3</v>
      </c>
    </row>
    <row r="52" spans="1:6">
      <c r="C52" s="74"/>
      <c r="D52" s="25"/>
      <c r="E52" s="9"/>
      <c r="F52" s="9"/>
    </row>
    <row r="53" spans="1:6">
      <c r="A53" t="s">
        <v>235</v>
      </c>
      <c r="C53" s="74">
        <v>3</v>
      </c>
      <c r="D53" s="25">
        <v>419400</v>
      </c>
      <c r="E53" s="9">
        <v>2.9702970297029702E-2</v>
      </c>
      <c r="F53" s="9">
        <v>1.6115814994132751E-2</v>
      </c>
    </row>
    <row r="54" spans="1:6">
      <c r="B54" t="s">
        <v>39</v>
      </c>
      <c r="C54" s="74">
        <v>1</v>
      </c>
      <c r="D54" s="25">
        <v>82000</v>
      </c>
      <c r="E54" s="9">
        <v>9.9009900990099011E-3</v>
      </c>
      <c r="F54" s="9">
        <v>3.1509223402930034E-3</v>
      </c>
    </row>
    <row r="55" spans="1:6">
      <c r="B55" t="s">
        <v>70</v>
      </c>
      <c r="C55" s="74">
        <v>2</v>
      </c>
      <c r="D55" s="25">
        <v>337400</v>
      </c>
      <c r="E55" s="9">
        <v>1.9801980198019802E-2</v>
      </c>
      <c r="F55" s="9">
        <v>1.2964892653839748E-2</v>
      </c>
    </row>
    <row r="56" spans="1:6">
      <c r="C56" s="74"/>
      <c r="D56" s="25"/>
      <c r="E56" s="9"/>
      <c r="F56" s="9"/>
    </row>
    <row r="57" spans="1:6">
      <c r="A57" t="s">
        <v>272</v>
      </c>
      <c r="C57" s="74">
        <v>1</v>
      </c>
      <c r="D57" s="25">
        <v>1100000</v>
      </c>
      <c r="E57" s="9">
        <v>9.9009900990099011E-3</v>
      </c>
      <c r="F57" s="9">
        <v>4.2268470418564678E-2</v>
      </c>
    </row>
    <row r="58" spans="1:6">
      <c r="B58" t="s">
        <v>40</v>
      </c>
      <c r="C58" s="74">
        <v>1</v>
      </c>
      <c r="D58" s="25">
        <v>1100000</v>
      </c>
      <c r="E58" s="9">
        <v>9.9009900990099011E-3</v>
      </c>
      <c r="F58" s="9">
        <v>4.2268470418564678E-2</v>
      </c>
    </row>
    <row r="59" spans="1:6">
      <c r="C59" s="74"/>
      <c r="D59" s="25"/>
      <c r="E59" s="9"/>
      <c r="F59" s="9"/>
    </row>
    <row r="60" spans="1:6">
      <c r="A60" t="s">
        <v>170</v>
      </c>
      <c r="C60" s="74">
        <v>4</v>
      </c>
      <c r="D60" s="25">
        <v>1053000</v>
      </c>
      <c r="E60" s="9">
        <v>3.9603960396039604E-2</v>
      </c>
      <c r="F60" s="9">
        <v>4.0462453955226012E-2</v>
      </c>
    </row>
    <row r="61" spans="1:6">
      <c r="B61" t="s">
        <v>38</v>
      </c>
      <c r="C61" s="74">
        <v>4</v>
      </c>
      <c r="D61" s="25">
        <v>1053000</v>
      </c>
      <c r="E61" s="9">
        <v>3.9603960396039604E-2</v>
      </c>
      <c r="F61" s="9">
        <v>4.0462453955226012E-2</v>
      </c>
    </row>
    <row r="62" spans="1:6">
      <c r="C62" s="74"/>
      <c r="D62" s="25"/>
      <c r="E62" s="9"/>
      <c r="F62" s="9"/>
    </row>
    <row r="63" spans="1:6">
      <c r="A63" t="s">
        <v>135</v>
      </c>
      <c r="C63" s="74">
        <v>2</v>
      </c>
      <c r="D63" s="25">
        <v>548795</v>
      </c>
      <c r="E63" s="9">
        <v>1.9801980198019802E-2</v>
      </c>
      <c r="F63" s="9">
        <v>2.1087932021232911E-2</v>
      </c>
    </row>
    <row r="64" spans="1:6">
      <c r="B64" t="s">
        <v>38</v>
      </c>
      <c r="C64" s="74">
        <v>1</v>
      </c>
      <c r="D64" s="25">
        <v>380000</v>
      </c>
      <c r="E64" s="9">
        <v>9.9009900990099011E-3</v>
      </c>
      <c r="F64" s="9">
        <v>1.4601835235504162E-2</v>
      </c>
    </row>
    <row r="65" spans="1:6">
      <c r="B65" t="s">
        <v>70</v>
      </c>
      <c r="C65" s="74">
        <v>1</v>
      </c>
      <c r="D65" s="25">
        <v>168795</v>
      </c>
      <c r="E65" s="9">
        <v>9.9009900990099011E-3</v>
      </c>
      <c r="F65" s="9">
        <v>6.4860967857287505E-3</v>
      </c>
    </row>
    <row r="66" spans="1:6">
      <c r="C66" s="74"/>
      <c r="D66" s="25"/>
      <c r="E66" s="9"/>
      <c r="F66" s="9"/>
    </row>
    <row r="67" spans="1:6">
      <c r="A67" t="s">
        <v>129</v>
      </c>
      <c r="C67" s="74">
        <v>1</v>
      </c>
      <c r="D67" s="25">
        <v>50000</v>
      </c>
      <c r="E67" s="9">
        <v>9.9009900990099011E-3</v>
      </c>
      <c r="F67" s="9">
        <v>1.9212941099347582E-3</v>
      </c>
    </row>
    <row r="68" spans="1:6">
      <c r="B68" t="s">
        <v>39</v>
      </c>
      <c r="C68" s="74">
        <v>1</v>
      </c>
      <c r="D68" s="25">
        <v>50000</v>
      </c>
      <c r="E68" s="9">
        <v>9.9009900990099011E-3</v>
      </c>
      <c r="F68" s="9">
        <v>1.9212941099347582E-3</v>
      </c>
    </row>
    <row r="69" spans="1:6">
      <c r="C69" s="74"/>
      <c r="D69" s="25"/>
      <c r="E69" s="9"/>
      <c r="F69" s="9"/>
    </row>
    <row r="70" spans="1:6">
      <c r="A70" t="s">
        <v>232</v>
      </c>
      <c r="C70" s="74">
        <v>1</v>
      </c>
      <c r="D70" s="25">
        <v>585000</v>
      </c>
      <c r="E70" s="9">
        <v>9.9009900990099011E-3</v>
      </c>
      <c r="F70" s="9">
        <v>2.2479141086236672E-2</v>
      </c>
    </row>
    <row r="71" spans="1:6">
      <c r="B71" t="s">
        <v>230</v>
      </c>
      <c r="C71" s="74">
        <v>1</v>
      </c>
      <c r="D71" s="25">
        <v>585000</v>
      </c>
      <c r="E71" s="9">
        <v>9.9009900990099011E-3</v>
      </c>
      <c r="F71" s="9">
        <v>2.2479141086236672E-2</v>
      </c>
    </row>
    <row r="72" spans="1:6">
      <c r="C72" s="74"/>
      <c r="D72" s="25"/>
      <c r="E72" s="9"/>
      <c r="F72" s="9"/>
    </row>
    <row r="73" spans="1:6">
      <c r="A73" t="s">
        <v>181</v>
      </c>
      <c r="C73" s="74">
        <v>1</v>
      </c>
      <c r="D73" s="25">
        <v>401750</v>
      </c>
      <c r="E73" s="9">
        <v>9.9009900990099011E-3</v>
      </c>
      <c r="F73" s="9">
        <v>1.5437598173325783E-2</v>
      </c>
    </row>
    <row r="74" spans="1:6">
      <c r="B74" t="s">
        <v>40</v>
      </c>
      <c r="C74" s="74">
        <v>1</v>
      </c>
      <c r="D74" s="25">
        <v>401750</v>
      </c>
      <c r="E74" s="9">
        <v>9.9009900990099011E-3</v>
      </c>
      <c r="F74" s="9">
        <v>1.5437598173325783E-2</v>
      </c>
    </row>
    <row r="75" spans="1:6">
      <c r="C75" s="74"/>
      <c r="D75" s="25"/>
      <c r="E75" s="9"/>
      <c r="F75" s="9"/>
    </row>
    <row r="76" spans="1:6">
      <c r="A76" t="s">
        <v>157</v>
      </c>
      <c r="C76" s="74">
        <v>1</v>
      </c>
      <c r="D76" s="25">
        <v>107500</v>
      </c>
      <c r="E76" s="9">
        <v>9.9009900990099011E-3</v>
      </c>
      <c r="F76" s="9">
        <v>4.1307823363597304E-3</v>
      </c>
    </row>
    <row r="77" spans="1:6">
      <c r="B77" t="s">
        <v>40</v>
      </c>
      <c r="C77" s="74">
        <v>1</v>
      </c>
      <c r="D77" s="25">
        <v>107500</v>
      </c>
      <c r="E77" s="9">
        <v>9.9009900990099011E-3</v>
      </c>
      <c r="F77" s="9">
        <v>4.1307823363597304E-3</v>
      </c>
    </row>
    <row r="78" spans="1:6">
      <c r="C78" s="74"/>
      <c r="D78" s="25"/>
      <c r="E78" s="9"/>
      <c r="F78" s="9"/>
    </row>
    <row r="79" spans="1:6">
      <c r="A79" t="s">
        <v>140</v>
      </c>
      <c r="C79" s="74">
        <v>24</v>
      </c>
      <c r="D79" s="25">
        <v>6335840</v>
      </c>
      <c r="E79" s="9">
        <v>0.23762376237623761</v>
      </c>
      <c r="F79" s="9">
        <v>0.24346024146978076</v>
      </c>
    </row>
    <row r="80" spans="1:6">
      <c r="B80" t="s">
        <v>40</v>
      </c>
      <c r="C80" s="74">
        <v>2</v>
      </c>
      <c r="D80" s="25">
        <v>341915</v>
      </c>
      <c r="E80" s="9">
        <v>1.9801980198019802E-2</v>
      </c>
      <c r="F80" s="9">
        <v>1.3138385511966857E-2</v>
      </c>
    </row>
    <row r="81" spans="1:6">
      <c r="B81" t="s">
        <v>38</v>
      </c>
      <c r="C81" s="74">
        <v>1</v>
      </c>
      <c r="D81" s="25">
        <v>423000</v>
      </c>
      <c r="E81" s="9">
        <v>9.9009900990099011E-3</v>
      </c>
      <c r="F81" s="9">
        <v>1.6254148170048055E-2</v>
      </c>
    </row>
    <row r="82" spans="1:6">
      <c r="B82" t="s">
        <v>39</v>
      </c>
      <c r="C82" s="74">
        <v>14</v>
      </c>
      <c r="D82" s="25">
        <v>3782900</v>
      </c>
      <c r="E82" s="9">
        <v>0.13861386138613863</v>
      </c>
      <c r="F82" s="9">
        <v>0.14536126976944394</v>
      </c>
    </row>
    <row r="83" spans="1:6">
      <c r="B83" t="s">
        <v>70</v>
      </c>
      <c r="C83" s="74">
        <v>7</v>
      </c>
      <c r="D83" s="25">
        <v>1788025</v>
      </c>
      <c r="E83" s="9">
        <v>6.9306930693069313E-2</v>
      </c>
      <c r="F83" s="9">
        <v>6.8706438018321922E-2</v>
      </c>
    </row>
    <row r="84" spans="1:6">
      <c r="C84" s="74"/>
      <c r="D84" s="25"/>
      <c r="E84" s="9"/>
      <c r="F84" s="9"/>
    </row>
    <row r="85" spans="1:6">
      <c r="A85" t="s">
        <v>164</v>
      </c>
      <c r="C85" s="74">
        <v>2</v>
      </c>
      <c r="D85" s="25">
        <v>120000</v>
      </c>
      <c r="E85" s="9">
        <v>1.9801980198019802E-2</v>
      </c>
      <c r="F85" s="9">
        <v>4.6111058638434194E-3</v>
      </c>
    </row>
    <row r="86" spans="1:6">
      <c r="B86" t="s">
        <v>40</v>
      </c>
      <c r="C86" s="74">
        <v>2</v>
      </c>
      <c r="D86" s="25">
        <v>120000</v>
      </c>
      <c r="E86" s="9">
        <v>1.9801980198019802E-2</v>
      </c>
      <c r="F86" s="9">
        <v>4.6111058638434194E-3</v>
      </c>
    </row>
    <row r="87" spans="1:6">
      <c r="C87" s="74"/>
      <c r="D87" s="25"/>
      <c r="E87" s="9"/>
      <c r="F87" s="9"/>
    </row>
    <row r="88" spans="1:6">
      <c r="A88" t="s">
        <v>227</v>
      </c>
      <c r="C88" s="74">
        <v>1</v>
      </c>
      <c r="D88" s="25">
        <v>166400</v>
      </c>
      <c r="E88" s="9">
        <v>9.9009900990099011E-3</v>
      </c>
      <c r="F88" s="9">
        <v>6.3940667978628751E-3</v>
      </c>
    </row>
    <row r="89" spans="1:6">
      <c r="B89" t="s">
        <v>40</v>
      </c>
      <c r="C89" s="74">
        <v>1</v>
      </c>
      <c r="D89" s="25">
        <v>166400</v>
      </c>
      <c r="E89" s="9">
        <v>9.9009900990099011E-3</v>
      </c>
      <c r="F89" s="9">
        <v>6.3940667978628751E-3</v>
      </c>
    </row>
    <row r="90" spans="1:6">
      <c r="C90" s="74"/>
      <c r="D90" s="25"/>
      <c r="E90" s="9"/>
      <c r="F90" s="9"/>
    </row>
    <row r="91" spans="1:6">
      <c r="A91" t="s">
        <v>204</v>
      </c>
      <c r="C91" s="74">
        <v>1</v>
      </c>
      <c r="D91" s="25">
        <v>50000</v>
      </c>
      <c r="E91" s="9">
        <v>9.9009900990099011E-3</v>
      </c>
      <c r="F91" s="9">
        <v>1.9212941099347582E-3</v>
      </c>
    </row>
    <row r="92" spans="1:6">
      <c r="B92" t="s">
        <v>40</v>
      </c>
      <c r="C92" s="74">
        <v>1</v>
      </c>
      <c r="D92" s="25">
        <v>50000</v>
      </c>
      <c r="E92" s="9">
        <v>9.9009900990099011E-3</v>
      </c>
      <c r="F92" s="9">
        <v>1.9212941099347582E-3</v>
      </c>
    </row>
    <row r="93" spans="1:6">
      <c r="C93" s="74"/>
      <c r="D93" s="25"/>
      <c r="E93" s="9"/>
      <c r="F93" s="9"/>
    </row>
    <row r="94" spans="1:6">
      <c r="A94" t="s">
        <v>249</v>
      </c>
      <c r="C94" s="74">
        <v>1</v>
      </c>
      <c r="D94" s="25">
        <v>177000</v>
      </c>
      <c r="E94" s="9">
        <v>9.9009900990099011E-3</v>
      </c>
      <c r="F94" s="9">
        <v>6.8013811491690439E-3</v>
      </c>
    </row>
    <row r="95" spans="1:6">
      <c r="B95" t="s">
        <v>38</v>
      </c>
      <c r="C95" s="74">
        <v>1</v>
      </c>
      <c r="D95" s="25">
        <v>177000</v>
      </c>
      <c r="E95" s="9">
        <v>9.9009900990099011E-3</v>
      </c>
      <c r="F95" s="9">
        <v>6.8013811491690439E-3</v>
      </c>
    </row>
    <row r="96" spans="1:6">
      <c r="C96" s="74"/>
      <c r="D96" s="25"/>
      <c r="E96" s="9"/>
      <c r="F96" s="9"/>
    </row>
    <row r="97" spans="1:6">
      <c r="A97" t="s">
        <v>153</v>
      </c>
      <c r="C97" s="74">
        <v>3</v>
      </c>
      <c r="D97" s="25">
        <v>846000</v>
      </c>
      <c r="E97" s="9">
        <v>2.9702970297029702E-2</v>
      </c>
      <c r="F97" s="9">
        <v>3.250829634009611E-2</v>
      </c>
    </row>
    <row r="98" spans="1:6">
      <c r="B98" t="s">
        <v>38</v>
      </c>
      <c r="C98" s="74">
        <v>1</v>
      </c>
      <c r="D98" s="25">
        <v>200000</v>
      </c>
      <c r="E98" s="9">
        <v>9.9009900990099011E-3</v>
      </c>
      <c r="F98" s="9">
        <v>7.6851764397390327E-3</v>
      </c>
    </row>
    <row r="99" spans="1:6">
      <c r="B99" t="s">
        <v>39</v>
      </c>
      <c r="C99" s="74">
        <v>1</v>
      </c>
      <c r="D99" s="25">
        <v>430000</v>
      </c>
      <c r="E99" s="9">
        <v>9.9009900990099011E-3</v>
      </c>
      <c r="F99" s="9">
        <v>1.6523129345438922E-2</v>
      </c>
    </row>
    <row r="100" spans="1:6">
      <c r="B100" t="s">
        <v>70</v>
      </c>
      <c r="C100" s="74">
        <v>1</v>
      </c>
      <c r="D100" s="25">
        <v>216000</v>
      </c>
      <c r="E100" s="9">
        <v>9.9009900990099011E-3</v>
      </c>
      <c r="F100" s="9">
        <v>8.299990554918155E-3</v>
      </c>
    </row>
    <row r="101" spans="1:6">
      <c r="C101" s="74"/>
      <c r="D101" s="25"/>
      <c r="E101" s="9"/>
      <c r="F101" s="9"/>
    </row>
    <row r="102" spans="1:6">
      <c r="A102" t="s">
        <v>138</v>
      </c>
      <c r="C102" s="74">
        <v>9</v>
      </c>
      <c r="D102" s="25">
        <v>2482500</v>
      </c>
      <c r="E102" s="9">
        <v>8.9108910891089105E-2</v>
      </c>
      <c r="F102" s="9">
        <v>9.539225255826074E-2</v>
      </c>
    </row>
    <row r="103" spans="1:6">
      <c r="B103" t="s">
        <v>39</v>
      </c>
      <c r="C103" s="74">
        <v>1</v>
      </c>
      <c r="D103" s="25">
        <v>252000</v>
      </c>
      <c r="E103" s="9">
        <v>9.9009900990099011E-3</v>
      </c>
      <c r="F103" s="9">
        <v>9.6833223140711817E-3</v>
      </c>
    </row>
    <row r="104" spans="1:6">
      <c r="B104" t="s">
        <v>56</v>
      </c>
      <c r="C104" s="74">
        <v>1</v>
      </c>
      <c r="D104" s="25">
        <v>325600</v>
      </c>
      <c r="E104" s="9">
        <v>9.9009900990099011E-3</v>
      </c>
      <c r="F104" s="9">
        <v>1.2511467243895145E-2</v>
      </c>
    </row>
    <row r="105" spans="1:6">
      <c r="B105" t="s">
        <v>70</v>
      </c>
      <c r="C105" s="74">
        <v>6</v>
      </c>
      <c r="D105" s="25">
        <v>1548000</v>
      </c>
      <c r="E105" s="9">
        <v>5.9405940594059403E-2</v>
      </c>
      <c r="F105" s="9">
        <v>5.9483265643580113E-2</v>
      </c>
    </row>
    <row r="106" spans="1:6">
      <c r="B106" t="s">
        <v>110</v>
      </c>
      <c r="C106" s="74">
        <v>1</v>
      </c>
      <c r="D106" s="25">
        <v>356900</v>
      </c>
      <c r="E106" s="9">
        <v>9.9009900990099011E-3</v>
      </c>
      <c r="F106" s="9">
        <v>1.3714197356714305E-2</v>
      </c>
    </row>
    <row r="107" spans="1:6">
      <c r="C107" s="74"/>
      <c r="D107" s="25"/>
      <c r="E107" s="9"/>
      <c r="F107" s="9"/>
    </row>
    <row r="108" spans="1:6">
      <c r="A108" t="s">
        <v>183</v>
      </c>
      <c r="C108" s="74">
        <v>2</v>
      </c>
      <c r="D108" s="25">
        <v>634700</v>
      </c>
      <c r="E108" s="9">
        <v>1.9801980198019802E-2</v>
      </c>
      <c r="F108" s="9">
        <v>2.4388907431511821E-2</v>
      </c>
    </row>
    <row r="109" spans="1:6">
      <c r="B109" t="s">
        <v>70</v>
      </c>
      <c r="C109" s="74">
        <v>2</v>
      </c>
      <c r="D109" s="25">
        <v>634700</v>
      </c>
      <c r="E109" s="9">
        <v>1.9801980198019802E-2</v>
      </c>
      <c r="F109" s="9">
        <v>2.4388907431511821E-2</v>
      </c>
    </row>
    <row r="110" spans="1:6">
      <c r="C110" s="74"/>
      <c r="D110" s="25"/>
      <c r="E110" s="9"/>
      <c r="F110" s="9"/>
    </row>
    <row r="111" spans="1:6">
      <c r="A111" t="s">
        <v>214</v>
      </c>
      <c r="C111" s="74">
        <v>1</v>
      </c>
      <c r="D111" s="25">
        <v>277462</v>
      </c>
      <c r="E111" s="9">
        <v>9.9009900990099011E-3</v>
      </c>
      <c r="F111" s="9">
        <v>1.0661722126614358E-2</v>
      </c>
    </row>
    <row r="112" spans="1:6">
      <c r="B112" t="s">
        <v>70</v>
      </c>
      <c r="C112" s="74">
        <v>1</v>
      </c>
      <c r="D112" s="25">
        <v>277462</v>
      </c>
      <c r="E112" s="9">
        <v>9.9009900990099011E-3</v>
      </c>
      <c r="F112" s="9">
        <v>1.0661722126614358E-2</v>
      </c>
    </row>
    <row r="113" spans="1:6">
      <c r="C113" s="74"/>
      <c r="D113" s="25"/>
      <c r="E113" s="9"/>
      <c r="F113" s="9"/>
    </row>
    <row r="114" spans="1:6">
      <c r="A114" t="s">
        <v>174</v>
      </c>
      <c r="C114" s="74">
        <v>2</v>
      </c>
      <c r="D114" s="25">
        <v>397000</v>
      </c>
      <c r="E114" s="9">
        <v>1.9801980198019802E-2</v>
      </c>
      <c r="F114" s="9">
        <v>1.5255075232881981E-2</v>
      </c>
    </row>
    <row r="115" spans="1:6">
      <c r="B115" t="s">
        <v>70</v>
      </c>
      <c r="C115" s="74">
        <v>2</v>
      </c>
      <c r="D115" s="25">
        <v>397000</v>
      </c>
      <c r="E115" s="9">
        <v>1.9801980198019802E-2</v>
      </c>
      <c r="F115" s="9">
        <v>1.5255075232881981E-2</v>
      </c>
    </row>
    <row r="116" spans="1:6">
      <c r="C116" s="74"/>
      <c r="D116" s="25"/>
      <c r="E116" s="9"/>
      <c r="F116" s="9"/>
    </row>
    <row r="117" spans="1:6">
      <c r="A117" t="s">
        <v>168</v>
      </c>
      <c r="C117" s="74">
        <v>5</v>
      </c>
      <c r="D117" s="25">
        <v>1401100</v>
      </c>
      <c r="E117" s="9">
        <v>4.9504950495049507E-2</v>
      </c>
      <c r="F117" s="9">
        <v>5.3838503548591793E-2</v>
      </c>
    </row>
    <row r="118" spans="1:6">
      <c r="B118" t="s">
        <v>39</v>
      </c>
      <c r="C118" s="74">
        <v>4</v>
      </c>
      <c r="D118" s="25">
        <v>1246100</v>
      </c>
      <c r="E118" s="9">
        <v>3.9603960396039604E-2</v>
      </c>
      <c r="F118" s="9">
        <v>4.7882491807794046E-2</v>
      </c>
    </row>
    <row r="119" spans="1:6">
      <c r="B119" t="s">
        <v>70</v>
      </c>
      <c r="C119" s="74">
        <v>1</v>
      </c>
      <c r="D119" s="25">
        <v>155000</v>
      </c>
      <c r="E119" s="9">
        <v>9.9009900990099011E-3</v>
      </c>
      <c r="F119" s="9">
        <v>5.9560117407977502E-3</v>
      </c>
    </row>
    <row r="120" spans="1:6">
      <c r="C120" s="74"/>
      <c r="D120" s="25"/>
      <c r="E120" s="9"/>
      <c r="F120" s="9"/>
    </row>
    <row r="121" spans="1:6">
      <c r="A121" t="s">
        <v>220</v>
      </c>
      <c r="C121" s="74">
        <v>1</v>
      </c>
      <c r="D121" s="25">
        <v>326250</v>
      </c>
      <c r="E121" s="9">
        <v>9.9009900990099011E-3</v>
      </c>
      <c r="F121" s="9">
        <v>1.2536444067324298E-2</v>
      </c>
    </row>
    <row r="122" spans="1:6">
      <c r="B122" t="s">
        <v>70</v>
      </c>
      <c r="C122" s="74">
        <v>1</v>
      </c>
      <c r="D122" s="25">
        <v>326250</v>
      </c>
      <c r="E122" s="9">
        <v>9.9009900990099011E-3</v>
      </c>
      <c r="F122" s="9">
        <v>1.2536444067324298E-2</v>
      </c>
    </row>
    <row r="123" spans="1:6">
      <c r="C123" s="74"/>
      <c r="D123" s="25"/>
      <c r="E123" s="9"/>
      <c r="F123" s="9"/>
    </row>
    <row r="124" spans="1:6">
      <c r="A124" t="s">
        <v>151</v>
      </c>
      <c r="C124" s="74">
        <v>2</v>
      </c>
      <c r="D124" s="25">
        <v>516362</v>
      </c>
      <c r="E124" s="9">
        <v>1.9801980198019802E-2</v>
      </c>
      <c r="F124" s="9">
        <v>1.9841665383882632E-2</v>
      </c>
    </row>
    <row r="125" spans="1:6">
      <c r="B125" t="s">
        <v>39</v>
      </c>
      <c r="C125" s="74">
        <v>2</v>
      </c>
      <c r="D125" s="25">
        <v>516362</v>
      </c>
      <c r="E125" s="9">
        <v>1.9801980198019802E-2</v>
      </c>
      <c r="F125" s="9">
        <v>1.9841665383882632E-2</v>
      </c>
    </row>
    <row r="126" spans="1:6">
      <c r="C126" s="74"/>
      <c r="D126" s="25"/>
      <c r="E126" s="9"/>
      <c r="F126" s="9"/>
    </row>
    <row r="127" spans="1:6">
      <c r="A127" t="s">
        <v>223</v>
      </c>
      <c r="C127" s="74">
        <v>1</v>
      </c>
      <c r="D127" s="25">
        <v>330000</v>
      </c>
      <c r="E127" s="9">
        <v>9.9009900990099011E-3</v>
      </c>
      <c r="F127" s="9">
        <v>1.2680541125569404E-2</v>
      </c>
    </row>
    <row r="128" spans="1:6">
      <c r="B128" t="s">
        <v>39</v>
      </c>
      <c r="C128" s="74">
        <v>1</v>
      </c>
      <c r="D128" s="25">
        <v>330000</v>
      </c>
      <c r="E128" s="9">
        <v>9.9009900990099011E-3</v>
      </c>
      <c r="F128" s="9">
        <v>1.2680541125569404E-2</v>
      </c>
    </row>
    <row r="129" spans="1:6">
      <c r="C129" s="74"/>
      <c r="D129" s="25"/>
      <c r="E129" s="9"/>
      <c r="F129" s="9"/>
    </row>
    <row r="130" spans="1:6">
      <c r="A130" t="s">
        <v>254</v>
      </c>
      <c r="C130" s="74">
        <v>1</v>
      </c>
      <c r="D130" s="25">
        <v>132000</v>
      </c>
      <c r="E130" s="9">
        <v>9.9009900990099011E-3</v>
      </c>
      <c r="F130" s="9">
        <v>5.0722164502277614E-3</v>
      </c>
    </row>
    <row r="131" spans="1:6">
      <c r="B131" t="s">
        <v>39</v>
      </c>
      <c r="C131" s="74">
        <v>1</v>
      </c>
      <c r="D131" s="25">
        <v>132000</v>
      </c>
      <c r="E131" s="9">
        <v>9.9009900990099011E-3</v>
      </c>
      <c r="F131" s="9">
        <v>5.0722164502277614E-3</v>
      </c>
    </row>
    <row r="132" spans="1:6">
      <c r="C132" s="74"/>
      <c r="D132" s="25"/>
      <c r="E132" s="9"/>
      <c r="F132" s="9"/>
    </row>
    <row r="133" spans="1:6">
      <c r="A133" t="s">
        <v>274</v>
      </c>
      <c r="C133" s="74">
        <v>1</v>
      </c>
      <c r="D133" s="25">
        <v>312000</v>
      </c>
      <c r="E133" s="9">
        <v>9.9009900990099011E-3</v>
      </c>
      <c r="F133" s="9">
        <v>1.1988875245992891E-2</v>
      </c>
    </row>
    <row r="134" spans="1:6">
      <c r="B134" t="s">
        <v>39</v>
      </c>
      <c r="C134" s="74">
        <v>1</v>
      </c>
      <c r="D134" s="25">
        <v>312000</v>
      </c>
      <c r="E134" s="9">
        <v>9.9009900990099011E-3</v>
      </c>
      <c r="F134" s="9">
        <v>1.1988875245992891E-2</v>
      </c>
    </row>
    <row r="135" spans="1:6">
      <c r="C135" s="74"/>
      <c r="D135" s="25"/>
      <c r="E135" s="9"/>
      <c r="F135" s="9"/>
    </row>
    <row r="136" spans="1:6">
      <c r="A136" t="s">
        <v>186</v>
      </c>
      <c r="C136" s="74">
        <v>1</v>
      </c>
      <c r="D136" s="25">
        <v>151000</v>
      </c>
      <c r="E136" s="9">
        <v>9.9009900990099011E-3</v>
      </c>
      <c r="F136" s="9">
        <v>5.8023082120029698E-3</v>
      </c>
    </row>
    <row r="137" spans="1:6">
      <c r="B137" t="s">
        <v>39</v>
      </c>
      <c r="C137" s="74">
        <v>1</v>
      </c>
      <c r="D137" s="25">
        <v>151000</v>
      </c>
      <c r="E137" s="9">
        <v>9.9009900990099011E-3</v>
      </c>
      <c r="F137" s="9">
        <v>5.8023082120029698E-3</v>
      </c>
    </row>
    <row r="138" spans="1:6">
      <c r="C138" s="74"/>
      <c r="D138" s="25"/>
      <c r="E138" s="9"/>
      <c r="F138" s="9"/>
    </row>
    <row r="139" spans="1:6">
      <c r="A139" t="s">
        <v>216</v>
      </c>
      <c r="C139" s="74">
        <v>1</v>
      </c>
      <c r="D139" s="25">
        <v>205500</v>
      </c>
      <c r="E139" s="9">
        <v>9.9009900990099011E-3</v>
      </c>
      <c r="F139" s="9">
        <v>7.896518791831857E-3</v>
      </c>
    </row>
    <row r="140" spans="1:6">
      <c r="B140" t="s">
        <v>39</v>
      </c>
      <c r="C140" s="74">
        <v>1</v>
      </c>
      <c r="D140" s="25">
        <v>205500</v>
      </c>
      <c r="E140" s="9">
        <v>9.9009900990099011E-3</v>
      </c>
      <c r="F140" s="9">
        <v>7.896518791831857E-3</v>
      </c>
    </row>
    <row r="141" spans="1:6">
      <c r="C141" s="74"/>
      <c r="D141" s="25"/>
      <c r="E141" s="9"/>
      <c r="F141" s="9"/>
    </row>
    <row r="142" spans="1:6">
      <c r="A142" t="s">
        <v>211</v>
      </c>
      <c r="C142" s="74">
        <v>1</v>
      </c>
      <c r="D142" s="25">
        <v>321500</v>
      </c>
      <c r="E142" s="9">
        <v>9.9009900990099011E-3</v>
      </c>
      <c r="F142" s="9">
        <v>1.2353921126880496E-2</v>
      </c>
    </row>
    <row r="143" spans="1:6">
      <c r="B143" t="s">
        <v>39</v>
      </c>
      <c r="C143" s="74">
        <v>1</v>
      </c>
      <c r="D143" s="25">
        <v>321500</v>
      </c>
      <c r="E143" s="9">
        <v>9.9009900990099011E-3</v>
      </c>
      <c r="F143" s="9">
        <v>1.2353921126880496E-2</v>
      </c>
    </row>
    <row r="144" spans="1:6">
      <c r="C144" s="74"/>
      <c r="D144" s="25"/>
      <c r="E144" s="9"/>
      <c r="F144" s="9"/>
    </row>
    <row r="145" spans="1:6">
      <c r="A145" t="s">
        <v>197</v>
      </c>
      <c r="C145" s="74">
        <v>1</v>
      </c>
      <c r="D145" s="25">
        <v>105430</v>
      </c>
      <c r="E145" s="9">
        <v>9.9009900990099011E-3</v>
      </c>
      <c r="F145" s="9">
        <v>4.0512407602084312E-3</v>
      </c>
    </row>
    <row r="146" spans="1:6">
      <c r="B146" t="s">
        <v>39</v>
      </c>
      <c r="C146" s="74">
        <v>1</v>
      </c>
      <c r="D146" s="25">
        <v>105430</v>
      </c>
      <c r="E146" s="9">
        <v>9.9009900990099011E-3</v>
      </c>
      <c r="F146" s="9">
        <v>4.0512407602084312E-3</v>
      </c>
    </row>
    <row r="147" spans="1:6">
      <c r="C147" s="74"/>
      <c r="D147" s="25"/>
      <c r="E147" s="9"/>
      <c r="F147" s="9"/>
    </row>
    <row r="148" spans="1:6">
      <c r="A148" t="s">
        <v>31</v>
      </c>
      <c r="C148" s="74">
        <v>101</v>
      </c>
      <c r="D148" s="25">
        <v>26024126</v>
      </c>
      <c r="E148" s="9">
        <v>1</v>
      </c>
      <c r="F14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0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41</v>
      </c>
      <c r="C1" s="83" t="s">
        <v>26</v>
      </c>
      <c r="D1" s="83" t="s">
        <v>33</v>
      </c>
      <c r="E1" s="83" t="s">
        <v>29</v>
      </c>
      <c r="F1" s="83" t="s">
        <v>35</v>
      </c>
      <c r="G1" s="83" t="s">
        <v>42</v>
      </c>
      <c r="H1" s="83" t="s">
        <v>43</v>
      </c>
      <c r="I1" s="83" t="s">
        <v>44</v>
      </c>
      <c r="J1" s="83" t="s">
        <v>36</v>
      </c>
      <c r="K1" s="88" t="s">
        <v>55</v>
      </c>
      <c r="L1">
        <v>205</v>
      </c>
    </row>
    <row r="2" spans="1:12" ht="15">
      <c r="A2" s="104" t="s">
        <v>97</v>
      </c>
      <c r="B2" s="104" t="s">
        <v>277</v>
      </c>
      <c r="C2" s="104" t="s">
        <v>98</v>
      </c>
      <c r="D2" s="104" t="s">
        <v>99</v>
      </c>
      <c r="E2" s="104" t="s">
        <v>71</v>
      </c>
      <c r="F2" s="105">
        <v>645799</v>
      </c>
      <c r="G2" s="106">
        <v>525000</v>
      </c>
      <c r="H2" s="104" t="s">
        <v>74</v>
      </c>
      <c r="I2" s="104" t="s">
        <v>75</v>
      </c>
      <c r="J2" s="107">
        <v>44477</v>
      </c>
    </row>
    <row r="3" spans="1:12" ht="15">
      <c r="A3" s="104" t="s">
        <v>97</v>
      </c>
      <c r="B3" s="104" t="s">
        <v>277</v>
      </c>
      <c r="C3" s="104" t="s">
        <v>98</v>
      </c>
      <c r="D3" s="104" t="s">
        <v>107</v>
      </c>
      <c r="E3" s="104" t="s">
        <v>71</v>
      </c>
      <c r="F3" s="105">
        <v>646035</v>
      </c>
      <c r="G3" s="106">
        <v>399000</v>
      </c>
      <c r="H3" s="104" t="s">
        <v>74</v>
      </c>
      <c r="I3" s="104" t="s">
        <v>75</v>
      </c>
      <c r="J3" s="107">
        <v>44482</v>
      </c>
    </row>
    <row r="4" spans="1:12" ht="15">
      <c r="A4" s="104" t="s">
        <v>105</v>
      </c>
      <c r="B4" s="104" t="s">
        <v>278</v>
      </c>
      <c r="C4" s="104" t="s">
        <v>34</v>
      </c>
      <c r="D4" s="104" t="s">
        <v>106</v>
      </c>
      <c r="E4" s="104" t="s">
        <v>71</v>
      </c>
      <c r="F4" s="105">
        <v>646237</v>
      </c>
      <c r="G4" s="106">
        <v>461173</v>
      </c>
      <c r="H4" s="104" t="s">
        <v>75</v>
      </c>
      <c r="I4" s="104" t="s">
        <v>75</v>
      </c>
      <c r="J4" s="107">
        <v>44487</v>
      </c>
    </row>
    <row r="5" spans="1:12" ht="15">
      <c r="A5" s="104" t="s">
        <v>105</v>
      </c>
      <c r="B5" s="104" t="s">
        <v>278</v>
      </c>
      <c r="C5" s="104" t="s">
        <v>34</v>
      </c>
      <c r="D5" s="104" t="s">
        <v>106</v>
      </c>
      <c r="E5" s="104" t="s">
        <v>71</v>
      </c>
      <c r="F5" s="105">
        <v>646086</v>
      </c>
      <c r="G5" s="106">
        <v>520097</v>
      </c>
      <c r="H5" s="104" t="s">
        <v>74</v>
      </c>
      <c r="I5" s="104" t="s">
        <v>75</v>
      </c>
      <c r="J5" s="107">
        <v>44483</v>
      </c>
    </row>
    <row r="6" spans="1:12" ht="15">
      <c r="A6" s="104" t="s">
        <v>105</v>
      </c>
      <c r="B6" s="104" t="s">
        <v>278</v>
      </c>
      <c r="C6" s="104" t="s">
        <v>34</v>
      </c>
      <c r="D6" s="104" t="s">
        <v>106</v>
      </c>
      <c r="E6" s="104" t="s">
        <v>71</v>
      </c>
      <c r="F6" s="105">
        <v>646027</v>
      </c>
      <c r="G6" s="106">
        <v>534073</v>
      </c>
      <c r="H6" s="104" t="s">
        <v>75</v>
      </c>
      <c r="I6" s="104" t="s">
        <v>75</v>
      </c>
      <c r="J6" s="107">
        <v>44482</v>
      </c>
    </row>
    <row r="7" spans="1:12" ht="15">
      <c r="A7" s="104" t="s">
        <v>105</v>
      </c>
      <c r="B7" s="104" t="s">
        <v>278</v>
      </c>
      <c r="C7" s="104" t="s">
        <v>34</v>
      </c>
      <c r="D7" s="104" t="s">
        <v>106</v>
      </c>
      <c r="E7" s="104" t="s">
        <v>71</v>
      </c>
      <c r="F7" s="105">
        <v>646380</v>
      </c>
      <c r="G7" s="106">
        <v>520253</v>
      </c>
      <c r="H7" s="104" t="s">
        <v>75</v>
      </c>
      <c r="I7" s="104" t="s">
        <v>75</v>
      </c>
      <c r="J7" s="107">
        <v>44489</v>
      </c>
    </row>
    <row r="8" spans="1:12" ht="15">
      <c r="A8" s="104" t="s">
        <v>105</v>
      </c>
      <c r="B8" s="104" t="s">
        <v>278</v>
      </c>
      <c r="C8" s="104" t="s">
        <v>34</v>
      </c>
      <c r="D8" s="104" t="s">
        <v>106</v>
      </c>
      <c r="E8" s="104" t="s">
        <v>71</v>
      </c>
      <c r="F8" s="105">
        <v>646481</v>
      </c>
      <c r="G8" s="106">
        <v>545567</v>
      </c>
      <c r="H8" s="104" t="s">
        <v>75</v>
      </c>
      <c r="I8" s="104" t="s">
        <v>75</v>
      </c>
      <c r="J8" s="107">
        <v>44490</v>
      </c>
    </row>
    <row r="9" spans="1:12" ht="15">
      <c r="A9" s="104" t="s">
        <v>105</v>
      </c>
      <c r="B9" s="104" t="s">
        <v>278</v>
      </c>
      <c r="C9" s="104" t="s">
        <v>34</v>
      </c>
      <c r="D9" s="104" t="s">
        <v>106</v>
      </c>
      <c r="E9" s="104" t="s">
        <v>71</v>
      </c>
      <c r="F9" s="105">
        <v>646580</v>
      </c>
      <c r="G9" s="106">
        <v>424950</v>
      </c>
      <c r="H9" s="104" t="s">
        <v>75</v>
      </c>
      <c r="I9" s="104" t="s">
        <v>75</v>
      </c>
      <c r="J9" s="107">
        <v>44491</v>
      </c>
    </row>
    <row r="10" spans="1:12" ht="15">
      <c r="A10" s="104" t="s">
        <v>40</v>
      </c>
      <c r="B10" s="104" t="s">
        <v>279</v>
      </c>
      <c r="C10" s="104" t="s">
        <v>94</v>
      </c>
      <c r="D10" s="104" t="s">
        <v>95</v>
      </c>
      <c r="E10" s="104" t="s">
        <v>71</v>
      </c>
      <c r="F10" s="105">
        <v>645776</v>
      </c>
      <c r="G10" s="106">
        <v>296518</v>
      </c>
      <c r="H10" s="104" t="s">
        <v>74</v>
      </c>
      <c r="I10" s="104" t="s">
        <v>75</v>
      </c>
      <c r="J10" s="107">
        <v>44477</v>
      </c>
    </row>
    <row r="11" spans="1:12" ht="15">
      <c r="A11" s="104" t="s">
        <v>40</v>
      </c>
      <c r="B11" s="104" t="s">
        <v>279</v>
      </c>
      <c r="C11" s="104" t="s">
        <v>27</v>
      </c>
      <c r="D11" s="104" t="s">
        <v>126</v>
      </c>
      <c r="E11" s="104" t="s">
        <v>84</v>
      </c>
      <c r="F11" s="105">
        <v>646930</v>
      </c>
      <c r="G11" s="106">
        <v>250000</v>
      </c>
      <c r="H11" s="104" t="s">
        <v>74</v>
      </c>
      <c r="I11" s="104" t="s">
        <v>75</v>
      </c>
      <c r="J11" s="107">
        <v>44497</v>
      </c>
    </row>
    <row r="12" spans="1:12" ht="15">
      <c r="A12" s="104" t="s">
        <v>40</v>
      </c>
      <c r="B12" s="104" t="s">
        <v>279</v>
      </c>
      <c r="C12" s="104" t="s">
        <v>27</v>
      </c>
      <c r="D12" s="104" t="s">
        <v>125</v>
      </c>
      <c r="E12" s="104" t="s">
        <v>71</v>
      </c>
      <c r="F12" s="105">
        <v>646924</v>
      </c>
      <c r="G12" s="106">
        <v>330000</v>
      </c>
      <c r="H12" s="104" t="s">
        <v>74</v>
      </c>
      <c r="I12" s="104" t="s">
        <v>75</v>
      </c>
      <c r="J12" s="107">
        <v>44497</v>
      </c>
    </row>
    <row r="13" spans="1:12" ht="15">
      <c r="A13" s="104" t="s">
        <v>40</v>
      </c>
      <c r="B13" s="104" t="s">
        <v>279</v>
      </c>
      <c r="C13" s="104" t="s">
        <v>27</v>
      </c>
      <c r="D13" s="104" t="s">
        <v>109</v>
      </c>
      <c r="E13" s="104" t="s">
        <v>71</v>
      </c>
      <c r="F13" s="105">
        <v>646161</v>
      </c>
      <c r="G13" s="106">
        <v>418000</v>
      </c>
      <c r="H13" s="104" t="s">
        <v>74</v>
      </c>
      <c r="I13" s="104" t="s">
        <v>75</v>
      </c>
      <c r="J13" s="107">
        <v>44484</v>
      </c>
    </row>
    <row r="14" spans="1:12" ht="15">
      <c r="A14" s="104" t="s">
        <v>40</v>
      </c>
      <c r="B14" s="104" t="s">
        <v>279</v>
      </c>
      <c r="C14" s="104" t="s">
        <v>59</v>
      </c>
      <c r="D14" s="104" t="s">
        <v>60</v>
      </c>
      <c r="E14" s="104" t="s">
        <v>71</v>
      </c>
      <c r="F14" s="105">
        <v>646284</v>
      </c>
      <c r="G14" s="106">
        <v>710000</v>
      </c>
      <c r="H14" s="104" t="s">
        <v>74</v>
      </c>
      <c r="I14" s="104" t="s">
        <v>75</v>
      </c>
      <c r="J14" s="107">
        <v>44488</v>
      </c>
    </row>
    <row r="15" spans="1:12" ht="15">
      <c r="A15" s="104" t="s">
        <v>40</v>
      </c>
      <c r="B15" s="104" t="s">
        <v>279</v>
      </c>
      <c r="C15" s="104" t="s">
        <v>94</v>
      </c>
      <c r="D15" s="104" t="s">
        <v>100</v>
      </c>
      <c r="E15" s="104" t="s">
        <v>71</v>
      </c>
      <c r="F15" s="105">
        <v>645937</v>
      </c>
      <c r="G15" s="106">
        <v>530000</v>
      </c>
      <c r="H15" s="104" t="s">
        <v>74</v>
      </c>
      <c r="I15" s="104" t="s">
        <v>75</v>
      </c>
      <c r="J15" s="107">
        <v>44481</v>
      </c>
    </row>
    <row r="16" spans="1:12" ht="15">
      <c r="A16" s="104" t="s">
        <v>38</v>
      </c>
      <c r="B16" s="104" t="s">
        <v>280</v>
      </c>
      <c r="C16" s="104" t="s">
        <v>46</v>
      </c>
      <c r="D16" s="104" t="s">
        <v>47</v>
      </c>
      <c r="E16" s="104" t="s">
        <v>78</v>
      </c>
      <c r="F16" s="105">
        <v>645809</v>
      </c>
      <c r="G16" s="106">
        <v>330000</v>
      </c>
      <c r="H16" s="104" t="s">
        <v>74</v>
      </c>
      <c r="I16" s="104" t="s">
        <v>75</v>
      </c>
      <c r="J16" s="107">
        <v>44477</v>
      </c>
    </row>
    <row r="17" spans="1:10" ht="15">
      <c r="A17" s="104" t="s">
        <v>38</v>
      </c>
      <c r="B17" s="104" t="s">
        <v>280</v>
      </c>
      <c r="C17" s="104" t="s">
        <v>61</v>
      </c>
      <c r="D17" s="104" t="s">
        <v>62</v>
      </c>
      <c r="E17" s="104" t="s">
        <v>82</v>
      </c>
      <c r="F17" s="105">
        <v>646319</v>
      </c>
      <c r="G17" s="106">
        <v>1200000</v>
      </c>
      <c r="H17" s="104" t="s">
        <v>74</v>
      </c>
      <c r="I17" s="104" t="s">
        <v>75</v>
      </c>
      <c r="J17" s="107">
        <v>44488</v>
      </c>
    </row>
    <row r="18" spans="1:10" ht="15">
      <c r="A18" s="104" t="s">
        <v>38</v>
      </c>
      <c r="B18" s="104" t="s">
        <v>280</v>
      </c>
      <c r="C18" s="104" t="s">
        <v>28</v>
      </c>
      <c r="D18" s="104" t="s">
        <v>45</v>
      </c>
      <c r="E18" s="104" t="s">
        <v>116</v>
      </c>
      <c r="F18" s="105">
        <v>646460</v>
      </c>
      <c r="G18" s="106">
        <v>263800</v>
      </c>
      <c r="H18" s="104" t="s">
        <v>74</v>
      </c>
      <c r="I18" s="104" t="s">
        <v>75</v>
      </c>
      <c r="J18" s="107">
        <v>44490</v>
      </c>
    </row>
    <row r="19" spans="1:10" ht="15">
      <c r="A19" s="104" t="s">
        <v>38</v>
      </c>
      <c r="B19" s="104" t="s">
        <v>280</v>
      </c>
      <c r="C19" s="104" t="s">
        <v>61</v>
      </c>
      <c r="D19" s="104" t="s">
        <v>88</v>
      </c>
      <c r="E19" s="104" t="s">
        <v>71</v>
      </c>
      <c r="F19" s="105">
        <v>646170</v>
      </c>
      <c r="G19" s="106">
        <v>397500</v>
      </c>
      <c r="H19" s="104" t="s">
        <v>74</v>
      </c>
      <c r="I19" s="104" t="s">
        <v>75</v>
      </c>
      <c r="J19" s="107">
        <v>44484</v>
      </c>
    </row>
    <row r="20" spans="1:10" ht="15">
      <c r="A20" s="104" t="s">
        <v>38</v>
      </c>
      <c r="B20" s="104" t="s">
        <v>280</v>
      </c>
      <c r="C20" s="104" t="s">
        <v>61</v>
      </c>
      <c r="D20" s="104" t="s">
        <v>62</v>
      </c>
      <c r="E20" s="104" t="s">
        <v>84</v>
      </c>
      <c r="F20" s="105">
        <v>646429</v>
      </c>
      <c r="G20" s="106">
        <v>25500</v>
      </c>
      <c r="H20" s="104" t="s">
        <v>74</v>
      </c>
      <c r="I20" s="104" t="s">
        <v>75</v>
      </c>
      <c r="J20" s="107">
        <v>44490</v>
      </c>
    </row>
    <row r="21" spans="1:10" ht="15">
      <c r="A21" s="104" t="s">
        <v>38</v>
      </c>
      <c r="B21" s="104" t="s">
        <v>280</v>
      </c>
      <c r="C21" s="104" t="s">
        <v>61</v>
      </c>
      <c r="D21" s="104" t="s">
        <v>81</v>
      </c>
      <c r="E21" s="104" t="s">
        <v>71</v>
      </c>
      <c r="F21" s="105">
        <v>646147</v>
      </c>
      <c r="G21" s="106">
        <v>415000</v>
      </c>
      <c r="H21" s="104" t="s">
        <v>74</v>
      </c>
      <c r="I21" s="104" t="s">
        <v>75</v>
      </c>
      <c r="J21" s="107">
        <v>44484</v>
      </c>
    </row>
    <row r="22" spans="1:10" ht="15">
      <c r="A22" s="104" t="s">
        <v>38</v>
      </c>
      <c r="B22" s="104" t="s">
        <v>280</v>
      </c>
      <c r="C22" s="104" t="s">
        <v>28</v>
      </c>
      <c r="D22" s="104" t="s">
        <v>48</v>
      </c>
      <c r="E22" s="104" t="s">
        <v>71</v>
      </c>
      <c r="F22" s="105">
        <v>646595</v>
      </c>
      <c r="G22" s="106">
        <v>650000</v>
      </c>
      <c r="H22" s="104" t="s">
        <v>74</v>
      </c>
      <c r="I22" s="104" t="s">
        <v>75</v>
      </c>
      <c r="J22" s="107">
        <v>44491</v>
      </c>
    </row>
    <row r="23" spans="1:10" ht="15">
      <c r="A23" s="104" t="s">
        <v>38</v>
      </c>
      <c r="B23" s="104" t="s">
        <v>280</v>
      </c>
      <c r="C23" s="104" t="s">
        <v>61</v>
      </c>
      <c r="D23" s="104" t="s">
        <v>88</v>
      </c>
      <c r="E23" s="104" t="s">
        <v>84</v>
      </c>
      <c r="F23" s="105">
        <v>645651</v>
      </c>
      <c r="G23" s="106">
        <v>250000</v>
      </c>
      <c r="H23" s="104" t="s">
        <v>74</v>
      </c>
      <c r="I23" s="104" t="s">
        <v>75</v>
      </c>
      <c r="J23" s="107">
        <v>44475</v>
      </c>
    </row>
    <row r="24" spans="1:10" ht="15">
      <c r="A24" s="104" t="s">
        <v>38</v>
      </c>
      <c r="B24" s="104" t="s">
        <v>280</v>
      </c>
      <c r="C24" s="104" t="s">
        <v>61</v>
      </c>
      <c r="D24" s="104" t="s">
        <v>88</v>
      </c>
      <c r="E24" s="104" t="s">
        <v>71</v>
      </c>
      <c r="F24" s="105">
        <v>646432</v>
      </c>
      <c r="G24" s="106">
        <v>380000</v>
      </c>
      <c r="H24" s="104" t="s">
        <v>74</v>
      </c>
      <c r="I24" s="104" t="s">
        <v>75</v>
      </c>
      <c r="J24" s="107">
        <v>44490</v>
      </c>
    </row>
    <row r="25" spans="1:10" ht="15">
      <c r="A25" s="104" t="s">
        <v>38</v>
      </c>
      <c r="B25" s="104" t="s">
        <v>280</v>
      </c>
      <c r="C25" s="104" t="s">
        <v>61</v>
      </c>
      <c r="D25" s="104" t="s">
        <v>81</v>
      </c>
      <c r="E25" s="104" t="s">
        <v>71</v>
      </c>
      <c r="F25" s="105">
        <v>646307</v>
      </c>
      <c r="G25" s="106">
        <v>330000</v>
      </c>
      <c r="H25" s="104" t="s">
        <v>74</v>
      </c>
      <c r="I25" s="104" t="s">
        <v>75</v>
      </c>
      <c r="J25" s="107">
        <v>44488</v>
      </c>
    </row>
    <row r="26" spans="1:10" ht="15">
      <c r="A26" s="104" t="s">
        <v>38</v>
      </c>
      <c r="B26" s="104" t="s">
        <v>280</v>
      </c>
      <c r="C26" s="104" t="s">
        <v>61</v>
      </c>
      <c r="D26" s="104" t="s">
        <v>88</v>
      </c>
      <c r="E26" s="104" t="s">
        <v>71</v>
      </c>
      <c r="F26" s="105">
        <v>645629</v>
      </c>
      <c r="G26" s="106">
        <v>425000</v>
      </c>
      <c r="H26" s="104" t="s">
        <v>74</v>
      </c>
      <c r="I26" s="104" t="s">
        <v>75</v>
      </c>
      <c r="J26" s="107">
        <v>44475</v>
      </c>
    </row>
    <row r="27" spans="1:10" ht="15">
      <c r="A27" s="104" t="s">
        <v>38</v>
      </c>
      <c r="B27" s="104" t="s">
        <v>280</v>
      </c>
      <c r="C27" s="104" t="s">
        <v>28</v>
      </c>
      <c r="D27" s="104" t="s">
        <v>112</v>
      </c>
      <c r="E27" s="104" t="s">
        <v>71</v>
      </c>
      <c r="F27" s="105">
        <v>646388</v>
      </c>
      <c r="G27" s="106">
        <v>463816</v>
      </c>
      <c r="H27" s="104" t="s">
        <v>75</v>
      </c>
      <c r="I27" s="104" t="s">
        <v>75</v>
      </c>
      <c r="J27" s="107">
        <v>44489</v>
      </c>
    </row>
    <row r="28" spans="1:10" ht="15">
      <c r="A28" s="104" t="s">
        <v>38</v>
      </c>
      <c r="B28" s="104" t="s">
        <v>280</v>
      </c>
      <c r="C28" s="104" t="s">
        <v>61</v>
      </c>
      <c r="D28" s="104" t="s">
        <v>62</v>
      </c>
      <c r="E28" s="104" t="s">
        <v>84</v>
      </c>
      <c r="F28" s="105">
        <v>646622</v>
      </c>
      <c r="G28" s="106">
        <v>120000</v>
      </c>
      <c r="H28" s="104" t="s">
        <v>74</v>
      </c>
      <c r="I28" s="104" t="s">
        <v>75</v>
      </c>
      <c r="J28" s="107">
        <v>44494</v>
      </c>
    </row>
    <row r="29" spans="1:10" ht="15">
      <c r="A29" s="104" t="s">
        <v>38</v>
      </c>
      <c r="B29" s="104" t="s">
        <v>280</v>
      </c>
      <c r="C29" s="104" t="s">
        <v>61</v>
      </c>
      <c r="D29" s="104" t="s">
        <v>88</v>
      </c>
      <c r="E29" s="104" t="s">
        <v>84</v>
      </c>
      <c r="F29" s="105">
        <v>646299</v>
      </c>
      <c r="G29" s="106">
        <v>665000</v>
      </c>
      <c r="H29" s="104" t="s">
        <v>74</v>
      </c>
      <c r="I29" s="104" t="s">
        <v>75</v>
      </c>
      <c r="J29" s="107">
        <v>44488</v>
      </c>
    </row>
    <row r="30" spans="1:10" ht="15">
      <c r="A30" s="104" t="s">
        <v>38</v>
      </c>
      <c r="B30" s="104" t="s">
        <v>280</v>
      </c>
      <c r="C30" s="104" t="s">
        <v>46</v>
      </c>
      <c r="D30" s="104" t="s">
        <v>47</v>
      </c>
      <c r="E30" s="104" t="s">
        <v>71</v>
      </c>
      <c r="F30" s="105">
        <v>646111</v>
      </c>
      <c r="G30" s="106">
        <v>370000</v>
      </c>
      <c r="H30" s="104" t="s">
        <v>74</v>
      </c>
      <c r="I30" s="104" t="s">
        <v>75</v>
      </c>
      <c r="J30" s="107">
        <v>44483</v>
      </c>
    </row>
    <row r="31" spans="1:10" ht="15">
      <c r="A31" s="104" t="s">
        <v>38</v>
      </c>
      <c r="B31" s="104" t="s">
        <v>280</v>
      </c>
      <c r="C31" s="104" t="s">
        <v>61</v>
      </c>
      <c r="D31" s="104" t="s">
        <v>88</v>
      </c>
      <c r="E31" s="104" t="s">
        <v>71</v>
      </c>
      <c r="F31" s="105">
        <v>646370</v>
      </c>
      <c r="G31" s="106">
        <v>300000</v>
      </c>
      <c r="H31" s="104" t="s">
        <v>74</v>
      </c>
      <c r="I31" s="104" t="s">
        <v>75</v>
      </c>
      <c r="J31" s="107">
        <v>44489</v>
      </c>
    </row>
    <row r="32" spans="1:10" ht="15">
      <c r="A32" s="104" t="s">
        <v>38</v>
      </c>
      <c r="B32" s="104" t="s">
        <v>280</v>
      </c>
      <c r="C32" s="104" t="s">
        <v>61</v>
      </c>
      <c r="D32" s="104" t="s">
        <v>88</v>
      </c>
      <c r="E32" s="104" t="s">
        <v>84</v>
      </c>
      <c r="F32" s="105">
        <v>646039</v>
      </c>
      <c r="G32" s="106">
        <v>284900</v>
      </c>
      <c r="H32" s="104" t="s">
        <v>74</v>
      </c>
      <c r="I32" s="104" t="s">
        <v>75</v>
      </c>
      <c r="J32" s="107">
        <v>44482</v>
      </c>
    </row>
    <row r="33" spans="1:10" ht="15">
      <c r="A33" s="104" t="s">
        <v>38</v>
      </c>
      <c r="B33" s="104" t="s">
        <v>280</v>
      </c>
      <c r="C33" s="104" t="s">
        <v>28</v>
      </c>
      <c r="D33" s="104" t="s">
        <v>112</v>
      </c>
      <c r="E33" s="104" t="s">
        <v>71</v>
      </c>
      <c r="F33" s="105">
        <v>646354</v>
      </c>
      <c r="G33" s="106">
        <v>463110</v>
      </c>
      <c r="H33" s="104" t="s">
        <v>75</v>
      </c>
      <c r="I33" s="104" t="s">
        <v>75</v>
      </c>
      <c r="J33" s="107">
        <v>44489</v>
      </c>
    </row>
    <row r="34" spans="1:10" ht="15">
      <c r="A34" s="104" t="s">
        <v>38</v>
      </c>
      <c r="B34" s="104" t="s">
        <v>280</v>
      </c>
      <c r="C34" s="104" t="s">
        <v>28</v>
      </c>
      <c r="D34" s="104" t="s">
        <v>79</v>
      </c>
      <c r="E34" s="104" t="s">
        <v>71</v>
      </c>
      <c r="F34" s="105">
        <v>646045</v>
      </c>
      <c r="G34" s="106">
        <v>510000</v>
      </c>
      <c r="H34" s="104" t="s">
        <v>74</v>
      </c>
      <c r="I34" s="104" t="s">
        <v>75</v>
      </c>
      <c r="J34" s="107">
        <v>44482</v>
      </c>
    </row>
    <row r="35" spans="1:10" ht="15">
      <c r="A35" s="104" t="s">
        <v>38</v>
      </c>
      <c r="B35" s="104" t="s">
        <v>280</v>
      </c>
      <c r="C35" s="104" t="s">
        <v>61</v>
      </c>
      <c r="D35" s="104" t="s">
        <v>88</v>
      </c>
      <c r="E35" s="104" t="s">
        <v>71</v>
      </c>
      <c r="F35" s="105">
        <v>646057</v>
      </c>
      <c r="G35" s="106">
        <v>200000</v>
      </c>
      <c r="H35" s="104" t="s">
        <v>74</v>
      </c>
      <c r="I35" s="104" t="s">
        <v>75</v>
      </c>
      <c r="J35" s="107">
        <v>44482</v>
      </c>
    </row>
    <row r="36" spans="1:10" ht="15">
      <c r="A36" s="104" t="s">
        <v>38</v>
      </c>
      <c r="B36" s="104" t="s">
        <v>280</v>
      </c>
      <c r="C36" s="104" t="s">
        <v>61</v>
      </c>
      <c r="D36" s="104" t="s">
        <v>81</v>
      </c>
      <c r="E36" s="104" t="s">
        <v>78</v>
      </c>
      <c r="F36" s="105">
        <v>646995</v>
      </c>
      <c r="G36" s="106">
        <v>300000</v>
      </c>
      <c r="H36" s="104" t="s">
        <v>74</v>
      </c>
      <c r="I36" s="104" t="s">
        <v>75</v>
      </c>
      <c r="J36" s="107">
        <v>44497</v>
      </c>
    </row>
    <row r="37" spans="1:10" ht="15">
      <c r="A37" s="104" t="s">
        <v>38</v>
      </c>
      <c r="B37" s="104" t="s">
        <v>280</v>
      </c>
      <c r="C37" s="104" t="s">
        <v>28</v>
      </c>
      <c r="D37" s="104" t="s">
        <v>48</v>
      </c>
      <c r="E37" s="104" t="s">
        <v>71</v>
      </c>
      <c r="F37" s="105">
        <v>645933</v>
      </c>
      <c r="G37" s="106">
        <v>360000</v>
      </c>
      <c r="H37" s="104" t="s">
        <v>74</v>
      </c>
      <c r="I37" s="104" t="s">
        <v>75</v>
      </c>
      <c r="J37" s="107">
        <v>44481</v>
      </c>
    </row>
    <row r="38" spans="1:10" ht="15">
      <c r="A38" s="104" t="s">
        <v>38</v>
      </c>
      <c r="B38" s="104" t="s">
        <v>280</v>
      </c>
      <c r="C38" s="104" t="s">
        <v>28</v>
      </c>
      <c r="D38" s="104" t="s">
        <v>112</v>
      </c>
      <c r="E38" s="104" t="s">
        <v>71</v>
      </c>
      <c r="F38" s="105">
        <v>646831</v>
      </c>
      <c r="G38" s="106">
        <v>475861</v>
      </c>
      <c r="H38" s="104" t="s">
        <v>75</v>
      </c>
      <c r="I38" s="104" t="s">
        <v>75</v>
      </c>
      <c r="J38" s="107">
        <v>44496</v>
      </c>
    </row>
    <row r="39" spans="1:10" ht="15">
      <c r="A39" s="104" t="s">
        <v>38</v>
      </c>
      <c r="B39" s="104" t="s">
        <v>280</v>
      </c>
      <c r="C39" s="104" t="s">
        <v>28</v>
      </c>
      <c r="D39" s="104" t="s">
        <v>112</v>
      </c>
      <c r="E39" s="104" t="s">
        <v>71</v>
      </c>
      <c r="F39" s="105">
        <v>646501</v>
      </c>
      <c r="G39" s="106">
        <v>489580</v>
      </c>
      <c r="H39" s="104" t="s">
        <v>75</v>
      </c>
      <c r="I39" s="104" t="s">
        <v>75</v>
      </c>
      <c r="J39" s="107">
        <v>44491</v>
      </c>
    </row>
    <row r="40" spans="1:10" ht="15">
      <c r="A40" s="104" t="s">
        <v>38</v>
      </c>
      <c r="B40" s="104" t="s">
        <v>280</v>
      </c>
      <c r="C40" s="104" t="s">
        <v>118</v>
      </c>
      <c r="D40" s="104" t="s">
        <v>119</v>
      </c>
      <c r="E40" s="104" t="s">
        <v>116</v>
      </c>
      <c r="F40" s="105">
        <v>646511</v>
      </c>
      <c r="G40" s="106">
        <v>360000</v>
      </c>
      <c r="H40" s="104" t="s">
        <v>74</v>
      </c>
      <c r="I40" s="104" t="s">
        <v>75</v>
      </c>
      <c r="J40" s="107">
        <v>44491</v>
      </c>
    </row>
    <row r="41" spans="1:10" ht="15">
      <c r="A41" s="104" t="s">
        <v>38</v>
      </c>
      <c r="B41" s="104" t="s">
        <v>280</v>
      </c>
      <c r="C41" s="104" t="s">
        <v>61</v>
      </c>
      <c r="D41" s="104" t="s">
        <v>88</v>
      </c>
      <c r="E41" s="104" t="s">
        <v>71</v>
      </c>
      <c r="F41" s="105">
        <v>646515</v>
      </c>
      <c r="G41" s="106">
        <v>385000</v>
      </c>
      <c r="H41" s="104" t="s">
        <v>74</v>
      </c>
      <c r="I41" s="104" t="s">
        <v>75</v>
      </c>
      <c r="J41" s="107">
        <v>44491</v>
      </c>
    </row>
    <row r="42" spans="1:10" ht="15">
      <c r="A42" s="104" t="s">
        <v>38</v>
      </c>
      <c r="B42" s="104" t="s">
        <v>280</v>
      </c>
      <c r="C42" s="104" t="s">
        <v>61</v>
      </c>
      <c r="D42" s="104" t="s">
        <v>88</v>
      </c>
      <c r="E42" s="104" t="s">
        <v>78</v>
      </c>
      <c r="F42" s="105">
        <v>646311</v>
      </c>
      <c r="G42" s="106">
        <v>349000</v>
      </c>
      <c r="H42" s="104" t="s">
        <v>74</v>
      </c>
      <c r="I42" s="104" t="s">
        <v>75</v>
      </c>
      <c r="J42" s="107">
        <v>44488</v>
      </c>
    </row>
    <row r="43" spans="1:10" ht="15">
      <c r="A43" s="104" t="s">
        <v>38</v>
      </c>
      <c r="B43" s="104" t="s">
        <v>280</v>
      </c>
      <c r="C43" s="104" t="s">
        <v>28</v>
      </c>
      <c r="D43" s="104" t="s">
        <v>79</v>
      </c>
      <c r="E43" s="104" t="s">
        <v>71</v>
      </c>
      <c r="F43" s="105">
        <v>645452</v>
      </c>
      <c r="G43" s="106">
        <v>439900</v>
      </c>
      <c r="H43" s="104" t="s">
        <v>74</v>
      </c>
      <c r="I43" s="104" t="s">
        <v>75</v>
      </c>
      <c r="J43" s="107">
        <v>44473</v>
      </c>
    </row>
    <row r="44" spans="1:10" ht="15">
      <c r="A44" s="104" t="s">
        <v>38</v>
      </c>
      <c r="B44" s="104" t="s">
        <v>280</v>
      </c>
      <c r="C44" s="104" t="s">
        <v>28</v>
      </c>
      <c r="D44" s="104" t="s">
        <v>112</v>
      </c>
      <c r="E44" s="104" t="s">
        <v>71</v>
      </c>
      <c r="F44" s="105">
        <v>646878</v>
      </c>
      <c r="G44" s="106">
        <v>484720</v>
      </c>
      <c r="H44" s="104" t="s">
        <v>75</v>
      </c>
      <c r="I44" s="104" t="s">
        <v>75</v>
      </c>
      <c r="J44" s="107">
        <v>44497</v>
      </c>
    </row>
    <row r="45" spans="1:10" ht="15">
      <c r="A45" s="104" t="s">
        <v>38</v>
      </c>
      <c r="B45" s="104" t="s">
        <v>280</v>
      </c>
      <c r="C45" s="104" t="s">
        <v>61</v>
      </c>
      <c r="D45" s="104" t="s">
        <v>62</v>
      </c>
      <c r="E45" s="104" t="s">
        <v>84</v>
      </c>
      <c r="F45" s="105">
        <v>646875</v>
      </c>
      <c r="G45" s="106">
        <v>180000</v>
      </c>
      <c r="H45" s="104" t="s">
        <v>74</v>
      </c>
      <c r="I45" s="104" t="s">
        <v>75</v>
      </c>
      <c r="J45" s="107">
        <v>44497</v>
      </c>
    </row>
    <row r="46" spans="1:10" ht="15">
      <c r="A46" s="104" t="s">
        <v>38</v>
      </c>
      <c r="B46" s="104" t="s">
        <v>280</v>
      </c>
      <c r="C46" s="104" t="s">
        <v>61</v>
      </c>
      <c r="D46" s="104" t="s">
        <v>81</v>
      </c>
      <c r="E46" s="104" t="s">
        <v>71</v>
      </c>
      <c r="F46" s="105">
        <v>645476</v>
      </c>
      <c r="G46" s="106">
        <v>345000</v>
      </c>
      <c r="H46" s="104" t="s">
        <v>74</v>
      </c>
      <c r="I46" s="104" t="s">
        <v>75</v>
      </c>
      <c r="J46" s="107">
        <v>44473</v>
      </c>
    </row>
    <row r="47" spans="1:10" ht="15">
      <c r="A47" s="104" t="s">
        <v>38</v>
      </c>
      <c r="B47" s="104" t="s">
        <v>280</v>
      </c>
      <c r="C47" s="104" t="s">
        <v>28</v>
      </c>
      <c r="D47" s="104" t="s">
        <v>79</v>
      </c>
      <c r="E47" s="104" t="s">
        <v>84</v>
      </c>
      <c r="F47" s="105">
        <v>645583</v>
      </c>
      <c r="G47" s="106">
        <v>50000</v>
      </c>
      <c r="H47" s="104" t="s">
        <v>74</v>
      </c>
      <c r="I47" s="104" t="s">
        <v>75</v>
      </c>
      <c r="J47" s="107">
        <v>44474</v>
      </c>
    </row>
    <row r="48" spans="1:10" ht="15">
      <c r="A48" s="104" t="s">
        <v>38</v>
      </c>
      <c r="B48" s="104" t="s">
        <v>280</v>
      </c>
      <c r="C48" s="104" t="s">
        <v>28</v>
      </c>
      <c r="D48" s="104" t="s">
        <v>79</v>
      </c>
      <c r="E48" s="104" t="s">
        <v>84</v>
      </c>
      <c r="F48" s="105">
        <v>645525</v>
      </c>
      <c r="G48" s="106">
        <v>50000</v>
      </c>
      <c r="H48" s="104" t="s">
        <v>74</v>
      </c>
      <c r="I48" s="104" t="s">
        <v>75</v>
      </c>
      <c r="J48" s="107">
        <v>44474</v>
      </c>
    </row>
    <row r="49" spans="1:10" ht="15">
      <c r="A49" s="104" t="s">
        <v>38</v>
      </c>
      <c r="B49" s="104" t="s">
        <v>280</v>
      </c>
      <c r="C49" s="104" t="s">
        <v>61</v>
      </c>
      <c r="D49" s="104" t="s">
        <v>62</v>
      </c>
      <c r="E49" s="104" t="s">
        <v>78</v>
      </c>
      <c r="F49" s="105">
        <v>645539</v>
      </c>
      <c r="G49" s="106">
        <v>325000</v>
      </c>
      <c r="H49" s="104" t="s">
        <v>74</v>
      </c>
      <c r="I49" s="104" t="s">
        <v>75</v>
      </c>
      <c r="J49" s="107">
        <v>44474</v>
      </c>
    </row>
    <row r="50" spans="1:10" ht="15">
      <c r="A50" s="104" t="s">
        <v>38</v>
      </c>
      <c r="B50" s="104" t="s">
        <v>280</v>
      </c>
      <c r="C50" s="104" t="s">
        <v>28</v>
      </c>
      <c r="D50" s="104" t="s">
        <v>79</v>
      </c>
      <c r="E50" s="104" t="s">
        <v>71</v>
      </c>
      <c r="F50" s="105">
        <v>645543</v>
      </c>
      <c r="G50" s="106">
        <v>495000</v>
      </c>
      <c r="H50" s="104" t="s">
        <v>74</v>
      </c>
      <c r="I50" s="104" t="s">
        <v>75</v>
      </c>
      <c r="J50" s="107">
        <v>44474</v>
      </c>
    </row>
    <row r="51" spans="1:10" ht="15">
      <c r="A51" s="104" t="s">
        <v>38</v>
      </c>
      <c r="B51" s="104" t="s">
        <v>280</v>
      </c>
      <c r="C51" s="104" t="s">
        <v>61</v>
      </c>
      <c r="D51" s="104" t="s">
        <v>62</v>
      </c>
      <c r="E51" s="104" t="s">
        <v>84</v>
      </c>
      <c r="F51" s="105">
        <v>646768</v>
      </c>
      <c r="G51" s="106">
        <v>160000</v>
      </c>
      <c r="H51" s="104" t="s">
        <v>74</v>
      </c>
      <c r="I51" s="104" t="s">
        <v>75</v>
      </c>
      <c r="J51" s="107">
        <v>44496</v>
      </c>
    </row>
    <row r="52" spans="1:10" ht="15">
      <c r="A52" s="104" t="s">
        <v>38</v>
      </c>
      <c r="B52" s="104" t="s">
        <v>280</v>
      </c>
      <c r="C52" s="104" t="s">
        <v>61</v>
      </c>
      <c r="D52" s="104" t="s">
        <v>88</v>
      </c>
      <c r="E52" s="104" t="s">
        <v>78</v>
      </c>
      <c r="F52" s="105">
        <v>646748</v>
      </c>
      <c r="G52" s="106">
        <v>188000</v>
      </c>
      <c r="H52" s="104" t="s">
        <v>74</v>
      </c>
      <c r="I52" s="104" t="s">
        <v>75</v>
      </c>
      <c r="J52" s="107">
        <v>44495</v>
      </c>
    </row>
    <row r="53" spans="1:10" ht="15">
      <c r="A53" s="104" t="s">
        <v>38</v>
      </c>
      <c r="B53" s="104" t="s">
        <v>280</v>
      </c>
      <c r="C53" s="104" t="s">
        <v>61</v>
      </c>
      <c r="D53" s="104" t="s">
        <v>88</v>
      </c>
      <c r="E53" s="104" t="s">
        <v>71</v>
      </c>
      <c r="F53" s="105">
        <v>645550</v>
      </c>
      <c r="G53" s="106">
        <v>300000</v>
      </c>
      <c r="H53" s="104" t="s">
        <v>74</v>
      </c>
      <c r="I53" s="104" t="s">
        <v>75</v>
      </c>
      <c r="J53" s="107">
        <v>44474</v>
      </c>
    </row>
    <row r="54" spans="1:10" ht="15">
      <c r="A54" s="104" t="s">
        <v>38</v>
      </c>
      <c r="B54" s="104" t="s">
        <v>280</v>
      </c>
      <c r="C54" s="104" t="s">
        <v>28</v>
      </c>
      <c r="D54" s="104" t="s">
        <v>79</v>
      </c>
      <c r="E54" s="104" t="s">
        <v>71</v>
      </c>
      <c r="F54" s="105">
        <v>646794</v>
      </c>
      <c r="G54" s="106">
        <v>380000</v>
      </c>
      <c r="H54" s="104" t="s">
        <v>74</v>
      </c>
      <c r="I54" s="104" t="s">
        <v>75</v>
      </c>
      <c r="J54" s="107">
        <v>44496</v>
      </c>
    </row>
    <row r="55" spans="1:10" ht="15">
      <c r="A55" s="104" t="s">
        <v>38</v>
      </c>
      <c r="B55" s="104" t="s">
        <v>280</v>
      </c>
      <c r="C55" s="104" t="s">
        <v>61</v>
      </c>
      <c r="D55" s="104" t="s">
        <v>88</v>
      </c>
      <c r="E55" s="104" t="s">
        <v>71</v>
      </c>
      <c r="F55" s="105">
        <v>646772</v>
      </c>
      <c r="G55" s="106">
        <v>449900</v>
      </c>
      <c r="H55" s="104" t="s">
        <v>74</v>
      </c>
      <c r="I55" s="104" t="s">
        <v>75</v>
      </c>
      <c r="J55" s="107">
        <v>44496</v>
      </c>
    </row>
    <row r="56" spans="1:10" ht="15">
      <c r="A56" s="104" t="s">
        <v>68</v>
      </c>
      <c r="B56" s="104" t="s">
        <v>281</v>
      </c>
      <c r="C56" s="104" t="s">
        <v>103</v>
      </c>
      <c r="D56" s="104" t="s">
        <v>104</v>
      </c>
      <c r="E56" s="104" t="s">
        <v>71</v>
      </c>
      <c r="F56" s="105">
        <v>646022</v>
      </c>
      <c r="G56" s="106">
        <v>470000</v>
      </c>
      <c r="H56" s="104" t="s">
        <v>74</v>
      </c>
      <c r="I56" s="104" t="s">
        <v>75</v>
      </c>
      <c r="J56" s="107">
        <v>44482</v>
      </c>
    </row>
    <row r="57" spans="1:10" ht="15">
      <c r="A57" s="104" t="s">
        <v>68</v>
      </c>
      <c r="B57" s="104" t="s">
        <v>281</v>
      </c>
      <c r="C57" s="104" t="s">
        <v>103</v>
      </c>
      <c r="D57" s="104" t="s">
        <v>104</v>
      </c>
      <c r="E57" s="104" t="s">
        <v>71</v>
      </c>
      <c r="F57" s="105">
        <v>646190</v>
      </c>
      <c r="G57" s="106">
        <v>250000</v>
      </c>
      <c r="H57" s="104" t="s">
        <v>74</v>
      </c>
      <c r="I57" s="104" t="s">
        <v>75</v>
      </c>
      <c r="J57" s="107">
        <v>44484</v>
      </c>
    </row>
    <row r="58" spans="1:10" ht="15">
      <c r="A58" s="104" t="s">
        <v>68</v>
      </c>
      <c r="B58" s="104" t="s">
        <v>281</v>
      </c>
      <c r="C58" s="104" t="s">
        <v>59</v>
      </c>
      <c r="D58" s="104" t="s">
        <v>102</v>
      </c>
      <c r="E58" s="104" t="s">
        <v>78</v>
      </c>
      <c r="F58" s="105">
        <v>646000</v>
      </c>
      <c r="G58" s="106">
        <v>439900</v>
      </c>
      <c r="H58" s="104" t="s">
        <v>74</v>
      </c>
      <c r="I58" s="104" t="s">
        <v>75</v>
      </c>
      <c r="J58" s="107">
        <v>44482</v>
      </c>
    </row>
    <row r="59" spans="1:10" ht="15">
      <c r="A59" s="104" t="s">
        <v>70</v>
      </c>
      <c r="B59" s="104" t="s">
        <v>282</v>
      </c>
      <c r="C59" s="104" t="s">
        <v>89</v>
      </c>
      <c r="D59" s="104" t="s">
        <v>96</v>
      </c>
      <c r="E59" s="104" t="s">
        <v>84</v>
      </c>
      <c r="F59" s="105">
        <v>647001</v>
      </c>
      <c r="G59" s="106">
        <v>1200000</v>
      </c>
      <c r="H59" s="104" t="s">
        <v>74</v>
      </c>
      <c r="I59" s="104" t="s">
        <v>75</v>
      </c>
      <c r="J59" s="107">
        <v>44497</v>
      </c>
    </row>
    <row r="60" spans="1:10" ht="15">
      <c r="A60" s="104" t="s">
        <v>70</v>
      </c>
      <c r="B60" s="104" t="s">
        <v>282</v>
      </c>
      <c r="C60" s="104" t="s">
        <v>76</v>
      </c>
      <c r="D60" s="104" t="s">
        <v>77</v>
      </c>
      <c r="E60" s="104" t="s">
        <v>78</v>
      </c>
      <c r="F60" s="105">
        <v>645994</v>
      </c>
      <c r="G60" s="106">
        <v>95000</v>
      </c>
      <c r="H60" s="104" t="s">
        <v>74</v>
      </c>
      <c r="I60" s="104" t="s">
        <v>75</v>
      </c>
      <c r="J60" s="107">
        <v>44482</v>
      </c>
    </row>
    <row r="61" spans="1:10" ht="15">
      <c r="A61" s="104" t="s">
        <v>70</v>
      </c>
      <c r="B61" s="104" t="s">
        <v>282</v>
      </c>
      <c r="C61" s="104" t="s">
        <v>76</v>
      </c>
      <c r="D61" s="104" t="s">
        <v>77</v>
      </c>
      <c r="E61" s="104" t="s">
        <v>84</v>
      </c>
      <c r="F61" s="105">
        <v>645980</v>
      </c>
      <c r="G61" s="106">
        <v>15000</v>
      </c>
      <c r="H61" s="104" t="s">
        <v>74</v>
      </c>
      <c r="I61" s="104" t="s">
        <v>75</v>
      </c>
      <c r="J61" s="107">
        <v>44481</v>
      </c>
    </row>
    <row r="62" spans="1:10" ht="15">
      <c r="A62" s="104" t="s">
        <v>70</v>
      </c>
      <c r="B62" s="104" t="s">
        <v>282</v>
      </c>
      <c r="C62" s="104" t="s">
        <v>66</v>
      </c>
      <c r="D62" s="104" t="s">
        <v>67</v>
      </c>
      <c r="E62" s="104" t="s">
        <v>71</v>
      </c>
      <c r="F62" s="105">
        <v>645948</v>
      </c>
      <c r="G62" s="106">
        <v>370000</v>
      </c>
      <c r="H62" s="104" t="s">
        <v>74</v>
      </c>
      <c r="I62" s="104" t="s">
        <v>75</v>
      </c>
      <c r="J62" s="107">
        <v>44481</v>
      </c>
    </row>
    <row r="63" spans="1:10" ht="15">
      <c r="A63" s="104" t="s">
        <v>70</v>
      </c>
      <c r="B63" s="104" t="s">
        <v>282</v>
      </c>
      <c r="C63" s="104" t="s">
        <v>72</v>
      </c>
      <c r="D63" s="104" t="s">
        <v>108</v>
      </c>
      <c r="E63" s="104" t="s">
        <v>71</v>
      </c>
      <c r="F63" s="105">
        <v>646151</v>
      </c>
      <c r="G63" s="106">
        <v>485000</v>
      </c>
      <c r="H63" s="104" t="s">
        <v>74</v>
      </c>
      <c r="I63" s="104" t="s">
        <v>75</v>
      </c>
      <c r="J63" s="107">
        <v>44484</v>
      </c>
    </row>
    <row r="64" spans="1:10" ht="15">
      <c r="A64" s="104" t="s">
        <v>70</v>
      </c>
      <c r="B64" s="104" t="s">
        <v>282</v>
      </c>
      <c r="C64" s="104" t="s">
        <v>61</v>
      </c>
      <c r="D64" s="104" t="s">
        <v>64</v>
      </c>
      <c r="E64" s="104" t="s">
        <v>71</v>
      </c>
      <c r="F64" s="105">
        <v>646637</v>
      </c>
      <c r="G64" s="106">
        <v>640000</v>
      </c>
      <c r="H64" s="104" t="s">
        <v>74</v>
      </c>
      <c r="I64" s="104" t="s">
        <v>75</v>
      </c>
      <c r="J64" s="107">
        <v>44494</v>
      </c>
    </row>
    <row r="65" spans="1:10" ht="15">
      <c r="A65" s="104" t="s">
        <v>70</v>
      </c>
      <c r="B65" s="104" t="s">
        <v>282</v>
      </c>
      <c r="C65" s="104" t="s">
        <v>61</v>
      </c>
      <c r="D65" s="104" t="s">
        <v>65</v>
      </c>
      <c r="E65" s="104" t="s">
        <v>78</v>
      </c>
      <c r="F65" s="105">
        <v>645914</v>
      </c>
      <c r="G65" s="106">
        <v>360000</v>
      </c>
      <c r="H65" s="104" t="s">
        <v>74</v>
      </c>
      <c r="I65" s="104" t="s">
        <v>75</v>
      </c>
      <c r="J65" s="107">
        <v>44481</v>
      </c>
    </row>
    <row r="66" spans="1:10" ht="15">
      <c r="A66" s="104" t="s">
        <v>70</v>
      </c>
      <c r="B66" s="104" t="s">
        <v>282</v>
      </c>
      <c r="C66" s="104" t="s">
        <v>66</v>
      </c>
      <c r="D66" s="104" t="s">
        <v>67</v>
      </c>
      <c r="E66" s="104" t="s">
        <v>71</v>
      </c>
      <c r="F66" s="105">
        <v>646108</v>
      </c>
      <c r="G66" s="106">
        <v>225000</v>
      </c>
      <c r="H66" s="104" t="s">
        <v>74</v>
      </c>
      <c r="I66" s="104" t="s">
        <v>75</v>
      </c>
      <c r="J66" s="107">
        <v>44483</v>
      </c>
    </row>
    <row r="67" spans="1:10" ht="15">
      <c r="A67" s="104" t="s">
        <v>70</v>
      </c>
      <c r="B67" s="104" t="s">
        <v>282</v>
      </c>
      <c r="C67" s="104" t="s">
        <v>86</v>
      </c>
      <c r="D67" s="104" t="s">
        <v>87</v>
      </c>
      <c r="E67" s="104" t="s">
        <v>71</v>
      </c>
      <c r="F67" s="105">
        <v>646016</v>
      </c>
      <c r="G67" s="106">
        <v>325000</v>
      </c>
      <c r="H67" s="104" t="s">
        <v>74</v>
      </c>
      <c r="I67" s="104" t="s">
        <v>75</v>
      </c>
      <c r="J67" s="107">
        <v>44482</v>
      </c>
    </row>
    <row r="68" spans="1:10" ht="15">
      <c r="A68" s="104" t="s">
        <v>70</v>
      </c>
      <c r="B68" s="104" t="s">
        <v>282</v>
      </c>
      <c r="C68" s="104" t="s">
        <v>61</v>
      </c>
      <c r="D68" s="104" t="s">
        <v>64</v>
      </c>
      <c r="E68" s="104" t="s">
        <v>71</v>
      </c>
      <c r="F68" s="105">
        <v>645944</v>
      </c>
      <c r="G68" s="106">
        <v>390000</v>
      </c>
      <c r="H68" s="104" t="s">
        <v>74</v>
      </c>
      <c r="I68" s="104" t="s">
        <v>75</v>
      </c>
      <c r="J68" s="107">
        <v>44481</v>
      </c>
    </row>
    <row r="69" spans="1:10" ht="15">
      <c r="A69" s="104" t="s">
        <v>70</v>
      </c>
      <c r="B69" s="104" t="s">
        <v>282</v>
      </c>
      <c r="C69" s="104" t="s">
        <v>76</v>
      </c>
      <c r="D69" s="104" t="s">
        <v>77</v>
      </c>
      <c r="E69" s="104" t="s">
        <v>71</v>
      </c>
      <c r="F69" s="105">
        <v>645924</v>
      </c>
      <c r="G69" s="106">
        <v>320000</v>
      </c>
      <c r="H69" s="104" t="s">
        <v>74</v>
      </c>
      <c r="I69" s="104" t="s">
        <v>75</v>
      </c>
      <c r="J69" s="107">
        <v>44481</v>
      </c>
    </row>
    <row r="70" spans="1:10" ht="15">
      <c r="A70" s="104" t="s">
        <v>70</v>
      </c>
      <c r="B70" s="104" t="s">
        <v>282</v>
      </c>
      <c r="C70" s="104" t="s">
        <v>61</v>
      </c>
      <c r="D70" s="104" t="s">
        <v>65</v>
      </c>
      <c r="E70" s="104" t="s">
        <v>71</v>
      </c>
      <c r="F70" s="105">
        <v>645930</v>
      </c>
      <c r="G70" s="106">
        <v>445000</v>
      </c>
      <c r="H70" s="104" t="s">
        <v>74</v>
      </c>
      <c r="I70" s="104" t="s">
        <v>75</v>
      </c>
      <c r="J70" s="107">
        <v>44481</v>
      </c>
    </row>
    <row r="71" spans="1:10" ht="15">
      <c r="A71" s="104" t="s">
        <v>70</v>
      </c>
      <c r="B71" s="104" t="s">
        <v>282</v>
      </c>
      <c r="C71" s="104" t="s">
        <v>76</v>
      </c>
      <c r="D71" s="104" t="s">
        <v>83</v>
      </c>
      <c r="E71" s="104" t="s">
        <v>84</v>
      </c>
      <c r="F71" s="105">
        <v>646134</v>
      </c>
      <c r="G71" s="106">
        <v>45000</v>
      </c>
      <c r="H71" s="104" t="s">
        <v>74</v>
      </c>
      <c r="I71" s="104" t="s">
        <v>75</v>
      </c>
      <c r="J71" s="107">
        <v>44484</v>
      </c>
    </row>
    <row r="72" spans="1:10" ht="15">
      <c r="A72" s="104" t="s">
        <v>70</v>
      </c>
      <c r="B72" s="104" t="s">
        <v>282</v>
      </c>
      <c r="C72" s="104" t="s">
        <v>76</v>
      </c>
      <c r="D72" s="104" t="s">
        <v>77</v>
      </c>
      <c r="E72" s="104" t="s">
        <v>71</v>
      </c>
      <c r="F72" s="105">
        <v>645959</v>
      </c>
      <c r="G72" s="106">
        <v>275000</v>
      </c>
      <c r="H72" s="104" t="s">
        <v>74</v>
      </c>
      <c r="I72" s="104" t="s">
        <v>75</v>
      </c>
      <c r="J72" s="107">
        <v>44481</v>
      </c>
    </row>
    <row r="73" spans="1:10" ht="15">
      <c r="A73" s="104" t="s">
        <v>70</v>
      </c>
      <c r="B73" s="104" t="s">
        <v>282</v>
      </c>
      <c r="C73" s="104" t="s">
        <v>27</v>
      </c>
      <c r="D73" s="104" t="s">
        <v>101</v>
      </c>
      <c r="E73" s="104" t="s">
        <v>71</v>
      </c>
      <c r="F73" s="105">
        <v>645954</v>
      </c>
      <c r="G73" s="106">
        <v>220000</v>
      </c>
      <c r="H73" s="104" t="s">
        <v>74</v>
      </c>
      <c r="I73" s="104" t="s">
        <v>75</v>
      </c>
      <c r="J73" s="107">
        <v>44481</v>
      </c>
    </row>
    <row r="74" spans="1:10" ht="15">
      <c r="A74" s="104" t="s">
        <v>70</v>
      </c>
      <c r="B74" s="104" t="s">
        <v>282</v>
      </c>
      <c r="C74" s="104" t="s">
        <v>66</v>
      </c>
      <c r="D74" s="104" t="s">
        <v>67</v>
      </c>
      <c r="E74" s="104" t="s">
        <v>71</v>
      </c>
      <c r="F74" s="105">
        <v>646644</v>
      </c>
      <c r="G74" s="106">
        <v>350000</v>
      </c>
      <c r="H74" s="104" t="s">
        <v>75</v>
      </c>
      <c r="I74" s="104" t="s">
        <v>75</v>
      </c>
      <c r="J74" s="107">
        <v>44494</v>
      </c>
    </row>
    <row r="75" spans="1:10" ht="15">
      <c r="A75" s="104" t="s">
        <v>70</v>
      </c>
      <c r="B75" s="104" t="s">
        <v>282</v>
      </c>
      <c r="C75" s="104" t="s">
        <v>89</v>
      </c>
      <c r="D75" s="104" t="s">
        <v>96</v>
      </c>
      <c r="E75" s="104" t="s">
        <v>71</v>
      </c>
      <c r="F75" s="105">
        <v>645922</v>
      </c>
      <c r="G75" s="106">
        <v>1050000</v>
      </c>
      <c r="H75" s="104" t="s">
        <v>74</v>
      </c>
      <c r="I75" s="104" t="s">
        <v>75</v>
      </c>
      <c r="J75" s="107">
        <v>44481</v>
      </c>
    </row>
    <row r="76" spans="1:10" ht="15">
      <c r="A76" s="104" t="s">
        <v>70</v>
      </c>
      <c r="B76" s="104" t="s">
        <v>282</v>
      </c>
      <c r="C76" s="104" t="s">
        <v>27</v>
      </c>
      <c r="D76" s="104" t="s">
        <v>91</v>
      </c>
      <c r="E76" s="104" t="s">
        <v>71</v>
      </c>
      <c r="F76" s="105">
        <v>645720</v>
      </c>
      <c r="G76" s="106">
        <v>361900</v>
      </c>
      <c r="H76" s="104" t="s">
        <v>74</v>
      </c>
      <c r="I76" s="104" t="s">
        <v>75</v>
      </c>
      <c r="J76" s="107">
        <v>44476</v>
      </c>
    </row>
    <row r="77" spans="1:10" ht="15">
      <c r="A77" s="104" t="s">
        <v>70</v>
      </c>
      <c r="B77" s="104" t="s">
        <v>282</v>
      </c>
      <c r="C77" s="104" t="s">
        <v>61</v>
      </c>
      <c r="D77" s="104" t="s">
        <v>64</v>
      </c>
      <c r="E77" s="104" t="s">
        <v>84</v>
      </c>
      <c r="F77" s="105">
        <v>645754</v>
      </c>
      <c r="G77" s="106">
        <v>200000</v>
      </c>
      <c r="H77" s="104" t="s">
        <v>74</v>
      </c>
      <c r="I77" s="104" t="s">
        <v>75</v>
      </c>
      <c r="J77" s="107">
        <v>44477</v>
      </c>
    </row>
    <row r="78" spans="1:10" ht="15">
      <c r="A78" s="104" t="s">
        <v>70</v>
      </c>
      <c r="B78" s="104" t="s">
        <v>282</v>
      </c>
      <c r="C78" s="104" t="s">
        <v>61</v>
      </c>
      <c r="D78" s="104" t="s">
        <v>65</v>
      </c>
      <c r="E78" s="104" t="s">
        <v>71</v>
      </c>
      <c r="F78" s="105">
        <v>645755</v>
      </c>
      <c r="G78" s="106">
        <v>294000</v>
      </c>
      <c r="H78" s="104" t="s">
        <v>74</v>
      </c>
      <c r="I78" s="104" t="s">
        <v>75</v>
      </c>
      <c r="J78" s="107">
        <v>44477</v>
      </c>
    </row>
    <row r="79" spans="1:10" ht="15">
      <c r="A79" s="104" t="s">
        <v>70</v>
      </c>
      <c r="B79" s="104" t="s">
        <v>282</v>
      </c>
      <c r="C79" s="104" t="s">
        <v>61</v>
      </c>
      <c r="D79" s="104" t="s">
        <v>64</v>
      </c>
      <c r="E79" s="104" t="s">
        <v>84</v>
      </c>
      <c r="F79" s="105">
        <v>646571</v>
      </c>
      <c r="G79" s="106">
        <v>63000</v>
      </c>
      <c r="H79" s="104" t="s">
        <v>74</v>
      </c>
      <c r="I79" s="104" t="s">
        <v>75</v>
      </c>
      <c r="J79" s="107">
        <v>44491</v>
      </c>
    </row>
    <row r="80" spans="1:10" ht="15">
      <c r="A80" s="104" t="s">
        <v>70</v>
      </c>
      <c r="B80" s="104" t="s">
        <v>282</v>
      </c>
      <c r="C80" s="104" t="s">
        <v>27</v>
      </c>
      <c r="D80" s="104" t="s">
        <v>50</v>
      </c>
      <c r="E80" s="104" t="s">
        <v>78</v>
      </c>
      <c r="F80" s="105">
        <v>645427</v>
      </c>
      <c r="G80" s="106">
        <v>285000</v>
      </c>
      <c r="H80" s="104" t="s">
        <v>74</v>
      </c>
      <c r="I80" s="104" t="s">
        <v>75</v>
      </c>
      <c r="J80" s="107">
        <v>44470</v>
      </c>
    </row>
    <row r="81" spans="1:10" ht="15">
      <c r="A81" s="104" t="s">
        <v>70</v>
      </c>
      <c r="B81" s="104" t="s">
        <v>282</v>
      </c>
      <c r="C81" s="104" t="s">
        <v>66</v>
      </c>
      <c r="D81" s="104" t="s">
        <v>67</v>
      </c>
      <c r="E81" s="104" t="s">
        <v>71</v>
      </c>
      <c r="F81" s="105">
        <v>645457</v>
      </c>
      <c r="G81" s="106">
        <v>380000</v>
      </c>
      <c r="H81" s="104" t="s">
        <v>74</v>
      </c>
      <c r="I81" s="104" t="s">
        <v>75</v>
      </c>
      <c r="J81" s="107">
        <v>44473</v>
      </c>
    </row>
    <row r="82" spans="1:10" ht="15">
      <c r="A82" s="104" t="s">
        <v>70</v>
      </c>
      <c r="B82" s="104" t="s">
        <v>282</v>
      </c>
      <c r="C82" s="104" t="s">
        <v>76</v>
      </c>
      <c r="D82" s="104" t="s">
        <v>83</v>
      </c>
      <c r="E82" s="104" t="s">
        <v>71</v>
      </c>
      <c r="F82" s="105">
        <v>645481</v>
      </c>
      <c r="G82" s="106">
        <v>239900</v>
      </c>
      <c r="H82" s="104" t="s">
        <v>74</v>
      </c>
      <c r="I82" s="104" t="s">
        <v>75</v>
      </c>
      <c r="J82" s="107">
        <v>44473</v>
      </c>
    </row>
    <row r="83" spans="1:10" ht="15">
      <c r="A83" s="104" t="s">
        <v>70</v>
      </c>
      <c r="B83" s="104" t="s">
        <v>282</v>
      </c>
      <c r="C83" s="104" t="s">
        <v>86</v>
      </c>
      <c r="D83" s="104" t="s">
        <v>87</v>
      </c>
      <c r="E83" s="104" t="s">
        <v>71</v>
      </c>
      <c r="F83" s="105">
        <v>645494</v>
      </c>
      <c r="G83" s="106">
        <v>335000</v>
      </c>
      <c r="H83" s="104" t="s">
        <v>74</v>
      </c>
      <c r="I83" s="104" t="s">
        <v>75</v>
      </c>
      <c r="J83" s="107">
        <v>44473</v>
      </c>
    </row>
    <row r="84" spans="1:10" ht="15">
      <c r="A84" s="104" t="s">
        <v>70</v>
      </c>
      <c r="B84" s="104" t="s">
        <v>282</v>
      </c>
      <c r="C84" s="104" t="s">
        <v>27</v>
      </c>
      <c r="D84" s="104" t="s">
        <v>91</v>
      </c>
      <c r="E84" s="104" t="s">
        <v>71</v>
      </c>
      <c r="F84" s="105">
        <v>645581</v>
      </c>
      <c r="G84" s="106">
        <v>361900</v>
      </c>
      <c r="H84" s="104" t="s">
        <v>74</v>
      </c>
      <c r="I84" s="104" t="s">
        <v>75</v>
      </c>
      <c r="J84" s="107">
        <v>44474</v>
      </c>
    </row>
    <row r="85" spans="1:10" ht="15">
      <c r="A85" s="104" t="s">
        <v>70</v>
      </c>
      <c r="B85" s="104" t="s">
        <v>282</v>
      </c>
      <c r="C85" s="104" t="s">
        <v>66</v>
      </c>
      <c r="D85" s="104" t="s">
        <v>67</v>
      </c>
      <c r="E85" s="104" t="s">
        <v>71</v>
      </c>
      <c r="F85" s="105">
        <v>645591</v>
      </c>
      <c r="G85" s="106">
        <v>350000</v>
      </c>
      <c r="H85" s="104" t="s">
        <v>75</v>
      </c>
      <c r="I85" s="104" t="s">
        <v>75</v>
      </c>
      <c r="J85" s="107">
        <v>44474</v>
      </c>
    </row>
    <row r="86" spans="1:10" ht="15">
      <c r="A86" s="104" t="s">
        <v>70</v>
      </c>
      <c r="B86" s="104" t="s">
        <v>282</v>
      </c>
      <c r="C86" s="104" t="s">
        <v>66</v>
      </c>
      <c r="D86" s="104" t="s">
        <v>67</v>
      </c>
      <c r="E86" s="104" t="s">
        <v>78</v>
      </c>
      <c r="F86" s="105">
        <v>645595</v>
      </c>
      <c r="G86" s="106">
        <v>279000</v>
      </c>
      <c r="H86" s="104" t="s">
        <v>74</v>
      </c>
      <c r="I86" s="104" t="s">
        <v>75</v>
      </c>
      <c r="J86" s="107">
        <v>44474</v>
      </c>
    </row>
    <row r="87" spans="1:10" ht="15">
      <c r="A87" s="104" t="s">
        <v>70</v>
      </c>
      <c r="B87" s="104" t="s">
        <v>282</v>
      </c>
      <c r="C87" s="104" t="s">
        <v>72</v>
      </c>
      <c r="D87" s="104" t="s">
        <v>73</v>
      </c>
      <c r="E87" s="104" t="s">
        <v>71</v>
      </c>
      <c r="F87" s="105">
        <v>645815</v>
      </c>
      <c r="G87" s="106">
        <v>379900</v>
      </c>
      <c r="H87" s="104" t="s">
        <v>74</v>
      </c>
      <c r="I87" s="104" t="s">
        <v>75</v>
      </c>
      <c r="J87" s="107">
        <v>44477</v>
      </c>
    </row>
    <row r="88" spans="1:10" ht="15">
      <c r="A88" s="104" t="s">
        <v>70</v>
      </c>
      <c r="B88" s="104" t="s">
        <v>282</v>
      </c>
      <c r="C88" s="104" t="s">
        <v>61</v>
      </c>
      <c r="D88" s="104" t="s">
        <v>64</v>
      </c>
      <c r="E88" s="104" t="s">
        <v>71</v>
      </c>
      <c r="F88" s="105">
        <v>645700</v>
      </c>
      <c r="G88" s="106">
        <v>250000</v>
      </c>
      <c r="H88" s="104" t="s">
        <v>74</v>
      </c>
      <c r="I88" s="104" t="s">
        <v>75</v>
      </c>
      <c r="J88" s="107">
        <v>44476</v>
      </c>
    </row>
    <row r="89" spans="1:10" ht="15">
      <c r="A89" s="104" t="s">
        <v>70</v>
      </c>
      <c r="B89" s="104" t="s">
        <v>282</v>
      </c>
      <c r="C89" s="104" t="s">
        <v>61</v>
      </c>
      <c r="D89" s="104" t="s">
        <v>65</v>
      </c>
      <c r="E89" s="104" t="s">
        <v>84</v>
      </c>
      <c r="F89" s="105">
        <v>646089</v>
      </c>
      <c r="G89" s="106">
        <v>10000</v>
      </c>
      <c r="H89" s="104" t="s">
        <v>74</v>
      </c>
      <c r="I89" s="104" t="s">
        <v>75</v>
      </c>
      <c r="J89" s="107">
        <v>44483</v>
      </c>
    </row>
    <row r="90" spans="1:10" ht="15">
      <c r="A90" s="104" t="s">
        <v>70</v>
      </c>
      <c r="B90" s="104" t="s">
        <v>282</v>
      </c>
      <c r="C90" s="104" t="s">
        <v>89</v>
      </c>
      <c r="D90" s="104" t="s">
        <v>96</v>
      </c>
      <c r="E90" s="104" t="s">
        <v>71</v>
      </c>
      <c r="F90" s="105">
        <v>645780</v>
      </c>
      <c r="G90" s="106">
        <v>749000</v>
      </c>
      <c r="H90" s="104" t="s">
        <v>74</v>
      </c>
      <c r="I90" s="104" t="s">
        <v>75</v>
      </c>
      <c r="J90" s="107">
        <v>44477</v>
      </c>
    </row>
    <row r="91" spans="1:10" ht="15">
      <c r="A91" s="104" t="s">
        <v>70</v>
      </c>
      <c r="B91" s="104" t="s">
        <v>282</v>
      </c>
      <c r="C91" s="104" t="s">
        <v>27</v>
      </c>
      <c r="D91" s="104" t="s">
        <v>50</v>
      </c>
      <c r="E91" s="104" t="s">
        <v>78</v>
      </c>
      <c r="F91" s="105">
        <v>645812</v>
      </c>
      <c r="G91" s="106">
        <v>234950</v>
      </c>
      <c r="H91" s="104" t="s">
        <v>74</v>
      </c>
      <c r="I91" s="104" t="s">
        <v>75</v>
      </c>
      <c r="J91" s="107">
        <v>44477</v>
      </c>
    </row>
    <row r="92" spans="1:10" ht="15">
      <c r="A92" s="104" t="s">
        <v>70</v>
      </c>
      <c r="B92" s="104" t="s">
        <v>282</v>
      </c>
      <c r="C92" s="104" t="s">
        <v>76</v>
      </c>
      <c r="D92" s="104" t="s">
        <v>92</v>
      </c>
      <c r="E92" s="104" t="s">
        <v>84</v>
      </c>
      <c r="F92" s="105">
        <v>645820</v>
      </c>
      <c r="G92" s="106">
        <v>30000</v>
      </c>
      <c r="H92" s="104" t="s">
        <v>74</v>
      </c>
      <c r="I92" s="104" t="s">
        <v>75</v>
      </c>
      <c r="J92" s="107">
        <v>44477</v>
      </c>
    </row>
    <row r="93" spans="1:10" ht="15">
      <c r="A93" s="104" t="s">
        <v>70</v>
      </c>
      <c r="B93" s="104" t="s">
        <v>282</v>
      </c>
      <c r="C93" s="104" t="s">
        <v>61</v>
      </c>
      <c r="D93" s="104" t="s">
        <v>65</v>
      </c>
      <c r="E93" s="104" t="s">
        <v>71</v>
      </c>
      <c r="F93" s="105">
        <v>645821</v>
      </c>
      <c r="G93" s="106">
        <v>442000</v>
      </c>
      <c r="H93" s="104" t="s">
        <v>74</v>
      </c>
      <c r="I93" s="104" t="s">
        <v>75</v>
      </c>
      <c r="J93" s="107">
        <v>44477</v>
      </c>
    </row>
    <row r="94" spans="1:10" ht="15">
      <c r="A94" s="104" t="s">
        <v>70</v>
      </c>
      <c r="B94" s="104" t="s">
        <v>282</v>
      </c>
      <c r="C94" s="104" t="s">
        <v>27</v>
      </c>
      <c r="D94" s="104" t="s">
        <v>50</v>
      </c>
      <c r="E94" s="104" t="s">
        <v>71</v>
      </c>
      <c r="F94" s="105">
        <v>645824</v>
      </c>
      <c r="G94" s="106">
        <v>315000</v>
      </c>
      <c r="H94" s="104" t="s">
        <v>74</v>
      </c>
      <c r="I94" s="104" t="s">
        <v>75</v>
      </c>
      <c r="J94" s="107">
        <v>44477</v>
      </c>
    </row>
    <row r="95" spans="1:10" ht="15">
      <c r="A95" s="104" t="s">
        <v>70</v>
      </c>
      <c r="B95" s="104" t="s">
        <v>282</v>
      </c>
      <c r="C95" s="104" t="s">
        <v>27</v>
      </c>
      <c r="D95" s="104" t="s">
        <v>50</v>
      </c>
      <c r="E95" s="104" t="s">
        <v>78</v>
      </c>
      <c r="F95" s="105">
        <v>645826</v>
      </c>
      <c r="G95" s="106">
        <v>274900</v>
      </c>
      <c r="H95" s="104" t="s">
        <v>74</v>
      </c>
      <c r="I95" s="104" t="s">
        <v>75</v>
      </c>
      <c r="J95" s="107">
        <v>44477</v>
      </c>
    </row>
    <row r="96" spans="1:10" ht="15">
      <c r="A96" s="104" t="s">
        <v>70</v>
      </c>
      <c r="B96" s="104" t="s">
        <v>282</v>
      </c>
      <c r="C96" s="104" t="s">
        <v>27</v>
      </c>
      <c r="D96" s="104" t="s">
        <v>50</v>
      </c>
      <c r="E96" s="104" t="s">
        <v>84</v>
      </c>
      <c r="F96" s="105">
        <v>645828</v>
      </c>
      <c r="G96" s="106">
        <v>48000</v>
      </c>
      <c r="H96" s="104" t="s">
        <v>74</v>
      </c>
      <c r="I96" s="104" t="s">
        <v>75</v>
      </c>
      <c r="J96" s="107">
        <v>44477</v>
      </c>
    </row>
    <row r="97" spans="1:10" ht="15">
      <c r="A97" s="104" t="s">
        <v>70</v>
      </c>
      <c r="B97" s="104" t="s">
        <v>282</v>
      </c>
      <c r="C97" s="104" t="s">
        <v>76</v>
      </c>
      <c r="D97" s="104" t="s">
        <v>83</v>
      </c>
      <c r="E97" s="104" t="s">
        <v>84</v>
      </c>
      <c r="F97" s="105">
        <v>645884</v>
      </c>
      <c r="G97" s="106">
        <v>16000</v>
      </c>
      <c r="H97" s="104" t="s">
        <v>74</v>
      </c>
      <c r="I97" s="104" t="s">
        <v>75</v>
      </c>
      <c r="J97" s="107">
        <v>44481</v>
      </c>
    </row>
    <row r="98" spans="1:10" ht="15">
      <c r="A98" s="104" t="s">
        <v>70</v>
      </c>
      <c r="B98" s="104" t="s">
        <v>282</v>
      </c>
      <c r="C98" s="104" t="s">
        <v>76</v>
      </c>
      <c r="D98" s="104" t="s">
        <v>77</v>
      </c>
      <c r="E98" s="104" t="s">
        <v>78</v>
      </c>
      <c r="F98" s="105">
        <v>646670</v>
      </c>
      <c r="G98" s="106">
        <v>290000</v>
      </c>
      <c r="H98" s="104" t="s">
        <v>74</v>
      </c>
      <c r="I98" s="104" t="s">
        <v>75</v>
      </c>
      <c r="J98" s="107">
        <v>44494</v>
      </c>
    </row>
    <row r="99" spans="1:10" ht="15">
      <c r="A99" s="104" t="s">
        <v>70</v>
      </c>
      <c r="B99" s="104" t="s">
        <v>282</v>
      </c>
      <c r="C99" s="104" t="s">
        <v>66</v>
      </c>
      <c r="D99" s="104" t="s">
        <v>67</v>
      </c>
      <c r="E99" s="104" t="s">
        <v>71</v>
      </c>
      <c r="F99" s="105">
        <v>646653</v>
      </c>
      <c r="G99" s="106">
        <v>345900</v>
      </c>
      <c r="H99" s="104" t="s">
        <v>74</v>
      </c>
      <c r="I99" s="104" t="s">
        <v>75</v>
      </c>
      <c r="J99" s="107">
        <v>44494</v>
      </c>
    </row>
    <row r="100" spans="1:10" ht="15">
      <c r="A100" s="104" t="s">
        <v>70</v>
      </c>
      <c r="B100" s="104" t="s">
        <v>282</v>
      </c>
      <c r="C100" s="104" t="s">
        <v>76</v>
      </c>
      <c r="D100" s="104" t="s">
        <v>92</v>
      </c>
      <c r="E100" s="104" t="s">
        <v>84</v>
      </c>
      <c r="F100" s="105">
        <v>645650</v>
      </c>
      <c r="G100" s="106">
        <v>30350</v>
      </c>
      <c r="H100" s="104" t="s">
        <v>74</v>
      </c>
      <c r="I100" s="104" t="s">
        <v>75</v>
      </c>
      <c r="J100" s="107">
        <v>44475</v>
      </c>
    </row>
    <row r="101" spans="1:10" ht="15">
      <c r="A101" s="104" t="s">
        <v>70</v>
      </c>
      <c r="B101" s="104" t="s">
        <v>282</v>
      </c>
      <c r="C101" s="104" t="s">
        <v>72</v>
      </c>
      <c r="D101" s="104" t="s">
        <v>92</v>
      </c>
      <c r="E101" s="104" t="s">
        <v>71</v>
      </c>
      <c r="F101" s="105">
        <v>646485</v>
      </c>
      <c r="G101" s="106">
        <v>375000</v>
      </c>
      <c r="H101" s="104" t="s">
        <v>74</v>
      </c>
      <c r="I101" s="104" t="s">
        <v>75</v>
      </c>
      <c r="J101" s="107">
        <v>44490</v>
      </c>
    </row>
    <row r="102" spans="1:10" ht="15">
      <c r="A102" s="104" t="s">
        <v>70</v>
      </c>
      <c r="B102" s="104" t="s">
        <v>282</v>
      </c>
      <c r="C102" s="104" t="s">
        <v>76</v>
      </c>
      <c r="D102" s="104" t="s">
        <v>77</v>
      </c>
      <c r="E102" s="104" t="s">
        <v>78</v>
      </c>
      <c r="F102" s="105">
        <v>646360</v>
      </c>
      <c r="G102" s="106">
        <v>35910</v>
      </c>
      <c r="H102" s="104" t="s">
        <v>74</v>
      </c>
      <c r="I102" s="104" t="s">
        <v>75</v>
      </c>
      <c r="J102" s="107">
        <v>44489</v>
      </c>
    </row>
    <row r="103" spans="1:10" ht="15">
      <c r="A103" s="104" t="s">
        <v>70</v>
      </c>
      <c r="B103" s="104" t="s">
        <v>282</v>
      </c>
      <c r="C103" s="104" t="s">
        <v>113</v>
      </c>
      <c r="D103" s="104" t="s">
        <v>92</v>
      </c>
      <c r="E103" s="104" t="s">
        <v>84</v>
      </c>
      <c r="F103" s="105">
        <v>646372</v>
      </c>
      <c r="G103" s="106">
        <v>13000</v>
      </c>
      <c r="H103" s="104" t="s">
        <v>74</v>
      </c>
      <c r="I103" s="104" t="s">
        <v>75</v>
      </c>
      <c r="J103" s="107">
        <v>44489</v>
      </c>
    </row>
    <row r="104" spans="1:10" ht="15">
      <c r="A104" s="104" t="s">
        <v>70</v>
      </c>
      <c r="B104" s="104" t="s">
        <v>282</v>
      </c>
      <c r="C104" s="104" t="s">
        <v>76</v>
      </c>
      <c r="D104" s="104" t="s">
        <v>77</v>
      </c>
      <c r="E104" s="104" t="s">
        <v>84</v>
      </c>
      <c r="F104" s="105">
        <v>646373</v>
      </c>
      <c r="G104" s="106">
        <v>102000</v>
      </c>
      <c r="H104" s="104" t="s">
        <v>74</v>
      </c>
      <c r="I104" s="104" t="s">
        <v>75</v>
      </c>
      <c r="J104" s="107">
        <v>44489</v>
      </c>
    </row>
    <row r="105" spans="1:10" ht="15">
      <c r="A105" s="104" t="s">
        <v>70</v>
      </c>
      <c r="B105" s="104" t="s">
        <v>282</v>
      </c>
      <c r="C105" s="104" t="s">
        <v>76</v>
      </c>
      <c r="D105" s="104" t="s">
        <v>77</v>
      </c>
      <c r="E105" s="104" t="s">
        <v>71</v>
      </c>
      <c r="F105" s="105">
        <v>646588</v>
      </c>
      <c r="G105" s="106">
        <v>180000</v>
      </c>
      <c r="H105" s="104" t="s">
        <v>74</v>
      </c>
      <c r="I105" s="104" t="s">
        <v>75</v>
      </c>
      <c r="J105" s="107">
        <v>44491</v>
      </c>
    </row>
    <row r="106" spans="1:10" ht="15">
      <c r="A106" s="104" t="s">
        <v>70</v>
      </c>
      <c r="B106" s="104" t="s">
        <v>282</v>
      </c>
      <c r="C106" s="104" t="s">
        <v>66</v>
      </c>
      <c r="D106" s="104" t="s">
        <v>67</v>
      </c>
      <c r="E106" s="104" t="s">
        <v>84</v>
      </c>
      <c r="F106" s="105">
        <v>646377</v>
      </c>
      <c r="G106" s="106">
        <v>55000</v>
      </c>
      <c r="H106" s="104" t="s">
        <v>74</v>
      </c>
      <c r="I106" s="104" t="s">
        <v>75</v>
      </c>
      <c r="J106" s="107">
        <v>44489</v>
      </c>
    </row>
    <row r="107" spans="1:10" ht="15">
      <c r="A107" s="104" t="s">
        <v>70</v>
      </c>
      <c r="B107" s="104" t="s">
        <v>282</v>
      </c>
      <c r="C107" s="104" t="s">
        <v>66</v>
      </c>
      <c r="D107" s="104" t="s">
        <v>67</v>
      </c>
      <c r="E107" s="104" t="s">
        <v>84</v>
      </c>
      <c r="F107" s="105">
        <v>646825</v>
      </c>
      <c r="G107" s="106">
        <v>57000</v>
      </c>
      <c r="H107" s="104" t="s">
        <v>74</v>
      </c>
      <c r="I107" s="104" t="s">
        <v>75</v>
      </c>
      <c r="J107" s="107">
        <v>44496</v>
      </c>
    </row>
    <row r="108" spans="1:10" ht="15">
      <c r="A108" s="104" t="s">
        <v>70</v>
      </c>
      <c r="B108" s="104" t="s">
        <v>282</v>
      </c>
      <c r="C108" s="104" t="s">
        <v>27</v>
      </c>
      <c r="D108" s="104" t="s">
        <v>92</v>
      </c>
      <c r="E108" s="104" t="s">
        <v>71</v>
      </c>
      <c r="F108" s="105">
        <v>646382</v>
      </c>
      <c r="G108" s="106">
        <v>361900</v>
      </c>
      <c r="H108" s="104" t="s">
        <v>74</v>
      </c>
      <c r="I108" s="104" t="s">
        <v>75</v>
      </c>
      <c r="J108" s="107">
        <v>44489</v>
      </c>
    </row>
    <row r="109" spans="1:10" ht="15">
      <c r="A109" s="104" t="s">
        <v>70</v>
      </c>
      <c r="B109" s="104" t="s">
        <v>282</v>
      </c>
      <c r="C109" s="104" t="s">
        <v>72</v>
      </c>
      <c r="D109" s="104" t="s">
        <v>124</v>
      </c>
      <c r="E109" s="104" t="s">
        <v>78</v>
      </c>
      <c r="F109" s="105">
        <v>646918</v>
      </c>
      <c r="G109" s="106">
        <v>270000</v>
      </c>
      <c r="H109" s="104" t="s">
        <v>74</v>
      </c>
      <c r="I109" s="104" t="s">
        <v>75</v>
      </c>
      <c r="J109" s="107">
        <v>44497</v>
      </c>
    </row>
    <row r="110" spans="1:10" ht="15">
      <c r="A110" s="104" t="s">
        <v>70</v>
      </c>
      <c r="B110" s="104" t="s">
        <v>282</v>
      </c>
      <c r="C110" s="104" t="s">
        <v>66</v>
      </c>
      <c r="D110" s="104" t="s">
        <v>67</v>
      </c>
      <c r="E110" s="104" t="s">
        <v>78</v>
      </c>
      <c r="F110" s="105">
        <v>646396</v>
      </c>
      <c r="G110" s="106">
        <v>250000</v>
      </c>
      <c r="H110" s="104" t="s">
        <v>74</v>
      </c>
      <c r="I110" s="104" t="s">
        <v>75</v>
      </c>
      <c r="J110" s="107">
        <v>44489</v>
      </c>
    </row>
    <row r="111" spans="1:10" ht="15">
      <c r="A111" s="104" t="s">
        <v>70</v>
      </c>
      <c r="B111" s="104" t="s">
        <v>282</v>
      </c>
      <c r="C111" s="104" t="s">
        <v>86</v>
      </c>
      <c r="D111" s="104" t="s">
        <v>87</v>
      </c>
      <c r="E111" s="104" t="s">
        <v>71</v>
      </c>
      <c r="F111" s="105">
        <v>646915</v>
      </c>
      <c r="G111" s="106">
        <v>393450</v>
      </c>
      <c r="H111" s="104" t="s">
        <v>74</v>
      </c>
      <c r="I111" s="104" t="s">
        <v>75</v>
      </c>
      <c r="J111" s="107">
        <v>44497</v>
      </c>
    </row>
    <row r="112" spans="1:10" ht="15">
      <c r="A112" s="104" t="s">
        <v>70</v>
      </c>
      <c r="B112" s="104" t="s">
        <v>282</v>
      </c>
      <c r="C112" s="104" t="s">
        <v>27</v>
      </c>
      <c r="D112" s="104" t="s">
        <v>50</v>
      </c>
      <c r="E112" s="104" t="s">
        <v>78</v>
      </c>
      <c r="F112" s="105">
        <v>646412</v>
      </c>
      <c r="G112" s="106">
        <v>270000</v>
      </c>
      <c r="H112" s="104" t="s">
        <v>74</v>
      </c>
      <c r="I112" s="104" t="s">
        <v>75</v>
      </c>
      <c r="J112" s="107">
        <v>44489</v>
      </c>
    </row>
    <row r="113" spans="1:10" ht="15">
      <c r="A113" s="104" t="s">
        <v>70</v>
      </c>
      <c r="B113" s="104" t="s">
        <v>282</v>
      </c>
      <c r="C113" s="104" t="s">
        <v>89</v>
      </c>
      <c r="D113" s="104" t="s">
        <v>115</v>
      </c>
      <c r="E113" s="104" t="s">
        <v>71</v>
      </c>
      <c r="F113" s="105">
        <v>646446</v>
      </c>
      <c r="G113" s="106">
        <v>629000</v>
      </c>
      <c r="H113" s="104" t="s">
        <v>74</v>
      </c>
      <c r="I113" s="104" t="s">
        <v>75</v>
      </c>
      <c r="J113" s="107">
        <v>44490</v>
      </c>
    </row>
    <row r="114" spans="1:10" ht="15">
      <c r="A114" s="104" t="s">
        <v>70</v>
      </c>
      <c r="B114" s="104" t="s">
        <v>282</v>
      </c>
      <c r="C114" s="104" t="s">
        <v>27</v>
      </c>
      <c r="D114" s="104" t="s">
        <v>117</v>
      </c>
      <c r="E114" s="104" t="s">
        <v>78</v>
      </c>
      <c r="F114" s="105">
        <v>646476</v>
      </c>
      <c r="G114" s="106">
        <v>150000</v>
      </c>
      <c r="H114" s="104" t="s">
        <v>74</v>
      </c>
      <c r="I114" s="104" t="s">
        <v>75</v>
      </c>
      <c r="J114" s="107">
        <v>44490</v>
      </c>
    </row>
    <row r="115" spans="1:10" ht="15">
      <c r="A115" s="104" t="s">
        <v>70</v>
      </c>
      <c r="B115" s="104" t="s">
        <v>282</v>
      </c>
      <c r="C115" s="104" t="s">
        <v>76</v>
      </c>
      <c r="D115" s="104" t="s">
        <v>77</v>
      </c>
      <c r="E115" s="104" t="s">
        <v>71</v>
      </c>
      <c r="F115" s="105">
        <v>645415</v>
      </c>
      <c r="G115" s="106">
        <v>500000</v>
      </c>
      <c r="H115" s="104" t="s">
        <v>74</v>
      </c>
      <c r="I115" s="104" t="s">
        <v>75</v>
      </c>
      <c r="J115" s="107">
        <v>44470</v>
      </c>
    </row>
    <row r="116" spans="1:10" ht="15">
      <c r="A116" s="104" t="s">
        <v>70</v>
      </c>
      <c r="B116" s="104" t="s">
        <v>282</v>
      </c>
      <c r="C116" s="104" t="s">
        <v>66</v>
      </c>
      <c r="D116" s="104" t="s">
        <v>67</v>
      </c>
      <c r="E116" s="104" t="s">
        <v>71</v>
      </c>
      <c r="F116" s="105">
        <v>646683</v>
      </c>
      <c r="G116" s="106">
        <v>409500</v>
      </c>
      <c r="H116" s="104" t="s">
        <v>75</v>
      </c>
      <c r="I116" s="104" t="s">
        <v>75</v>
      </c>
      <c r="J116" s="107">
        <v>44494</v>
      </c>
    </row>
    <row r="117" spans="1:10" ht="15">
      <c r="A117" s="104" t="s">
        <v>70</v>
      </c>
      <c r="B117" s="104" t="s">
        <v>282</v>
      </c>
      <c r="C117" s="104" t="s">
        <v>27</v>
      </c>
      <c r="D117" s="104" t="s">
        <v>117</v>
      </c>
      <c r="E117" s="104" t="s">
        <v>71</v>
      </c>
      <c r="F117" s="105">
        <v>646816</v>
      </c>
      <c r="G117" s="106">
        <v>330000</v>
      </c>
      <c r="H117" s="104" t="s">
        <v>74</v>
      </c>
      <c r="I117" s="104" t="s">
        <v>75</v>
      </c>
      <c r="J117" s="107">
        <v>44496</v>
      </c>
    </row>
    <row r="118" spans="1:10" ht="15">
      <c r="A118" s="104" t="s">
        <v>70</v>
      </c>
      <c r="B118" s="104" t="s">
        <v>282</v>
      </c>
      <c r="C118" s="104" t="s">
        <v>27</v>
      </c>
      <c r="D118" s="104" t="s">
        <v>117</v>
      </c>
      <c r="E118" s="104" t="s">
        <v>78</v>
      </c>
      <c r="F118" s="105">
        <v>646801</v>
      </c>
      <c r="G118" s="106">
        <v>165000</v>
      </c>
      <c r="H118" s="104" t="s">
        <v>74</v>
      </c>
      <c r="I118" s="104" t="s">
        <v>75</v>
      </c>
      <c r="J118" s="107">
        <v>44496</v>
      </c>
    </row>
    <row r="119" spans="1:10" ht="15">
      <c r="A119" s="104" t="s">
        <v>70</v>
      </c>
      <c r="B119" s="104" t="s">
        <v>282</v>
      </c>
      <c r="C119" s="104" t="s">
        <v>76</v>
      </c>
      <c r="D119" s="104" t="s">
        <v>77</v>
      </c>
      <c r="E119" s="104" t="s">
        <v>84</v>
      </c>
      <c r="F119" s="105">
        <v>646757</v>
      </c>
      <c r="G119" s="106">
        <v>20000</v>
      </c>
      <c r="H119" s="104" t="s">
        <v>74</v>
      </c>
      <c r="I119" s="104" t="s">
        <v>75</v>
      </c>
      <c r="J119" s="107">
        <v>44495</v>
      </c>
    </row>
    <row r="120" spans="1:10" ht="15">
      <c r="A120" s="104" t="s">
        <v>70</v>
      </c>
      <c r="B120" s="104" t="s">
        <v>282</v>
      </c>
      <c r="C120" s="104" t="s">
        <v>86</v>
      </c>
      <c r="D120" s="104" t="s">
        <v>123</v>
      </c>
      <c r="E120" s="104" t="s">
        <v>71</v>
      </c>
      <c r="F120" s="105">
        <v>646751</v>
      </c>
      <c r="G120" s="106">
        <v>324900</v>
      </c>
      <c r="H120" s="104" t="s">
        <v>74</v>
      </c>
      <c r="I120" s="104" t="s">
        <v>75</v>
      </c>
      <c r="J120" s="107">
        <v>44495</v>
      </c>
    </row>
    <row r="121" spans="1:10" ht="15">
      <c r="A121" s="104" t="s">
        <v>70</v>
      </c>
      <c r="B121" s="104" t="s">
        <v>282</v>
      </c>
      <c r="C121" s="104" t="s">
        <v>61</v>
      </c>
      <c r="D121" s="104" t="s">
        <v>64</v>
      </c>
      <c r="E121" s="104" t="s">
        <v>78</v>
      </c>
      <c r="F121" s="105">
        <v>646745</v>
      </c>
      <c r="G121" s="106">
        <v>315000</v>
      </c>
      <c r="H121" s="104" t="s">
        <v>74</v>
      </c>
      <c r="I121" s="104" t="s">
        <v>75</v>
      </c>
      <c r="J121" s="107">
        <v>44495</v>
      </c>
    </row>
    <row r="122" spans="1:10" ht="15">
      <c r="A122" s="104" t="s">
        <v>70</v>
      </c>
      <c r="B122" s="104" t="s">
        <v>282</v>
      </c>
      <c r="C122" s="104" t="s">
        <v>61</v>
      </c>
      <c r="D122" s="104" t="s">
        <v>64</v>
      </c>
      <c r="E122" s="104" t="s">
        <v>71</v>
      </c>
      <c r="F122" s="105">
        <v>646483</v>
      </c>
      <c r="G122" s="106">
        <v>425000</v>
      </c>
      <c r="H122" s="104" t="s">
        <v>74</v>
      </c>
      <c r="I122" s="104" t="s">
        <v>75</v>
      </c>
      <c r="J122" s="107">
        <v>44490</v>
      </c>
    </row>
    <row r="123" spans="1:10" ht="15">
      <c r="A123" s="104" t="s">
        <v>70</v>
      </c>
      <c r="B123" s="104" t="s">
        <v>282</v>
      </c>
      <c r="C123" s="104" t="s">
        <v>27</v>
      </c>
      <c r="D123" s="104" t="s">
        <v>117</v>
      </c>
      <c r="E123" s="104" t="s">
        <v>71</v>
      </c>
      <c r="F123" s="105">
        <v>646690</v>
      </c>
      <c r="G123" s="106">
        <v>550000</v>
      </c>
      <c r="H123" s="104" t="s">
        <v>74</v>
      </c>
      <c r="I123" s="104" t="s">
        <v>75</v>
      </c>
      <c r="J123" s="107">
        <v>44494</v>
      </c>
    </row>
    <row r="124" spans="1:10" ht="15">
      <c r="A124" s="104" t="s">
        <v>70</v>
      </c>
      <c r="B124" s="104" t="s">
        <v>282</v>
      </c>
      <c r="C124" s="104" t="s">
        <v>61</v>
      </c>
      <c r="D124" s="104" t="s">
        <v>65</v>
      </c>
      <c r="E124" s="104" t="s">
        <v>78</v>
      </c>
      <c r="F124" s="105">
        <v>646908</v>
      </c>
      <c r="G124" s="106">
        <v>245000</v>
      </c>
      <c r="H124" s="104" t="s">
        <v>74</v>
      </c>
      <c r="I124" s="104" t="s">
        <v>75</v>
      </c>
      <c r="J124" s="107">
        <v>44497</v>
      </c>
    </row>
    <row r="125" spans="1:10" ht="15">
      <c r="A125" s="104" t="s">
        <v>70</v>
      </c>
      <c r="B125" s="104" t="s">
        <v>282</v>
      </c>
      <c r="C125" s="104" t="s">
        <v>66</v>
      </c>
      <c r="D125" s="104" t="s">
        <v>67</v>
      </c>
      <c r="E125" s="104" t="s">
        <v>71</v>
      </c>
      <c r="F125" s="105">
        <v>646854</v>
      </c>
      <c r="G125" s="106">
        <v>295000</v>
      </c>
      <c r="H125" s="104" t="s">
        <v>74</v>
      </c>
      <c r="I125" s="104" t="s">
        <v>75</v>
      </c>
      <c r="J125" s="107">
        <v>44496</v>
      </c>
    </row>
    <row r="126" spans="1:10" ht="15">
      <c r="A126" s="104" t="s">
        <v>70</v>
      </c>
      <c r="B126" s="104" t="s">
        <v>282</v>
      </c>
      <c r="C126" s="104" t="s">
        <v>66</v>
      </c>
      <c r="D126" s="104" t="s">
        <v>67</v>
      </c>
      <c r="E126" s="104" t="s">
        <v>71</v>
      </c>
      <c r="F126" s="105">
        <v>646881</v>
      </c>
      <c r="G126" s="106">
        <v>329900</v>
      </c>
      <c r="H126" s="104" t="s">
        <v>74</v>
      </c>
      <c r="I126" s="104" t="s">
        <v>75</v>
      </c>
      <c r="J126" s="107">
        <v>44497</v>
      </c>
    </row>
    <row r="127" spans="1:10" ht="15">
      <c r="A127" s="104" t="s">
        <v>70</v>
      </c>
      <c r="B127" s="104" t="s">
        <v>282</v>
      </c>
      <c r="C127" s="104" t="s">
        <v>76</v>
      </c>
      <c r="D127" s="104" t="s">
        <v>83</v>
      </c>
      <c r="E127" s="104" t="s">
        <v>71</v>
      </c>
      <c r="F127" s="105">
        <v>646889</v>
      </c>
      <c r="G127" s="106">
        <v>350000</v>
      </c>
      <c r="H127" s="104" t="s">
        <v>74</v>
      </c>
      <c r="I127" s="104" t="s">
        <v>75</v>
      </c>
      <c r="J127" s="107">
        <v>44497</v>
      </c>
    </row>
    <row r="128" spans="1:10" ht="15">
      <c r="A128" s="104" t="s">
        <v>70</v>
      </c>
      <c r="B128" s="104" t="s">
        <v>282</v>
      </c>
      <c r="C128" s="104" t="s">
        <v>61</v>
      </c>
      <c r="D128" s="104" t="s">
        <v>65</v>
      </c>
      <c r="E128" s="104" t="s">
        <v>71</v>
      </c>
      <c r="F128" s="105">
        <v>646893</v>
      </c>
      <c r="G128" s="106">
        <v>335000</v>
      </c>
      <c r="H128" s="104" t="s">
        <v>74</v>
      </c>
      <c r="I128" s="104" t="s">
        <v>75</v>
      </c>
      <c r="J128" s="107">
        <v>44497</v>
      </c>
    </row>
    <row r="129" spans="1:10" ht="15">
      <c r="A129" s="104" t="s">
        <v>70</v>
      </c>
      <c r="B129" s="104" t="s">
        <v>282</v>
      </c>
      <c r="C129" s="104" t="s">
        <v>76</v>
      </c>
      <c r="D129" s="104" t="s">
        <v>77</v>
      </c>
      <c r="E129" s="104" t="s">
        <v>78</v>
      </c>
      <c r="F129" s="105">
        <v>646899</v>
      </c>
      <c r="G129" s="106">
        <v>355000</v>
      </c>
      <c r="H129" s="104" t="s">
        <v>74</v>
      </c>
      <c r="I129" s="104" t="s">
        <v>75</v>
      </c>
      <c r="J129" s="107">
        <v>44497</v>
      </c>
    </row>
    <row r="130" spans="1:10" ht="15">
      <c r="A130" s="104" t="s">
        <v>70</v>
      </c>
      <c r="B130" s="104" t="s">
        <v>282</v>
      </c>
      <c r="C130" s="104" t="s">
        <v>66</v>
      </c>
      <c r="D130" s="104" t="s">
        <v>67</v>
      </c>
      <c r="E130" s="104" t="s">
        <v>84</v>
      </c>
      <c r="F130" s="105">
        <v>646374</v>
      </c>
      <c r="G130" s="106">
        <v>55000</v>
      </c>
      <c r="H130" s="104" t="s">
        <v>74</v>
      </c>
      <c r="I130" s="104" t="s">
        <v>75</v>
      </c>
      <c r="J130" s="107">
        <v>44489</v>
      </c>
    </row>
    <row r="131" spans="1:10" ht="15">
      <c r="A131" s="104" t="s">
        <v>70</v>
      </c>
      <c r="B131" s="104" t="s">
        <v>282</v>
      </c>
      <c r="C131" s="104" t="s">
        <v>27</v>
      </c>
      <c r="D131" s="104" t="s">
        <v>50</v>
      </c>
      <c r="E131" s="104" t="s">
        <v>71</v>
      </c>
      <c r="F131" s="105">
        <v>646696</v>
      </c>
      <c r="G131" s="106">
        <v>299000</v>
      </c>
      <c r="H131" s="104" t="s">
        <v>74</v>
      </c>
      <c r="I131" s="104" t="s">
        <v>75</v>
      </c>
      <c r="J131" s="107">
        <v>44494</v>
      </c>
    </row>
    <row r="132" spans="1:10" ht="15">
      <c r="A132" s="104" t="s">
        <v>70</v>
      </c>
      <c r="B132" s="104" t="s">
        <v>282</v>
      </c>
      <c r="C132" s="104" t="s">
        <v>27</v>
      </c>
      <c r="D132" s="104" t="s">
        <v>92</v>
      </c>
      <c r="E132" s="104" t="s">
        <v>71</v>
      </c>
      <c r="F132" s="105">
        <v>646274</v>
      </c>
      <c r="G132" s="106">
        <v>361900</v>
      </c>
      <c r="H132" s="104" t="s">
        <v>74</v>
      </c>
      <c r="I132" s="104" t="s">
        <v>75</v>
      </c>
      <c r="J132" s="107">
        <v>44488</v>
      </c>
    </row>
    <row r="133" spans="1:10" ht="15">
      <c r="A133" s="104" t="s">
        <v>70</v>
      </c>
      <c r="B133" s="104" t="s">
        <v>282</v>
      </c>
      <c r="C133" s="104" t="s">
        <v>61</v>
      </c>
      <c r="D133" s="104" t="s">
        <v>64</v>
      </c>
      <c r="E133" s="104" t="s">
        <v>71</v>
      </c>
      <c r="F133" s="105">
        <v>646188</v>
      </c>
      <c r="G133" s="106">
        <v>327801</v>
      </c>
      <c r="H133" s="104" t="s">
        <v>75</v>
      </c>
      <c r="I133" s="104" t="s">
        <v>75</v>
      </c>
      <c r="J133" s="107">
        <v>44484</v>
      </c>
    </row>
    <row r="134" spans="1:10" ht="15">
      <c r="A134" s="104" t="s">
        <v>70</v>
      </c>
      <c r="B134" s="104" t="s">
        <v>282</v>
      </c>
      <c r="C134" s="104" t="s">
        <v>76</v>
      </c>
      <c r="D134" s="104" t="s">
        <v>92</v>
      </c>
      <c r="E134" s="104" t="s">
        <v>84</v>
      </c>
      <c r="F134" s="105">
        <v>646991</v>
      </c>
      <c r="G134" s="106">
        <v>500000</v>
      </c>
      <c r="H134" s="104" t="s">
        <v>74</v>
      </c>
      <c r="I134" s="104" t="s">
        <v>75</v>
      </c>
      <c r="J134" s="107">
        <v>44497</v>
      </c>
    </row>
    <row r="135" spans="1:10" ht="15">
      <c r="A135" s="104" t="s">
        <v>70</v>
      </c>
      <c r="B135" s="104" t="s">
        <v>282</v>
      </c>
      <c r="C135" s="104" t="s">
        <v>76</v>
      </c>
      <c r="D135" s="104" t="s">
        <v>83</v>
      </c>
      <c r="E135" s="104" t="s">
        <v>71</v>
      </c>
      <c r="F135" s="105">
        <v>646193</v>
      </c>
      <c r="G135" s="106">
        <v>179500</v>
      </c>
      <c r="H135" s="104" t="s">
        <v>74</v>
      </c>
      <c r="I135" s="104" t="s">
        <v>75</v>
      </c>
      <c r="J135" s="107">
        <v>44484</v>
      </c>
    </row>
    <row r="136" spans="1:10" ht="15">
      <c r="A136" s="104" t="s">
        <v>70</v>
      </c>
      <c r="B136" s="104" t="s">
        <v>282</v>
      </c>
      <c r="C136" s="104" t="s">
        <v>86</v>
      </c>
      <c r="D136" s="104" t="s">
        <v>87</v>
      </c>
      <c r="E136" s="104" t="s">
        <v>71</v>
      </c>
      <c r="F136" s="105">
        <v>646196</v>
      </c>
      <c r="G136" s="106">
        <v>170000</v>
      </c>
      <c r="H136" s="104" t="s">
        <v>74</v>
      </c>
      <c r="I136" s="104" t="s">
        <v>75</v>
      </c>
      <c r="J136" s="107">
        <v>44484</v>
      </c>
    </row>
    <row r="137" spans="1:10" ht="15">
      <c r="A137" s="104" t="s">
        <v>70</v>
      </c>
      <c r="B137" s="104" t="s">
        <v>282</v>
      </c>
      <c r="C137" s="104" t="s">
        <v>27</v>
      </c>
      <c r="D137" s="104" t="s">
        <v>50</v>
      </c>
      <c r="E137" s="104" t="s">
        <v>78</v>
      </c>
      <c r="F137" s="105">
        <v>646183</v>
      </c>
      <c r="G137" s="106">
        <v>349000</v>
      </c>
      <c r="H137" s="104" t="s">
        <v>74</v>
      </c>
      <c r="I137" s="104" t="s">
        <v>75</v>
      </c>
      <c r="J137" s="107">
        <v>44484</v>
      </c>
    </row>
    <row r="138" spans="1:10" ht="15">
      <c r="A138" s="104" t="s">
        <v>70</v>
      </c>
      <c r="B138" s="104" t="s">
        <v>282</v>
      </c>
      <c r="C138" s="104" t="s">
        <v>76</v>
      </c>
      <c r="D138" s="104" t="s">
        <v>77</v>
      </c>
      <c r="E138" s="104" t="s">
        <v>84</v>
      </c>
      <c r="F138" s="105">
        <v>646253</v>
      </c>
      <c r="G138" s="106">
        <v>42000</v>
      </c>
      <c r="H138" s="104" t="s">
        <v>74</v>
      </c>
      <c r="I138" s="104" t="s">
        <v>75</v>
      </c>
      <c r="J138" s="107">
        <v>44487</v>
      </c>
    </row>
    <row r="139" spans="1:10" ht="15">
      <c r="A139" s="104" t="s">
        <v>70</v>
      </c>
      <c r="B139" s="104" t="s">
        <v>282</v>
      </c>
      <c r="C139" s="104" t="s">
        <v>66</v>
      </c>
      <c r="D139" s="104" t="s">
        <v>67</v>
      </c>
      <c r="E139" s="104" t="s">
        <v>78</v>
      </c>
      <c r="F139" s="105">
        <v>646180</v>
      </c>
      <c r="G139" s="106">
        <v>390000</v>
      </c>
      <c r="H139" s="104" t="s">
        <v>74</v>
      </c>
      <c r="I139" s="104" t="s">
        <v>75</v>
      </c>
      <c r="J139" s="107">
        <v>44484</v>
      </c>
    </row>
    <row r="140" spans="1:10" ht="15">
      <c r="A140" s="104" t="s">
        <v>70</v>
      </c>
      <c r="B140" s="104" t="s">
        <v>282</v>
      </c>
      <c r="C140" s="104" t="s">
        <v>66</v>
      </c>
      <c r="D140" s="104" t="s">
        <v>67</v>
      </c>
      <c r="E140" s="104" t="s">
        <v>71</v>
      </c>
      <c r="F140" s="105">
        <v>645410</v>
      </c>
      <c r="G140" s="106">
        <v>359900</v>
      </c>
      <c r="H140" s="104" t="s">
        <v>74</v>
      </c>
      <c r="I140" s="104" t="s">
        <v>75</v>
      </c>
      <c r="J140" s="107">
        <v>44470</v>
      </c>
    </row>
    <row r="141" spans="1:10" ht="15">
      <c r="A141" s="104" t="s">
        <v>70</v>
      </c>
      <c r="B141" s="104" t="s">
        <v>282</v>
      </c>
      <c r="C141" s="104" t="s">
        <v>76</v>
      </c>
      <c r="D141" s="104" t="s">
        <v>83</v>
      </c>
      <c r="E141" s="104" t="s">
        <v>71</v>
      </c>
      <c r="F141" s="105">
        <v>646260</v>
      </c>
      <c r="G141" s="106">
        <v>275000</v>
      </c>
      <c r="H141" s="104" t="s">
        <v>74</v>
      </c>
      <c r="I141" s="104" t="s">
        <v>75</v>
      </c>
      <c r="J141" s="107">
        <v>44487</v>
      </c>
    </row>
    <row r="142" spans="1:10" ht="15">
      <c r="A142" s="104" t="s">
        <v>70</v>
      </c>
      <c r="B142" s="104" t="s">
        <v>282</v>
      </c>
      <c r="C142" s="104" t="s">
        <v>66</v>
      </c>
      <c r="D142" s="104" t="s">
        <v>67</v>
      </c>
      <c r="E142" s="104" t="s">
        <v>71</v>
      </c>
      <c r="F142" s="105">
        <v>646179</v>
      </c>
      <c r="G142" s="106">
        <v>390000</v>
      </c>
      <c r="H142" s="104" t="s">
        <v>74</v>
      </c>
      <c r="I142" s="104" t="s">
        <v>75</v>
      </c>
      <c r="J142" s="107">
        <v>44484</v>
      </c>
    </row>
    <row r="143" spans="1:10" ht="15">
      <c r="A143" s="104" t="s">
        <v>70</v>
      </c>
      <c r="B143" s="104" t="s">
        <v>282</v>
      </c>
      <c r="C143" s="104" t="s">
        <v>27</v>
      </c>
      <c r="D143" s="104" t="s">
        <v>50</v>
      </c>
      <c r="E143" s="104" t="s">
        <v>71</v>
      </c>
      <c r="F143" s="105">
        <v>646177</v>
      </c>
      <c r="G143" s="106">
        <v>324000</v>
      </c>
      <c r="H143" s="104" t="s">
        <v>74</v>
      </c>
      <c r="I143" s="104" t="s">
        <v>75</v>
      </c>
      <c r="J143" s="107">
        <v>44484</v>
      </c>
    </row>
    <row r="144" spans="1:10" ht="15">
      <c r="A144" s="104" t="s">
        <v>70</v>
      </c>
      <c r="B144" s="104" t="s">
        <v>282</v>
      </c>
      <c r="C144" s="104" t="s">
        <v>76</v>
      </c>
      <c r="D144" s="104" t="s">
        <v>77</v>
      </c>
      <c r="E144" s="104" t="s">
        <v>71</v>
      </c>
      <c r="F144" s="105">
        <v>646998</v>
      </c>
      <c r="G144" s="106">
        <v>276900</v>
      </c>
      <c r="H144" s="104" t="s">
        <v>74</v>
      </c>
      <c r="I144" s="104" t="s">
        <v>75</v>
      </c>
      <c r="J144" s="107">
        <v>44497</v>
      </c>
    </row>
    <row r="145" spans="1:10" ht="15">
      <c r="A145" s="104" t="s">
        <v>70</v>
      </c>
      <c r="B145" s="104" t="s">
        <v>282</v>
      </c>
      <c r="C145" s="104" t="s">
        <v>76</v>
      </c>
      <c r="D145" s="104" t="s">
        <v>77</v>
      </c>
      <c r="E145" s="104" t="s">
        <v>78</v>
      </c>
      <c r="F145" s="105">
        <v>646981</v>
      </c>
      <c r="G145" s="106">
        <v>238000</v>
      </c>
      <c r="H145" s="104" t="s">
        <v>74</v>
      </c>
      <c r="I145" s="104" t="s">
        <v>75</v>
      </c>
      <c r="J145" s="107">
        <v>44497</v>
      </c>
    </row>
    <row r="146" spans="1:10" ht="15">
      <c r="A146" s="104" t="s">
        <v>70</v>
      </c>
      <c r="B146" s="104" t="s">
        <v>282</v>
      </c>
      <c r="C146" s="104" t="s">
        <v>61</v>
      </c>
      <c r="D146" s="104" t="s">
        <v>64</v>
      </c>
      <c r="E146" s="104" t="s">
        <v>71</v>
      </c>
      <c r="F146" s="105">
        <v>645399</v>
      </c>
      <c r="G146" s="106">
        <v>310000</v>
      </c>
      <c r="H146" s="104" t="s">
        <v>74</v>
      </c>
      <c r="I146" s="104" t="s">
        <v>75</v>
      </c>
      <c r="J146" s="107">
        <v>44470</v>
      </c>
    </row>
    <row r="147" spans="1:10" ht="15">
      <c r="A147" s="104" t="s">
        <v>70</v>
      </c>
      <c r="B147" s="104" t="s">
        <v>282</v>
      </c>
      <c r="C147" s="104" t="s">
        <v>72</v>
      </c>
      <c r="D147" s="104" t="s">
        <v>73</v>
      </c>
      <c r="E147" s="104" t="s">
        <v>71</v>
      </c>
      <c r="F147" s="105">
        <v>645408</v>
      </c>
      <c r="G147" s="106">
        <v>360000</v>
      </c>
      <c r="H147" s="104" t="s">
        <v>74</v>
      </c>
      <c r="I147" s="104" t="s">
        <v>75</v>
      </c>
      <c r="J147" s="107">
        <v>44470</v>
      </c>
    </row>
    <row r="148" spans="1:10" ht="15">
      <c r="A148" s="104" t="s">
        <v>70</v>
      </c>
      <c r="B148" s="104" t="s">
        <v>282</v>
      </c>
      <c r="C148" s="104" t="s">
        <v>61</v>
      </c>
      <c r="D148" s="104" t="s">
        <v>64</v>
      </c>
      <c r="E148" s="104" t="s">
        <v>71</v>
      </c>
      <c r="F148" s="105">
        <v>645405</v>
      </c>
      <c r="G148" s="106">
        <v>372902</v>
      </c>
      <c r="H148" s="104" t="s">
        <v>75</v>
      </c>
      <c r="I148" s="104" t="s">
        <v>75</v>
      </c>
      <c r="J148" s="107">
        <v>44470</v>
      </c>
    </row>
    <row r="149" spans="1:10" ht="15">
      <c r="A149" s="104" t="s">
        <v>70</v>
      </c>
      <c r="B149" s="104" t="s">
        <v>282</v>
      </c>
      <c r="C149" s="104" t="s">
        <v>27</v>
      </c>
      <c r="D149" s="104" t="s">
        <v>101</v>
      </c>
      <c r="E149" s="104" t="s">
        <v>78</v>
      </c>
      <c r="F149" s="105">
        <v>646977</v>
      </c>
      <c r="G149" s="106">
        <v>300000</v>
      </c>
      <c r="H149" s="104" t="s">
        <v>74</v>
      </c>
      <c r="I149" s="104" t="s">
        <v>75</v>
      </c>
      <c r="J149" s="107">
        <v>44497</v>
      </c>
    </row>
    <row r="150" spans="1:10" ht="15">
      <c r="A150" s="104" t="s">
        <v>70</v>
      </c>
      <c r="B150" s="104" t="s">
        <v>282</v>
      </c>
      <c r="C150" s="104" t="s">
        <v>86</v>
      </c>
      <c r="D150" s="104" t="s">
        <v>87</v>
      </c>
      <c r="E150" s="104" t="s">
        <v>71</v>
      </c>
      <c r="F150" s="105">
        <v>646984</v>
      </c>
      <c r="G150" s="106">
        <v>335000</v>
      </c>
      <c r="H150" s="104" t="s">
        <v>74</v>
      </c>
      <c r="I150" s="104" t="s">
        <v>75</v>
      </c>
      <c r="J150" s="107">
        <v>44497</v>
      </c>
    </row>
    <row r="151" spans="1:10" ht="15">
      <c r="A151" s="104" t="s">
        <v>70</v>
      </c>
      <c r="B151" s="104" t="s">
        <v>282</v>
      </c>
      <c r="C151" s="104" t="s">
        <v>61</v>
      </c>
      <c r="D151" s="104" t="s">
        <v>65</v>
      </c>
      <c r="E151" s="104" t="s">
        <v>71</v>
      </c>
      <c r="F151" s="105">
        <v>645400</v>
      </c>
      <c r="G151" s="106">
        <v>680000</v>
      </c>
      <c r="H151" s="104" t="s">
        <v>74</v>
      </c>
      <c r="I151" s="104" t="s">
        <v>75</v>
      </c>
      <c r="J151" s="107">
        <v>44470</v>
      </c>
    </row>
    <row r="152" spans="1:10" ht="15">
      <c r="A152" s="104" t="s">
        <v>70</v>
      </c>
      <c r="B152" s="104" t="s">
        <v>282</v>
      </c>
      <c r="C152" s="104" t="s">
        <v>27</v>
      </c>
      <c r="D152" s="104" t="s">
        <v>50</v>
      </c>
      <c r="E152" s="104" t="s">
        <v>71</v>
      </c>
      <c r="F152" s="105">
        <v>646987</v>
      </c>
      <c r="G152" s="106">
        <v>150000</v>
      </c>
      <c r="H152" s="104" t="s">
        <v>74</v>
      </c>
      <c r="I152" s="104" t="s">
        <v>75</v>
      </c>
      <c r="J152" s="107">
        <v>44497</v>
      </c>
    </row>
    <row r="153" spans="1:10" ht="15">
      <c r="A153" s="104" t="s">
        <v>70</v>
      </c>
      <c r="B153" s="104" t="s">
        <v>282</v>
      </c>
      <c r="C153" s="104" t="s">
        <v>76</v>
      </c>
      <c r="D153" s="104" t="s">
        <v>77</v>
      </c>
      <c r="E153" s="104" t="s">
        <v>84</v>
      </c>
      <c r="F153" s="105">
        <v>646980</v>
      </c>
      <c r="G153" s="106">
        <v>45000</v>
      </c>
      <c r="H153" s="104" t="s">
        <v>74</v>
      </c>
      <c r="I153" s="104" t="s">
        <v>75</v>
      </c>
      <c r="J153" s="107">
        <v>44497</v>
      </c>
    </row>
    <row r="154" spans="1:10" ht="15">
      <c r="A154" s="104" t="s">
        <v>70</v>
      </c>
      <c r="B154" s="104" t="s">
        <v>282</v>
      </c>
      <c r="C154" s="104" t="s">
        <v>72</v>
      </c>
      <c r="D154" s="104" t="s">
        <v>73</v>
      </c>
      <c r="E154" s="104" t="s">
        <v>71</v>
      </c>
      <c r="F154" s="105">
        <v>645392</v>
      </c>
      <c r="G154" s="106">
        <v>420000</v>
      </c>
      <c r="H154" s="104" t="s">
        <v>74</v>
      </c>
      <c r="I154" s="104" t="s">
        <v>75</v>
      </c>
      <c r="J154" s="107">
        <v>44470</v>
      </c>
    </row>
    <row r="155" spans="1:10" ht="15">
      <c r="A155" s="104" t="s">
        <v>70</v>
      </c>
      <c r="B155" s="104" t="s">
        <v>282</v>
      </c>
      <c r="C155" s="104" t="s">
        <v>61</v>
      </c>
      <c r="D155" s="104" t="s">
        <v>92</v>
      </c>
      <c r="E155" s="104" t="s">
        <v>71</v>
      </c>
      <c r="F155" s="105">
        <v>646296</v>
      </c>
      <c r="G155" s="106">
        <v>635000</v>
      </c>
      <c r="H155" s="104" t="s">
        <v>74</v>
      </c>
      <c r="I155" s="104" t="s">
        <v>75</v>
      </c>
      <c r="J155" s="107">
        <v>44488</v>
      </c>
    </row>
    <row r="156" spans="1:10" ht="15">
      <c r="A156" s="104" t="s">
        <v>70</v>
      </c>
      <c r="B156" s="104" t="s">
        <v>282</v>
      </c>
      <c r="C156" s="104" t="s">
        <v>61</v>
      </c>
      <c r="D156" s="104" t="s">
        <v>64</v>
      </c>
      <c r="E156" s="104" t="s">
        <v>71</v>
      </c>
      <c r="F156" s="105">
        <v>646280</v>
      </c>
      <c r="G156" s="106">
        <v>432957</v>
      </c>
      <c r="H156" s="104" t="s">
        <v>75</v>
      </c>
      <c r="I156" s="104" t="s">
        <v>75</v>
      </c>
      <c r="J156" s="107">
        <v>44488</v>
      </c>
    </row>
    <row r="157" spans="1:10" ht="15">
      <c r="A157" s="104" t="s">
        <v>70</v>
      </c>
      <c r="B157" s="104" t="s">
        <v>282</v>
      </c>
      <c r="C157" s="104" t="s">
        <v>66</v>
      </c>
      <c r="D157" s="104" t="s">
        <v>67</v>
      </c>
      <c r="E157" s="104" t="s">
        <v>84</v>
      </c>
      <c r="F157" s="105">
        <v>646277</v>
      </c>
      <c r="G157" s="106">
        <v>75000</v>
      </c>
      <c r="H157" s="104" t="s">
        <v>74</v>
      </c>
      <c r="I157" s="104" t="s">
        <v>75</v>
      </c>
      <c r="J157" s="107">
        <v>44488</v>
      </c>
    </row>
    <row r="158" spans="1:10" ht="15">
      <c r="A158" s="104" t="s">
        <v>39</v>
      </c>
      <c r="B158" s="104" t="s">
        <v>283</v>
      </c>
      <c r="C158" s="104" t="s">
        <v>66</v>
      </c>
      <c r="D158" s="104" t="s">
        <v>85</v>
      </c>
      <c r="E158" s="104" t="s">
        <v>71</v>
      </c>
      <c r="F158" s="105">
        <v>646641</v>
      </c>
      <c r="G158" s="106">
        <v>269500</v>
      </c>
      <c r="H158" s="104" t="s">
        <v>74</v>
      </c>
      <c r="I158" s="104" t="s">
        <v>75</v>
      </c>
      <c r="J158" s="107">
        <v>44494</v>
      </c>
    </row>
    <row r="159" spans="1:10" ht="15">
      <c r="A159" s="104" t="s">
        <v>39</v>
      </c>
      <c r="B159" s="104" t="s">
        <v>283</v>
      </c>
      <c r="C159" s="104" t="s">
        <v>66</v>
      </c>
      <c r="D159" s="104" t="s">
        <v>85</v>
      </c>
      <c r="E159" s="104" t="s">
        <v>84</v>
      </c>
      <c r="F159" s="105">
        <v>645484</v>
      </c>
      <c r="G159" s="106">
        <v>85000</v>
      </c>
      <c r="H159" s="104" t="s">
        <v>74</v>
      </c>
      <c r="I159" s="104" t="s">
        <v>75</v>
      </c>
      <c r="J159" s="107">
        <v>44473</v>
      </c>
    </row>
    <row r="160" spans="1:10" ht="15">
      <c r="A160" s="104" t="s">
        <v>39</v>
      </c>
      <c r="B160" s="104" t="s">
        <v>283</v>
      </c>
      <c r="C160" s="104" t="s">
        <v>61</v>
      </c>
      <c r="D160" s="104" t="s">
        <v>63</v>
      </c>
      <c r="E160" s="104" t="s">
        <v>82</v>
      </c>
      <c r="F160" s="105">
        <v>645479</v>
      </c>
      <c r="G160" s="106">
        <v>61000</v>
      </c>
      <c r="H160" s="104" t="s">
        <v>74</v>
      </c>
      <c r="I160" s="104" t="s">
        <v>75</v>
      </c>
      <c r="J160" s="107">
        <v>44473</v>
      </c>
    </row>
    <row r="161" spans="1:10" ht="15">
      <c r="A161" s="104" t="s">
        <v>39</v>
      </c>
      <c r="B161" s="104" t="s">
        <v>283</v>
      </c>
      <c r="C161" s="104" t="s">
        <v>66</v>
      </c>
      <c r="D161" s="104" t="s">
        <v>85</v>
      </c>
      <c r="E161" s="104" t="s">
        <v>84</v>
      </c>
      <c r="F161" s="105">
        <v>645488</v>
      </c>
      <c r="G161" s="106">
        <v>85000</v>
      </c>
      <c r="H161" s="104" t="s">
        <v>74</v>
      </c>
      <c r="I161" s="104" t="s">
        <v>75</v>
      </c>
      <c r="J161" s="107">
        <v>44473</v>
      </c>
    </row>
    <row r="162" spans="1:10" ht="15">
      <c r="A162" s="104" t="s">
        <v>39</v>
      </c>
      <c r="B162" s="104" t="s">
        <v>283</v>
      </c>
      <c r="C162" s="104" t="s">
        <v>66</v>
      </c>
      <c r="D162" s="104" t="s">
        <v>85</v>
      </c>
      <c r="E162" s="104" t="s">
        <v>71</v>
      </c>
      <c r="F162" s="105">
        <v>646833</v>
      </c>
      <c r="G162" s="106">
        <v>405000</v>
      </c>
      <c r="H162" s="104" t="s">
        <v>74</v>
      </c>
      <c r="I162" s="104" t="s">
        <v>75</v>
      </c>
      <c r="J162" s="107">
        <v>44496</v>
      </c>
    </row>
    <row r="163" spans="1:10" ht="15">
      <c r="A163" s="104" t="s">
        <v>39</v>
      </c>
      <c r="B163" s="104" t="s">
        <v>283</v>
      </c>
      <c r="C163" s="104" t="s">
        <v>66</v>
      </c>
      <c r="D163" s="104" t="s">
        <v>85</v>
      </c>
      <c r="E163" s="104" t="s">
        <v>71</v>
      </c>
      <c r="F163" s="105">
        <v>646840</v>
      </c>
      <c r="G163" s="106">
        <v>360000</v>
      </c>
      <c r="H163" s="104" t="s">
        <v>74</v>
      </c>
      <c r="I163" s="104" t="s">
        <v>75</v>
      </c>
      <c r="J163" s="107">
        <v>44496</v>
      </c>
    </row>
    <row r="164" spans="1:10" ht="15">
      <c r="A164" s="104" t="s">
        <v>39</v>
      </c>
      <c r="B164" s="104" t="s">
        <v>283</v>
      </c>
      <c r="C164" s="104" t="s">
        <v>61</v>
      </c>
      <c r="D164" s="104" t="s">
        <v>80</v>
      </c>
      <c r="E164" s="104" t="s">
        <v>71</v>
      </c>
      <c r="F164" s="105">
        <v>645473</v>
      </c>
      <c r="G164" s="106">
        <v>453000</v>
      </c>
      <c r="H164" s="104" t="s">
        <v>74</v>
      </c>
      <c r="I164" s="104" t="s">
        <v>75</v>
      </c>
      <c r="J164" s="107">
        <v>44473</v>
      </c>
    </row>
    <row r="165" spans="1:10" ht="15">
      <c r="A165" s="104" t="s">
        <v>39</v>
      </c>
      <c r="B165" s="104" t="s">
        <v>283</v>
      </c>
      <c r="C165" s="104" t="s">
        <v>72</v>
      </c>
      <c r="D165" s="104" t="s">
        <v>93</v>
      </c>
      <c r="E165" s="104" t="s">
        <v>71</v>
      </c>
      <c r="F165" s="105">
        <v>646655</v>
      </c>
      <c r="G165" s="106">
        <v>320000</v>
      </c>
      <c r="H165" s="104" t="s">
        <v>74</v>
      </c>
      <c r="I165" s="104" t="s">
        <v>75</v>
      </c>
      <c r="J165" s="107">
        <v>44494</v>
      </c>
    </row>
    <row r="166" spans="1:10" ht="15">
      <c r="A166" s="104" t="s">
        <v>39</v>
      </c>
      <c r="B166" s="104" t="s">
        <v>283</v>
      </c>
      <c r="C166" s="104" t="s">
        <v>61</v>
      </c>
      <c r="D166" s="104" t="s">
        <v>80</v>
      </c>
      <c r="E166" s="104" t="s">
        <v>71</v>
      </c>
      <c r="F166" s="105">
        <v>645749</v>
      </c>
      <c r="G166" s="106">
        <v>380000</v>
      </c>
      <c r="H166" s="104" t="s">
        <v>74</v>
      </c>
      <c r="I166" s="104" t="s">
        <v>75</v>
      </c>
      <c r="J166" s="107">
        <v>44477</v>
      </c>
    </row>
    <row r="167" spans="1:10" ht="15">
      <c r="A167" s="104" t="s">
        <v>39</v>
      </c>
      <c r="B167" s="104" t="s">
        <v>283</v>
      </c>
      <c r="C167" s="104" t="s">
        <v>120</v>
      </c>
      <c r="D167" s="104" t="s">
        <v>121</v>
      </c>
      <c r="E167" s="104" t="s">
        <v>82</v>
      </c>
      <c r="F167" s="105">
        <v>646519</v>
      </c>
      <c r="G167" s="106">
        <v>124816</v>
      </c>
      <c r="H167" s="104" t="s">
        <v>74</v>
      </c>
      <c r="I167" s="104" t="s">
        <v>75</v>
      </c>
      <c r="J167" s="107">
        <v>44491</v>
      </c>
    </row>
    <row r="168" spans="1:10" ht="15">
      <c r="A168" s="104" t="s">
        <v>39</v>
      </c>
      <c r="B168" s="104" t="s">
        <v>283</v>
      </c>
      <c r="C168" s="104" t="s">
        <v>61</v>
      </c>
      <c r="D168" s="104" t="s">
        <v>63</v>
      </c>
      <c r="E168" s="104" t="s">
        <v>78</v>
      </c>
      <c r="F168" s="105">
        <v>646903</v>
      </c>
      <c r="G168" s="106">
        <v>273000</v>
      </c>
      <c r="H168" s="104" t="s">
        <v>74</v>
      </c>
      <c r="I168" s="104" t="s">
        <v>75</v>
      </c>
      <c r="J168" s="107">
        <v>44497</v>
      </c>
    </row>
    <row r="169" spans="1:10" ht="15">
      <c r="A169" s="104" t="s">
        <v>39</v>
      </c>
      <c r="B169" s="104" t="s">
        <v>283</v>
      </c>
      <c r="C169" s="104" t="s">
        <v>61</v>
      </c>
      <c r="D169" s="104" t="s">
        <v>80</v>
      </c>
      <c r="E169" s="104" t="s">
        <v>78</v>
      </c>
      <c r="F169" s="105">
        <v>646507</v>
      </c>
      <c r="G169" s="106">
        <v>330000</v>
      </c>
      <c r="H169" s="104" t="s">
        <v>74</v>
      </c>
      <c r="I169" s="104" t="s">
        <v>75</v>
      </c>
      <c r="J169" s="107">
        <v>44491</v>
      </c>
    </row>
    <row r="170" spans="1:10" ht="15">
      <c r="A170" s="104" t="s">
        <v>39</v>
      </c>
      <c r="B170" s="104" t="s">
        <v>283</v>
      </c>
      <c r="C170" s="104" t="s">
        <v>61</v>
      </c>
      <c r="D170" s="104" t="s">
        <v>63</v>
      </c>
      <c r="E170" s="104" t="s">
        <v>71</v>
      </c>
      <c r="F170" s="105">
        <v>645769</v>
      </c>
      <c r="G170" s="106">
        <v>370000</v>
      </c>
      <c r="H170" s="104" t="s">
        <v>74</v>
      </c>
      <c r="I170" s="104" t="s">
        <v>75</v>
      </c>
      <c r="J170" s="107">
        <v>44477</v>
      </c>
    </row>
    <row r="171" spans="1:10" ht="15">
      <c r="A171" s="104" t="s">
        <v>39</v>
      </c>
      <c r="B171" s="104" t="s">
        <v>283</v>
      </c>
      <c r="C171" s="104" t="s">
        <v>61</v>
      </c>
      <c r="D171" s="104" t="s">
        <v>80</v>
      </c>
      <c r="E171" s="104" t="s">
        <v>71</v>
      </c>
      <c r="F171" s="105">
        <v>646338</v>
      </c>
      <c r="G171" s="106">
        <v>507000</v>
      </c>
      <c r="H171" s="104" t="s">
        <v>74</v>
      </c>
      <c r="I171" s="104" t="s">
        <v>75</v>
      </c>
      <c r="J171" s="107">
        <v>44489</v>
      </c>
    </row>
    <row r="172" spans="1:10" ht="15">
      <c r="A172" s="104" t="s">
        <v>39</v>
      </c>
      <c r="B172" s="104" t="s">
        <v>283</v>
      </c>
      <c r="C172" s="104" t="s">
        <v>66</v>
      </c>
      <c r="D172" s="104" t="s">
        <v>85</v>
      </c>
      <c r="E172" s="104" t="s">
        <v>71</v>
      </c>
      <c r="F172" s="105">
        <v>646348</v>
      </c>
      <c r="G172" s="106">
        <v>440000</v>
      </c>
      <c r="H172" s="104" t="s">
        <v>74</v>
      </c>
      <c r="I172" s="104" t="s">
        <v>75</v>
      </c>
      <c r="J172" s="107">
        <v>44489</v>
      </c>
    </row>
    <row r="173" spans="1:10" ht="15">
      <c r="A173" s="104" t="s">
        <v>39</v>
      </c>
      <c r="B173" s="104" t="s">
        <v>283</v>
      </c>
      <c r="C173" s="104" t="s">
        <v>66</v>
      </c>
      <c r="D173" s="104" t="s">
        <v>85</v>
      </c>
      <c r="E173" s="104" t="s">
        <v>71</v>
      </c>
      <c r="F173" s="105">
        <v>646897</v>
      </c>
      <c r="G173" s="106">
        <v>326000</v>
      </c>
      <c r="H173" s="104" t="s">
        <v>74</v>
      </c>
      <c r="I173" s="104" t="s">
        <v>75</v>
      </c>
      <c r="J173" s="107">
        <v>44497</v>
      </c>
    </row>
    <row r="174" spans="1:10" ht="15">
      <c r="A174" s="104" t="s">
        <v>39</v>
      </c>
      <c r="B174" s="104" t="s">
        <v>283</v>
      </c>
      <c r="C174" s="104" t="s">
        <v>66</v>
      </c>
      <c r="D174" s="104" t="s">
        <v>85</v>
      </c>
      <c r="E174" s="104" t="s">
        <v>71</v>
      </c>
      <c r="F174" s="105">
        <v>645796</v>
      </c>
      <c r="G174" s="106">
        <v>424900</v>
      </c>
      <c r="H174" s="104" t="s">
        <v>74</v>
      </c>
      <c r="I174" s="104" t="s">
        <v>75</v>
      </c>
      <c r="J174" s="107">
        <v>44477</v>
      </c>
    </row>
    <row r="175" spans="1:10" ht="15">
      <c r="A175" s="104" t="s">
        <v>39</v>
      </c>
      <c r="B175" s="104" t="s">
        <v>283</v>
      </c>
      <c r="C175" s="104" t="s">
        <v>61</v>
      </c>
      <c r="D175" s="104" t="s">
        <v>63</v>
      </c>
      <c r="E175" s="104" t="s">
        <v>71</v>
      </c>
      <c r="F175" s="105">
        <v>646159</v>
      </c>
      <c r="G175" s="106">
        <v>389000</v>
      </c>
      <c r="H175" s="104" t="s">
        <v>74</v>
      </c>
      <c r="I175" s="104" t="s">
        <v>75</v>
      </c>
      <c r="J175" s="107">
        <v>44484</v>
      </c>
    </row>
    <row r="176" spans="1:10" ht="15">
      <c r="A176" s="104" t="s">
        <v>39</v>
      </c>
      <c r="B176" s="104" t="s">
        <v>283</v>
      </c>
      <c r="C176" s="104" t="s">
        <v>66</v>
      </c>
      <c r="D176" s="104" t="s">
        <v>85</v>
      </c>
      <c r="E176" s="104" t="s">
        <v>71</v>
      </c>
      <c r="F176" s="105">
        <v>646185</v>
      </c>
      <c r="G176" s="106">
        <v>294500</v>
      </c>
      <c r="H176" s="104" t="s">
        <v>74</v>
      </c>
      <c r="I176" s="104" t="s">
        <v>75</v>
      </c>
      <c r="J176" s="107">
        <v>44484</v>
      </c>
    </row>
    <row r="177" spans="1:10" ht="15">
      <c r="A177" s="104" t="s">
        <v>39</v>
      </c>
      <c r="B177" s="104" t="s">
        <v>283</v>
      </c>
      <c r="C177" s="104" t="s">
        <v>66</v>
      </c>
      <c r="D177" s="104" t="s">
        <v>85</v>
      </c>
      <c r="E177" s="104" t="s">
        <v>71</v>
      </c>
      <c r="F177" s="105">
        <v>646192</v>
      </c>
      <c r="G177" s="106">
        <v>350000</v>
      </c>
      <c r="H177" s="104" t="s">
        <v>74</v>
      </c>
      <c r="I177" s="104" t="s">
        <v>75</v>
      </c>
      <c r="J177" s="107">
        <v>44484</v>
      </c>
    </row>
    <row r="178" spans="1:10" ht="15">
      <c r="A178" s="104" t="s">
        <v>39</v>
      </c>
      <c r="B178" s="104" t="s">
        <v>283</v>
      </c>
      <c r="C178" s="104" t="s">
        <v>61</v>
      </c>
      <c r="D178" s="104" t="s">
        <v>80</v>
      </c>
      <c r="E178" s="104" t="s">
        <v>71</v>
      </c>
      <c r="F178" s="105">
        <v>645945</v>
      </c>
      <c r="G178" s="106">
        <v>495000</v>
      </c>
      <c r="H178" s="104" t="s">
        <v>74</v>
      </c>
      <c r="I178" s="104" t="s">
        <v>75</v>
      </c>
      <c r="J178" s="107">
        <v>44481</v>
      </c>
    </row>
    <row r="179" spans="1:10" ht="15">
      <c r="A179" s="104" t="s">
        <v>39</v>
      </c>
      <c r="B179" s="104" t="s">
        <v>283</v>
      </c>
      <c r="C179" s="104" t="s">
        <v>89</v>
      </c>
      <c r="D179" s="104" t="s">
        <v>90</v>
      </c>
      <c r="E179" s="104" t="s">
        <v>71</v>
      </c>
      <c r="F179" s="105">
        <v>645941</v>
      </c>
      <c r="G179" s="106">
        <v>389000</v>
      </c>
      <c r="H179" s="104" t="s">
        <v>74</v>
      </c>
      <c r="I179" s="104" t="s">
        <v>75</v>
      </c>
      <c r="J179" s="107">
        <v>44481</v>
      </c>
    </row>
    <row r="180" spans="1:10" ht="15">
      <c r="A180" s="104" t="s">
        <v>39</v>
      </c>
      <c r="B180" s="104" t="s">
        <v>283</v>
      </c>
      <c r="C180" s="104" t="s">
        <v>27</v>
      </c>
      <c r="D180" s="104" t="s">
        <v>51</v>
      </c>
      <c r="E180" s="104" t="s">
        <v>84</v>
      </c>
      <c r="F180" s="105">
        <v>646265</v>
      </c>
      <c r="G180" s="106">
        <v>310000</v>
      </c>
      <c r="H180" s="104" t="s">
        <v>74</v>
      </c>
      <c r="I180" s="104" t="s">
        <v>75</v>
      </c>
      <c r="J180" s="107">
        <v>44488</v>
      </c>
    </row>
    <row r="181" spans="1:10" ht="15">
      <c r="A181" s="104" t="s">
        <v>39</v>
      </c>
      <c r="B181" s="104" t="s">
        <v>283</v>
      </c>
      <c r="C181" s="104" t="s">
        <v>66</v>
      </c>
      <c r="D181" s="104" t="s">
        <v>85</v>
      </c>
      <c r="E181" s="104" t="s">
        <v>71</v>
      </c>
      <c r="F181" s="105">
        <v>645894</v>
      </c>
      <c r="G181" s="106">
        <v>449995</v>
      </c>
      <c r="H181" s="104" t="s">
        <v>74</v>
      </c>
      <c r="I181" s="104" t="s">
        <v>75</v>
      </c>
      <c r="J181" s="107">
        <v>44481</v>
      </c>
    </row>
    <row r="182" spans="1:10" ht="15">
      <c r="A182" s="104" t="s">
        <v>39</v>
      </c>
      <c r="B182" s="104" t="s">
        <v>283</v>
      </c>
      <c r="C182" s="104" t="s">
        <v>66</v>
      </c>
      <c r="D182" s="104" t="s">
        <v>85</v>
      </c>
      <c r="E182" s="104" t="s">
        <v>84</v>
      </c>
      <c r="F182" s="105">
        <v>646093</v>
      </c>
      <c r="G182" s="106">
        <v>13000</v>
      </c>
      <c r="H182" s="104" t="s">
        <v>74</v>
      </c>
      <c r="I182" s="104" t="s">
        <v>75</v>
      </c>
      <c r="J182" s="107">
        <v>44483</v>
      </c>
    </row>
    <row r="183" spans="1:10" ht="15">
      <c r="A183" s="104" t="s">
        <v>39</v>
      </c>
      <c r="B183" s="104" t="s">
        <v>283</v>
      </c>
      <c r="C183" s="104" t="s">
        <v>66</v>
      </c>
      <c r="D183" s="104" t="s">
        <v>85</v>
      </c>
      <c r="E183" s="104" t="s">
        <v>71</v>
      </c>
      <c r="F183" s="105">
        <v>646079</v>
      </c>
      <c r="G183" s="106">
        <v>353000</v>
      </c>
      <c r="H183" s="104" t="s">
        <v>74</v>
      </c>
      <c r="I183" s="104" t="s">
        <v>75</v>
      </c>
      <c r="J183" s="107">
        <v>44483</v>
      </c>
    </row>
    <row r="184" spans="1:10" ht="15">
      <c r="A184" s="104" t="s">
        <v>39</v>
      </c>
      <c r="B184" s="104" t="s">
        <v>283</v>
      </c>
      <c r="C184" s="104" t="s">
        <v>66</v>
      </c>
      <c r="D184" s="104" t="s">
        <v>85</v>
      </c>
      <c r="E184" s="104" t="s">
        <v>71</v>
      </c>
      <c r="F184" s="105">
        <v>646074</v>
      </c>
      <c r="G184" s="106">
        <v>290000</v>
      </c>
      <c r="H184" s="104" t="s">
        <v>74</v>
      </c>
      <c r="I184" s="104" t="s">
        <v>75</v>
      </c>
      <c r="J184" s="107">
        <v>44483</v>
      </c>
    </row>
    <row r="185" spans="1:10" ht="15">
      <c r="A185" s="104" t="s">
        <v>39</v>
      </c>
      <c r="B185" s="104" t="s">
        <v>283</v>
      </c>
      <c r="C185" s="104" t="s">
        <v>61</v>
      </c>
      <c r="D185" s="104" t="s">
        <v>63</v>
      </c>
      <c r="E185" s="104" t="s">
        <v>71</v>
      </c>
      <c r="F185" s="105">
        <v>646024</v>
      </c>
      <c r="G185" s="106">
        <v>320000</v>
      </c>
      <c r="H185" s="104" t="s">
        <v>74</v>
      </c>
      <c r="I185" s="104" t="s">
        <v>75</v>
      </c>
      <c r="J185" s="107">
        <v>44482</v>
      </c>
    </row>
    <row r="186" spans="1:10" ht="15">
      <c r="A186" s="104" t="s">
        <v>39</v>
      </c>
      <c r="B186" s="104" t="s">
        <v>283</v>
      </c>
      <c r="C186" s="104" t="s">
        <v>66</v>
      </c>
      <c r="D186" s="104" t="s">
        <v>85</v>
      </c>
      <c r="E186" s="104" t="s">
        <v>71</v>
      </c>
      <c r="F186" s="105">
        <v>646390</v>
      </c>
      <c r="G186" s="106">
        <v>345000</v>
      </c>
      <c r="H186" s="104" t="s">
        <v>74</v>
      </c>
      <c r="I186" s="104" t="s">
        <v>75</v>
      </c>
      <c r="J186" s="107">
        <v>44489</v>
      </c>
    </row>
    <row r="187" spans="1:10" ht="15">
      <c r="A187" s="104" t="s">
        <v>39</v>
      </c>
      <c r="B187" s="104" t="s">
        <v>283</v>
      </c>
      <c r="C187" s="104" t="s">
        <v>66</v>
      </c>
      <c r="D187" s="104" t="s">
        <v>85</v>
      </c>
      <c r="E187" s="104" t="s">
        <v>71</v>
      </c>
      <c r="F187" s="105">
        <v>646590</v>
      </c>
      <c r="G187" s="106">
        <v>407900</v>
      </c>
      <c r="H187" s="104" t="s">
        <v>74</v>
      </c>
      <c r="I187" s="104" t="s">
        <v>75</v>
      </c>
      <c r="J187" s="107">
        <v>44491</v>
      </c>
    </row>
    <row r="188" spans="1:10" ht="15">
      <c r="A188" s="104" t="s">
        <v>39</v>
      </c>
      <c r="B188" s="104" t="s">
        <v>283</v>
      </c>
      <c r="C188" s="104" t="s">
        <v>66</v>
      </c>
      <c r="D188" s="104" t="s">
        <v>85</v>
      </c>
      <c r="E188" s="104" t="s">
        <v>78</v>
      </c>
      <c r="F188" s="105">
        <v>646456</v>
      </c>
      <c r="G188" s="106">
        <v>275000</v>
      </c>
      <c r="H188" s="104" t="s">
        <v>74</v>
      </c>
      <c r="I188" s="104" t="s">
        <v>75</v>
      </c>
      <c r="J188" s="107">
        <v>44490</v>
      </c>
    </row>
    <row r="189" spans="1:10" ht="15">
      <c r="A189" s="104" t="s">
        <v>39</v>
      </c>
      <c r="B189" s="104" t="s">
        <v>283</v>
      </c>
      <c r="C189" s="104" t="s">
        <v>66</v>
      </c>
      <c r="D189" s="104" t="s">
        <v>85</v>
      </c>
      <c r="E189" s="104" t="s">
        <v>78</v>
      </c>
      <c r="F189" s="105">
        <v>645675</v>
      </c>
      <c r="G189" s="106">
        <v>250000</v>
      </c>
      <c r="H189" s="104" t="s">
        <v>74</v>
      </c>
      <c r="I189" s="104" t="s">
        <v>75</v>
      </c>
      <c r="J189" s="107">
        <v>44475</v>
      </c>
    </row>
    <row r="190" spans="1:10" ht="15">
      <c r="A190" s="104" t="s">
        <v>39</v>
      </c>
      <c r="B190" s="104" t="s">
        <v>283</v>
      </c>
      <c r="C190" s="104" t="s">
        <v>61</v>
      </c>
      <c r="D190" s="104" t="s">
        <v>80</v>
      </c>
      <c r="E190" s="104" t="s">
        <v>71</v>
      </c>
      <c r="F190" s="105">
        <v>646820</v>
      </c>
      <c r="G190" s="106">
        <v>400000</v>
      </c>
      <c r="H190" s="104" t="s">
        <v>74</v>
      </c>
      <c r="I190" s="104" t="s">
        <v>75</v>
      </c>
      <c r="J190" s="107">
        <v>44496</v>
      </c>
    </row>
    <row r="191" spans="1:10" ht="15">
      <c r="A191" s="104" t="s">
        <v>39</v>
      </c>
      <c r="B191" s="104" t="s">
        <v>283</v>
      </c>
      <c r="C191" s="104" t="s">
        <v>89</v>
      </c>
      <c r="D191" s="104" t="s">
        <v>90</v>
      </c>
      <c r="E191" s="104" t="s">
        <v>78</v>
      </c>
      <c r="F191" s="105">
        <v>645554</v>
      </c>
      <c r="G191" s="106">
        <v>223500</v>
      </c>
      <c r="H191" s="104" t="s">
        <v>74</v>
      </c>
      <c r="I191" s="104" t="s">
        <v>75</v>
      </c>
      <c r="J191" s="107">
        <v>44474</v>
      </c>
    </row>
    <row r="192" spans="1:10" ht="15">
      <c r="A192" s="104" t="s">
        <v>39</v>
      </c>
      <c r="B192" s="104" t="s">
        <v>283</v>
      </c>
      <c r="C192" s="104" t="s">
        <v>66</v>
      </c>
      <c r="D192" s="104" t="s">
        <v>85</v>
      </c>
      <c r="E192" s="104" t="s">
        <v>71</v>
      </c>
      <c r="F192" s="105">
        <v>646733</v>
      </c>
      <c r="G192" s="106">
        <v>355000</v>
      </c>
      <c r="H192" s="104" t="s">
        <v>74</v>
      </c>
      <c r="I192" s="104" t="s">
        <v>75</v>
      </c>
      <c r="J192" s="107">
        <v>44495</v>
      </c>
    </row>
    <row r="193" spans="1:10" ht="15">
      <c r="A193" s="104" t="s">
        <v>39</v>
      </c>
      <c r="B193" s="104" t="s">
        <v>283</v>
      </c>
      <c r="C193" s="104" t="s">
        <v>61</v>
      </c>
      <c r="D193" s="104" t="s">
        <v>80</v>
      </c>
      <c r="E193" s="104" t="s">
        <v>71</v>
      </c>
      <c r="F193" s="105">
        <v>645624</v>
      </c>
      <c r="G193" s="106">
        <v>594000</v>
      </c>
      <c r="H193" s="104" t="s">
        <v>74</v>
      </c>
      <c r="I193" s="104" t="s">
        <v>75</v>
      </c>
      <c r="J193" s="107">
        <v>44475</v>
      </c>
    </row>
    <row r="194" spans="1:10" ht="15">
      <c r="A194" s="104" t="s">
        <v>39</v>
      </c>
      <c r="B194" s="104" t="s">
        <v>283</v>
      </c>
      <c r="C194" s="104" t="s">
        <v>61</v>
      </c>
      <c r="D194" s="104" t="s">
        <v>80</v>
      </c>
      <c r="E194" s="104" t="s">
        <v>78</v>
      </c>
      <c r="F194" s="105">
        <v>645642</v>
      </c>
      <c r="G194" s="106">
        <v>400000</v>
      </c>
      <c r="H194" s="104" t="s">
        <v>74</v>
      </c>
      <c r="I194" s="104" t="s">
        <v>75</v>
      </c>
      <c r="J194" s="107">
        <v>44475</v>
      </c>
    </row>
    <row r="195" spans="1:10" ht="15">
      <c r="A195" s="104" t="s">
        <v>39</v>
      </c>
      <c r="B195" s="104" t="s">
        <v>283</v>
      </c>
      <c r="C195" s="104" t="s">
        <v>27</v>
      </c>
      <c r="D195" s="104" t="s">
        <v>114</v>
      </c>
      <c r="E195" s="104" t="s">
        <v>71</v>
      </c>
      <c r="F195" s="105">
        <v>646401</v>
      </c>
      <c r="G195" s="106">
        <v>425000</v>
      </c>
      <c r="H195" s="104" t="s">
        <v>74</v>
      </c>
      <c r="I195" s="104" t="s">
        <v>75</v>
      </c>
      <c r="J195" s="107">
        <v>44489</v>
      </c>
    </row>
    <row r="196" spans="1:10" ht="15">
      <c r="A196" s="104" t="s">
        <v>39</v>
      </c>
      <c r="B196" s="104" t="s">
        <v>283</v>
      </c>
      <c r="C196" s="104" t="s">
        <v>61</v>
      </c>
      <c r="D196" s="104" t="s">
        <v>63</v>
      </c>
      <c r="E196" s="104" t="s">
        <v>71</v>
      </c>
      <c r="F196" s="105">
        <v>645661</v>
      </c>
      <c r="G196" s="106">
        <v>415000</v>
      </c>
      <c r="H196" s="104" t="s">
        <v>74</v>
      </c>
      <c r="I196" s="104" t="s">
        <v>75</v>
      </c>
      <c r="J196" s="107">
        <v>44475</v>
      </c>
    </row>
    <row r="197" spans="1:10" ht="15">
      <c r="A197" s="104" t="s">
        <v>39</v>
      </c>
      <c r="B197" s="104" t="s">
        <v>283</v>
      </c>
      <c r="C197" s="104" t="s">
        <v>66</v>
      </c>
      <c r="D197" s="104" t="s">
        <v>85</v>
      </c>
      <c r="E197" s="104" t="s">
        <v>84</v>
      </c>
      <c r="F197" s="105">
        <v>645511</v>
      </c>
      <c r="G197" s="106">
        <v>85000</v>
      </c>
      <c r="H197" s="104" t="s">
        <v>74</v>
      </c>
      <c r="I197" s="104" t="s">
        <v>75</v>
      </c>
      <c r="J197" s="107">
        <v>44473</v>
      </c>
    </row>
    <row r="198" spans="1:10" ht="15">
      <c r="A198" s="104" t="s">
        <v>39</v>
      </c>
      <c r="B198" s="104" t="s">
        <v>283</v>
      </c>
      <c r="C198" s="104" t="s">
        <v>72</v>
      </c>
      <c r="D198" s="104" t="s">
        <v>93</v>
      </c>
      <c r="E198" s="104" t="s">
        <v>71</v>
      </c>
      <c r="F198" s="105">
        <v>645682</v>
      </c>
      <c r="G198" s="106">
        <v>415000</v>
      </c>
      <c r="H198" s="104" t="s">
        <v>74</v>
      </c>
      <c r="I198" s="104" t="s">
        <v>75</v>
      </c>
      <c r="J198" s="107">
        <v>44476</v>
      </c>
    </row>
    <row r="199" spans="1:10" ht="15">
      <c r="A199" s="104" t="s">
        <v>39</v>
      </c>
      <c r="B199" s="104" t="s">
        <v>283</v>
      </c>
      <c r="C199" s="104" t="s">
        <v>61</v>
      </c>
      <c r="D199" s="104" t="s">
        <v>80</v>
      </c>
      <c r="E199" s="104" t="s">
        <v>71</v>
      </c>
      <c r="F199" s="105">
        <v>646149</v>
      </c>
      <c r="G199" s="106">
        <v>435000</v>
      </c>
      <c r="H199" s="104" t="s">
        <v>74</v>
      </c>
      <c r="I199" s="104" t="s">
        <v>75</v>
      </c>
      <c r="J199" s="107">
        <v>44484</v>
      </c>
    </row>
    <row r="200" spans="1:10" ht="15">
      <c r="A200" s="104" t="s">
        <v>39</v>
      </c>
      <c r="B200" s="104" t="s">
        <v>283</v>
      </c>
      <c r="C200" s="104" t="s">
        <v>120</v>
      </c>
      <c r="D200" s="104" t="s">
        <v>121</v>
      </c>
      <c r="E200" s="104" t="s">
        <v>71</v>
      </c>
      <c r="F200" s="105">
        <v>646585</v>
      </c>
      <c r="G200" s="106">
        <v>305000</v>
      </c>
      <c r="H200" s="104" t="s">
        <v>74</v>
      </c>
      <c r="I200" s="104" t="s">
        <v>75</v>
      </c>
      <c r="J200" s="107">
        <v>44491</v>
      </c>
    </row>
    <row r="201" spans="1:10" ht="15">
      <c r="A201" s="104" t="s">
        <v>39</v>
      </c>
      <c r="B201" s="104" t="s">
        <v>283</v>
      </c>
      <c r="C201" s="104" t="s">
        <v>61</v>
      </c>
      <c r="D201" s="104" t="s">
        <v>80</v>
      </c>
      <c r="E201" s="104" t="s">
        <v>71</v>
      </c>
      <c r="F201" s="105">
        <v>646174</v>
      </c>
      <c r="G201" s="106">
        <v>675000</v>
      </c>
      <c r="H201" s="104" t="s">
        <v>74</v>
      </c>
      <c r="I201" s="104" t="s">
        <v>75</v>
      </c>
      <c r="J201" s="107">
        <v>44484</v>
      </c>
    </row>
    <row r="202" spans="1:10" ht="15">
      <c r="A202" s="104" t="s">
        <v>39</v>
      </c>
      <c r="B202" s="104" t="s">
        <v>283</v>
      </c>
      <c r="C202" s="104" t="s">
        <v>66</v>
      </c>
      <c r="D202" s="104" t="s">
        <v>85</v>
      </c>
      <c r="E202" s="104" t="s">
        <v>71</v>
      </c>
      <c r="F202" s="105">
        <v>645783</v>
      </c>
      <c r="G202" s="106">
        <v>424900</v>
      </c>
      <c r="H202" s="104" t="s">
        <v>74</v>
      </c>
      <c r="I202" s="104" t="s">
        <v>75</v>
      </c>
      <c r="J202" s="107">
        <v>44477</v>
      </c>
    </row>
    <row r="203" spans="1:10" ht="15">
      <c r="A203" s="104" t="s">
        <v>39</v>
      </c>
      <c r="B203" s="104" t="s">
        <v>283</v>
      </c>
      <c r="C203" s="104" t="s">
        <v>66</v>
      </c>
      <c r="D203" s="104" t="s">
        <v>85</v>
      </c>
      <c r="E203" s="104" t="s">
        <v>71</v>
      </c>
      <c r="F203" s="105">
        <v>645793</v>
      </c>
      <c r="G203" s="106">
        <v>289900</v>
      </c>
      <c r="H203" s="104" t="s">
        <v>74</v>
      </c>
      <c r="I203" s="104" t="s">
        <v>75</v>
      </c>
      <c r="J203" s="107">
        <v>44477</v>
      </c>
    </row>
    <row r="204" spans="1:10" ht="15">
      <c r="A204" s="104" t="s">
        <v>39</v>
      </c>
      <c r="B204" s="104" t="s">
        <v>283</v>
      </c>
      <c r="C204" s="104" t="s">
        <v>27</v>
      </c>
      <c r="D204" s="104" t="s">
        <v>122</v>
      </c>
      <c r="E204" s="104" t="s">
        <v>71</v>
      </c>
      <c r="F204" s="105">
        <v>646619</v>
      </c>
      <c r="G204" s="106">
        <v>399000</v>
      </c>
      <c r="H204" s="104" t="s">
        <v>74</v>
      </c>
      <c r="I204" s="104" t="s">
        <v>75</v>
      </c>
      <c r="J204" s="107">
        <v>44494</v>
      </c>
    </row>
    <row r="205" spans="1:10" ht="15">
      <c r="A205" s="104" t="s">
        <v>110</v>
      </c>
      <c r="B205" s="104" t="s">
        <v>284</v>
      </c>
      <c r="C205" s="104" t="s">
        <v>72</v>
      </c>
      <c r="D205" s="104" t="s">
        <v>49</v>
      </c>
      <c r="E205" s="104" t="s">
        <v>71</v>
      </c>
      <c r="F205" s="105">
        <v>646211</v>
      </c>
      <c r="G205" s="106">
        <v>350000</v>
      </c>
      <c r="H205" s="104" t="s">
        <v>74</v>
      </c>
      <c r="I205" s="104" t="s">
        <v>75</v>
      </c>
      <c r="J205" s="107">
        <v>44487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0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41</v>
      </c>
      <c r="C1" s="84" t="s">
        <v>1</v>
      </c>
      <c r="D1" s="84" t="s">
        <v>37</v>
      </c>
      <c r="E1" s="84" t="s">
        <v>35</v>
      </c>
      <c r="F1" s="84" t="s">
        <v>42</v>
      </c>
      <c r="G1" s="84" t="s">
        <v>36</v>
      </c>
      <c r="H1" s="84" t="s">
        <v>52</v>
      </c>
      <c r="L1">
        <v>102</v>
      </c>
    </row>
    <row r="2" spans="1:12" ht="30">
      <c r="A2" s="108" t="s">
        <v>230</v>
      </c>
      <c r="B2" s="108" t="s">
        <v>285</v>
      </c>
      <c r="C2" s="108" t="s">
        <v>137</v>
      </c>
      <c r="D2" s="108" t="s">
        <v>231</v>
      </c>
      <c r="E2" s="109">
        <v>646386</v>
      </c>
      <c r="F2" s="110">
        <v>585000</v>
      </c>
      <c r="G2" s="111">
        <v>44489</v>
      </c>
      <c r="H2" s="108" t="s">
        <v>232</v>
      </c>
    </row>
    <row r="3" spans="1:12" ht="15">
      <c r="A3" s="108" t="s">
        <v>40</v>
      </c>
      <c r="B3" s="108" t="s">
        <v>279</v>
      </c>
      <c r="C3" s="108" t="s">
        <v>144</v>
      </c>
      <c r="D3" s="108" t="s">
        <v>180</v>
      </c>
      <c r="E3" s="109">
        <v>645887</v>
      </c>
      <c r="F3" s="110">
        <v>401750</v>
      </c>
      <c r="G3" s="111">
        <v>44481</v>
      </c>
      <c r="H3" s="108" t="s">
        <v>181</v>
      </c>
    </row>
    <row r="4" spans="1:12" ht="15">
      <c r="A4" s="108" t="s">
        <v>40</v>
      </c>
      <c r="B4" s="108" t="s">
        <v>279</v>
      </c>
      <c r="C4" s="108" t="s">
        <v>134</v>
      </c>
      <c r="D4" s="108" t="s">
        <v>156</v>
      </c>
      <c r="E4" s="109">
        <v>645622</v>
      </c>
      <c r="F4" s="110">
        <v>107500</v>
      </c>
      <c r="G4" s="111">
        <v>44475</v>
      </c>
      <c r="H4" s="108" t="s">
        <v>157</v>
      </c>
    </row>
    <row r="5" spans="1:12" ht="15">
      <c r="A5" s="108" t="s">
        <v>40</v>
      </c>
      <c r="B5" s="108" t="s">
        <v>279</v>
      </c>
      <c r="C5" s="108" t="s">
        <v>134</v>
      </c>
      <c r="D5" s="108" t="s">
        <v>238</v>
      </c>
      <c r="E5" s="109">
        <v>646577</v>
      </c>
      <c r="F5" s="110">
        <v>333600</v>
      </c>
      <c r="G5" s="111">
        <v>44491</v>
      </c>
      <c r="H5" s="108" t="s">
        <v>239</v>
      </c>
    </row>
    <row r="6" spans="1:12" ht="15">
      <c r="A6" s="108" t="s">
        <v>40</v>
      </c>
      <c r="B6" s="108" t="s">
        <v>279</v>
      </c>
      <c r="C6" s="108" t="s">
        <v>134</v>
      </c>
      <c r="D6" s="108" t="s">
        <v>218</v>
      </c>
      <c r="E6" s="109">
        <v>646216</v>
      </c>
      <c r="F6" s="110">
        <v>224000</v>
      </c>
      <c r="G6" s="111">
        <v>44487</v>
      </c>
      <c r="H6" s="108" t="s">
        <v>140</v>
      </c>
    </row>
    <row r="7" spans="1:12" ht="15">
      <c r="A7" s="108" t="s">
        <v>40</v>
      </c>
      <c r="B7" s="108" t="s">
        <v>279</v>
      </c>
      <c r="C7" s="108" t="s">
        <v>131</v>
      </c>
      <c r="D7" s="108" t="s">
        <v>130</v>
      </c>
      <c r="E7" s="109">
        <v>645422</v>
      </c>
      <c r="F7" s="110">
        <v>299000</v>
      </c>
      <c r="G7" s="111">
        <v>44470</v>
      </c>
      <c r="H7" s="108" t="s">
        <v>132</v>
      </c>
    </row>
    <row r="8" spans="1:12" ht="15">
      <c r="A8" s="108" t="s">
        <v>40</v>
      </c>
      <c r="B8" s="108" t="s">
        <v>279</v>
      </c>
      <c r="C8" s="108" t="s">
        <v>128</v>
      </c>
      <c r="D8" s="108" t="s">
        <v>193</v>
      </c>
      <c r="E8" s="109">
        <v>645942</v>
      </c>
      <c r="F8" s="110">
        <v>80000</v>
      </c>
      <c r="G8" s="111">
        <v>44481</v>
      </c>
      <c r="H8" s="108" t="s">
        <v>164</v>
      </c>
    </row>
    <row r="9" spans="1:12" ht="15">
      <c r="A9" s="108" t="s">
        <v>40</v>
      </c>
      <c r="B9" s="108" t="s">
        <v>279</v>
      </c>
      <c r="C9" s="108" t="s">
        <v>134</v>
      </c>
      <c r="D9" s="108" t="s">
        <v>226</v>
      </c>
      <c r="E9" s="109">
        <v>646343</v>
      </c>
      <c r="F9" s="110">
        <v>166400</v>
      </c>
      <c r="G9" s="111">
        <v>44489</v>
      </c>
      <c r="H9" s="108" t="s">
        <v>227</v>
      </c>
    </row>
    <row r="10" spans="1:12" ht="15">
      <c r="A10" s="108" t="s">
        <v>40</v>
      </c>
      <c r="B10" s="108" t="s">
        <v>279</v>
      </c>
      <c r="C10" s="108" t="s">
        <v>128</v>
      </c>
      <c r="D10" s="108" t="s">
        <v>203</v>
      </c>
      <c r="E10" s="109">
        <v>646069</v>
      </c>
      <c r="F10" s="110">
        <v>50000</v>
      </c>
      <c r="G10" s="111">
        <v>44483</v>
      </c>
      <c r="H10" s="108" t="s">
        <v>204</v>
      </c>
    </row>
    <row r="11" spans="1:12" ht="15">
      <c r="A11" s="108" t="s">
        <v>40</v>
      </c>
      <c r="B11" s="108" t="s">
        <v>279</v>
      </c>
      <c r="C11" s="108" t="s">
        <v>82</v>
      </c>
      <c r="D11" s="108" t="s">
        <v>271</v>
      </c>
      <c r="E11" s="109">
        <v>646910</v>
      </c>
      <c r="F11" s="110">
        <v>1100000</v>
      </c>
      <c r="G11" s="111">
        <v>44497</v>
      </c>
      <c r="H11" s="108" t="s">
        <v>272</v>
      </c>
    </row>
    <row r="12" spans="1:12" ht="15">
      <c r="A12" s="108" t="s">
        <v>40</v>
      </c>
      <c r="B12" s="108" t="s">
        <v>279</v>
      </c>
      <c r="C12" s="108" t="s">
        <v>144</v>
      </c>
      <c r="D12" s="108" t="s">
        <v>270</v>
      </c>
      <c r="E12" s="109">
        <v>646885</v>
      </c>
      <c r="F12" s="110">
        <v>117915</v>
      </c>
      <c r="G12" s="111">
        <v>44497</v>
      </c>
      <c r="H12" s="108" t="s">
        <v>140</v>
      </c>
    </row>
    <row r="13" spans="1:12" ht="15">
      <c r="A13" s="108" t="s">
        <v>40</v>
      </c>
      <c r="B13" s="108" t="s">
        <v>279</v>
      </c>
      <c r="C13" s="108" t="s">
        <v>134</v>
      </c>
      <c r="D13" s="108" t="s">
        <v>163</v>
      </c>
      <c r="E13" s="109">
        <v>645639</v>
      </c>
      <c r="F13" s="110">
        <v>40000</v>
      </c>
      <c r="G13" s="111">
        <v>44475</v>
      </c>
      <c r="H13" s="108" t="s">
        <v>164</v>
      </c>
    </row>
    <row r="14" spans="1:12" ht="15">
      <c r="A14" s="108" t="s">
        <v>38</v>
      </c>
      <c r="B14" s="108" t="s">
        <v>280</v>
      </c>
      <c r="C14" s="108" t="s">
        <v>248</v>
      </c>
      <c r="D14" s="108" t="s">
        <v>247</v>
      </c>
      <c r="E14" s="109">
        <v>646706</v>
      </c>
      <c r="F14" s="110">
        <v>177000</v>
      </c>
      <c r="G14" s="111">
        <v>44495</v>
      </c>
      <c r="H14" s="108" t="s">
        <v>249</v>
      </c>
    </row>
    <row r="15" spans="1:12" ht="15">
      <c r="A15" s="108" t="s">
        <v>38</v>
      </c>
      <c r="B15" s="108" t="s">
        <v>280</v>
      </c>
      <c r="C15" s="108" t="s">
        <v>134</v>
      </c>
      <c r="D15" s="108" t="s">
        <v>154</v>
      </c>
      <c r="E15" s="109">
        <v>645619</v>
      </c>
      <c r="F15" s="110">
        <v>137200</v>
      </c>
      <c r="G15" s="111">
        <v>44475</v>
      </c>
      <c r="H15" s="108" t="s">
        <v>155</v>
      </c>
    </row>
    <row r="16" spans="1:12" ht="15">
      <c r="A16" s="108" t="s">
        <v>38</v>
      </c>
      <c r="B16" s="108" t="s">
        <v>280</v>
      </c>
      <c r="C16" s="108" t="s">
        <v>134</v>
      </c>
      <c r="D16" s="108" t="s">
        <v>169</v>
      </c>
      <c r="E16" s="109">
        <v>645745</v>
      </c>
      <c r="F16" s="110">
        <v>300000</v>
      </c>
      <c r="G16" s="111">
        <v>44477</v>
      </c>
      <c r="H16" s="108" t="s">
        <v>170</v>
      </c>
    </row>
    <row r="17" spans="1:8" ht="15">
      <c r="A17" s="108" t="s">
        <v>38</v>
      </c>
      <c r="B17" s="108" t="s">
        <v>280</v>
      </c>
      <c r="C17" s="108" t="s">
        <v>134</v>
      </c>
      <c r="D17" s="108" t="s">
        <v>192</v>
      </c>
      <c r="E17" s="109">
        <v>645932</v>
      </c>
      <c r="F17" s="110">
        <v>143000</v>
      </c>
      <c r="G17" s="111">
        <v>44481</v>
      </c>
      <c r="H17" s="108" t="s">
        <v>190</v>
      </c>
    </row>
    <row r="18" spans="1:8" ht="15">
      <c r="A18" s="108" t="s">
        <v>38</v>
      </c>
      <c r="B18" s="108" t="s">
        <v>280</v>
      </c>
      <c r="C18" s="108" t="s">
        <v>134</v>
      </c>
      <c r="D18" s="108" t="s">
        <v>133</v>
      </c>
      <c r="E18" s="109">
        <v>645447</v>
      </c>
      <c r="F18" s="110">
        <v>380000</v>
      </c>
      <c r="G18" s="111">
        <v>44473</v>
      </c>
      <c r="H18" s="108" t="s">
        <v>135</v>
      </c>
    </row>
    <row r="19" spans="1:8" ht="15">
      <c r="A19" s="108" t="s">
        <v>38</v>
      </c>
      <c r="B19" s="108" t="s">
        <v>280</v>
      </c>
      <c r="C19" s="108" t="s">
        <v>134</v>
      </c>
      <c r="D19" s="108" t="s">
        <v>246</v>
      </c>
      <c r="E19" s="109">
        <v>646638</v>
      </c>
      <c r="F19" s="110">
        <v>200000</v>
      </c>
      <c r="G19" s="111">
        <v>44494</v>
      </c>
      <c r="H19" s="108" t="s">
        <v>153</v>
      </c>
    </row>
    <row r="20" spans="1:8" ht="15">
      <c r="A20" s="108" t="s">
        <v>38</v>
      </c>
      <c r="B20" s="108" t="s">
        <v>280</v>
      </c>
      <c r="C20" s="108" t="s">
        <v>131</v>
      </c>
      <c r="D20" s="108" t="s">
        <v>276</v>
      </c>
      <c r="E20" s="109">
        <v>646962</v>
      </c>
      <c r="F20" s="110">
        <v>520000</v>
      </c>
      <c r="G20" s="111">
        <v>44497</v>
      </c>
      <c r="H20" s="108" t="s">
        <v>170</v>
      </c>
    </row>
    <row r="21" spans="1:8" ht="15">
      <c r="A21" s="108" t="s">
        <v>38</v>
      </c>
      <c r="B21" s="108" t="s">
        <v>280</v>
      </c>
      <c r="C21" s="108" t="s">
        <v>144</v>
      </c>
      <c r="D21" s="108" t="s">
        <v>264</v>
      </c>
      <c r="E21" s="109">
        <v>646807</v>
      </c>
      <c r="F21" s="110">
        <v>423000</v>
      </c>
      <c r="G21" s="111">
        <v>44496</v>
      </c>
      <c r="H21" s="108" t="s">
        <v>140</v>
      </c>
    </row>
    <row r="22" spans="1:8" ht="15">
      <c r="A22" s="108" t="s">
        <v>38</v>
      </c>
      <c r="B22" s="108" t="s">
        <v>280</v>
      </c>
      <c r="C22" s="108" t="s">
        <v>134</v>
      </c>
      <c r="D22" s="108" t="s">
        <v>262</v>
      </c>
      <c r="E22" s="109">
        <v>646797</v>
      </c>
      <c r="F22" s="110">
        <v>68000</v>
      </c>
      <c r="G22" s="111">
        <v>44496</v>
      </c>
      <c r="H22" s="108" t="s">
        <v>170</v>
      </c>
    </row>
    <row r="23" spans="1:8" ht="15">
      <c r="A23" s="108" t="s">
        <v>38</v>
      </c>
      <c r="B23" s="108" t="s">
        <v>280</v>
      </c>
      <c r="C23" s="108" t="s">
        <v>134</v>
      </c>
      <c r="D23" s="108" t="s">
        <v>258</v>
      </c>
      <c r="E23" s="109">
        <v>646784</v>
      </c>
      <c r="F23" s="110">
        <v>165000</v>
      </c>
      <c r="G23" s="111">
        <v>44496</v>
      </c>
      <c r="H23" s="108" t="s">
        <v>170</v>
      </c>
    </row>
    <row r="24" spans="1:8" ht="15">
      <c r="A24" s="108" t="s">
        <v>70</v>
      </c>
      <c r="B24" s="108" t="s">
        <v>282</v>
      </c>
      <c r="C24" s="108" t="s">
        <v>134</v>
      </c>
      <c r="D24" s="108" t="s">
        <v>165</v>
      </c>
      <c r="E24" s="109">
        <v>645655</v>
      </c>
      <c r="F24" s="110">
        <v>130000</v>
      </c>
      <c r="G24" s="111">
        <v>44475</v>
      </c>
      <c r="H24" s="108" t="s">
        <v>166</v>
      </c>
    </row>
    <row r="25" spans="1:8" ht="15">
      <c r="A25" s="108" t="s">
        <v>70</v>
      </c>
      <c r="B25" s="108" t="s">
        <v>282</v>
      </c>
      <c r="C25" s="108" t="s">
        <v>144</v>
      </c>
      <c r="D25" s="108" t="s">
        <v>206</v>
      </c>
      <c r="E25" s="109">
        <v>646118</v>
      </c>
      <c r="F25" s="110">
        <v>168795</v>
      </c>
      <c r="G25" s="111">
        <v>44483</v>
      </c>
      <c r="H25" s="108" t="s">
        <v>135</v>
      </c>
    </row>
    <row r="26" spans="1:8" ht="15">
      <c r="A26" s="108" t="s">
        <v>70</v>
      </c>
      <c r="B26" s="108" t="s">
        <v>282</v>
      </c>
      <c r="C26" s="108" t="s">
        <v>134</v>
      </c>
      <c r="D26" s="108" t="s">
        <v>162</v>
      </c>
      <c r="E26" s="109">
        <v>645638</v>
      </c>
      <c r="F26" s="110">
        <v>139525</v>
      </c>
      <c r="G26" s="111">
        <v>44475</v>
      </c>
      <c r="H26" s="108" t="s">
        <v>140</v>
      </c>
    </row>
    <row r="27" spans="1:8" ht="15">
      <c r="A27" s="108" t="s">
        <v>70</v>
      </c>
      <c r="B27" s="108" t="s">
        <v>282</v>
      </c>
      <c r="C27" s="108" t="s">
        <v>134</v>
      </c>
      <c r="D27" s="108" t="s">
        <v>202</v>
      </c>
      <c r="E27" s="109">
        <v>646068</v>
      </c>
      <c r="F27" s="110">
        <v>220000</v>
      </c>
      <c r="G27" s="111">
        <v>44483</v>
      </c>
      <c r="H27" s="108" t="s">
        <v>138</v>
      </c>
    </row>
    <row r="28" spans="1:8" ht="15">
      <c r="A28" s="108" t="s">
        <v>70</v>
      </c>
      <c r="B28" s="108" t="s">
        <v>282</v>
      </c>
      <c r="C28" s="108" t="s">
        <v>134</v>
      </c>
      <c r="D28" s="108" t="s">
        <v>195</v>
      </c>
      <c r="E28" s="109">
        <v>645987</v>
      </c>
      <c r="F28" s="110">
        <v>352000</v>
      </c>
      <c r="G28" s="111">
        <v>44482</v>
      </c>
      <c r="H28" s="108" t="s">
        <v>159</v>
      </c>
    </row>
    <row r="29" spans="1:8" ht="15">
      <c r="A29" s="108" t="s">
        <v>70</v>
      </c>
      <c r="B29" s="108" t="s">
        <v>282</v>
      </c>
      <c r="C29" s="108" t="s">
        <v>134</v>
      </c>
      <c r="D29" s="108" t="s">
        <v>139</v>
      </c>
      <c r="E29" s="109">
        <v>645453</v>
      </c>
      <c r="F29" s="110">
        <v>234000</v>
      </c>
      <c r="G29" s="111">
        <v>44473</v>
      </c>
      <c r="H29" s="108" t="s">
        <v>140</v>
      </c>
    </row>
    <row r="30" spans="1:8" ht="15">
      <c r="A30" s="108" t="s">
        <v>70</v>
      </c>
      <c r="B30" s="108" t="s">
        <v>282</v>
      </c>
      <c r="C30" s="108" t="s">
        <v>144</v>
      </c>
      <c r="D30" s="108" t="s">
        <v>148</v>
      </c>
      <c r="E30" s="109">
        <v>645577</v>
      </c>
      <c r="F30" s="110">
        <v>315000</v>
      </c>
      <c r="G30" s="111">
        <v>44474</v>
      </c>
      <c r="H30" s="108" t="s">
        <v>140</v>
      </c>
    </row>
    <row r="31" spans="1:8" ht="15">
      <c r="A31" s="108" t="s">
        <v>70</v>
      </c>
      <c r="B31" s="108" t="s">
        <v>282</v>
      </c>
      <c r="C31" s="108" t="s">
        <v>134</v>
      </c>
      <c r="D31" s="108" t="s">
        <v>207</v>
      </c>
      <c r="E31" s="109">
        <v>646124</v>
      </c>
      <c r="F31" s="110">
        <v>300000</v>
      </c>
      <c r="G31" s="111">
        <v>44484</v>
      </c>
      <c r="H31" s="108" t="s">
        <v>208</v>
      </c>
    </row>
    <row r="32" spans="1:8" ht="15">
      <c r="A32" s="108" t="s">
        <v>70</v>
      </c>
      <c r="B32" s="108" t="s">
        <v>282</v>
      </c>
      <c r="C32" s="108" t="s">
        <v>134</v>
      </c>
      <c r="D32" s="108" t="s">
        <v>147</v>
      </c>
      <c r="E32" s="109">
        <v>645575</v>
      </c>
      <c r="F32" s="110">
        <v>299000</v>
      </c>
      <c r="G32" s="111">
        <v>44474</v>
      </c>
      <c r="H32" s="108" t="s">
        <v>140</v>
      </c>
    </row>
    <row r="33" spans="1:8" ht="15">
      <c r="A33" s="108" t="s">
        <v>70</v>
      </c>
      <c r="B33" s="108" t="s">
        <v>282</v>
      </c>
      <c r="C33" s="108" t="s">
        <v>134</v>
      </c>
      <c r="D33" s="108" t="s">
        <v>182</v>
      </c>
      <c r="E33" s="109">
        <v>645892</v>
      </c>
      <c r="F33" s="110">
        <v>281000</v>
      </c>
      <c r="G33" s="111">
        <v>44481</v>
      </c>
      <c r="H33" s="108" t="s">
        <v>183</v>
      </c>
    </row>
    <row r="34" spans="1:8" ht="15">
      <c r="A34" s="108" t="s">
        <v>70</v>
      </c>
      <c r="B34" s="108" t="s">
        <v>282</v>
      </c>
      <c r="C34" s="108" t="s">
        <v>144</v>
      </c>
      <c r="D34" s="108" t="s">
        <v>143</v>
      </c>
      <c r="E34" s="109">
        <v>645552</v>
      </c>
      <c r="F34" s="110">
        <v>355477</v>
      </c>
      <c r="G34" s="111">
        <v>44474</v>
      </c>
      <c r="H34" s="108" t="s">
        <v>145</v>
      </c>
    </row>
    <row r="35" spans="1:8" ht="15">
      <c r="A35" s="108" t="s">
        <v>70</v>
      </c>
      <c r="B35" s="108" t="s">
        <v>282</v>
      </c>
      <c r="C35" s="108" t="s">
        <v>134</v>
      </c>
      <c r="D35" s="108" t="s">
        <v>217</v>
      </c>
      <c r="E35" s="109">
        <v>646213</v>
      </c>
      <c r="F35" s="110">
        <v>177000</v>
      </c>
      <c r="G35" s="111">
        <v>44487</v>
      </c>
      <c r="H35" s="108" t="s">
        <v>138</v>
      </c>
    </row>
    <row r="36" spans="1:8" ht="15">
      <c r="A36" s="108" t="s">
        <v>70</v>
      </c>
      <c r="B36" s="108" t="s">
        <v>282</v>
      </c>
      <c r="C36" s="108" t="s">
        <v>134</v>
      </c>
      <c r="D36" s="108" t="s">
        <v>199</v>
      </c>
      <c r="E36" s="109">
        <v>646020</v>
      </c>
      <c r="F36" s="110">
        <v>237000</v>
      </c>
      <c r="G36" s="111">
        <v>44482</v>
      </c>
      <c r="H36" s="108" t="s">
        <v>190</v>
      </c>
    </row>
    <row r="37" spans="1:8" ht="15">
      <c r="A37" s="108" t="s">
        <v>70</v>
      </c>
      <c r="B37" s="108" t="s">
        <v>282</v>
      </c>
      <c r="C37" s="108" t="s">
        <v>134</v>
      </c>
      <c r="D37" s="108" t="s">
        <v>141</v>
      </c>
      <c r="E37" s="109">
        <v>645528</v>
      </c>
      <c r="F37" s="110">
        <v>350000</v>
      </c>
      <c r="G37" s="111">
        <v>44474</v>
      </c>
      <c r="H37" s="108" t="s">
        <v>138</v>
      </c>
    </row>
    <row r="38" spans="1:8" ht="15">
      <c r="A38" s="108" t="s">
        <v>70</v>
      </c>
      <c r="B38" s="108" t="s">
        <v>282</v>
      </c>
      <c r="C38" s="108" t="s">
        <v>137</v>
      </c>
      <c r="D38" s="108" t="s">
        <v>194</v>
      </c>
      <c r="E38" s="109">
        <v>645946</v>
      </c>
      <c r="F38" s="110">
        <v>317460</v>
      </c>
      <c r="G38" s="111">
        <v>44481</v>
      </c>
      <c r="H38" s="108" t="s">
        <v>188</v>
      </c>
    </row>
    <row r="39" spans="1:8" ht="15">
      <c r="A39" s="108" t="s">
        <v>70</v>
      </c>
      <c r="B39" s="108" t="s">
        <v>282</v>
      </c>
      <c r="C39" s="108" t="s">
        <v>144</v>
      </c>
      <c r="D39" s="108" t="s">
        <v>252</v>
      </c>
      <c r="E39" s="109">
        <v>646730</v>
      </c>
      <c r="F39" s="110">
        <v>216000</v>
      </c>
      <c r="G39" s="111">
        <v>44495</v>
      </c>
      <c r="H39" s="108" t="s">
        <v>153</v>
      </c>
    </row>
    <row r="40" spans="1:8" ht="15">
      <c r="A40" s="108" t="s">
        <v>70</v>
      </c>
      <c r="B40" s="108" t="s">
        <v>282</v>
      </c>
      <c r="C40" s="108" t="s">
        <v>134</v>
      </c>
      <c r="D40" s="108" t="s">
        <v>275</v>
      </c>
      <c r="E40" s="109">
        <v>646940</v>
      </c>
      <c r="F40" s="110">
        <v>154765</v>
      </c>
      <c r="G40" s="111">
        <v>44497</v>
      </c>
      <c r="H40" s="108" t="s">
        <v>188</v>
      </c>
    </row>
    <row r="41" spans="1:8" ht="15">
      <c r="A41" s="108" t="s">
        <v>70</v>
      </c>
      <c r="B41" s="108" t="s">
        <v>282</v>
      </c>
      <c r="C41" s="108" t="s">
        <v>134</v>
      </c>
      <c r="D41" s="108" t="s">
        <v>268</v>
      </c>
      <c r="E41" s="109">
        <v>646872</v>
      </c>
      <c r="F41" s="110">
        <v>195000</v>
      </c>
      <c r="G41" s="111">
        <v>44497</v>
      </c>
      <c r="H41" s="108" t="s">
        <v>161</v>
      </c>
    </row>
    <row r="42" spans="1:8" ht="15">
      <c r="A42" s="108" t="s">
        <v>70</v>
      </c>
      <c r="B42" s="108" t="s">
        <v>282</v>
      </c>
      <c r="C42" s="108" t="s">
        <v>134</v>
      </c>
      <c r="D42" s="108" t="s">
        <v>267</v>
      </c>
      <c r="E42" s="109">
        <v>646844</v>
      </c>
      <c r="F42" s="110">
        <v>161000</v>
      </c>
      <c r="G42" s="111">
        <v>44496</v>
      </c>
      <c r="H42" s="108" t="s">
        <v>235</v>
      </c>
    </row>
    <row r="43" spans="1:8" ht="15">
      <c r="A43" s="108" t="s">
        <v>70</v>
      </c>
      <c r="B43" s="108" t="s">
        <v>282</v>
      </c>
      <c r="C43" s="108" t="s">
        <v>134</v>
      </c>
      <c r="D43" s="108" t="s">
        <v>263</v>
      </c>
      <c r="E43" s="109">
        <v>646800</v>
      </c>
      <c r="F43" s="110">
        <v>297600</v>
      </c>
      <c r="G43" s="111">
        <v>44496</v>
      </c>
      <c r="H43" s="108" t="s">
        <v>140</v>
      </c>
    </row>
    <row r="44" spans="1:8" ht="30">
      <c r="A44" s="108" t="s">
        <v>70</v>
      </c>
      <c r="B44" s="108" t="s">
        <v>282</v>
      </c>
      <c r="C44" s="108" t="s">
        <v>261</v>
      </c>
      <c r="D44" s="108" t="s">
        <v>260</v>
      </c>
      <c r="E44" s="109">
        <v>646796</v>
      </c>
      <c r="F44" s="110">
        <v>250900</v>
      </c>
      <c r="G44" s="111">
        <v>44496</v>
      </c>
      <c r="H44" s="108" t="s">
        <v>140</v>
      </c>
    </row>
    <row r="45" spans="1:8" ht="15">
      <c r="A45" s="108" t="s">
        <v>70</v>
      </c>
      <c r="B45" s="108" t="s">
        <v>282</v>
      </c>
      <c r="C45" s="108" t="s">
        <v>134</v>
      </c>
      <c r="D45" s="108" t="s">
        <v>224</v>
      </c>
      <c r="E45" s="109">
        <v>646328</v>
      </c>
      <c r="F45" s="110">
        <v>353700</v>
      </c>
      <c r="G45" s="111">
        <v>44489</v>
      </c>
      <c r="H45" s="108" t="s">
        <v>183</v>
      </c>
    </row>
    <row r="46" spans="1:8" ht="15">
      <c r="A46" s="108" t="s">
        <v>70</v>
      </c>
      <c r="B46" s="108" t="s">
        <v>282</v>
      </c>
      <c r="C46" s="108" t="s">
        <v>137</v>
      </c>
      <c r="D46" s="108" t="s">
        <v>213</v>
      </c>
      <c r="E46" s="109">
        <v>646203</v>
      </c>
      <c r="F46" s="110">
        <v>277462</v>
      </c>
      <c r="G46" s="111">
        <v>44487</v>
      </c>
      <c r="H46" s="108" t="s">
        <v>214</v>
      </c>
    </row>
    <row r="47" spans="1:8" ht="15">
      <c r="A47" s="108" t="s">
        <v>70</v>
      </c>
      <c r="B47" s="108" t="s">
        <v>282</v>
      </c>
      <c r="C47" s="108" t="s">
        <v>134</v>
      </c>
      <c r="D47" s="108" t="s">
        <v>225</v>
      </c>
      <c r="E47" s="109">
        <v>646340</v>
      </c>
      <c r="F47" s="110">
        <v>160000</v>
      </c>
      <c r="G47" s="111">
        <v>44489</v>
      </c>
      <c r="H47" s="108" t="s">
        <v>174</v>
      </c>
    </row>
    <row r="48" spans="1:8" ht="15">
      <c r="A48" s="108" t="s">
        <v>70</v>
      </c>
      <c r="B48" s="108" t="s">
        <v>282</v>
      </c>
      <c r="C48" s="108" t="s">
        <v>134</v>
      </c>
      <c r="D48" s="108" t="s">
        <v>228</v>
      </c>
      <c r="E48" s="109">
        <v>646346</v>
      </c>
      <c r="F48" s="110">
        <v>155000</v>
      </c>
      <c r="G48" s="111">
        <v>44489</v>
      </c>
      <c r="H48" s="108" t="s">
        <v>168</v>
      </c>
    </row>
    <row r="49" spans="1:8" ht="15">
      <c r="A49" s="108" t="s">
        <v>70</v>
      </c>
      <c r="B49" s="108" t="s">
        <v>282</v>
      </c>
      <c r="C49" s="108" t="s">
        <v>134</v>
      </c>
      <c r="D49" s="108" t="s">
        <v>250</v>
      </c>
      <c r="E49" s="109">
        <v>646723</v>
      </c>
      <c r="F49" s="110">
        <v>252000</v>
      </c>
      <c r="G49" s="111">
        <v>44495</v>
      </c>
      <c r="H49" s="108" t="s">
        <v>140</v>
      </c>
    </row>
    <row r="50" spans="1:8" ht="15">
      <c r="A50" s="108" t="s">
        <v>70</v>
      </c>
      <c r="B50" s="108" t="s">
        <v>282</v>
      </c>
      <c r="C50" s="108" t="s">
        <v>137</v>
      </c>
      <c r="D50" s="108" t="s">
        <v>187</v>
      </c>
      <c r="E50" s="109">
        <v>645912</v>
      </c>
      <c r="F50" s="110">
        <v>170140</v>
      </c>
      <c r="G50" s="111">
        <v>44481</v>
      </c>
      <c r="H50" s="108" t="s">
        <v>188</v>
      </c>
    </row>
    <row r="51" spans="1:8" ht="15">
      <c r="A51" s="108" t="s">
        <v>70</v>
      </c>
      <c r="B51" s="108" t="s">
        <v>282</v>
      </c>
      <c r="C51" s="108" t="s">
        <v>134</v>
      </c>
      <c r="D51" s="108" t="s">
        <v>240</v>
      </c>
      <c r="E51" s="109">
        <v>646618</v>
      </c>
      <c r="F51" s="110">
        <v>242000</v>
      </c>
      <c r="G51" s="111">
        <v>44494</v>
      </c>
      <c r="H51" s="108" t="s">
        <v>145</v>
      </c>
    </row>
    <row r="52" spans="1:8" ht="15">
      <c r="A52" s="108" t="s">
        <v>70</v>
      </c>
      <c r="B52" s="108" t="s">
        <v>282</v>
      </c>
      <c r="C52" s="108" t="s">
        <v>134</v>
      </c>
      <c r="D52" s="108" t="s">
        <v>234</v>
      </c>
      <c r="E52" s="109">
        <v>646499</v>
      </c>
      <c r="F52" s="110">
        <v>176400</v>
      </c>
      <c r="G52" s="111">
        <v>44491</v>
      </c>
      <c r="H52" s="108" t="s">
        <v>235</v>
      </c>
    </row>
    <row r="53" spans="1:8" ht="15">
      <c r="A53" s="108" t="s">
        <v>70</v>
      </c>
      <c r="B53" s="108" t="s">
        <v>282</v>
      </c>
      <c r="C53" s="108" t="s">
        <v>134</v>
      </c>
      <c r="D53" s="108" t="s">
        <v>172</v>
      </c>
      <c r="E53" s="109">
        <v>645753</v>
      </c>
      <c r="F53" s="110">
        <v>275000</v>
      </c>
      <c r="G53" s="111">
        <v>44477</v>
      </c>
      <c r="H53" s="108" t="s">
        <v>138</v>
      </c>
    </row>
    <row r="54" spans="1:8" ht="15">
      <c r="A54" s="108" t="s">
        <v>70</v>
      </c>
      <c r="B54" s="108" t="s">
        <v>282</v>
      </c>
      <c r="C54" s="108" t="s">
        <v>131</v>
      </c>
      <c r="D54" s="108" t="s">
        <v>111</v>
      </c>
      <c r="E54" s="109">
        <v>646278</v>
      </c>
      <c r="F54" s="110">
        <v>326250</v>
      </c>
      <c r="G54" s="111">
        <v>44488</v>
      </c>
      <c r="H54" s="108" t="s">
        <v>220</v>
      </c>
    </row>
    <row r="55" spans="1:8" ht="15">
      <c r="A55" s="108" t="s">
        <v>70</v>
      </c>
      <c r="B55" s="108" t="s">
        <v>282</v>
      </c>
      <c r="C55" s="108" t="s">
        <v>134</v>
      </c>
      <c r="D55" s="108" t="s">
        <v>173</v>
      </c>
      <c r="E55" s="109">
        <v>645760</v>
      </c>
      <c r="F55" s="110">
        <v>237000</v>
      </c>
      <c r="G55" s="111">
        <v>44477</v>
      </c>
      <c r="H55" s="108" t="s">
        <v>174</v>
      </c>
    </row>
    <row r="56" spans="1:8" ht="15">
      <c r="A56" s="108" t="s">
        <v>70</v>
      </c>
      <c r="B56" s="108" t="s">
        <v>282</v>
      </c>
      <c r="C56" s="108" t="s">
        <v>134</v>
      </c>
      <c r="D56" s="108" t="s">
        <v>212</v>
      </c>
      <c r="E56" s="109">
        <v>646199</v>
      </c>
      <c r="F56" s="110">
        <v>311000</v>
      </c>
      <c r="G56" s="111">
        <v>44487</v>
      </c>
      <c r="H56" s="108" t="s">
        <v>138</v>
      </c>
    </row>
    <row r="57" spans="1:8" ht="15">
      <c r="A57" s="108" t="s">
        <v>70</v>
      </c>
      <c r="B57" s="108" t="s">
        <v>282</v>
      </c>
      <c r="C57" s="108" t="s">
        <v>144</v>
      </c>
      <c r="D57" s="108" t="s">
        <v>175</v>
      </c>
      <c r="E57" s="109">
        <v>645762</v>
      </c>
      <c r="F57" s="110">
        <v>215000</v>
      </c>
      <c r="G57" s="111">
        <v>44477</v>
      </c>
      <c r="H57" s="108" t="s">
        <v>138</v>
      </c>
    </row>
    <row r="58" spans="1:8" ht="15">
      <c r="A58" s="108" t="s">
        <v>39</v>
      </c>
      <c r="B58" s="108" t="s">
        <v>283</v>
      </c>
      <c r="C58" s="108" t="s">
        <v>144</v>
      </c>
      <c r="D58" s="108" t="s">
        <v>237</v>
      </c>
      <c r="E58" s="109">
        <v>646526</v>
      </c>
      <c r="F58" s="110">
        <v>240430</v>
      </c>
      <c r="G58" s="111">
        <v>44491</v>
      </c>
      <c r="H58" s="108" t="s">
        <v>140</v>
      </c>
    </row>
    <row r="59" spans="1:8" ht="15">
      <c r="A59" s="108" t="s">
        <v>39</v>
      </c>
      <c r="B59" s="108" t="s">
        <v>283</v>
      </c>
      <c r="C59" s="108" t="s">
        <v>134</v>
      </c>
      <c r="D59" s="108" t="s">
        <v>152</v>
      </c>
      <c r="E59" s="109">
        <v>645617</v>
      </c>
      <c r="F59" s="110">
        <v>430000</v>
      </c>
      <c r="G59" s="111">
        <v>44475</v>
      </c>
      <c r="H59" s="108" t="s">
        <v>153</v>
      </c>
    </row>
    <row r="60" spans="1:8" ht="15">
      <c r="A60" s="108" t="s">
        <v>39</v>
      </c>
      <c r="B60" s="108" t="s">
        <v>283</v>
      </c>
      <c r="C60" s="108" t="s">
        <v>134</v>
      </c>
      <c r="D60" s="108" t="s">
        <v>243</v>
      </c>
      <c r="E60" s="109">
        <v>646628</v>
      </c>
      <c r="F60" s="110">
        <v>236100</v>
      </c>
      <c r="G60" s="111">
        <v>44494</v>
      </c>
      <c r="H60" s="108" t="s">
        <v>168</v>
      </c>
    </row>
    <row r="61" spans="1:8" ht="15">
      <c r="A61" s="108" t="s">
        <v>39</v>
      </c>
      <c r="B61" s="108" t="s">
        <v>283</v>
      </c>
      <c r="C61" s="108" t="s">
        <v>134</v>
      </c>
      <c r="D61" s="108" t="s">
        <v>244</v>
      </c>
      <c r="E61" s="109">
        <v>646630</v>
      </c>
      <c r="F61" s="110">
        <v>355000</v>
      </c>
      <c r="G61" s="111">
        <v>44494</v>
      </c>
      <c r="H61" s="108" t="s">
        <v>140</v>
      </c>
    </row>
    <row r="62" spans="1:8" ht="15">
      <c r="A62" s="108" t="s">
        <v>39</v>
      </c>
      <c r="B62" s="108" t="s">
        <v>283</v>
      </c>
      <c r="C62" s="108" t="s">
        <v>134</v>
      </c>
      <c r="D62" s="108" t="s">
        <v>150</v>
      </c>
      <c r="E62" s="109">
        <v>645616</v>
      </c>
      <c r="F62" s="110">
        <v>242500</v>
      </c>
      <c r="G62" s="111">
        <v>44475</v>
      </c>
      <c r="H62" s="108" t="s">
        <v>151</v>
      </c>
    </row>
    <row r="63" spans="1:8" ht="15">
      <c r="A63" s="108" t="s">
        <v>39</v>
      </c>
      <c r="B63" s="108" t="s">
        <v>283</v>
      </c>
      <c r="C63" s="108" t="s">
        <v>137</v>
      </c>
      <c r="D63" s="108" t="s">
        <v>142</v>
      </c>
      <c r="E63" s="109">
        <v>645530</v>
      </c>
      <c r="F63" s="110">
        <v>249898</v>
      </c>
      <c r="G63" s="111">
        <v>44474</v>
      </c>
      <c r="H63" s="108" t="s">
        <v>140</v>
      </c>
    </row>
    <row r="64" spans="1:8" ht="15">
      <c r="A64" s="108" t="s">
        <v>39</v>
      </c>
      <c r="B64" s="108" t="s">
        <v>283</v>
      </c>
      <c r="C64" s="108" t="s">
        <v>134</v>
      </c>
      <c r="D64" s="108" t="s">
        <v>245</v>
      </c>
      <c r="E64" s="109">
        <v>646636</v>
      </c>
      <c r="F64" s="110">
        <v>287250</v>
      </c>
      <c r="G64" s="111">
        <v>44494</v>
      </c>
      <c r="H64" s="108" t="s">
        <v>140</v>
      </c>
    </row>
    <row r="65" spans="1:8" ht="15">
      <c r="A65" s="108" t="s">
        <v>39</v>
      </c>
      <c r="B65" s="108" t="s">
        <v>283</v>
      </c>
      <c r="C65" s="108" t="s">
        <v>134</v>
      </c>
      <c r="D65" s="108" t="s">
        <v>167</v>
      </c>
      <c r="E65" s="109">
        <v>645740</v>
      </c>
      <c r="F65" s="110">
        <v>400000</v>
      </c>
      <c r="G65" s="111">
        <v>44477</v>
      </c>
      <c r="H65" s="108" t="s">
        <v>168</v>
      </c>
    </row>
    <row r="66" spans="1:8" ht="15">
      <c r="A66" s="108" t="s">
        <v>39</v>
      </c>
      <c r="B66" s="108" t="s">
        <v>283</v>
      </c>
      <c r="C66" s="108" t="s">
        <v>222</v>
      </c>
      <c r="D66" s="108" t="s">
        <v>221</v>
      </c>
      <c r="E66" s="109">
        <v>646310</v>
      </c>
      <c r="F66" s="110">
        <v>330000</v>
      </c>
      <c r="G66" s="111">
        <v>44488</v>
      </c>
      <c r="H66" s="108" t="s">
        <v>223</v>
      </c>
    </row>
    <row r="67" spans="1:8" ht="15">
      <c r="A67" s="108" t="s">
        <v>39</v>
      </c>
      <c r="B67" s="108" t="s">
        <v>283</v>
      </c>
      <c r="C67" s="108" t="s">
        <v>134</v>
      </c>
      <c r="D67" s="108" t="s">
        <v>171</v>
      </c>
      <c r="E67" s="109">
        <v>645752</v>
      </c>
      <c r="F67" s="110">
        <v>252000</v>
      </c>
      <c r="G67" s="111">
        <v>44477</v>
      </c>
      <c r="H67" s="108" t="s">
        <v>138</v>
      </c>
    </row>
    <row r="68" spans="1:8" ht="15">
      <c r="A68" s="108" t="s">
        <v>39</v>
      </c>
      <c r="B68" s="108" t="s">
        <v>283</v>
      </c>
      <c r="C68" s="108" t="s">
        <v>144</v>
      </c>
      <c r="D68" s="108" t="s">
        <v>236</v>
      </c>
      <c r="E68" s="109">
        <v>646502</v>
      </c>
      <c r="F68" s="110">
        <v>360000</v>
      </c>
      <c r="G68" s="111">
        <v>44491</v>
      </c>
      <c r="H68" s="108" t="s">
        <v>140</v>
      </c>
    </row>
    <row r="69" spans="1:8" ht="15">
      <c r="A69" s="108" t="s">
        <v>39</v>
      </c>
      <c r="B69" s="108" t="s">
        <v>283</v>
      </c>
      <c r="C69" s="108" t="s">
        <v>134</v>
      </c>
      <c r="D69" s="108" t="s">
        <v>149</v>
      </c>
      <c r="E69" s="109">
        <v>645613</v>
      </c>
      <c r="F69" s="110">
        <v>245000</v>
      </c>
      <c r="G69" s="111">
        <v>44475</v>
      </c>
      <c r="H69" s="108" t="s">
        <v>140</v>
      </c>
    </row>
    <row r="70" spans="1:8" ht="15">
      <c r="A70" s="108" t="s">
        <v>39</v>
      </c>
      <c r="B70" s="108" t="s">
        <v>283</v>
      </c>
      <c r="C70" s="108" t="s">
        <v>134</v>
      </c>
      <c r="D70" s="108" t="s">
        <v>255</v>
      </c>
      <c r="E70" s="109">
        <v>646765</v>
      </c>
      <c r="F70" s="110">
        <v>82000</v>
      </c>
      <c r="G70" s="111">
        <v>44496</v>
      </c>
      <c r="H70" s="108" t="s">
        <v>235</v>
      </c>
    </row>
    <row r="71" spans="1:8" ht="15">
      <c r="A71" s="108" t="s">
        <v>39</v>
      </c>
      <c r="B71" s="108" t="s">
        <v>283</v>
      </c>
      <c r="C71" s="108" t="s">
        <v>134</v>
      </c>
      <c r="D71" s="108" t="s">
        <v>219</v>
      </c>
      <c r="E71" s="109">
        <v>646240</v>
      </c>
      <c r="F71" s="110">
        <v>120000</v>
      </c>
      <c r="G71" s="111">
        <v>44487</v>
      </c>
      <c r="H71" s="108" t="s">
        <v>168</v>
      </c>
    </row>
    <row r="72" spans="1:8" ht="15">
      <c r="A72" s="108" t="s">
        <v>39</v>
      </c>
      <c r="B72" s="108" t="s">
        <v>283</v>
      </c>
      <c r="C72" s="108" t="s">
        <v>128</v>
      </c>
      <c r="D72" s="108" t="s">
        <v>127</v>
      </c>
      <c r="E72" s="109">
        <v>645382</v>
      </c>
      <c r="F72" s="110">
        <v>50000</v>
      </c>
      <c r="G72" s="111">
        <v>44470</v>
      </c>
      <c r="H72" s="108" t="s">
        <v>129</v>
      </c>
    </row>
    <row r="73" spans="1:8" ht="15">
      <c r="A73" s="108" t="s">
        <v>39</v>
      </c>
      <c r="B73" s="108" t="s">
        <v>283</v>
      </c>
      <c r="C73" s="108" t="s">
        <v>134</v>
      </c>
      <c r="D73" s="108" t="s">
        <v>229</v>
      </c>
      <c r="E73" s="109">
        <v>646378</v>
      </c>
      <c r="F73" s="110">
        <v>279000</v>
      </c>
      <c r="G73" s="111">
        <v>44489</v>
      </c>
      <c r="H73" s="108" t="s">
        <v>140</v>
      </c>
    </row>
    <row r="74" spans="1:8" ht="15">
      <c r="A74" s="108" t="s">
        <v>39</v>
      </c>
      <c r="B74" s="108" t="s">
        <v>283</v>
      </c>
      <c r="C74" s="108" t="s">
        <v>134</v>
      </c>
      <c r="D74" s="108" t="s">
        <v>233</v>
      </c>
      <c r="E74" s="109">
        <v>646411</v>
      </c>
      <c r="F74" s="110">
        <v>172000</v>
      </c>
      <c r="G74" s="111">
        <v>44489</v>
      </c>
      <c r="H74" s="108" t="s">
        <v>190</v>
      </c>
    </row>
    <row r="75" spans="1:8" ht="15">
      <c r="A75" s="108" t="s">
        <v>39</v>
      </c>
      <c r="B75" s="108" t="s">
        <v>283</v>
      </c>
      <c r="C75" s="108" t="s">
        <v>144</v>
      </c>
      <c r="D75" s="108" t="s">
        <v>241</v>
      </c>
      <c r="E75" s="109">
        <v>646624</v>
      </c>
      <c r="F75" s="110">
        <v>376200</v>
      </c>
      <c r="G75" s="111">
        <v>44494</v>
      </c>
      <c r="H75" s="108" t="s">
        <v>140</v>
      </c>
    </row>
    <row r="76" spans="1:8" ht="15">
      <c r="A76" s="108" t="s">
        <v>39</v>
      </c>
      <c r="B76" s="108" t="s">
        <v>283</v>
      </c>
      <c r="C76" s="108" t="s">
        <v>144</v>
      </c>
      <c r="D76" s="108" t="s">
        <v>184</v>
      </c>
      <c r="E76" s="109">
        <v>645897</v>
      </c>
      <c r="F76" s="110">
        <v>183000</v>
      </c>
      <c r="G76" s="111">
        <v>44481</v>
      </c>
      <c r="H76" s="108" t="s">
        <v>140</v>
      </c>
    </row>
    <row r="77" spans="1:8" ht="15">
      <c r="A77" s="108" t="s">
        <v>39</v>
      </c>
      <c r="B77" s="108" t="s">
        <v>283</v>
      </c>
      <c r="C77" s="108" t="s">
        <v>134</v>
      </c>
      <c r="D77" s="108" t="s">
        <v>253</v>
      </c>
      <c r="E77" s="109">
        <v>646737</v>
      </c>
      <c r="F77" s="110">
        <v>132000</v>
      </c>
      <c r="G77" s="111">
        <v>44495</v>
      </c>
      <c r="H77" s="108" t="s">
        <v>254</v>
      </c>
    </row>
    <row r="78" spans="1:8" ht="15">
      <c r="A78" s="108" t="s">
        <v>39</v>
      </c>
      <c r="B78" s="108" t="s">
        <v>283</v>
      </c>
      <c r="C78" s="108" t="s">
        <v>134</v>
      </c>
      <c r="D78" s="108" t="s">
        <v>209</v>
      </c>
      <c r="E78" s="109">
        <v>646139</v>
      </c>
      <c r="F78" s="110">
        <v>292730</v>
      </c>
      <c r="G78" s="111">
        <v>44484</v>
      </c>
      <c r="H78" s="108" t="s">
        <v>140</v>
      </c>
    </row>
    <row r="79" spans="1:8" ht="15">
      <c r="A79" s="108" t="s">
        <v>39</v>
      </c>
      <c r="B79" s="108" t="s">
        <v>283</v>
      </c>
      <c r="C79" s="108" t="s">
        <v>134</v>
      </c>
      <c r="D79" s="108" t="s">
        <v>256</v>
      </c>
      <c r="E79" s="109">
        <v>646766</v>
      </c>
      <c r="F79" s="110">
        <v>138000</v>
      </c>
      <c r="G79" s="111">
        <v>44496</v>
      </c>
      <c r="H79" s="108" t="s">
        <v>257</v>
      </c>
    </row>
    <row r="80" spans="1:8" ht="15">
      <c r="A80" s="108" t="s">
        <v>39</v>
      </c>
      <c r="B80" s="108" t="s">
        <v>283</v>
      </c>
      <c r="C80" s="108" t="s">
        <v>134</v>
      </c>
      <c r="D80" s="108" t="s">
        <v>259</v>
      </c>
      <c r="E80" s="109">
        <v>646790</v>
      </c>
      <c r="F80" s="110">
        <v>296000</v>
      </c>
      <c r="G80" s="111">
        <v>44496</v>
      </c>
      <c r="H80" s="108" t="s">
        <v>140</v>
      </c>
    </row>
    <row r="81" spans="1:8" ht="15">
      <c r="A81" s="108" t="s">
        <v>39</v>
      </c>
      <c r="B81" s="108" t="s">
        <v>283</v>
      </c>
      <c r="C81" s="108" t="s">
        <v>134</v>
      </c>
      <c r="D81" s="108" t="s">
        <v>265</v>
      </c>
      <c r="E81" s="109">
        <v>646819</v>
      </c>
      <c r="F81" s="110">
        <v>250000</v>
      </c>
      <c r="G81" s="111">
        <v>44496</v>
      </c>
      <c r="H81" s="108" t="s">
        <v>190</v>
      </c>
    </row>
    <row r="82" spans="1:8" ht="15">
      <c r="A82" s="108" t="s">
        <v>39</v>
      </c>
      <c r="B82" s="108" t="s">
        <v>283</v>
      </c>
      <c r="C82" s="108" t="s">
        <v>134</v>
      </c>
      <c r="D82" s="108" t="s">
        <v>266</v>
      </c>
      <c r="E82" s="109">
        <v>646826</v>
      </c>
      <c r="F82" s="110">
        <v>245000</v>
      </c>
      <c r="G82" s="111">
        <v>44496</v>
      </c>
      <c r="H82" s="108" t="s">
        <v>190</v>
      </c>
    </row>
    <row r="83" spans="1:8" ht="15">
      <c r="A83" s="108" t="s">
        <v>39</v>
      </c>
      <c r="B83" s="108" t="s">
        <v>283</v>
      </c>
      <c r="C83" s="108" t="s">
        <v>134</v>
      </c>
      <c r="D83" s="108" t="s">
        <v>269</v>
      </c>
      <c r="E83" s="109">
        <v>646883</v>
      </c>
      <c r="F83" s="110">
        <v>222165</v>
      </c>
      <c r="G83" s="111">
        <v>44497</v>
      </c>
      <c r="H83" s="108" t="s">
        <v>140</v>
      </c>
    </row>
    <row r="84" spans="1:8" ht="15">
      <c r="A84" s="108" t="s">
        <v>39</v>
      </c>
      <c r="B84" s="108" t="s">
        <v>283</v>
      </c>
      <c r="C84" s="108" t="s">
        <v>134</v>
      </c>
      <c r="D84" s="108" t="s">
        <v>273</v>
      </c>
      <c r="E84" s="109">
        <v>646936</v>
      </c>
      <c r="F84" s="110">
        <v>312000</v>
      </c>
      <c r="G84" s="111">
        <v>44497</v>
      </c>
      <c r="H84" s="108" t="s">
        <v>274</v>
      </c>
    </row>
    <row r="85" spans="1:8" ht="15">
      <c r="A85" s="108" t="s">
        <v>39</v>
      </c>
      <c r="B85" s="108" t="s">
        <v>283</v>
      </c>
      <c r="C85" s="108" t="s">
        <v>137</v>
      </c>
      <c r="D85" s="108" t="s">
        <v>251</v>
      </c>
      <c r="E85" s="109">
        <v>646726</v>
      </c>
      <c r="F85" s="110">
        <v>257427</v>
      </c>
      <c r="G85" s="111">
        <v>44495</v>
      </c>
      <c r="H85" s="108" t="s">
        <v>140</v>
      </c>
    </row>
    <row r="86" spans="1:8" ht="15">
      <c r="A86" s="108" t="s">
        <v>39</v>
      </c>
      <c r="B86" s="108" t="s">
        <v>283</v>
      </c>
      <c r="C86" s="108" t="s">
        <v>134</v>
      </c>
      <c r="D86" s="108" t="s">
        <v>185</v>
      </c>
      <c r="E86" s="109">
        <v>645898</v>
      </c>
      <c r="F86" s="110">
        <v>151000</v>
      </c>
      <c r="G86" s="111">
        <v>44481</v>
      </c>
      <c r="H86" s="108" t="s">
        <v>186</v>
      </c>
    </row>
    <row r="87" spans="1:8" ht="15">
      <c r="A87" s="108" t="s">
        <v>39</v>
      </c>
      <c r="B87" s="108" t="s">
        <v>283</v>
      </c>
      <c r="C87" s="108" t="s">
        <v>134</v>
      </c>
      <c r="D87" s="108" t="s">
        <v>160</v>
      </c>
      <c r="E87" s="109">
        <v>645633</v>
      </c>
      <c r="F87" s="110">
        <v>384000</v>
      </c>
      <c r="G87" s="111">
        <v>44475</v>
      </c>
      <c r="H87" s="108" t="s">
        <v>161</v>
      </c>
    </row>
    <row r="88" spans="1:8" ht="15">
      <c r="A88" s="108" t="s">
        <v>39</v>
      </c>
      <c r="B88" s="108" t="s">
        <v>283</v>
      </c>
      <c r="C88" s="108" t="s">
        <v>131</v>
      </c>
      <c r="D88" s="108" t="s">
        <v>176</v>
      </c>
      <c r="E88" s="109">
        <v>645805</v>
      </c>
      <c r="F88" s="110">
        <v>285395</v>
      </c>
      <c r="G88" s="111">
        <v>44477</v>
      </c>
      <c r="H88" s="108" t="s">
        <v>132</v>
      </c>
    </row>
    <row r="89" spans="1:8" ht="30">
      <c r="A89" s="108" t="s">
        <v>39</v>
      </c>
      <c r="B89" s="108" t="s">
        <v>283</v>
      </c>
      <c r="C89" s="108" t="s">
        <v>137</v>
      </c>
      <c r="D89" s="108" t="s">
        <v>200</v>
      </c>
      <c r="E89" s="109">
        <v>646030</v>
      </c>
      <c r="F89" s="110">
        <v>789600</v>
      </c>
      <c r="G89" s="111">
        <v>44482</v>
      </c>
      <c r="H89" s="108" t="s">
        <v>201</v>
      </c>
    </row>
    <row r="90" spans="1:8" ht="15">
      <c r="A90" s="108" t="s">
        <v>39</v>
      </c>
      <c r="B90" s="108" t="s">
        <v>283</v>
      </c>
      <c r="C90" s="108" t="s">
        <v>134</v>
      </c>
      <c r="D90" s="108" t="s">
        <v>205</v>
      </c>
      <c r="E90" s="109">
        <v>646071</v>
      </c>
      <c r="F90" s="110">
        <v>270000</v>
      </c>
      <c r="G90" s="111">
        <v>44483</v>
      </c>
      <c r="H90" s="108" t="s">
        <v>159</v>
      </c>
    </row>
    <row r="91" spans="1:8" ht="15">
      <c r="A91" s="108" t="s">
        <v>39</v>
      </c>
      <c r="B91" s="108" t="s">
        <v>283</v>
      </c>
      <c r="C91" s="108" t="s">
        <v>134</v>
      </c>
      <c r="D91" s="108" t="s">
        <v>177</v>
      </c>
      <c r="E91" s="109">
        <v>645885</v>
      </c>
      <c r="F91" s="110">
        <v>220000</v>
      </c>
      <c r="G91" s="111">
        <v>44481</v>
      </c>
      <c r="H91" s="108" t="s">
        <v>178</v>
      </c>
    </row>
    <row r="92" spans="1:8" ht="15">
      <c r="A92" s="108" t="s">
        <v>39</v>
      </c>
      <c r="B92" s="108" t="s">
        <v>283</v>
      </c>
      <c r="C92" s="108" t="s">
        <v>134</v>
      </c>
      <c r="D92" s="108" t="s">
        <v>215</v>
      </c>
      <c r="E92" s="109">
        <v>646207</v>
      </c>
      <c r="F92" s="110">
        <v>205500</v>
      </c>
      <c r="G92" s="111">
        <v>44487</v>
      </c>
      <c r="H92" s="108" t="s">
        <v>216</v>
      </c>
    </row>
    <row r="93" spans="1:8" ht="15">
      <c r="A93" s="108" t="s">
        <v>39</v>
      </c>
      <c r="B93" s="108" t="s">
        <v>283</v>
      </c>
      <c r="C93" s="108" t="s">
        <v>134</v>
      </c>
      <c r="D93" s="108" t="s">
        <v>242</v>
      </c>
      <c r="E93" s="109">
        <v>646627</v>
      </c>
      <c r="F93" s="110">
        <v>138800</v>
      </c>
      <c r="G93" s="111">
        <v>44494</v>
      </c>
      <c r="H93" s="108" t="s">
        <v>140</v>
      </c>
    </row>
    <row r="94" spans="1:8" ht="15">
      <c r="A94" s="108" t="s">
        <v>39</v>
      </c>
      <c r="B94" s="108" t="s">
        <v>283</v>
      </c>
      <c r="C94" s="108" t="s">
        <v>134</v>
      </c>
      <c r="D94" s="108" t="s">
        <v>210</v>
      </c>
      <c r="E94" s="109">
        <v>646140</v>
      </c>
      <c r="F94" s="110">
        <v>321500</v>
      </c>
      <c r="G94" s="111">
        <v>44484</v>
      </c>
      <c r="H94" s="108" t="s">
        <v>211</v>
      </c>
    </row>
    <row r="95" spans="1:8" ht="15">
      <c r="A95" s="108" t="s">
        <v>39</v>
      </c>
      <c r="B95" s="108" t="s">
        <v>283</v>
      </c>
      <c r="C95" s="108" t="s">
        <v>134</v>
      </c>
      <c r="D95" s="108" t="s">
        <v>189</v>
      </c>
      <c r="E95" s="109">
        <v>645920</v>
      </c>
      <c r="F95" s="110">
        <v>125000</v>
      </c>
      <c r="G95" s="111">
        <v>44481</v>
      </c>
      <c r="H95" s="108" t="s">
        <v>190</v>
      </c>
    </row>
    <row r="96" spans="1:8" ht="15">
      <c r="A96" s="108" t="s">
        <v>39</v>
      </c>
      <c r="B96" s="108" t="s">
        <v>283</v>
      </c>
      <c r="C96" s="108" t="s">
        <v>128</v>
      </c>
      <c r="D96" s="108" t="s">
        <v>189</v>
      </c>
      <c r="E96" s="109">
        <v>645921</v>
      </c>
      <c r="F96" s="110">
        <v>25000</v>
      </c>
      <c r="G96" s="111">
        <v>44481</v>
      </c>
      <c r="H96" s="108" t="s">
        <v>191</v>
      </c>
    </row>
    <row r="97" spans="1:8" ht="15">
      <c r="A97" s="108" t="s">
        <v>39</v>
      </c>
      <c r="B97" s="108" t="s">
        <v>283</v>
      </c>
      <c r="C97" s="108" t="s">
        <v>134</v>
      </c>
      <c r="D97" s="108" t="s">
        <v>196</v>
      </c>
      <c r="E97" s="109">
        <v>646009</v>
      </c>
      <c r="F97" s="110">
        <v>105430</v>
      </c>
      <c r="G97" s="111">
        <v>44482</v>
      </c>
      <c r="H97" s="108" t="s">
        <v>197</v>
      </c>
    </row>
    <row r="98" spans="1:8" ht="15">
      <c r="A98" s="108" t="s">
        <v>39</v>
      </c>
      <c r="B98" s="108" t="s">
        <v>283</v>
      </c>
      <c r="C98" s="108" t="s">
        <v>134</v>
      </c>
      <c r="D98" s="108" t="s">
        <v>198</v>
      </c>
      <c r="E98" s="109">
        <v>646010</v>
      </c>
      <c r="F98" s="110">
        <v>490000</v>
      </c>
      <c r="G98" s="111">
        <v>44482</v>
      </c>
      <c r="H98" s="108" t="s">
        <v>168</v>
      </c>
    </row>
    <row r="99" spans="1:8" ht="15">
      <c r="A99" s="108" t="s">
        <v>39</v>
      </c>
      <c r="B99" s="108" t="s">
        <v>283</v>
      </c>
      <c r="C99" s="108" t="s">
        <v>144</v>
      </c>
      <c r="D99" s="108" t="s">
        <v>179</v>
      </c>
      <c r="E99" s="109">
        <v>645886</v>
      </c>
      <c r="F99" s="110">
        <v>273862</v>
      </c>
      <c r="G99" s="111">
        <v>44481</v>
      </c>
      <c r="H99" s="108" t="s">
        <v>151</v>
      </c>
    </row>
    <row r="100" spans="1:8" ht="15">
      <c r="A100" s="108" t="s">
        <v>56</v>
      </c>
      <c r="B100" s="108" t="s">
        <v>286</v>
      </c>
      <c r="C100" s="108" t="s">
        <v>137</v>
      </c>
      <c r="D100" s="108" t="s">
        <v>136</v>
      </c>
      <c r="E100" s="109">
        <v>645450</v>
      </c>
      <c r="F100" s="110">
        <v>325600</v>
      </c>
      <c r="G100" s="111">
        <v>44473</v>
      </c>
      <c r="H100" s="108" t="s">
        <v>138</v>
      </c>
    </row>
    <row r="101" spans="1:8" ht="15">
      <c r="A101" s="108" t="s">
        <v>56</v>
      </c>
      <c r="B101" s="108" t="s">
        <v>286</v>
      </c>
      <c r="C101" s="108" t="s">
        <v>134</v>
      </c>
      <c r="D101" s="108" t="s">
        <v>158</v>
      </c>
      <c r="E101" s="109">
        <v>645627</v>
      </c>
      <c r="F101" s="110">
        <v>200000</v>
      </c>
      <c r="G101" s="111">
        <v>44475</v>
      </c>
      <c r="H101" s="108" t="s">
        <v>159</v>
      </c>
    </row>
    <row r="102" spans="1:8" ht="15">
      <c r="A102" s="108" t="s">
        <v>110</v>
      </c>
      <c r="B102" s="108" t="s">
        <v>284</v>
      </c>
      <c r="C102" s="108" t="s">
        <v>134</v>
      </c>
      <c r="D102" s="108" t="s">
        <v>146</v>
      </c>
      <c r="E102" s="109">
        <v>645560</v>
      </c>
      <c r="F102" s="110">
        <v>356900</v>
      </c>
      <c r="G102" s="111">
        <v>44474</v>
      </c>
      <c r="H102" s="108" t="s">
        <v>138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06"/>
  <sheetViews>
    <sheetView workbookViewId="0">
      <pane ySplit="1" topLeftCell="A2" activePane="bottomLeft" state="frozen"/>
      <selection pane="bottomLeft" activeCell="H22" sqref="H2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5" t="s">
        <v>0</v>
      </c>
      <c r="B1" s="86" t="s">
        <v>41</v>
      </c>
      <c r="C1" s="86" t="s">
        <v>42</v>
      </c>
      <c r="D1" s="86" t="s">
        <v>36</v>
      </c>
      <c r="E1" s="87" t="s">
        <v>54</v>
      </c>
      <c r="L1">
        <v>306</v>
      </c>
    </row>
    <row r="2" spans="1:12" ht="12.75" customHeight="1">
      <c r="A2" s="112" t="s">
        <v>97</v>
      </c>
      <c r="B2" s="112" t="s">
        <v>277</v>
      </c>
      <c r="C2" s="113">
        <v>399000</v>
      </c>
      <c r="D2" s="114">
        <v>44482</v>
      </c>
      <c r="E2" s="112" t="s">
        <v>287</v>
      </c>
    </row>
    <row r="3" spans="1:12" ht="12.75" customHeight="1">
      <c r="A3" s="112" t="s">
        <v>97</v>
      </c>
      <c r="B3" s="112" t="s">
        <v>277</v>
      </c>
      <c r="C3" s="113">
        <v>525000</v>
      </c>
      <c r="D3" s="114">
        <v>44477</v>
      </c>
      <c r="E3" s="112" t="s">
        <v>287</v>
      </c>
    </row>
    <row r="4" spans="1:12" ht="12.75" customHeight="1">
      <c r="A4" s="112" t="s">
        <v>230</v>
      </c>
      <c r="B4" s="112" t="s">
        <v>285</v>
      </c>
      <c r="C4" s="113">
        <v>585000</v>
      </c>
      <c r="D4" s="114">
        <v>44489</v>
      </c>
      <c r="E4" s="112" t="s">
        <v>288</v>
      </c>
    </row>
    <row r="5" spans="1:12" ht="12.75" customHeight="1">
      <c r="A5" s="112" t="s">
        <v>105</v>
      </c>
      <c r="B5" s="112" t="s">
        <v>278</v>
      </c>
      <c r="C5" s="113">
        <v>545567</v>
      </c>
      <c r="D5" s="114">
        <v>44490</v>
      </c>
      <c r="E5" s="112" t="s">
        <v>289</v>
      </c>
    </row>
    <row r="6" spans="1:12" ht="12.75" customHeight="1">
      <c r="A6" s="112" t="s">
        <v>105</v>
      </c>
      <c r="B6" s="112" t="s">
        <v>278</v>
      </c>
      <c r="C6" s="113">
        <v>520097</v>
      </c>
      <c r="D6" s="114">
        <v>44483</v>
      </c>
      <c r="E6" s="112" t="s">
        <v>289</v>
      </c>
    </row>
    <row r="7" spans="1:12" ht="12.75" customHeight="1">
      <c r="A7" s="112" t="s">
        <v>105</v>
      </c>
      <c r="B7" s="112" t="s">
        <v>278</v>
      </c>
      <c r="C7" s="113">
        <v>520253</v>
      </c>
      <c r="D7" s="114">
        <v>44489</v>
      </c>
      <c r="E7" s="112" t="s">
        <v>289</v>
      </c>
    </row>
    <row r="8" spans="1:12" ht="12.75" customHeight="1">
      <c r="A8" s="112" t="s">
        <v>105</v>
      </c>
      <c r="B8" s="112" t="s">
        <v>278</v>
      </c>
      <c r="C8" s="113">
        <v>461173</v>
      </c>
      <c r="D8" s="114">
        <v>44487</v>
      </c>
      <c r="E8" s="112" t="s">
        <v>289</v>
      </c>
    </row>
    <row r="9" spans="1:12" ht="12.75" customHeight="1">
      <c r="A9" s="112" t="s">
        <v>105</v>
      </c>
      <c r="B9" s="112" t="s">
        <v>278</v>
      </c>
      <c r="C9" s="113">
        <v>424950</v>
      </c>
      <c r="D9" s="114">
        <v>44491</v>
      </c>
      <c r="E9" s="112" t="s">
        <v>289</v>
      </c>
    </row>
    <row r="10" spans="1:12" ht="12.75" customHeight="1">
      <c r="A10" s="112" t="s">
        <v>105</v>
      </c>
      <c r="B10" s="112" t="s">
        <v>278</v>
      </c>
      <c r="C10" s="113">
        <v>534073</v>
      </c>
      <c r="D10" s="114">
        <v>44482</v>
      </c>
      <c r="E10" s="112" t="s">
        <v>289</v>
      </c>
    </row>
    <row r="11" spans="1:12" ht="12.75" customHeight="1">
      <c r="A11" s="112" t="s">
        <v>40</v>
      </c>
      <c r="B11" s="112" t="s">
        <v>279</v>
      </c>
      <c r="C11" s="113">
        <v>401750</v>
      </c>
      <c r="D11" s="114">
        <v>44481</v>
      </c>
      <c r="E11" s="112" t="s">
        <v>288</v>
      </c>
    </row>
    <row r="12" spans="1:12" ht="12.75" customHeight="1">
      <c r="A12" s="112" t="s">
        <v>40</v>
      </c>
      <c r="B12" s="112" t="s">
        <v>279</v>
      </c>
      <c r="C12" s="113">
        <v>299000</v>
      </c>
      <c r="D12" s="114">
        <v>44470</v>
      </c>
      <c r="E12" s="112" t="s">
        <v>288</v>
      </c>
    </row>
    <row r="13" spans="1:12" ht="15">
      <c r="A13" s="112" t="s">
        <v>40</v>
      </c>
      <c r="B13" s="112" t="s">
        <v>279</v>
      </c>
      <c r="C13" s="113">
        <v>107500</v>
      </c>
      <c r="D13" s="114">
        <v>44475</v>
      </c>
      <c r="E13" s="112" t="s">
        <v>288</v>
      </c>
    </row>
    <row r="14" spans="1:12" ht="15">
      <c r="A14" s="112" t="s">
        <v>40</v>
      </c>
      <c r="B14" s="112" t="s">
        <v>279</v>
      </c>
      <c r="C14" s="113">
        <v>296518</v>
      </c>
      <c r="D14" s="114">
        <v>44477</v>
      </c>
      <c r="E14" s="112" t="s">
        <v>287</v>
      </c>
    </row>
    <row r="15" spans="1:12" ht="15">
      <c r="A15" s="112" t="s">
        <v>40</v>
      </c>
      <c r="B15" s="112" t="s">
        <v>279</v>
      </c>
      <c r="C15" s="113">
        <v>710000</v>
      </c>
      <c r="D15" s="114">
        <v>44488</v>
      </c>
      <c r="E15" s="112" t="s">
        <v>287</v>
      </c>
    </row>
    <row r="16" spans="1:12" ht="15">
      <c r="A16" s="112" t="s">
        <v>40</v>
      </c>
      <c r="B16" s="112" t="s">
        <v>279</v>
      </c>
      <c r="C16" s="113">
        <v>80000</v>
      </c>
      <c r="D16" s="114">
        <v>44481</v>
      </c>
      <c r="E16" s="112" t="s">
        <v>288</v>
      </c>
    </row>
    <row r="17" spans="1:5" ht="15">
      <c r="A17" s="112" t="s">
        <v>40</v>
      </c>
      <c r="B17" s="112" t="s">
        <v>279</v>
      </c>
      <c r="C17" s="113">
        <v>224000</v>
      </c>
      <c r="D17" s="114">
        <v>44487</v>
      </c>
      <c r="E17" s="112" t="s">
        <v>288</v>
      </c>
    </row>
    <row r="18" spans="1:5" ht="15">
      <c r="A18" s="112" t="s">
        <v>40</v>
      </c>
      <c r="B18" s="112" t="s">
        <v>279</v>
      </c>
      <c r="C18" s="113">
        <v>333600</v>
      </c>
      <c r="D18" s="114">
        <v>44491</v>
      </c>
      <c r="E18" s="112" t="s">
        <v>288</v>
      </c>
    </row>
    <row r="19" spans="1:5" ht="15">
      <c r="A19" s="112" t="s">
        <v>40</v>
      </c>
      <c r="B19" s="112" t="s">
        <v>279</v>
      </c>
      <c r="C19" s="113">
        <v>117915</v>
      </c>
      <c r="D19" s="114">
        <v>44497</v>
      </c>
      <c r="E19" s="112" t="s">
        <v>288</v>
      </c>
    </row>
    <row r="20" spans="1:5" ht="15">
      <c r="A20" s="112" t="s">
        <v>40</v>
      </c>
      <c r="B20" s="112" t="s">
        <v>279</v>
      </c>
      <c r="C20" s="113">
        <v>40000</v>
      </c>
      <c r="D20" s="114">
        <v>44475</v>
      </c>
      <c r="E20" s="112" t="s">
        <v>288</v>
      </c>
    </row>
    <row r="21" spans="1:5" ht="15">
      <c r="A21" s="112" t="s">
        <v>40</v>
      </c>
      <c r="B21" s="112" t="s">
        <v>279</v>
      </c>
      <c r="C21" s="113">
        <v>330000</v>
      </c>
      <c r="D21" s="114">
        <v>44497</v>
      </c>
      <c r="E21" s="112" t="s">
        <v>287</v>
      </c>
    </row>
    <row r="22" spans="1:5" ht="15">
      <c r="A22" s="112" t="s">
        <v>40</v>
      </c>
      <c r="B22" s="112" t="s">
        <v>279</v>
      </c>
      <c r="C22" s="113">
        <v>250000</v>
      </c>
      <c r="D22" s="114">
        <v>44497</v>
      </c>
      <c r="E22" s="112" t="s">
        <v>287</v>
      </c>
    </row>
    <row r="23" spans="1:5" ht="15">
      <c r="A23" s="112" t="s">
        <v>40</v>
      </c>
      <c r="B23" s="112" t="s">
        <v>279</v>
      </c>
      <c r="C23" s="113">
        <v>50000</v>
      </c>
      <c r="D23" s="114">
        <v>44483</v>
      </c>
      <c r="E23" s="112" t="s">
        <v>288</v>
      </c>
    </row>
    <row r="24" spans="1:5" ht="15">
      <c r="A24" s="112" t="s">
        <v>40</v>
      </c>
      <c r="B24" s="112" t="s">
        <v>279</v>
      </c>
      <c r="C24" s="113">
        <v>530000</v>
      </c>
      <c r="D24" s="114">
        <v>44481</v>
      </c>
      <c r="E24" s="112" t="s">
        <v>287</v>
      </c>
    </row>
    <row r="25" spans="1:5" ht="15">
      <c r="A25" s="112" t="s">
        <v>40</v>
      </c>
      <c r="B25" s="112" t="s">
        <v>279</v>
      </c>
      <c r="C25" s="113">
        <v>1100000</v>
      </c>
      <c r="D25" s="114">
        <v>44497</v>
      </c>
      <c r="E25" s="112" t="s">
        <v>288</v>
      </c>
    </row>
    <row r="26" spans="1:5" ht="15">
      <c r="A26" s="112" t="s">
        <v>40</v>
      </c>
      <c r="B26" s="112" t="s">
        <v>279</v>
      </c>
      <c r="C26" s="113">
        <v>418000</v>
      </c>
      <c r="D26" s="114">
        <v>44484</v>
      </c>
      <c r="E26" s="112" t="s">
        <v>287</v>
      </c>
    </row>
    <row r="27" spans="1:5" ht="15">
      <c r="A27" s="112" t="s">
        <v>40</v>
      </c>
      <c r="B27" s="112" t="s">
        <v>279</v>
      </c>
      <c r="C27" s="113">
        <v>166400</v>
      </c>
      <c r="D27" s="114">
        <v>44489</v>
      </c>
      <c r="E27" s="112" t="s">
        <v>288</v>
      </c>
    </row>
    <row r="28" spans="1:5" ht="15">
      <c r="A28" s="112" t="s">
        <v>38</v>
      </c>
      <c r="B28" s="112" t="s">
        <v>280</v>
      </c>
      <c r="C28" s="113">
        <v>177000</v>
      </c>
      <c r="D28" s="114">
        <v>44495</v>
      </c>
      <c r="E28" s="112" t="s">
        <v>288</v>
      </c>
    </row>
    <row r="29" spans="1:5" ht="15">
      <c r="A29" s="112" t="s">
        <v>38</v>
      </c>
      <c r="B29" s="112" t="s">
        <v>280</v>
      </c>
      <c r="C29" s="113">
        <v>325000</v>
      </c>
      <c r="D29" s="114">
        <v>44474</v>
      </c>
      <c r="E29" s="112" t="s">
        <v>287</v>
      </c>
    </row>
    <row r="30" spans="1:5" ht="15">
      <c r="A30" s="112" t="s">
        <v>38</v>
      </c>
      <c r="B30" s="112" t="s">
        <v>280</v>
      </c>
      <c r="C30" s="113">
        <v>120000</v>
      </c>
      <c r="D30" s="114">
        <v>44494</v>
      </c>
      <c r="E30" s="112" t="s">
        <v>287</v>
      </c>
    </row>
    <row r="31" spans="1:5" ht="15">
      <c r="A31" s="112" t="s">
        <v>38</v>
      </c>
      <c r="B31" s="112" t="s">
        <v>280</v>
      </c>
      <c r="C31" s="113">
        <v>137200</v>
      </c>
      <c r="D31" s="114">
        <v>44475</v>
      </c>
      <c r="E31" s="112" t="s">
        <v>288</v>
      </c>
    </row>
    <row r="32" spans="1:5" ht="15">
      <c r="A32" s="112" t="s">
        <v>38</v>
      </c>
      <c r="B32" s="112" t="s">
        <v>280</v>
      </c>
      <c r="C32" s="113">
        <v>50000</v>
      </c>
      <c r="D32" s="114">
        <v>44474</v>
      </c>
      <c r="E32" s="112" t="s">
        <v>287</v>
      </c>
    </row>
    <row r="33" spans="1:5" ht="15">
      <c r="A33" s="112" t="s">
        <v>38</v>
      </c>
      <c r="B33" s="112" t="s">
        <v>280</v>
      </c>
      <c r="C33" s="113">
        <v>495000</v>
      </c>
      <c r="D33" s="114">
        <v>44474</v>
      </c>
      <c r="E33" s="112" t="s">
        <v>287</v>
      </c>
    </row>
    <row r="34" spans="1:5" ht="15">
      <c r="A34" s="112" t="s">
        <v>38</v>
      </c>
      <c r="B34" s="112" t="s">
        <v>280</v>
      </c>
      <c r="C34" s="113">
        <v>300000</v>
      </c>
      <c r="D34" s="114">
        <v>44474</v>
      </c>
      <c r="E34" s="112" t="s">
        <v>287</v>
      </c>
    </row>
    <row r="35" spans="1:5" ht="15">
      <c r="A35" s="112" t="s">
        <v>38</v>
      </c>
      <c r="B35" s="112" t="s">
        <v>280</v>
      </c>
      <c r="C35" s="113">
        <v>188000</v>
      </c>
      <c r="D35" s="114">
        <v>44495</v>
      </c>
      <c r="E35" s="112" t="s">
        <v>287</v>
      </c>
    </row>
    <row r="36" spans="1:5" ht="15">
      <c r="A36" s="112" t="s">
        <v>38</v>
      </c>
      <c r="B36" s="112" t="s">
        <v>280</v>
      </c>
      <c r="C36" s="113">
        <v>380000</v>
      </c>
      <c r="D36" s="114">
        <v>44490</v>
      </c>
      <c r="E36" s="112" t="s">
        <v>287</v>
      </c>
    </row>
    <row r="37" spans="1:5" ht="15">
      <c r="A37" s="112" t="s">
        <v>38</v>
      </c>
      <c r="B37" s="112" t="s">
        <v>280</v>
      </c>
      <c r="C37" s="113">
        <v>300000</v>
      </c>
      <c r="D37" s="114">
        <v>44489</v>
      </c>
      <c r="E37" s="112" t="s">
        <v>287</v>
      </c>
    </row>
    <row r="38" spans="1:5" ht="15">
      <c r="A38" s="112" t="s">
        <v>38</v>
      </c>
      <c r="B38" s="112" t="s">
        <v>280</v>
      </c>
      <c r="C38" s="113">
        <v>284900</v>
      </c>
      <c r="D38" s="114">
        <v>44482</v>
      </c>
      <c r="E38" s="112" t="s">
        <v>287</v>
      </c>
    </row>
    <row r="39" spans="1:5" ht="15">
      <c r="A39" s="112" t="s">
        <v>38</v>
      </c>
      <c r="B39" s="112" t="s">
        <v>280</v>
      </c>
      <c r="C39" s="113">
        <v>510000</v>
      </c>
      <c r="D39" s="114">
        <v>44482</v>
      </c>
      <c r="E39" s="112" t="s">
        <v>287</v>
      </c>
    </row>
    <row r="40" spans="1:5" ht="15">
      <c r="A40" s="112" t="s">
        <v>38</v>
      </c>
      <c r="B40" s="112" t="s">
        <v>280</v>
      </c>
      <c r="C40" s="113">
        <v>200000</v>
      </c>
      <c r="D40" s="114">
        <v>44482</v>
      </c>
      <c r="E40" s="112" t="s">
        <v>287</v>
      </c>
    </row>
    <row r="41" spans="1:5" ht="15">
      <c r="A41" s="112" t="s">
        <v>38</v>
      </c>
      <c r="B41" s="112" t="s">
        <v>280</v>
      </c>
      <c r="C41" s="113">
        <v>463816</v>
      </c>
      <c r="D41" s="114">
        <v>44489</v>
      </c>
      <c r="E41" s="112" t="s">
        <v>289</v>
      </c>
    </row>
    <row r="42" spans="1:5" ht="15">
      <c r="A42" s="112" t="s">
        <v>38</v>
      </c>
      <c r="B42" s="112" t="s">
        <v>280</v>
      </c>
      <c r="C42" s="113">
        <v>370000</v>
      </c>
      <c r="D42" s="114">
        <v>44483</v>
      </c>
      <c r="E42" s="112" t="s">
        <v>287</v>
      </c>
    </row>
    <row r="43" spans="1:5" ht="15">
      <c r="A43" s="112" t="s">
        <v>38</v>
      </c>
      <c r="B43" s="112" t="s">
        <v>280</v>
      </c>
      <c r="C43" s="113">
        <v>25500</v>
      </c>
      <c r="D43" s="114">
        <v>44490</v>
      </c>
      <c r="E43" s="112" t="s">
        <v>287</v>
      </c>
    </row>
    <row r="44" spans="1:5" ht="15">
      <c r="A44" s="112" t="s">
        <v>38</v>
      </c>
      <c r="B44" s="112" t="s">
        <v>280</v>
      </c>
      <c r="C44" s="113">
        <v>425000</v>
      </c>
      <c r="D44" s="114">
        <v>44475</v>
      </c>
      <c r="E44" s="112" t="s">
        <v>287</v>
      </c>
    </row>
    <row r="45" spans="1:5" ht="15">
      <c r="A45" s="112" t="s">
        <v>38</v>
      </c>
      <c r="B45" s="112" t="s">
        <v>280</v>
      </c>
      <c r="C45" s="113">
        <v>160000</v>
      </c>
      <c r="D45" s="114">
        <v>44496</v>
      </c>
      <c r="E45" s="112" t="s">
        <v>287</v>
      </c>
    </row>
    <row r="46" spans="1:5" ht="15">
      <c r="A46" s="112" t="s">
        <v>38</v>
      </c>
      <c r="B46" s="112" t="s">
        <v>280</v>
      </c>
      <c r="C46" s="113">
        <v>263800</v>
      </c>
      <c r="D46" s="114">
        <v>44490</v>
      </c>
      <c r="E46" s="112" t="s">
        <v>287</v>
      </c>
    </row>
    <row r="47" spans="1:5" ht="15">
      <c r="A47" s="112" t="s">
        <v>38</v>
      </c>
      <c r="B47" s="112" t="s">
        <v>280</v>
      </c>
      <c r="C47" s="113">
        <v>143000</v>
      </c>
      <c r="D47" s="114">
        <v>44481</v>
      </c>
      <c r="E47" s="112" t="s">
        <v>288</v>
      </c>
    </row>
    <row r="48" spans="1:5" ht="15">
      <c r="A48" s="112" t="s">
        <v>38</v>
      </c>
      <c r="B48" s="112" t="s">
        <v>280</v>
      </c>
      <c r="C48" s="113">
        <v>250000</v>
      </c>
      <c r="D48" s="114">
        <v>44475</v>
      </c>
      <c r="E48" s="112" t="s">
        <v>287</v>
      </c>
    </row>
    <row r="49" spans="1:5" ht="15">
      <c r="A49" s="112" t="s">
        <v>38</v>
      </c>
      <c r="B49" s="112" t="s">
        <v>280</v>
      </c>
      <c r="C49" s="113">
        <v>415000</v>
      </c>
      <c r="D49" s="114">
        <v>44484</v>
      </c>
      <c r="E49" s="112" t="s">
        <v>287</v>
      </c>
    </row>
    <row r="50" spans="1:5" ht="15">
      <c r="A50" s="112" t="s">
        <v>38</v>
      </c>
      <c r="B50" s="112" t="s">
        <v>280</v>
      </c>
      <c r="C50" s="113">
        <v>650000</v>
      </c>
      <c r="D50" s="114">
        <v>44491</v>
      </c>
      <c r="E50" s="112" t="s">
        <v>287</v>
      </c>
    </row>
    <row r="51" spans="1:5" ht="15">
      <c r="A51" s="112" t="s">
        <v>38</v>
      </c>
      <c r="B51" s="112" t="s">
        <v>280</v>
      </c>
      <c r="C51" s="113">
        <v>330000</v>
      </c>
      <c r="D51" s="114">
        <v>44477</v>
      </c>
      <c r="E51" s="112" t="s">
        <v>287</v>
      </c>
    </row>
    <row r="52" spans="1:5" ht="15">
      <c r="A52" s="112" t="s">
        <v>38</v>
      </c>
      <c r="B52" s="112" t="s">
        <v>280</v>
      </c>
      <c r="C52" s="113">
        <v>349000</v>
      </c>
      <c r="D52" s="114">
        <v>44488</v>
      </c>
      <c r="E52" s="112" t="s">
        <v>287</v>
      </c>
    </row>
    <row r="53" spans="1:5" ht="15">
      <c r="A53" s="112" t="s">
        <v>38</v>
      </c>
      <c r="B53" s="112" t="s">
        <v>280</v>
      </c>
      <c r="C53" s="113">
        <v>360000</v>
      </c>
      <c r="D53" s="114">
        <v>44491</v>
      </c>
      <c r="E53" s="112" t="s">
        <v>287</v>
      </c>
    </row>
    <row r="54" spans="1:5" ht="15">
      <c r="A54" s="112" t="s">
        <v>38</v>
      </c>
      <c r="B54" s="112" t="s">
        <v>280</v>
      </c>
      <c r="C54" s="113">
        <v>489580</v>
      </c>
      <c r="D54" s="114">
        <v>44491</v>
      </c>
      <c r="E54" s="112" t="s">
        <v>289</v>
      </c>
    </row>
    <row r="55" spans="1:5" ht="15">
      <c r="A55" s="112" t="s">
        <v>38</v>
      </c>
      <c r="B55" s="112" t="s">
        <v>280</v>
      </c>
      <c r="C55" s="113">
        <v>463110</v>
      </c>
      <c r="D55" s="114">
        <v>44489</v>
      </c>
      <c r="E55" s="112" t="s">
        <v>289</v>
      </c>
    </row>
    <row r="56" spans="1:5" ht="15">
      <c r="A56" s="112" t="s">
        <v>38</v>
      </c>
      <c r="B56" s="112" t="s">
        <v>280</v>
      </c>
      <c r="C56" s="113">
        <v>484720</v>
      </c>
      <c r="D56" s="114">
        <v>44497</v>
      </c>
      <c r="E56" s="112" t="s">
        <v>289</v>
      </c>
    </row>
    <row r="57" spans="1:5" ht="15">
      <c r="A57" s="112" t="s">
        <v>38</v>
      </c>
      <c r="B57" s="112" t="s">
        <v>280</v>
      </c>
      <c r="C57" s="113">
        <v>50000</v>
      </c>
      <c r="D57" s="114">
        <v>44474</v>
      </c>
      <c r="E57" s="112" t="s">
        <v>287</v>
      </c>
    </row>
    <row r="58" spans="1:5" ht="15">
      <c r="A58" s="112" t="s">
        <v>38</v>
      </c>
      <c r="B58" s="112" t="s">
        <v>280</v>
      </c>
      <c r="C58" s="113">
        <v>385000</v>
      </c>
      <c r="D58" s="114">
        <v>44491</v>
      </c>
      <c r="E58" s="112" t="s">
        <v>287</v>
      </c>
    </row>
    <row r="59" spans="1:5" ht="15">
      <c r="A59" s="112" t="s">
        <v>38</v>
      </c>
      <c r="B59" s="112" t="s">
        <v>280</v>
      </c>
      <c r="C59" s="113">
        <v>1200000</v>
      </c>
      <c r="D59" s="114">
        <v>44488</v>
      </c>
      <c r="E59" s="112" t="s">
        <v>287</v>
      </c>
    </row>
    <row r="60" spans="1:5" ht="15">
      <c r="A60" s="112" t="s">
        <v>38</v>
      </c>
      <c r="B60" s="112" t="s">
        <v>280</v>
      </c>
      <c r="C60" s="113">
        <v>180000</v>
      </c>
      <c r="D60" s="114">
        <v>44497</v>
      </c>
      <c r="E60" s="112" t="s">
        <v>287</v>
      </c>
    </row>
    <row r="61" spans="1:5" ht="15">
      <c r="A61" s="112" t="s">
        <v>38</v>
      </c>
      <c r="B61" s="112" t="s">
        <v>280</v>
      </c>
      <c r="C61" s="113">
        <v>520000</v>
      </c>
      <c r="D61" s="114">
        <v>44497</v>
      </c>
      <c r="E61" s="112" t="s">
        <v>288</v>
      </c>
    </row>
    <row r="62" spans="1:5" ht="15">
      <c r="A62" s="112" t="s">
        <v>38</v>
      </c>
      <c r="B62" s="112" t="s">
        <v>280</v>
      </c>
      <c r="C62" s="113">
        <v>330000</v>
      </c>
      <c r="D62" s="114">
        <v>44488</v>
      </c>
      <c r="E62" s="112" t="s">
        <v>287</v>
      </c>
    </row>
    <row r="63" spans="1:5" ht="15">
      <c r="A63" s="112" t="s">
        <v>38</v>
      </c>
      <c r="B63" s="112" t="s">
        <v>280</v>
      </c>
      <c r="C63" s="113">
        <v>665000</v>
      </c>
      <c r="D63" s="114">
        <v>44488</v>
      </c>
      <c r="E63" s="112" t="s">
        <v>287</v>
      </c>
    </row>
    <row r="64" spans="1:5" ht="15">
      <c r="A64" s="112" t="s">
        <v>38</v>
      </c>
      <c r="B64" s="112" t="s">
        <v>280</v>
      </c>
      <c r="C64" s="113">
        <v>397500</v>
      </c>
      <c r="D64" s="114">
        <v>44484</v>
      </c>
      <c r="E64" s="112" t="s">
        <v>287</v>
      </c>
    </row>
    <row r="65" spans="1:5" ht="15">
      <c r="A65" s="112" t="s">
        <v>38</v>
      </c>
      <c r="B65" s="112" t="s">
        <v>280</v>
      </c>
      <c r="C65" s="113">
        <v>200000</v>
      </c>
      <c r="D65" s="114">
        <v>44494</v>
      </c>
      <c r="E65" s="112" t="s">
        <v>288</v>
      </c>
    </row>
    <row r="66" spans="1:5" ht="15">
      <c r="A66" s="112" t="s">
        <v>38</v>
      </c>
      <c r="B66" s="112" t="s">
        <v>280</v>
      </c>
      <c r="C66" s="113">
        <v>300000</v>
      </c>
      <c r="D66" s="114">
        <v>44497</v>
      </c>
      <c r="E66" s="112" t="s">
        <v>287</v>
      </c>
    </row>
    <row r="67" spans="1:5" ht="15">
      <c r="A67" s="112" t="s">
        <v>38</v>
      </c>
      <c r="B67" s="112" t="s">
        <v>280</v>
      </c>
      <c r="C67" s="113">
        <v>300000</v>
      </c>
      <c r="D67" s="114">
        <v>44477</v>
      </c>
      <c r="E67" s="112" t="s">
        <v>288</v>
      </c>
    </row>
    <row r="68" spans="1:5" ht="15">
      <c r="A68" s="112" t="s">
        <v>38</v>
      </c>
      <c r="B68" s="112" t="s">
        <v>280</v>
      </c>
      <c r="C68" s="113">
        <v>439900</v>
      </c>
      <c r="D68" s="114">
        <v>44473</v>
      </c>
      <c r="E68" s="112" t="s">
        <v>287</v>
      </c>
    </row>
    <row r="69" spans="1:5" ht="15">
      <c r="A69" s="112" t="s">
        <v>38</v>
      </c>
      <c r="B69" s="112" t="s">
        <v>280</v>
      </c>
      <c r="C69" s="113">
        <v>475861</v>
      </c>
      <c r="D69" s="114">
        <v>44496</v>
      </c>
      <c r="E69" s="112" t="s">
        <v>289</v>
      </c>
    </row>
    <row r="70" spans="1:5" ht="15">
      <c r="A70" s="112" t="s">
        <v>38</v>
      </c>
      <c r="B70" s="112" t="s">
        <v>280</v>
      </c>
      <c r="C70" s="113">
        <v>68000</v>
      </c>
      <c r="D70" s="114">
        <v>44496</v>
      </c>
      <c r="E70" s="112" t="s">
        <v>288</v>
      </c>
    </row>
    <row r="71" spans="1:5" ht="15">
      <c r="A71" s="112" t="s">
        <v>38</v>
      </c>
      <c r="B71" s="112" t="s">
        <v>280</v>
      </c>
      <c r="C71" s="113">
        <v>345000</v>
      </c>
      <c r="D71" s="114">
        <v>44473</v>
      </c>
      <c r="E71" s="112" t="s">
        <v>287</v>
      </c>
    </row>
    <row r="72" spans="1:5" ht="15">
      <c r="A72" s="112" t="s">
        <v>38</v>
      </c>
      <c r="B72" s="112" t="s">
        <v>280</v>
      </c>
      <c r="C72" s="113">
        <v>423000</v>
      </c>
      <c r="D72" s="114">
        <v>44496</v>
      </c>
      <c r="E72" s="112" t="s">
        <v>288</v>
      </c>
    </row>
    <row r="73" spans="1:5" ht="15">
      <c r="A73" s="112" t="s">
        <v>38</v>
      </c>
      <c r="B73" s="112" t="s">
        <v>280</v>
      </c>
      <c r="C73" s="113">
        <v>165000</v>
      </c>
      <c r="D73" s="114">
        <v>44496</v>
      </c>
      <c r="E73" s="112" t="s">
        <v>288</v>
      </c>
    </row>
    <row r="74" spans="1:5" ht="15">
      <c r="A74" s="112" t="s">
        <v>38</v>
      </c>
      <c r="B74" s="112" t="s">
        <v>280</v>
      </c>
      <c r="C74" s="113">
        <v>380000</v>
      </c>
      <c r="D74" s="114">
        <v>44473</v>
      </c>
      <c r="E74" s="112" t="s">
        <v>288</v>
      </c>
    </row>
    <row r="75" spans="1:5" ht="15">
      <c r="A75" s="112" t="s">
        <v>38</v>
      </c>
      <c r="B75" s="112" t="s">
        <v>280</v>
      </c>
      <c r="C75" s="113">
        <v>449900</v>
      </c>
      <c r="D75" s="114">
        <v>44496</v>
      </c>
      <c r="E75" s="112" t="s">
        <v>287</v>
      </c>
    </row>
    <row r="76" spans="1:5" ht="15">
      <c r="A76" s="112" t="s">
        <v>38</v>
      </c>
      <c r="B76" s="112" t="s">
        <v>280</v>
      </c>
      <c r="C76" s="113">
        <v>360000</v>
      </c>
      <c r="D76" s="114">
        <v>44481</v>
      </c>
      <c r="E76" s="112" t="s">
        <v>287</v>
      </c>
    </row>
    <row r="77" spans="1:5" ht="15">
      <c r="A77" s="112" t="s">
        <v>38</v>
      </c>
      <c r="B77" s="112" t="s">
        <v>280</v>
      </c>
      <c r="C77" s="113">
        <v>380000</v>
      </c>
      <c r="D77" s="114">
        <v>44496</v>
      </c>
      <c r="E77" s="112" t="s">
        <v>287</v>
      </c>
    </row>
    <row r="78" spans="1:5" ht="15">
      <c r="A78" s="112" t="s">
        <v>68</v>
      </c>
      <c r="B78" s="112" t="s">
        <v>281</v>
      </c>
      <c r="C78" s="113">
        <v>439900</v>
      </c>
      <c r="D78" s="114">
        <v>44482</v>
      </c>
      <c r="E78" s="112" t="s">
        <v>287</v>
      </c>
    </row>
    <row r="79" spans="1:5" ht="15">
      <c r="A79" s="112" t="s">
        <v>68</v>
      </c>
      <c r="B79" s="112" t="s">
        <v>281</v>
      </c>
      <c r="C79" s="113">
        <v>470000</v>
      </c>
      <c r="D79" s="114">
        <v>44482</v>
      </c>
      <c r="E79" s="112" t="s">
        <v>287</v>
      </c>
    </row>
    <row r="80" spans="1:5" ht="15">
      <c r="A80" s="112" t="s">
        <v>68</v>
      </c>
      <c r="B80" s="112" t="s">
        <v>281</v>
      </c>
      <c r="C80" s="113">
        <v>250000</v>
      </c>
      <c r="D80" s="114">
        <v>44484</v>
      </c>
      <c r="E80" s="112" t="s">
        <v>287</v>
      </c>
    </row>
    <row r="81" spans="1:5" ht="15">
      <c r="A81" s="112" t="s">
        <v>70</v>
      </c>
      <c r="B81" s="112" t="s">
        <v>282</v>
      </c>
      <c r="C81" s="113">
        <v>300000</v>
      </c>
      <c r="D81" s="114">
        <v>44484</v>
      </c>
      <c r="E81" s="112" t="s">
        <v>288</v>
      </c>
    </row>
    <row r="82" spans="1:5" ht="15">
      <c r="A82" s="112" t="s">
        <v>70</v>
      </c>
      <c r="B82" s="112" t="s">
        <v>282</v>
      </c>
      <c r="C82" s="113">
        <v>168795</v>
      </c>
      <c r="D82" s="114">
        <v>44483</v>
      </c>
      <c r="E82" s="112" t="s">
        <v>288</v>
      </c>
    </row>
    <row r="83" spans="1:5" ht="15">
      <c r="A83" s="112" t="s">
        <v>70</v>
      </c>
      <c r="B83" s="112" t="s">
        <v>282</v>
      </c>
      <c r="C83" s="113">
        <v>220000</v>
      </c>
      <c r="D83" s="114">
        <v>44483</v>
      </c>
      <c r="E83" s="112" t="s">
        <v>288</v>
      </c>
    </row>
    <row r="84" spans="1:5" ht="15">
      <c r="A84" s="112" t="s">
        <v>70</v>
      </c>
      <c r="B84" s="112" t="s">
        <v>282</v>
      </c>
      <c r="C84" s="113">
        <v>445000</v>
      </c>
      <c r="D84" s="114">
        <v>44481</v>
      </c>
      <c r="E84" s="112" t="s">
        <v>287</v>
      </c>
    </row>
    <row r="85" spans="1:5" ht="15">
      <c r="A85" s="112" t="s">
        <v>70</v>
      </c>
      <c r="B85" s="112" t="s">
        <v>282</v>
      </c>
      <c r="C85" s="113">
        <v>45000</v>
      </c>
      <c r="D85" s="114">
        <v>44484</v>
      </c>
      <c r="E85" s="112" t="s">
        <v>287</v>
      </c>
    </row>
    <row r="86" spans="1:5" ht="15">
      <c r="A86" s="112" t="s">
        <v>70</v>
      </c>
      <c r="B86" s="112" t="s">
        <v>282</v>
      </c>
      <c r="C86" s="113">
        <v>390000</v>
      </c>
      <c r="D86" s="114">
        <v>44481</v>
      </c>
      <c r="E86" s="112" t="s">
        <v>287</v>
      </c>
    </row>
    <row r="87" spans="1:5" ht="15">
      <c r="A87" s="112" t="s">
        <v>70</v>
      </c>
      <c r="B87" s="112" t="s">
        <v>282</v>
      </c>
      <c r="C87" s="113">
        <v>10000</v>
      </c>
      <c r="D87" s="114">
        <v>44483</v>
      </c>
      <c r="E87" s="112" t="s">
        <v>287</v>
      </c>
    </row>
    <row r="88" spans="1:5" ht="15">
      <c r="A88" s="112" t="s">
        <v>70</v>
      </c>
      <c r="B88" s="112" t="s">
        <v>282</v>
      </c>
      <c r="C88" s="113">
        <v>320000</v>
      </c>
      <c r="D88" s="114">
        <v>44481</v>
      </c>
      <c r="E88" s="112" t="s">
        <v>287</v>
      </c>
    </row>
    <row r="89" spans="1:5" ht="15">
      <c r="A89" s="112" t="s">
        <v>70</v>
      </c>
      <c r="B89" s="112" t="s">
        <v>282</v>
      </c>
      <c r="C89" s="113">
        <v>95000</v>
      </c>
      <c r="D89" s="114">
        <v>44482</v>
      </c>
      <c r="E89" s="112" t="s">
        <v>287</v>
      </c>
    </row>
    <row r="90" spans="1:5" ht="15">
      <c r="A90" s="112" t="s">
        <v>70</v>
      </c>
      <c r="B90" s="112" t="s">
        <v>282</v>
      </c>
      <c r="C90" s="113">
        <v>1200000</v>
      </c>
      <c r="D90" s="114">
        <v>44497</v>
      </c>
      <c r="E90" s="112" t="s">
        <v>287</v>
      </c>
    </row>
    <row r="91" spans="1:5" ht="15">
      <c r="A91" s="112" t="s">
        <v>70</v>
      </c>
      <c r="B91" s="112" t="s">
        <v>282</v>
      </c>
      <c r="C91" s="113">
        <v>15000</v>
      </c>
      <c r="D91" s="114">
        <v>44481</v>
      </c>
      <c r="E91" s="112" t="s">
        <v>287</v>
      </c>
    </row>
    <row r="92" spans="1:5" ht="15">
      <c r="A92" s="112" t="s">
        <v>70</v>
      </c>
      <c r="B92" s="112" t="s">
        <v>282</v>
      </c>
      <c r="C92" s="113">
        <v>220000</v>
      </c>
      <c r="D92" s="114">
        <v>44481</v>
      </c>
      <c r="E92" s="112" t="s">
        <v>287</v>
      </c>
    </row>
    <row r="93" spans="1:5" ht="15">
      <c r="A93" s="112" t="s">
        <v>70</v>
      </c>
      <c r="B93" s="112" t="s">
        <v>282</v>
      </c>
      <c r="C93" s="113">
        <v>225000</v>
      </c>
      <c r="D93" s="114">
        <v>44483</v>
      </c>
      <c r="E93" s="112" t="s">
        <v>287</v>
      </c>
    </row>
    <row r="94" spans="1:5" ht="15">
      <c r="A94" s="112" t="s">
        <v>70</v>
      </c>
      <c r="B94" s="112" t="s">
        <v>282</v>
      </c>
      <c r="C94" s="113">
        <v>1050000</v>
      </c>
      <c r="D94" s="114">
        <v>44481</v>
      </c>
      <c r="E94" s="112" t="s">
        <v>287</v>
      </c>
    </row>
    <row r="95" spans="1:5" ht="15">
      <c r="A95" s="112" t="s">
        <v>70</v>
      </c>
      <c r="B95" s="112" t="s">
        <v>282</v>
      </c>
      <c r="C95" s="113">
        <v>360000</v>
      </c>
      <c r="D95" s="114">
        <v>44481</v>
      </c>
      <c r="E95" s="112" t="s">
        <v>287</v>
      </c>
    </row>
    <row r="96" spans="1:5" ht="15">
      <c r="A96" s="112" t="s">
        <v>70</v>
      </c>
      <c r="B96" s="112" t="s">
        <v>282</v>
      </c>
      <c r="C96" s="113">
        <v>281000</v>
      </c>
      <c r="D96" s="114">
        <v>44481</v>
      </c>
      <c r="E96" s="112" t="s">
        <v>288</v>
      </c>
    </row>
    <row r="97" spans="1:5" ht="15">
      <c r="A97" s="112" t="s">
        <v>70</v>
      </c>
      <c r="B97" s="112" t="s">
        <v>282</v>
      </c>
      <c r="C97" s="113">
        <v>170140</v>
      </c>
      <c r="D97" s="114">
        <v>44481</v>
      </c>
      <c r="E97" s="112" t="s">
        <v>288</v>
      </c>
    </row>
    <row r="98" spans="1:5" ht="15">
      <c r="A98" s="112" t="s">
        <v>70</v>
      </c>
      <c r="B98" s="112" t="s">
        <v>282</v>
      </c>
      <c r="C98" s="113">
        <v>317460</v>
      </c>
      <c r="D98" s="114">
        <v>44481</v>
      </c>
      <c r="E98" s="112" t="s">
        <v>288</v>
      </c>
    </row>
    <row r="99" spans="1:5" ht="15">
      <c r="A99" s="112" t="s">
        <v>70</v>
      </c>
      <c r="B99" s="112" t="s">
        <v>282</v>
      </c>
      <c r="C99" s="113">
        <v>370000</v>
      </c>
      <c r="D99" s="114">
        <v>44481</v>
      </c>
      <c r="E99" s="112" t="s">
        <v>287</v>
      </c>
    </row>
    <row r="100" spans="1:5" ht="15">
      <c r="A100" s="112" t="s">
        <v>70</v>
      </c>
      <c r="B100" s="112" t="s">
        <v>282</v>
      </c>
      <c r="C100" s="113">
        <v>325000</v>
      </c>
      <c r="D100" s="114">
        <v>44482</v>
      </c>
      <c r="E100" s="112" t="s">
        <v>287</v>
      </c>
    </row>
    <row r="101" spans="1:5" ht="15">
      <c r="A101" s="112" t="s">
        <v>70</v>
      </c>
      <c r="B101" s="112" t="s">
        <v>282</v>
      </c>
      <c r="C101" s="113">
        <v>200000</v>
      </c>
      <c r="D101" s="114">
        <v>44477</v>
      </c>
      <c r="E101" s="112" t="s">
        <v>287</v>
      </c>
    </row>
    <row r="102" spans="1:5" ht="15">
      <c r="A102" s="112" t="s">
        <v>70</v>
      </c>
      <c r="B102" s="112" t="s">
        <v>282</v>
      </c>
      <c r="C102" s="113">
        <v>335000</v>
      </c>
      <c r="D102" s="114">
        <v>44473</v>
      </c>
      <c r="E102" s="112" t="s">
        <v>287</v>
      </c>
    </row>
    <row r="103" spans="1:5" ht="15">
      <c r="A103" s="112" t="s">
        <v>70</v>
      </c>
      <c r="B103" s="112" t="s">
        <v>282</v>
      </c>
      <c r="C103" s="113">
        <v>239900</v>
      </c>
      <c r="D103" s="114">
        <v>44473</v>
      </c>
      <c r="E103" s="112" t="s">
        <v>287</v>
      </c>
    </row>
    <row r="104" spans="1:5" ht="15">
      <c r="A104" s="112" t="s">
        <v>70</v>
      </c>
      <c r="B104" s="112" t="s">
        <v>282</v>
      </c>
      <c r="C104" s="113">
        <v>380000</v>
      </c>
      <c r="D104" s="114">
        <v>44473</v>
      </c>
      <c r="E104" s="112" t="s">
        <v>287</v>
      </c>
    </row>
    <row r="105" spans="1:5" ht="15">
      <c r="A105" s="112" t="s">
        <v>70</v>
      </c>
      <c r="B105" s="112" t="s">
        <v>282</v>
      </c>
      <c r="C105" s="113">
        <v>234000</v>
      </c>
      <c r="D105" s="114">
        <v>44473</v>
      </c>
      <c r="E105" s="112" t="s">
        <v>288</v>
      </c>
    </row>
    <row r="106" spans="1:5" ht="15">
      <c r="A106" s="112" t="s">
        <v>70</v>
      </c>
      <c r="B106" s="112" t="s">
        <v>282</v>
      </c>
      <c r="C106" s="113">
        <v>285000</v>
      </c>
      <c r="D106" s="114">
        <v>44470</v>
      </c>
      <c r="E106" s="112" t="s">
        <v>287</v>
      </c>
    </row>
    <row r="107" spans="1:5" ht="15">
      <c r="A107" s="112" t="s">
        <v>70</v>
      </c>
      <c r="B107" s="112" t="s">
        <v>282</v>
      </c>
      <c r="C107" s="113">
        <v>63000</v>
      </c>
      <c r="D107" s="114">
        <v>44491</v>
      </c>
      <c r="E107" s="112" t="s">
        <v>287</v>
      </c>
    </row>
    <row r="108" spans="1:5" ht="15">
      <c r="A108" s="112" t="s">
        <v>70</v>
      </c>
      <c r="B108" s="112" t="s">
        <v>282</v>
      </c>
      <c r="C108" s="113">
        <v>215000</v>
      </c>
      <c r="D108" s="114">
        <v>44477</v>
      </c>
      <c r="E108" s="112" t="s">
        <v>288</v>
      </c>
    </row>
    <row r="109" spans="1:5" ht="15">
      <c r="A109" s="112" t="s">
        <v>70</v>
      </c>
      <c r="B109" s="112" t="s">
        <v>282</v>
      </c>
      <c r="C109" s="113">
        <v>30350</v>
      </c>
      <c r="D109" s="114">
        <v>44475</v>
      </c>
      <c r="E109" s="112" t="s">
        <v>287</v>
      </c>
    </row>
    <row r="110" spans="1:5" ht="15">
      <c r="A110" s="112" t="s">
        <v>70</v>
      </c>
      <c r="B110" s="112" t="s">
        <v>282</v>
      </c>
      <c r="C110" s="113">
        <v>294000</v>
      </c>
      <c r="D110" s="114">
        <v>44477</v>
      </c>
      <c r="E110" s="112" t="s">
        <v>287</v>
      </c>
    </row>
    <row r="111" spans="1:5" ht="15">
      <c r="A111" s="112" t="s">
        <v>70</v>
      </c>
      <c r="B111" s="112" t="s">
        <v>282</v>
      </c>
      <c r="C111" s="113">
        <v>299000</v>
      </c>
      <c r="D111" s="114">
        <v>44474</v>
      </c>
      <c r="E111" s="112" t="s">
        <v>288</v>
      </c>
    </row>
    <row r="112" spans="1:5" ht="15">
      <c r="A112" s="112" t="s">
        <v>70</v>
      </c>
      <c r="B112" s="112" t="s">
        <v>282</v>
      </c>
      <c r="C112" s="113">
        <v>275000</v>
      </c>
      <c r="D112" s="114">
        <v>44477</v>
      </c>
      <c r="E112" s="112" t="s">
        <v>288</v>
      </c>
    </row>
    <row r="113" spans="1:5" ht="15">
      <c r="A113" s="112" t="s">
        <v>70</v>
      </c>
      <c r="B113" s="112" t="s">
        <v>282</v>
      </c>
      <c r="C113" s="113">
        <v>155000</v>
      </c>
      <c r="D113" s="114">
        <v>44489</v>
      </c>
      <c r="E113" s="112" t="s">
        <v>288</v>
      </c>
    </row>
    <row r="114" spans="1:5" ht="15">
      <c r="A114" s="112" t="s">
        <v>70</v>
      </c>
      <c r="B114" s="112" t="s">
        <v>282</v>
      </c>
      <c r="C114" s="113">
        <v>160000</v>
      </c>
      <c r="D114" s="114">
        <v>44489</v>
      </c>
      <c r="E114" s="112" t="s">
        <v>288</v>
      </c>
    </row>
    <row r="115" spans="1:5" ht="15">
      <c r="A115" s="112" t="s">
        <v>70</v>
      </c>
      <c r="B115" s="112" t="s">
        <v>282</v>
      </c>
      <c r="C115" s="113">
        <v>353700</v>
      </c>
      <c r="D115" s="114">
        <v>44489</v>
      </c>
      <c r="E115" s="112" t="s">
        <v>288</v>
      </c>
    </row>
    <row r="116" spans="1:5" ht="15">
      <c r="A116" s="112" t="s">
        <v>70</v>
      </c>
      <c r="B116" s="112" t="s">
        <v>282</v>
      </c>
      <c r="C116" s="113">
        <v>290000</v>
      </c>
      <c r="D116" s="114">
        <v>44494</v>
      </c>
      <c r="E116" s="112" t="s">
        <v>287</v>
      </c>
    </row>
    <row r="117" spans="1:5" ht="15">
      <c r="A117" s="112" t="s">
        <v>70</v>
      </c>
      <c r="B117" s="112" t="s">
        <v>282</v>
      </c>
      <c r="C117" s="113">
        <v>345900</v>
      </c>
      <c r="D117" s="114">
        <v>44494</v>
      </c>
      <c r="E117" s="112" t="s">
        <v>287</v>
      </c>
    </row>
    <row r="118" spans="1:5" ht="15">
      <c r="A118" s="112" t="s">
        <v>70</v>
      </c>
      <c r="B118" s="112" t="s">
        <v>282</v>
      </c>
      <c r="C118" s="113">
        <v>350000</v>
      </c>
      <c r="D118" s="114">
        <v>44494</v>
      </c>
      <c r="E118" s="112" t="s">
        <v>289</v>
      </c>
    </row>
    <row r="119" spans="1:5" ht="15">
      <c r="A119" s="112" t="s">
        <v>70</v>
      </c>
      <c r="B119" s="112" t="s">
        <v>282</v>
      </c>
      <c r="C119" s="113">
        <v>640000</v>
      </c>
      <c r="D119" s="114">
        <v>44494</v>
      </c>
      <c r="E119" s="112" t="s">
        <v>287</v>
      </c>
    </row>
    <row r="120" spans="1:5" ht="15">
      <c r="A120" s="112" t="s">
        <v>70</v>
      </c>
      <c r="B120" s="112" t="s">
        <v>282</v>
      </c>
      <c r="C120" s="113">
        <v>237000</v>
      </c>
      <c r="D120" s="114">
        <v>44477</v>
      </c>
      <c r="E120" s="112" t="s">
        <v>288</v>
      </c>
    </row>
    <row r="121" spans="1:5" ht="15">
      <c r="A121" s="112" t="s">
        <v>70</v>
      </c>
      <c r="B121" s="112" t="s">
        <v>282</v>
      </c>
      <c r="C121" s="113">
        <v>250000</v>
      </c>
      <c r="D121" s="114">
        <v>44476</v>
      </c>
      <c r="E121" s="112" t="s">
        <v>287</v>
      </c>
    </row>
    <row r="122" spans="1:5" ht="15">
      <c r="A122" s="112" t="s">
        <v>70</v>
      </c>
      <c r="B122" s="112" t="s">
        <v>282</v>
      </c>
      <c r="C122" s="113">
        <v>16000</v>
      </c>
      <c r="D122" s="114">
        <v>44481</v>
      </c>
      <c r="E122" s="112" t="s">
        <v>287</v>
      </c>
    </row>
    <row r="123" spans="1:5" ht="15">
      <c r="A123" s="112" t="s">
        <v>70</v>
      </c>
      <c r="B123" s="112" t="s">
        <v>282</v>
      </c>
      <c r="C123" s="113">
        <v>48000</v>
      </c>
      <c r="D123" s="114">
        <v>44477</v>
      </c>
      <c r="E123" s="112" t="s">
        <v>287</v>
      </c>
    </row>
    <row r="124" spans="1:5" ht="15">
      <c r="A124" s="112" t="s">
        <v>70</v>
      </c>
      <c r="B124" s="112" t="s">
        <v>282</v>
      </c>
      <c r="C124" s="113">
        <v>274900</v>
      </c>
      <c r="D124" s="114">
        <v>44477</v>
      </c>
      <c r="E124" s="112" t="s">
        <v>287</v>
      </c>
    </row>
    <row r="125" spans="1:5" ht="15">
      <c r="A125" s="112" t="s">
        <v>70</v>
      </c>
      <c r="B125" s="112" t="s">
        <v>282</v>
      </c>
      <c r="C125" s="113">
        <v>315000</v>
      </c>
      <c r="D125" s="114">
        <v>44477</v>
      </c>
      <c r="E125" s="112" t="s">
        <v>287</v>
      </c>
    </row>
    <row r="126" spans="1:5" ht="15">
      <c r="A126" s="112" t="s">
        <v>70</v>
      </c>
      <c r="B126" s="112" t="s">
        <v>282</v>
      </c>
      <c r="C126" s="113">
        <v>442000</v>
      </c>
      <c r="D126" s="114">
        <v>44477</v>
      </c>
      <c r="E126" s="112" t="s">
        <v>287</v>
      </c>
    </row>
    <row r="127" spans="1:5" ht="15">
      <c r="A127" s="112" t="s">
        <v>70</v>
      </c>
      <c r="B127" s="112" t="s">
        <v>282</v>
      </c>
      <c r="C127" s="113">
        <v>30000</v>
      </c>
      <c r="D127" s="114">
        <v>44477</v>
      </c>
      <c r="E127" s="112" t="s">
        <v>287</v>
      </c>
    </row>
    <row r="128" spans="1:5" ht="15">
      <c r="A128" s="112" t="s">
        <v>70</v>
      </c>
      <c r="B128" s="112" t="s">
        <v>282</v>
      </c>
      <c r="C128" s="113">
        <v>379900</v>
      </c>
      <c r="D128" s="114">
        <v>44477</v>
      </c>
      <c r="E128" s="112" t="s">
        <v>287</v>
      </c>
    </row>
    <row r="129" spans="1:5" ht="15">
      <c r="A129" s="112" t="s">
        <v>70</v>
      </c>
      <c r="B129" s="112" t="s">
        <v>282</v>
      </c>
      <c r="C129" s="113">
        <v>234950</v>
      </c>
      <c r="D129" s="114">
        <v>44477</v>
      </c>
      <c r="E129" s="112" t="s">
        <v>287</v>
      </c>
    </row>
    <row r="130" spans="1:5" ht="15">
      <c r="A130" s="112" t="s">
        <v>70</v>
      </c>
      <c r="B130" s="112" t="s">
        <v>282</v>
      </c>
      <c r="C130" s="113">
        <v>350000</v>
      </c>
      <c r="D130" s="114">
        <v>44474</v>
      </c>
      <c r="E130" s="112" t="s">
        <v>288</v>
      </c>
    </row>
    <row r="131" spans="1:5" ht="15">
      <c r="A131" s="112" t="s">
        <v>70</v>
      </c>
      <c r="B131" s="112" t="s">
        <v>282</v>
      </c>
      <c r="C131" s="113">
        <v>361900</v>
      </c>
      <c r="D131" s="114">
        <v>44476</v>
      </c>
      <c r="E131" s="112" t="s">
        <v>287</v>
      </c>
    </row>
    <row r="132" spans="1:5" ht="15">
      <c r="A132" s="112" t="s">
        <v>70</v>
      </c>
      <c r="B132" s="112" t="s">
        <v>282</v>
      </c>
      <c r="C132" s="113">
        <v>355477</v>
      </c>
      <c r="D132" s="114">
        <v>44474</v>
      </c>
      <c r="E132" s="112" t="s">
        <v>288</v>
      </c>
    </row>
    <row r="133" spans="1:5" ht="15">
      <c r="A133" s="112" t="s">
        <v>70</v>
      </c>
      <c r="B133" s="112" t="s">
        <v>282</v>
      </c>
      <c r="C133" s="113">
        <v>130000</v>
      </c>
      <c r="D133" s="114">
        <v>44475</v>
      </c>
      <c r="E133" s="112" t="s">
        <v>288</v>
      </c>
    </row>
    <row r="134" spans="1:5" ht="15">
      <c r="A134" s="112" t="s">
        <v>70</v>
      </c>
      <c r="B134" s="112" t="s">
        <v>282</v>
      </c>
      <c r="C134" s="113">
        <v>139525</v>
      </c>
      <c r="D134" s="114">
        <v>44475</v>
      </c>
      <c r="E134" s="112" t="s">
        <v>288</v>
      </c>
    </row>
    <row r="135" spans="1:5" ht="15">
      <c r="A135" s="112" t="s">
        <v>70</v>
      </c>
      <c r="B135" s="112" t="s">
        <v>282</v>
      </c>
      <c r="C135" s="113">
        <v>352000</v>
      </c>
      <c r="D135" s="114">
        <v>44482</v>
      </c>
      <c r="E135" s="112" t="s">
        <v>288</v>
      </c>
    </row>
    <row r="136" spans="1:5" ht="15">
      <c r="A136" s="112" t="s">
        <v>70</v>
      </c>
      <c r="B136" s="112" t="s">
        <v>282</v>
      </c>
      <c r="C136" s="113">
        <v>279000</v>
      </c>
      <c r="D136" s="114">
        <v>44474</v>
      </c>
      <c r="E136" s="112" t="s">
        <v>287</v>
      </c>
    </row>
    <row r="137" spans="1:5" ht="15">
      <c r="A137" s="112" t="s">
        <v>70</v>
      </c>
      <c r="B137" s="112" t="s">
        <v>282</v>
      </c>
      <c r="C137" s="113">
        <v>350000</v>
      </c>
      <c r="D137" s="114">
        <v>44474</v>
      </c>
      <c r="E137" s="112" t="s">
        <v>289</v>
      </c>
    </row>
    <row r="138" spans="1:5" ht="15">
      <c r="A138" s="112" t="s">
        <v>70</v>
      </c>
      <c r="B138" s="112" t="s">
        <v>282</v>
      </c>
      <c r="C138" s="113">
        <v>361900</v>
      </c>
      <c r="D138" s="114">
        <v>44474</v>
      </c>
      <c r="E138" s="112" t="s">
        <v>287</v>
      </c>
    </row>
    <row r="139" spans="1:5" ht="15">
      <c r="A139" s="112" t="s">
        <v>70</v>
      </c>
      <c r="B139" s="112" t="s">
        <v>282</v>
      </c>
      <c r="C139" s="113">
        <v>315000</v>
      </c>
      <c r="D139" s="114">
        <v>44474</v>
      </c>
      <c r="E139" s="112" t="s">
        <v>288</v>
      </c>
    </row>
    <row r="140" spans="1:5" ht="15">
      <c r="A140" s="112" t="s">
        <v>70</v>
      </c>
      <c r="B140" s="112" t="s">
        <v>282</v>
      </c>
      <c r="C140" s="113">
        <v>237000</v>
      </c>
      <c r="D140" s="114">
        <v>44482</v>
      </c>
      <c r="E140" s="112" t="s">
        <v>288</v>
      </c>
    </row>
    <row r="141" spans="1:5" ht="15">
      <c r="A141" s="112" t="s">
        <v>70</v>
      </c>
      <c r="B141" s="112" t="s">
        <v>282</v>
      </c>
      <c r="C141" s="113">
        <v>749000</v>
      </c>
      <c r="D141" s="114">
        <v>44477</v>
      </c>
      <c r="E141" s="112" t="s">
        <v>287</v>
      </c>
    </row>
    <row r="142" spans="1:5" ht="15">
      <c r="A142" s="112" t="s">
        <v>70</v>
      </c>
      <c r="B142" s="112" t="s">
        <v>282</v>
      </c>
      <c r="C142" s="113">
        <v>35910</v>
      </c>
      <c r="D142" s="114">
        <v>44489</v>
      </c>
      <c r="E142" s="112" t="s">
        <v>287</v>
      </c>
    </row>
    <row r="143" spans="1:5" ht="15">
      <c r="A143" s="112" t="s">
        <v>70</v>
      </c>
      <c r="B143" s="112" t="s">
        <v>282</v>
      </c>
      <c r="C143" s="113">
        <v>270000</v>
      </c>
      <c r="D143" s="114">
        <v>44489</v>
      </c>
      <c r="E143" s="112" t="s">
        <v>287</v>
      </c>
    </row>
    <row r="144" spans="1:5" ht="15">
      <c r="A144" s="112" t="s">
        <v>70</v>
      </c>
      <c r="B144" s="112" t="s">
        <v>282</v>
      </c>
      <c r="C144" s="113">
        <v>195000</v>
      </c>
      <c r="D144" s="114">
        <v>44497</v>
      </c>
      <c r="E144" s="112" t="s">
        <v>288</v>
      </c>
    </row>
    <row r="145" spans="1:5" ht="15">
      <c r="A145" s="112" t="s">
        <v>70</v>
      </c>
      <c r="B145" s="112" t="s">
        <v>282</v>
      </c>
      <c r="C145" s="113">
        <v>250000</v>
      </c>
      <c r="D145" s="114">
        <v>44489</v>
      </c>
      <c r="E145" s="112" t="s">
        <v>287</v>
      </c>
    </row>
    <row r="146" spans="1:5" ht="15">
      <c r="A146" s="112" t="s">
        <v>70</v>
      </c>
      <c r="B146" s="112" t="s">
        <v>282</v>
      </c>
      <c r="C146" s="113">
        <v>361900</v>
      </c>
      <c r="D146" s="114">
        <v>44489</v>
      </c>
      <c r="E146" s="112" t="s">
        <v>287</v>
      </c>
    </row>
    <row r="147" spans="1:5" ht="15">
      <c r="A147" s="112" t="s">
        <v>70</v>
      </c>
      <c r="B147" s="112" t="s">
        <v>282</v>
      </c>
      <c r="C147" s="113">
        <v>329900</v>
      </c>
      <c r="D147" s="114">
        <v>44497</v>
      </c>
      <c r="E147" s="112" t="s">
        <v>287</v>
      </c>
    </row>
    <row r="148" spans="1:5" ht="15">
      <c r="A148" s="112" t="s">
        <v>70</v>
      </c>
      <c r="B148" s="112" t="s">
        <v>282</v>
      </c>
      <c r="C148" s="113">
        <v>55000</v>
      </c>
      <c r="D148" s="114">
        <v>44489</v>
      </c>
      <c r="E148" s="112" t="s">
        <v>287</v>
      </c>
    </row>
    <row r="149" spans="1:5" ht="15">
      <c r="A149" s="112" t="s">
        <v>70</v>
      </c>
      <c r="B149" s="112" t="s">
        <v>282</v>
      </c>
      <c r="C149" s="113">
        <v>55000</v>
      </c>
      <c r="D149" s="114">
        <v>44489</v>
      </c>
      <c r="E149" s="112" t="s">
        <v>287</v>
      </c>
    </row>
    <row r="150" spans="1:5" ht="15">
      <c r="A150" s="112" t="s">
        <v>70</v>
      </c>
      <c r="B150" s="112" t="s">
        <v>282</v>
      </c>
      <c r="C150" s="113">
        <v>335000</v>
      </c>
      <c r="D150" s="114">
        <v>44497</v>
      </c>
      <c r="E150" s="112" t="s">
        <v>287</v>
      </c>
    </row>
    <row r="151" spans="1:5" ht="15">
      <c r="A151" s="112" t="s">
        <v>70</v>
      </c>
      <c r="B151" s="112" t="s">
        <v>282</v>
      </c>
      <c r="C151" s="113">
        <v>13000</v>
      </c>
      <c r="D151" s="114">
        <v>44489</v>
      </c>
      <c r="E151" s="112" t="s">
        <v>287</v>
      </c>
    </row>
    <row r="152" spans="1:5" ht="15">
      <c r="A152" s="112" t="s">
        <v>70</v>
      </c>
      <c r="B152" s="112" t="s">
        <v>282</v>
      </c>
      <c r="C152" s="113">
        <v>629000</v>
      </c>
      <c r="D152" s="114">
        <v>44490</v>
      </c>
      <c r="E152" s="112" t="s">
        <v>287</v>
      </c>
    </row>
    <row r="153" spans="1:5" ht="15">
      <c r="A153" s="112" t="s">
        <v>70</v>
      </c>
      <c r="B153" s="112" t="s">
        <v>282</v>
      </c>
      <c r="C153" s="113">
        <v>324900</v>
      </c>
      <c r="D153" s="114">
        <v>44495</v>
      </c>
      <c r="E153" s="112" t="s">
        <v>287</v>
      </c>
    </row>
    <row r="154" spans="1:5" ht="15">
      <c r="A154" s="112" t="s">
        <v>70</v>
      </c>
      <c r="B154" s="112" t="s">
        <v>282</v>
      </c>
      <c r="C154" s="113">
        <v>350000</v>
      </c>
      <c r="D154" s="114">
        <v>44497</v>
      </c>
      <c r="E154" s="112" t="s">
        <v>287</v>
      </c>
    </row>
    <row r="155" spans="1:5" ht="15">
      <c r="A155" s="112" t="s">
        <v>70</v>
      </c>
      <c r="B155" s="112" t="s">
        <v>282</v>
      </c>
      <c r="C155" s="113">
        <v>180000</v>
      </c>
      <c r="D155" s="114">
        <v>44491</v>
      </c>
      <c r="E155" s="112" t="s">
        <v>287</v>
      </c>
    </row>
    <row r="156" spans="1:5" ht="15">
      <c r="A156" s="112" t="s">
        <v>70</v>
      </c>
      <c r="B156" s="112" t="s">
        <v>282</v>
      </c>
      <c r="C156" s="113">
        <v>360000</v>
      </c>
      <c r="D156" s="114">
        <v>44470</v>
      </c>
      <c r="E156" s="112" t="s">
        <v>287</v>
      </c>
    </row>
    <row r="157" spans="1:5" ht="15">
      <c r="A157" s="112" t="s">
        <v>70</v>
      </c>
      <c r="B157" s="112" t="s">
        <v>282</v>
      </c>
      <c r="C157" s="113">
        <v>372902</v>
      </c>
      <c r="D157" s="114">
        <v>44470</v>
      </c>
      <c r="E157" s="112" t="s">
        <v>289</v>
      </c>
    </row>
    <row r="158" spans="1:5" ht="15">
      <c r="A158" s="112" t="s">
        <v>70</v>
      </c>
      <c r="B158" s="112" t="s">
        <v>282</v>
      </c>
      <c r="C158" s="113">
        <v>680000</v>
      </c>
      <c r="D158" s="114">
        <v>44470</v>
      </c>
      <c r="E158" s="112" t="s">
        <v>287</v>
      </c>
    </row>
    <row r="159" spans="1:5" ht="15">
      <c r="A159" s="112" t="s">
        <v>70</v>
      </c>
      <c r="B159" s="112" t="s">
        <v>282</v>
      </c>
      <c r="C159" s="113">
        <v>310000</v>
      </c>
      <c r="D159" s="114">
        <v>44470</v>
      </c>
      <c r="E159" s="112" t="s">
        <v>287</v>
      </c>
    </row>
    <row r="160" spans="1:5" ht="15">
      <c r="A160" s="112" t="s">
        <v>70</v>
      </c>
      <c r="B160" s="112" t="s">
        <v>282</v>
      </c>
      <c r="C160" s="113">
        <v>420000</v>
      </c>
      <c r="D160" s="114">
        <v>44470</v>
      </c>
      <c r="E160" s="112" t="s">
        <v>287</v>
      </c>
    </row>
    <row r="161" spans="1:5" ht="15">
      <c r="A161" s="112" t="s">
        <v>70</v>
      </c>
      <c r="B161" s="112" t="s">
        <v>282</v>
      </c>
      <c r="C161" s="113">
        <v>102000</v>
      </c>
      <c r="D161" s="114">
        <v>44489</v>
      </c>
      <c r="E161" s="112" t="s">
        <v>287</v>
      </c>
    </row>
    <row r="162" spans="1:5" ht="15">
      <c r="A162" s="112" t="s">
        <v>70</v>
      </c>
      <c r="B162" s="112" t="s">
        <v>282</v>
      </c>
      <c r="C162" s="113">
        <v>242000</v>
      </c>
      <c r="D162" s="114">
        <v>44494</v>
      </c>
      <c r="E162" s="112" t="s">
        <v>288</v>
      </c>
    </row>
    <row r="163" spans="1:5" ht="15">
      <c r="A163" s="112" t="s">
        <v>70</v>
      </c>
      <c r="B163" s="112" t="s">
        <v>282</v>
      </c>
      <c r="C163" s="113">
        <v>315000</v>
      </c>
      <c r="D163" s="114">
        <v>44495</v>
      </c>
      <c r="E163" s="112" t="s">
        <v>287</v>
      </c>
    </row>
    <row r="164" spans="1:5" ht="15">
      <c r="A164" s="112" t="s">
        <v>70</v>
      </c>
      <c r="B164" s="112" t="s">
        <v>282</v>
      </c>
      <c r="C164" s="113">
        <v>20000</v>
      </c>
      <c r="D164" s="114">
        <v>44495</v>
      </c>
      <c r="E164" s="112" t="s">
        <v>287</v>
      </c>
    </row>
    <row r="165" spans="1:5" ht="15">
      <c r="A165" s="112" t="s">
        <v>70</v>
      </c>
      <c r="B165" s="112" t="s">
        <v>282</v>
      </c>
      <c r="C165" s="113">
        <v>216000</v>
      </c>
      <c r="D165" s="114">
        <v>44495</v>
      </c>
      <c r="E165" s="112" t="s">
        <v>288</v>
      </c>
    </row>
    <row r="166" spans="1:5" ht="15">
      <c r="A166" s="112" t="s">
        <v>70</v>
      </c>
      <c r="B166" s="112" t="s">
        <v>282</v>
      </c>
      <c r="C166" s="113">
        <v>252000</v>
      </c>
      <c r="D166" s="114">
        <v>44495</v>
      </c>
      <c r="E166" s="112" t="s">
        <v>288</v>
      </c>
    </row>
    <row r="167" spans="1:5" ht="15">
      <c r="A167" s="112" t="s">
        <v>70</v>
      </c>
      <c r="B167" s="112" t="s">
        <v>282</v>
      </c>
      <c r="C167" s="113">
        <v>299000</v>
      </c>
      <c r="D167" s="114">
        <v>44494</v>
      </c>
      <c r="E167" s="112" t="s">
        <v>287</v>
      </c>
    </row>
    <row r="168" spans="1:5" ht="15">
      <c r="A168" s="112" t="s">
        <v>70</v>
      </c>
      <c r="B168" s="112" t="s">
        <v>282</v>
      </c>
      <c r="C168" s="113">
        <v>550000</v>
      </c>
      <c r="D168" s="114">
        <v>44494</v>
      </c>
      <c r="E168" s="112" t="s">
        <v>287</v>
      </c>
    </row>
    <row r="169" spans="1:5" ht="15">
      <c r="A169" s="112" t="s">
        <v>70</v>
      </c>
      <c r="B169" s="112" t="s">
        <v>282</v>
      </c>
      <c r="C169" s="113">
        <v>409500</v>
      </c>
      <c r="D169" s="114">
        <v>44494</v>
      </c>
      <c r="E169" s="112" t="s">
        <v>289</v>
      </c>
    </row>
    <row r="170" spans="1:5" ht="15">
      <c r="A170" s="112" t="s">
        <v>70</v>
      </c>
      <c r="B170" s="112" t="s">
        <v>282</v>
      </c>
      <c r="C170" s="113">
        <v>250900</v>
      </c>
      <c r="D170" s="114">
        <v>44496</v>
      </c>
      <c r="E170" s="112" t="s">
        <v>288</v>
      </c>
    </row>
    <row r="171" spans="1:5" ht="15">
      <c r="A171" s="112" t="s">
        <v>70</v>
      </c>
      <c r="B171" s="112" t="s">
        <v>282</v>
      </c>
      <c r="C171" s="113">
        <v>295000</v>
      </c>
      <c r="D171" s="114">
        <v>44496</v>
      </c>
      <c r="E171" s="112" t="s">
        <v>287</v>
      </c>
    </row>
    <row r="172" spans="1:5" ht="15">
      <c r="A172" s="112" t="s">
        <v>70</v>
      </c>
      <c r="B172" s="112" t="s">
        <v>282</v>
      </c>
      <c r="C172" s="113">
        <v>165000</v>
      </c>
      <c r="D172" s="114">
        <v>44496</v>
      </c>
      <c r="E172" s="112" t="s">
        <v>287</v>
      </c>
    </row>
    <row r="173" spans="1:5" ht="15">
      <c r="A173" s="112" t="s">
        <v>70</v>
      </c>
      <c r="B173" s="112" t="s">
        <v>282</v>
      </c>
      <c r="C173" s="113">
        <v>161000</v>
      </c>
      <c r="D173" s="114">
        <v>44496</v>
      </c>
      <c r="E173" s="112" t="s">
        <v>288</v>
      </c>
    </row>
    <row r="174" spans="1:5" ht="15">
      <c r="A174" s="112" t="s">
        <v>70</v>
      </c>
      <c r="B174" s="112" t="s">
        <v>282</v>
      </c>
      <c r="C174" s="113">
        <v>330000</v>
      </c>
      <c r="D174" s="114">
        <v>44496</v>
      </c>
      <c r="E174" s="112" t="s">
        <v>287</v>
      </c>
    </row>
    <row r="175" spans="1:5" ht="15">
      <c r="A175" s="112" t="s">
        <v>70</v>
      </c>
      <c r="B175" s="112" t="s">
        <v>282</v>
      </c>
      <c r="C175" s="113">
        <v>275000</v>
      </c>
      <c r="D175" s="114">
        <v>44481</v>
      </c>
      <c r="E175" s="112" t="s">
        <v>287</v>
      </c>
    </row>
    <row r="176" spans="1:5" ht="15">
      <c r="A176" s="112" t="s">
        <v>70</v>
      </c>
      <c r="B176" s="112" t="s">
        <v>282</v>
      </c>
      <c r="C176" s="113">
        <v>57000</v>
      </c>
      <c r="D176" s="114">
        <v>44496</v>
      </c>
      <c r="E176" s="112" t="s">
        <v>287</v>
      </c>
    </row>
    <row r="177" spans="1:5" ht="15">
      <c r="A177" s="112" t="s">
        <v>70</v>
      </c>
      <c r="B177" s="112" t="s">
        <v>282</v>
      </c>
      <c r="C177" s="113">
        <v>176400</v>
      </c>
      <c r="D177" s="114">
        <v>44491</v>
      </c>
      <c r="E177" s="112" t="s">
        <v>288</v>
      </c>
    </row>
    <row r="178" spans="1:5" ht="15">
      <c r="A178" s="112" t="s">
        <v>70</v>
      </c>
      <c r="B178" s="112" t="s">
        <v>282</v>
      </c>
      <c r="C178" s="113">
        <v>375000</v>
      </c>
      <c r="D178" s="114">
        <v>44490</v>
      </c>
      <c r="E178" s="112" t="s">
        <v>287</v>
      </c>
    </row>
    <row r="179" spans="1:5" ht="15">
      <c r="A179" s="112" t="s">
        <v>70</v>
      </c>
      <c r="B179" s="112" t="s">
        <v>282</v>
      </c>
      <c r="C179" s="113">
        <v>425000</v>
      </c>
      <c r="D179" s="114">
        <v>44490</v>
      </c>
      <c r="E179" s="112" t="s">
        <v>287</v>
      </c>
    </row>
    <row r="180" spans="1:5" ht="15">
      <c r="A180" s="112" t="s">
        <v>70</v>
      </c>
      <c r="B180" s="112" t="s">
        <v>282</v>
      </c>
      <c r="C180" s="113">
        <v>150000</v>
      </c>
      <c r="D180" s="114">
        <v>44490</v>
      </c>
      <c r="E180" s="112" t="s">
        <v>287</v>
      </c>
    </row>
    <row r="181" spans="1:5" ht="15">
      <c r="A181" s="112" t="s">
        <v>70</v>
      </c>
      <c r="B181" s="112" t="s">
        <v>282</v>
      </c>
      <c r="C181" s="113">
        <v>359900</v>
      </c>
      <c r="D181" s="114">
        <v>44470</v>
      </c>
      <c r="E181" s="112" t="s">
        <v>287</v>
      </c>
    </row>
    <row r="182" spans="1:5" ht="15">
      <c r="A182" s="112" t="s">
        <v>70</v>
      </c>
      <c r="B182" s="112" t="s">
        <v>282</v>
      </c>
      <c r="C182" s="113">
        <v>297600</v>
      </c>
      <c r="D182" s="114">
        <v>44496</v>
      </c>
      <c r="E182" s="112" t="s">
        <v>288</v>
      </c>
    </row>
    <row r="183" spans="1:5" ht="15">
      <c r="A183" s="112" t="s">
        <v>70</v>
      </c>
      <c r="B183" s="112" t="s">
        <v>282</v>
      </c>
      <c r="C183" s="113">
        <v>335000</v>
      </c>
      <c r="D183" s="114">
        <v>44497</v>
      </c>
      <c r="E183" s="112" t="s">
        <v>287</v>
      </c>
    </row>
    <row r="184" spans="1:5" ht="15">
      <c r="A184" s="112" t="s">
        <v>70</v>
      </c>
      <c r="B184" s="112" t="s">
        <v>282</v>
      </c>
      <c r="C184" s="113">
        <v>300000</v>
      </c>
      <c r="D184" s="114">
        <v>44497</v>
      </c>
      <c r="E184" s="112" t="s">
        <v>287</v>
      </c>
    </row>
    <row r="185" spans="1:5" ht="15">
      <c r="A185" s="112" t="s">
        <v>70</v>
      </c>
      <c r="B185" s="112" t="s">
        <v>282</v>
      </c>
      <c r="C185" s="113">
        <v>277462</v>
      </c>
      <c r="D185" s="114">
        <v>44487</v>
      </c>
      <c r="E185" s="112" t="s">
        <v>288</v>
      </c>
    </row>
    <row r="186" spans="1:5" ht="15">
      <c r="A186" s="112" t="s">
        <v>70</v>
      </c>
      <c r="B186" s="112" t="s">
        <v>282</v>
      </c>
      <c r="C186" s="113">
        <v>45000</v>
      </c>
      <c r="D186" s="114">
        <v>44497</v>
      </c>
      <c r="E186" s="112" t="s">
        <v>287</v>
      </c>
    </row>
    <row r="187" spans="1:5" ht="15">
      <c r="A187" s="112" t="s">
        <v>70</v>
      </c>
      <c r="B187" s="112" t="s">
        <v>282</v>
      </c>
      <c r="C187" s="113">
        <v>311000</v>
      </c>
      <c r="D187" s="114">
        <v>44487</v>
      </c>
      <c r="E187" s="112" t="s">
        <v>288</v>
      </c>
    </row>
    <row r="188" spans="1:5" ht="15">
      <c r="A188" s="112" t="s">
        <v>70</v>
      </c>
      <c r="B188" s="112" t="s">
        <v>282</v>
      </c>
      <c r="C188" s="113">
        <v>635000</v>
      </c>
      <c r="D188" s="114">
        <v>44488</v>
      </c>
      <c r="E188" s="112" t="s">
        <v>287</v>
      </c>
    </row>
    <row r="189" spans="1:5" ht="15">
      <c r="A189" s="112" t="s">
        <v>70</v>
      </c>
      <c r="B189" s="112" t="s">
        <v>282</v>
      </c>
      <c r="C189" s="113">
        <v>238000</v>
      </c>
      <c r="D189" s="114">
        <v>44497</v>
      </c>
      <c r="E189" s="112" t="s">
        <v>287</v>
      </c>
    </row>
    <row r="190" spans="1:5" ht="15">
      <c r="A190" s="112" t="s">
        <v>70</v>
      </c>
      <c r="B190" s="112" t="s">
        <v>282</v>
      </c>
      <c r="C190" s="113">
        <v>500000</v>
      </c>
      <c r="D190" s="114">
        <v>44470</v>
      </c>
      <c r="E190" s="112" t="s">
        <v>287</v>
      </c>
    </row>
    <row r="191" spans="1:5" ht="15">
      <c r="A191" s="112" t="s">
        <v>70</v>
      </c>
      <c r="B191" s="112" t="s">
        <v>282</v>
      </c>
      <c r="C191" s="113">
        <v>177000</v>
      </c>
      <c r="D191" s="114">
        <v>44487</v>
      </c>
      <c r="E191" s="112" t="s">
        <v>288</v>
      </c>
    </row>
    <row r="192" spans="1:5" ht="15">
      <c r="A192" s="112" t="s">
        <v>70</v>
      </c>
      <c r="B192" s="112" t="s">
        <v>282</v>
      </c>
      <c r="C192" s="113">
        <v>327801</v>
      </c>
      <c r="D192" s="114">
        <v>44484</v>
      </c>
      <c r="E192" s="112" t="s">
        <v>289</v>
      </c>
    </row>
    <row r="193" spans="1:5" ht="15">
      <c r="A193" s="112" t="s">
        <v>70</v>
      </c>
      <c r="B193" s="112" t="s">
        <v>282</v>
      </c>
      <c r="C193" s="113">
        <v>170000</v>
      </c>
      <c r="D193" s="114">
        <v>44484</v>
      </c>
      <c r="E193" s="112" t="s">
        <v>287</v>
      </c>
    </row>
    <row r="194" spans="1:5" ht="15">
      <c r="A194" s="112" t="s">
        <v>70</v>
      </c>
      <c r="B194" s="112" t="s">
        <v>282</v>
      </c>
      <c r="C194" s="113">
        <v>150000</v>
      </c>
      <c r="D194" s="114">
        <v>44497</v>
      </c>
      <c r="E194" s="112" t="s">
        <v>287</v>
      </c>
    </row>
    <row r="195" spans="1:5" ht="15">
      <c r="A195" s="112" t="s">
        <v>70</v>
      </c>
      <c r="B195" s="112" t="s">
        <v>282</v>
      </c>
      <c r="C195" s="113">
        <v>349000</v>
      </c>
      <c r="D195" s="114">
        <v>44484</v>
      </c>
      <c r="E195" s="112" t="s">
        <v>287</v>
      </c>
    </row>
    <row r="196" spans="1:5" ht="15">
      <c r="A196" s="112" t="s">
        <v>70</v>
      </c>
      <c r="B196" s="112" t="s">
        <v>282</v>
      </c>
      <c r="C196" s="113">
        <v>390000</v>
      </c>
      <c r="D196" s="114">
        <v>44484</v>
      </c>
      <c r="E196" s="112" t="s">
        <v>287</v>
      </c>
    </row>
    <row r="197" spans="1:5" ht="15">
      <c r="A197" s="112" t="s">
        <v>70</v>
      </c>
      <c r="B197" s="112" t="s">
        <v>282</v>
      </c>
      <c r="C197" s="113">
        <v>390000</v>
      </c>
      <c r="D197" s="114">
        <v>44484</v>
      </c>
      <c r="E197" s="112" t="s">
        <v>287</v>
      </c>
    </row>
    <row r="198" spans="1:5" ht="15">
      <c r="A198" s="112" t="s">
        <v>70</v>
      </c>
      <c r="B198" s="112" t="s">
        <v>282</v>
      </c>
      <c r="C198" s="113">
        <v>500000</v>
      </c>
      <c r="D198" s="114">
        <v>44497</v>
      </c>
      <c r="E198" s="112" t="s">
        <v>287</v>
      </c>
    </row>
    <row r="199" spans="1:5" ht="15">
      <c r="A199" s="112" t="s">
        <v>70</v>
      </c>
      <c r="B199" s="112" t="s">
        <v>282</v>
      </c>
      <c r="C199" s="113">
        <v>324000</v>
      </c>
      <c r="D199" s="114">
        <v>44484</v>
      </c>
      <c r="E199" s="112" t="s">
        <v>287</v>
      </c>
    </row>
    <row r="200" spans="1:5" ht="15">
      <c r="A200" s="112" t="s">
        <v>70</v>
      </c>
      <c r="B200" s="112" t="s">
        <v>282</v>
      </c>
      <c r="C200" s="113">
        <v>276900</v>
      </c>
      <c r="D200" s="114">
        <v>44497</v>
      </c>
      <c r="E200" s="112" t="s">
        <v>287</v>
      </c>
    </row>
    <row r="201" spans="1:5" ht="15">
      <c r="A201" s="112" t="s">
        <v>70</v>
      </c>
      <c r="B201" s="112" t="s">
        <v>282</v>
      </c>
      <c r="C201" s="113">
        <v>485000</v>
      </c>
      <c r="D201" s="114">
        <v>44484</v>
      </c>
      <c r="E201" s="112" t="s">
        <v>287</v>
      </c>
    </row>
    <row r="202" spans="1:5" ht="15">
      <c r="A202" s="112" t="s">
        <v>70</v>
      </c>
      <c r="B202" s="112" t="s">
        <v>282</v>
      </c>
      <c r="C202" s="113">
        <v>179500</v>
      </c>
      <c r="D202" s="114">
        <v>44484</v>
      </c>
      <c r="E202" s="112" t="s">
        <v>287</v>
      </c>
    </row>
    <row r="203" spans="1:5" ht="15">
      <c r="A203" s="112" t="s">
        <v>70</v>
      </c>
      <c r="B203" s="112" t="s">
        <v>282</v>
      </c>
      <c r="C203" s="113">
        <v>270000</v>
      </c>
      <c r="D203" s="114">
        <v>44497</v>
      </c>
      <c r="E203" s="112" t="s">
        <v>287</v>
      </c>
    </row>
    <row r="204" spans="1:5" ht="15">
      <c r="A204" s="112" t="s">
        <v>70</v>
      </c>
      <c r="B204" s="112" t="s">
        <v>282</v>
      </c>
      <c r="C204" s="113">
        <v>326250</v>
      </c>
      <c r="D204" s="114">
        <v>44488</v>
      </c>
      <c r="E204" s="112" t="s">
        <v>288</v>
      </c>
    </row>
    <row r="205" spans="1:5" ht="15">
      <c r="A205" s="112" t="s">
        <v>70</v>
      </c>
      <c r="B205" s="112" t="s">
        <v>282</v>
      </c>
      <c r="C205" s="113">
        <v>75000</v>
      </c>
      <c r="D205" s="114">
        <v>44488</v>
      </c>
      <c r="E205" s="112" t="s">
        <v>287</v>
      </c>
    </row>
    <row r="206" spans="1:5" ht="15">
      <c r="A206" s="112" t="s">
        <v>70</v>
      </c>
      <c r="B206" s="112" t="s">
        <v>282</v>
      </c>
      <c r="C206" s="113">
        <v>393450</v>
      </c>
      <c r="D206" s="114">
        <v>44497</v>
      </c>
      <c r="E206" s="112" t="s">
        <v>287</v>
      </c>
    </row>
    <row r="207" spans="1:5" ht="15">
      <c r="A207" s="112" t="s">
        <v>70</v>
      </c>
      <c r="B207" s="112" t="s">
        <v>282</v>
      </c>
      <c r="C207" s="113">
        <v>355000</v>
      </c>
      <c r="D207" s="114">
        <v>44497</v>
      </c>
      <c r="E207" s="112" t="s">
        <v>287</v>
      </c>
    </row>
    <row r="208" spans="1:5" ht="15">
      <c r="A208" s="112" t="s">
        <v>70</v>
      </c>
      <c r="B208" s="112" t="s">
        <v>282</v>
      </c>
      <c r="C208" s="113">
        <v>275000</v>
      </c>
      <c r="D208" s="114">
        <v>44487</v>
      </c>
      <c r="E208" s="112" t="s">
        <v>287</v>
      </c>
    </row>
    <row r="209" spans="1:5" ht="15">
      <c r="A209" s="112" t="s">
        <v>70</v>
      </c>
      <c r="B209" s="112" t="s">
        <v>282</v>
      </c>
      <c r="C209" s="113">
        <v>245000</v>
      </c>
      <c r="D209" s="114">
        <v>44497</v>
      </c>
      <c r="E209" s="112" t="s">
        <v>287</v>
      </c>
    </row>
    <row r="210" spans="1:5" ht="15">
      <c r="A210" s="112" t="s">
        <v>70</v>
      </c>
      <c r="B210" s="112" t="s">
        <v>282</v>
      </c>
      <c r="C210" s="113">
        <v>154765</v>
      </c>
      <c r="D210" s="114">
        <v>44497</v>
      </c>
      <c r="E210" s="112" t="s">
        <v>288</v>
      </c>
    </row>
    <row r="211" spans="1:5" ht="15">
      <c r="A211" s="112" t="s">
        <v>70</v>
      </c>
      <c r="B211" s="112" t="s">
        <v>282</v>
      </c>
      <c r="C211" s="113">
        <v>42000</v>
      </c>
      <c r="D211" s="114">
        <v>44487</v>
      </c>
      <c r="E211" s="112" t="s">
        <v>287</v>
      </c>
    </row>
    <row r="212" spans="1:5" ht="15">
      <c r="A212" s="112" t="s">
        <v>70</v>
      </c>
      <c r="B212" s="112" t="s">
        <v>282</v>
      </c>
      <c r="C212" s="113">
        <v>432957</v>
      </c>
      <c r="D212" s="114">
        <v>44488</v>
      </c>
      <c r="E212" s="112" t="s">
        <v>289</v>
      </c>
    </row>
    <row r="213" spans="1:5" ht="15">
      <c r="A213" s="112" t="s">
        <v>70</v>
      </c>
      <c r="B213" s="112" t="s">
        <v>282</v>
      </c>
      <c r="C213" s="113">
        <v>361900</v>
      </c>
      <c r="D213" s="114">
        <v>44488</v>
      </c>
      <c r="E213" s="112" t="s">
        <v>287</v>
      </c>
    </row>
    <row r="214" spans="1:5" ht="15">
      <c r="A214" s="112" t="s">
        <v>39</v>
      </c>
      <c r="B214" s="112" t="s">
        <v>283</v>
      </c>
      <c r="C214" s="113">
        <v>61000</v>
      </c>
      <c r="D214" s="114">
        <v>44473</v>
      </c>
      <c r="E214" s="112" t="s">
        <v>287</v>
      </c>
    </row>
    <row r="215" spans="1:5" ht="15">
      <c r="A215" s="112" t="s">
        <v>39</v>
      </c>
      <c r="B215" s="112" t="s">
        <v>283</v>
      </c>
      <c r="C215" s="113">
        <v>269500</v>
      </c>
      <c r="D215" s="114">
        <v>44494</v>
      </c>
      <c r="E215" s="112" t="s">
        <v>287</v>
      </c>
    </row>
    <row r="216" spans="1:5" ht="15">
      <c r="A216" s="112" t="s">
        <v>39</v>
      </c>
      <c r="B216" s="112" t="s">
        <v>283</v>
      </c>
      <c r="C216" s="113">
        <v>296000</v>
      </c>
      <c r="D216" s="114">
        <v>44496</v>
      </c>
      <c r="E216" s="112" t="s">
        <v>288</v>
      </c>
    </row>
    <row r="217" spans="1:5" ht="15">
      <c r="A217" s="112" t="s">
        <v>39</v>
      </c>
      <c r="B217" s="112" t="s">
        <v>283</v>
      </c>
      <c r="C217" s="113">
        <v>453000</v>
      </c>
      <c r="D217" s="114">
        <v>44473</v>
      </c>
      <c r="E217" s="112" t="s">
        <v>287</v>
      </c>
    </row>
    <row r="218" spans="1:5" ht="15">
      <c r="A218" s="112" t="s">
        <v>39</v>
      </c>
      <c r="B218" s="112" t="s">
        <v>283</v>
      </c>
      <c r="C218" s="113">
        <v>85000</v>
      </c>
      <c r="D218" s="114">
        <v>44473</v>
      </c>
      <c r="E218" s="112" t="s">
        <v>287</v>
      </c>
    </row>
    <row r="219" spans="1:5" ht="15">
      <c r="A219" s="112" t="s">
        <v>39</v>
      </c>
      <c r="B219" s="112" t="s">
        <v>283</v>
      </c>
      <c r="C219" s="113">
        <v>326000</v>
      </c>
      <c r="D219" s="114">
        <v>44497</v>
      </c>
      <c r="E219" s="112" t="s">
        <v>287</v>
      </c>
    </row>
    <row r="220" spans="1:5" ht="15">
      <c r="A220" s="112" t="s">
        <v>39</v>
      </c>
      <c r="B220" s="112" t="s">
        <v>283</v>
      </c>
      <c r="C220" s="113">
        <v>287250</v>
      </c>
      <c r="D220" s="114">
        <v>44494</v>
      </c>
      <c r="E220" s="112" t="s">
        <v>288</v>
      </c>
    </row>
    <row r="221" spans="1:5" ht="15">
      <c r="A221" s="112" t="s">
        <v>39</v>
      </c>
      <c r="B221" s="112" t="s">
        <v>283</v>
      </c>
      <c r="C221" s="113">
        <v>85000</v>
      </c>
      <c r="D221" s="114">
        <v>44473</v>
      </c>
      <c r="E221" s="112" t="s">
        <v>287</v>
      </c>
    </row>
    <row r="222" spans="1:5" ht="15">
      <c r="A222" s="112" t="s">
        <v>39</v>
      </c>
      <c r="B222" s="112" t="s">
        <v>283</v>
      </c>
      <c r="C222" s="113">
        <v>380000</v>
      </c>
      <c r="D222" s="114">
        <v>44477</v>
      </c>
      <c r="E222" s="112" t="s">
        <v>287</v>
      </c>
    </row>
    <row r="223" spans="1:5" ht="15">
      <c r="A223" s="112" t="s">
        <v>39</v>
      </c>
      <c r="B223" s="112" t="s">
        <v>283</v>
      </c>
      <c r="C223" s="113">
        <v>138000</v>
      </c>
      <c r="D223" s="114">
        <v>44496</v>
      </c>
      <c r="E223" s="112" t="s">
        <v>288</v>
      </c>
    </row>
    <row r="224" spans="1:5" ht="15">
      <c r="A224" s="112" t="s">
        <v>39</v>
      </c>
      <c r="B224" s="112" t="s">
        <v>283</v>
      </c>
      <c r="C224" s="113">
        <v>85000</v>
      </c>
      <c r="D224" s="114">
        <v>44473</v>
      </c>
      <c r="E224" s="112" t="s">
        <v>287</v>
      </c>
    </row>
    <row r="225" spans="1:5" ht="15">
      <c r="A225" s="112" t="s">
        <v>39</v>
      </c>
      <c r="B225" s="112" t="s">
        <v>283</v>
      </c>
      <c r="C225" s="113">
        <v>82000</v>
      </c>
      <c r="D225" s="114">
        <v>44496</v>
      </c>
      <c r="E225" s="112" t="s">
        <v>288</v>
      </c>
    </row>
    <row r="226" spans="1:5" ht="15">
      <c r="A226" s="112" t="s">
        <v>39</v>
      </c>
      <c r="B226" s="112" t="s">
        <v>283</v>
      </c>
      <c r="C226" s="113">
        <v>355000</v>
      </c>
      <c r="D226" s="114">
        <v>44494</v>
      </c>
      <c r="E226" s="112" t="s">
        <v>288</v>
      </c>
    </row>
    <row r="227" spans="1:5" ht="15">
      <c r="A227" s="112" t="s">
        <v>39</v>
      </c>
      <c r="B227" s="112" t="s">
        <v>283</v>
      </c>
      <c r="C227" s="113">
        <v>236100</v>
      </c>
      <c r="D227" s="114">
        <v>44494</v>
      </c>
      <c r="E227" s="112" t="s">
        <v>288</v>
      </c>
    </row>
    <row r="228" spans="1:5" ht="15">
      <c r="A228" s="112" t="s">
        <v>39</v>
      </c>
      <c r="B228" s="112" t="s">
        <v>283</v>
      </c>
      <c r="C228" s="113">
        <v>252000</v>
      </c>
      <c r="D228" s="114">
        <v>44477</v>
      </c>
      <c r="E228" s="112" t="s">
        <v>288</v>
      </c>
    </row>
    <row r="229" spans="1:5" ht="15">
      <c r="A229" s="112" t="s">
        <v>39</v>
      </c>
      <c r="B229" s="112" t="s">
        <v>283</v>
      </c>
      <c r="C229" s="113">
        <v>360000</v>
      </c>
      <c r="D229" s="114">
        <v>44496</v>
      </c>
      <c r="E229" s="112" t="s">
        <v>287</v>
      </c>
    </row>
    <row r="230" spans="1:5" ht="15">
      <c r="A230" s="112" t="s">
        <v>39</v>
      </c>
      <c r="B230" s="112" t="s">
        <v>283</v>
      </c>
      <c r="C230" s="113">
        <v>370000</v>
      </c>
      <c r="D230" s="114">
        <v>44477</v>
      </c>
      <c r="E230" s="112" t="s">
        <v>287</v>
      </c>
    </row>
    <row r="231" spans="1:5" ht="15">
      <c r="A231" s="112" t="s">
        <v>39</v>
      </c>
      <c r="B231" s="112" t="s">
        <v>283</v>
      </c>
      <c r="C231" s="113">
        <v>330000</v>
      </c>
      <c r="D231" s="114">
        <v>44488</v>
      </c>
      <c r="E231" s="112" t="s">
        <v>288</v>
      </c>
    </row>
    <row r="232" spans="1:5" ht="15">
      <c r="A232" s="112" t="s">
        <v>39</v>
      </c>
      <c r="B232" s="112" t="s">
        <v>283</v>
      </c>
      <c r="C232" s="113">
        <v>360000</v>
      </c>
      <c r="D232" s="114">
        <v>44491</v>
      </c>
      <c r="E232" s="112" t="s">
        <v>288</v>
      </c>
    </row>
    <row r="233" spans="1:5" ht="15">
      <c r="A233" s="112" t="s">
        <v>39</v>
      </c>
      <c r="B233" s="112" t="s">
        <v>283</v>
      </c>
      <c r="C233" s="113">
        <v>330000</v>
      </c>
      <c r="D233" s="114">
        <v>44491</v>
      </c>
      <c r="E233" s="112" t="s">
        <v>287</v>
      </c>
    </row>
    <row r="234" spans="1:5" ht="15">
      <c r="A234" s="112" t="s">
        <v>39</v>
      </c>
      <c r="B234" s="112" t="s">
        <v>283</v>
      </c>
      <c r="C234" s="113">
        <v>312000</v>
      </c>
      <c r="D234" s="114">
        <v>44497</v>
      </c>
      <c r="E234" s="112" t="s">
        <v>288</v>
      </c>
    </row>
    <row r="235" spans="1:5" ht="15">
      <c r="A235" s="112" t="s">
        <v>39</v>
      </c>
      <c r="B235" s="112" t="s">
        <v>283</v>
      </c>
      <c r="C235" s="113">
        <v>124816</v>
      </c>
      <c r="D235" s="114">
        <v>44491</v>
      </c>
      <c r="E235" s="112" t="s">
        <v>287</v>
      </c>
    </row>
    <row r="236" spans="1:5" ht="15">
      <c r="A236" s="112" t="s">
        <v>39</v>
      </c>
      <c r="B236" s="112" t="s">
        <v>283</v>
      </c>
      <c r="C236" s="113">
        <v>440000</v>
      </c>
      <c r="D236" s="114">
        <v>44489</v>
      </c>
      <c r="E236" s="112" t="s">
        <v>287</v>
      </c>
    </row>
    <row r="237" spans="1:5" ht="15">
      <c r="A237" s="112" t="s">
        <v>39</v>
      </c>
      <c r="B237" s="112" t="s">
        <v>283</v>
      </c>
      <c r="C237" s="113">
        <v>222165</v>
      </c>
      <c r="D237" s="114">
        <v>44497</v>
      </c>
      <c r="E237" s="112" t="s">
        <v>288</v>
      </c>
    </row>
    <row r="238" spans="1:5" ht="15">
      <c r="A238" s="112" t="s">
        <v>39</v>
      </c>
      <c r="B238" s="112" t="s">
        <v>283</v>
      </c>
      <c r="C238" s="113">
        <v>400000</v>
      </c>
      <c r="D238" s="114">
        <v>44477</v>
      </c>
      <c r="E238" s="112" t="s">
        <v>288</v>
      </c>
    </row>
    <row r="239" spans="1:5" ht="15">
      <c r="A239" s="112" t="s">
        <v>39</v>
      </c>
      <c r="B239" s="112" t="s">
        <v>283</v>
      </c>
      <c r="C239" s="113">
        <v>405000</v>
      </c>
      <c r="D239" s="114">
        <v>44496</v>
      </c>
      <c r="E239" s="112" t="s">
        <v>287</v>
      </c>
    </row>
    <row r="240" spans="1:5" ht="15">
      <c r="A240" s="112" t="s">
        <v>39</v>
      </c>
      <c r="B240" s="112" t="s">
        <v>283</v>
      </c>
      <c r="C240" s="113">
        <v>245000</v>
      </c>
      <c r="D240" s="114">
        <v>44496</v>
      </c>
      <c r="E240" s="112" t="s">
        <v>288</v>
      </c>
    </row>
    <row r="241" spans="1:5" ht="15">
      <c r="A241" s="112" t="s">
        <v>39</v>
      </c>
      <c r="B241" s="112" t="s">
        <v>283</v>
      </c>
      <c r="C241" s="113">
        <v>273000</v>
      </c>
      <c r="D241" s="114">
        <v>44497</v>
      </c>
      <c r="E241" s="112" t="s">
        <v>287</v>
      </c>
    </row>
    <row r="242" spans="1:5" ht="15">
      <c r="A242" s="112" t="s">
        <v>39</v>
      </c>
      <c r="B242" s="112" t="s">
        <v>283</v>
      </c>
      <c r="C242" s="113">
        <v>320000</v>
      </c>
      <c r="D242" s="114">
        <v>44494</v>
      </c>
      <c r="E242" s="112" t="s">
        <v>287</v>
      </c>
    </row>
    <row r="243" spans="1:5" ht="15">
      <c r="A243" s="112" t="s">
        <v>39</v>
      </c>
      <c r="B243" s="112" t="s">
        <v>283</v>
      </c>
      <c r="C243" s="113">
        <v>400000</v>
      </c>
      <c r="D243" s="114">
        <v>44496</v>
      </c>
      <c r="E243" s="112" t="s">
        <v>287</v>
      </c>
    </row>
    <row r="244" spans="1:5" ht="15">
      <c r="A244" s="112" t="s">
        <v>39</v>
      </c>
      <c r="B244" s="112" t="s">
        <v>283</v>
      </c>
      <c r="C244" s="113">
        <v>250000</v>
      </c>
      <c r="D244" s="114">
        <v>44496</v>
      </c>
      <c r="E244" s="112" t="s">
        <v>288</v>
      </c>
    </row>
    <row r="245" spans="1:5" ht="15">
      <c r="A245" s="112" t="s">
        <v>39</v>
      </c>
      <c r="B245" s="112" t="s">
        <v>283</v>
      </c>
      <c r="C245" s="113">
        <v>240430</v>
      </c>
      <c r="D245" s="114">
        <v>44491</v>
      </c>
      <c r="E245" s="112" t="s">
        <v>288</v>
      </c>
    </row>
    <row r="246" spans="1:5" ht="15">
      <c r="A246" s="112" t="s">
        <v>39</v>
      </c>
      <c r="B246" s="112" t="s">
        <v>283</v>
      </c>
      <c r="C246" s="113">
        <v>507000</v>
      </c>
      <c r="D246" s="114">
        <v>44489</v>
      </c>
      <c r="E246" s="112" t="s">
        <v>287</v>
      </c>
    </row>
    <row r="247" spans="1:5" ht="15">
      <c r="A247" s="112" t="s">
        <v>39</v>
      </c>
      <c r="B247" s="112" t="s">
        <v>283</v>
      </c>
      <c r="C247" s="113">
        <v>120000</v>
      </c>
      <c r="D247" s="114">
        <v>44487</v>
      </c>
      <c r="E247" s="112" t="s">
        <v>288</v>
      </c>
    </row>
    <row r="248" spans="1:5" ht="15">
      <c r="A248" s="112" t="s">
        <v>39</v>
      </c>
      <c r="B248" s="112" t="s">
        <v>283</v>
      </c>
      <c r="C248" s="113">
        <v>407900</v>
      </c>
      <c r="D248" s="114">
        <v>44491</v>
      </c>
      <c r="E248" s="112" t="s">
        <v>287</v>
      </c>
    </row>
    <row r="249" spans="1:5" ht="15">
      <c r="A249" s="112" t="s">
        <v>39</v>
      </c>
      <c r="B249" s="112" t="s">
        <v>283</v>
      </c>
      <c r="C249" s="113">
        <v>270000</v>
      </c>
      <c r="D249" s="114">
        <v>44483</v>
      </c>
      <c r="E249" s="112" t="s">
        <v>288</v>
      </c>
    </row>
    <row r="250" spans="1:5" ht="15">
      <c r="A250" s="112" t="s">
        <v>39</v>
      </c>
      <c r="B250" s="112" t="s">
        <v>283</v>
      </c>
      <c r="C250" s="113">
        <v>290000</v>
      </c>
      <c r="D250" s="114">
        <v>44483</v>
      </c>
      <c r="E250" s="112" t="s">
        <v>287</v>
      </c>
    </row>
    <row r="251" spans="1:5" ht="15">
      <c r="A251" s="112" t="s">
        <v>39</v>
      </c>
      <c r="B251" s="112" t="s">
        <v>283</v>
      </c>
      <c r="C251" s="113">
        <v>353000</v>
      </c>
      <c r="D251" s="114">
        <v>44483</v>
      </c>
      <c r="E251" s="112" t="s">
        <v>287</v>
      </c>
    </row>
    <row r="252" spans="1:5" ht="15">
      <c r="A252" s="112" t="s">
        <v>39</v>
      </c>
      <c r="B252" s="112" t="s">
        <v>283</v>
      </c>
      <c r="C252" s="113">
        <v>50000</v>
      </c>
      <c r="D252" s="114">
        <v>44470</v>
      </c>
      <c r="E252" s="112" t="s">
        <v>288</v>
      </c>
    </row>
    <row r="253" spans="1:5" ht="15">
      <c r="A253" s="112" t="s">
        <v>39</v>
      </c>
      <c r="B253" s="112" t="s">
        <v>283</v>
      </c>
      <c r="C253" s="113">
        <v>13000</v>
      </c>
      <c r="D253" s="114">
        <v>44483</v>
      </c>
      <c r="E253" s="112" t="s">
        <v>287</v>
      </c>
    </row>
    <row r="254" spans="1:5" ht="15">
      <c r="A254" s="112" t="s">
        <v>39</v>
      </c>
      <c r="B254" s="112" t="s">
        <v>283</v>
      </c>
      <c r="C254" s="113">
        <v>220000</v>
      </c>
      <c r="D254" s="114">
        <v>44481</v>
      </c>
      <c r="E254" s="112" t="s">
        <v>288</v>
      </c>
    </row>
    <row r="255" spans="1:5" ht="15">
      <c r="A255" s="112" t="s">
        <v>39</v>
      </c>
      <c r="B255" s="112" t="s">
        <v>283</v>
      </c>
      <c r="C255" s="113">
        <v>273862</v>
      </c>
      <c r="D255" s="114">
        <v>44481</v>
      </c>
      <c r="E255" s="112" t="s">
        <v>288</v>
      </c>
    </row>
    <row r="256" spans="1:5" ht="15">
      <c r="A256" s="112" t="s">
        <v>39</v>
      </c>
      <c r="B256" s="112" t="s">
        <v>283</v>
      </c>
      <c r="C256" s="113">
        <v>449995</v>
      </c>
      <c r="D256" s="114">
        <v>44481</v>
      </c>
      <c r="E256" s="112" t="s">
        <v>287</v>
      </c>
    </row>
    <row r="257" spans="1:5" ht="15">
      <c r="A257" s="112" t="s">
        <v>39</v>
      </c>
      <c r="B257" s="112" t="s">
        <v>283</v>
      </c>
      <c r="C257" s="113">
        <v>183000</v>
      </c>
      <c r="D257" s="114">
        <v>44481</v>
      </c>
      <c r="E257" s="112" t="s">
        <v>288</v>
      </c>
    </row>
    <row r="258" spans="1:5" ht="15">
      <c r="A258" s="112" t="s">
        <v>39</v>
      </c>
      <c r="B258" s="112" t="s">
        <v>283</v>
      </c>
      <c r="C258" s="113">
        <v>151000</v>
      </c>
      <c r="D258" s="114">
        <v>44481</v>
      </c>
      <c r="E258" s="112" t="s">
        <v>288</v>
      </c>
    </row>
    <row r="259" spans="1:5" ht="15">
      <c r="A259" s="112" t="s">
        <v>39</v>
      </c>
      <c r="B259" s="112" t="s">
        <v>283</v>
      </c>
      <c r="C259" s="113">
        <v>310000</v>
      </c>
      <c r="D259" s="114">
        <v>44488</v>
      </c>
      <c r="E259" s="112" t="s">
        <v>287</v>
      </c>
    </row>
    <row r="260" spans="1:5" ht="15">
      <c r="A260" s="112" t="s">
        <v>39</v>
      </c>
      <c r="B260" s="112" t="s">
        <v>283</v>
      </c>
      <c r="C260" s="113">
        <v>320000</v>
      </c>
      <c r="D260" s="114">
        <v>44482</v>
      </c>
      <c r="E260" s="112" t="s">
        <v>287</v>
      </c>
    </row>
    <row r="261" spans="1:5" ht="15">
      <c r="A261" s="112" t="s">
        <v>39</v>
      </c>
      <c r="B261" s="112" t="s">
        <v>283</v>
      </c>
      <c r="C261" s="113">
        <v>25000</v>
      </c>
      <c r="D261" s="114">
        <v>44481</v>
      </c>
      <c r="E261" s="112" t="s">
        <v>288</v>
      </c>
    </row>
    <row r="262" spans="1:5" ht="15">
      <c r="A262" s="112" t="s">
        <v>39</v>
      </c>
      <c r="B262" s="112" t="s">
        <v>283</v>
      </c>
      <c r="C262" s="113">
        <v>279000</v>
      </c>
      <c r="D262" s="114">
        <v>44489</v>
      </c>
      <c r="E262" s="112" t="s">
        <v>288</v>
      </c>
    </row>
    <row r="263" spans="1:5" ht="15">
      <c r="A263" s="112" t="s">
        <v>39</v>
      </c>
      <c r="B263" s="112" t="s">
        <v>283</v>
      </c>
      <c r="C263" s="113">
        <v>205500</v>
      </c>
      <c r="D263" s="114">
        <v>44487</v>
      </c>
      <c r="E263" s="112" t="s">
        <v>288</v>
      </c>
    </row>
    <row r="264" spans="1:5" ht="15">
      <c r="A264" s="112" t="s">
        <v>39</v>
      </c>
      <c r="B264" s="112" t="s">
        <v>283</v>
      </c>
      <c r="C264" s="113">
        <v>389000</v>
      </c>
      <c r="D264" s="114">
        <v>44481</v>
      </c>
      <c r="E264" s="112" t="s">
        <v>287</v>
      </c>
    </row>
    <row r="265" spans="1:5" ht="15">
      <c r="A265" s="112" t="s">
        <v>39</v>
      </c>
      <c r="B265" s="112" t="s">
        <v>283</v>
      </c>
      <c r="C265" s="113">
        <v>495000</v>
      </c>
      <c r="D265" s="114">
        <v>44481</v>
      </c>
      <c r="E265" s="112" t="s">
        <v>287</v>
      </c>
    </row>
    <row r="266" spans="1:5" ht="15">
      <c r="A266" s="112" t="s">
        <v>39</v>
      </c>
      <c r="B266" s="112" t="s">
        <v>283</v>
      </c>
      <c r="C266" s="113">
        <v>350000</v>
      </c>
      <c r="D266" s="114">
        <v>44484</v>
      </c>
      <c r="E266" s="112" t="s">
        <v>287</v>
      </c>
    </row>
    <row r="267" spans="1:5" ht="15">
      <c r="A267" s="112" t="s">
        <v>39</v>
      </c>
      <c r="B267" s="112" t="s">
        <v>283</v>
      </c>
      <c r="C267" s="113">
        <v>138800</v>
      </c>
      <c r="D267" s="114">
        <v>44494</v>
      </c>
      <c r="E267" s="112" t="s">
        <v>288</v>
      </c>
    </row>
    <row r="268" spans="1:5" ht="15">
      <c r="A268" s="112" t="s">
        <v>39</v>
      </c>
      <c r="B268" s="112" t="s">
        <v>283</v>
      </c>
      <c r="C268" s="113">
        <v>294500</v>
      </c>
      <c r="D268" s="114">
        <v>44484</v>
      </c>
      <c r="E268" s="112" t="s">
        <v>287</v>
      </c>
    </row>
    <row r="269" spans="1:5" ht="15">
      <c r="A269" s="112" t="s">
        <v>39</v>
      </c>
      <c r="B269" s="112" t="s">
        <v>283</v>
      </c>
      <c r="C269" s="113">
        <v>105430</v>
      </c>
      <c r="D269" s="114">
        <v>44482</v>
      </c>
      <c r="E269" s="112" t="s">
        <v>288</v>
      </c>
    </row>
    <row r="270" spans="1:5" ht="15">
      <c r="A270" s="112" t="s">
        <v>39</v>
      </c>
      <c r="B270" s="112" t="s">
        <v>283</v>
      </c>
      <c r="C270" s="113">
        <v>490000</v>
      </c>
      <c r="D270" s="114">
        <v>44482</v>
      </c>
      <c r="E270" s="112" t="s">
        <v>288</v>
      </c>
    </row>
    <row r="271" spans="1:5" ht="15">
      <c r="A271" s="112" t="s">
        <v>39</v>
      </c>
      <c r="B271" s="112" t="s">
        <v>283</v>
      </c>
      <c r="C271" s="113">
        <v>675000</v>
      </c>
      <c r="D271" s="114">
        <v>44484</v>
      </c>
      <c r="E271" s="112" t="s">
        <v>287</v>
      </c>
    </row>
    <row r="272" spans="1:5" ht="15">
      <c r="A272" s="112" t="s">
        <v>39</v>
      </c>
      <c r="B272" s="112" t="s">
        <v>283</v>
      </c>
      <c r="C272" s="113">
        <v>389000</v>
      </c>
      <c r="D272" s="114">
        <v>44484</v>
      </c>
      <c r="E272" s="112" t="s">
        <v>287</v>
      </c>
    </row>
    <row r="273" spans="1:5" ht="15">
      <c r="A273" s="112" t="s">
        <v>39</v>
      </c>
      <c r="B273" s="112" t="s">
        <v>283</v>
      </c>
      <c r="C273" s="113">
        <v>292730</v>
      </c>
      <c r="D273" s="114">
        <v>44484</v>
      </c>
      <c r="E273" s="112" t="s">
        <v>288</v>
      </c>
    </row>
    <row r="274" spans="1:5" ht="15">
      <c r="A274" s="112" t="s">
        <v>39</v>
      </c>
      <c r="B274" s="112" t="s">
        <v>283</v>
      </c>
      <c r="C274" s="113">
        <v>321500</v>
      </c>
      <c r="D274" s="114">
        <v>44484</v>
      </c>
      <c r="E274" s="112" t="s">
        <v>288</v>
      </c>
    </row>
    <row r="275" spans="1:5" ht="15">
      <c r="A275" s="112" t="s">
        <v>39</v>
      </c>
      <c r="B275" s="112" t="s">
        <v>283</v>
      </c>
      <c r="C275" s="113">
        <v>125000</v>
      </c>
      <c r="D275" s="114">
        <v>44481</v>
      </c>
      <c r="E275" s="112" t="s">
        <v>288</v>
      </c>
    </row>
    <row r="276" spans="1:5" ht="15">
      <c r="A276" s="112" t="s">
        <v>39</v>
      </c>
      <c r="B276" s="112" t="s">
        <v>283</v>
      </c>
      <c r="C276" s="113">
        <v>400000</v>
      </c>
      <c r="D276" s="114">
        <v>44475</v>
      </c>
      <c r="E276" s="112" t="s">
        <v>287</v>
      </c>
    </row>
    <row r="277" spans="1:5" ht="15">
      <c r="A277" s="112" t="s">
        <v>39</v>
      </c>
      <c r="B277" s="112" t="s">
        <v>283</v>
      </c>
      <c r="C277" s="113">
        <v>132000</v>
      </c>
      <c r="D277" s="114">
        <v>44495</v>
      </c>
      <c r="E277" s="112" t="s">
        <v>288</v>
      </c>
    </row>
    <row r="278" spans="1:5" ht="15">
      <c r="A278" s="112" t="s">
        <v>39</v>
      </c>
      <c r="B278" s="112" t="s">
        <v>283</v>
      </c>
      <c r="C278" s="113">
        <v>355000</v>
      </c>
      <c r="D278" s="114">
        <v>44495</v>
      </c>
      <c r="E278" s="112" t="s">
        <v>287</v>
      </c>
    </row>
    <row r="279" spans="1:5" ht="15">
      <c r="A279" s="112" t="s">
        <v>39</v>
      </c>
      <c r="B279" s="112" t="s">
        <v>283</v>
      </c>
      <c r="C279" s="113">
        <v>223500</v>
      </c>
      <c r="D279" s="114">
        <v>44474</v>
      </c>
      <c r="E279" s="112" t="s">
        <v>287</v>
      </c>
    </row>
    <row r="280" spans="1:5" ht="15">
      <c r="A280" s="112" t="s">
        <v>39</v>
      </c>
      <c r="B280" s="112" t="s">
        <v>283</v>
      </c>
      <c r="C280" s="113">
        <v>257427</v>
      </c>
      <c r="D280" s="114">
        <v>44495</v>
      </c>
      <c r="E280" s="112" t="s">
        <v>288</v>
      </c>
    </row>
    <row r="281" spans="1:5" ht="15">
      <c r="A281" s="112" t="s">
        <v>39</v>
      </c>
      <c r="B281" s="112" t="s">
        <v>283</v>
      </c>
      <c r="C281" s="113">
        <v>245000</v>
      </c>
      <c r="D281" s="114">
        <v>44475</v>
      </c>
      <c r="E281" s="112" t="s">
        <v>288</v>
      </c>
    </row>
    <row r="282" spans="1:5" ht="15">
      <c r="A282" s="112" t="s">
        <v>39</v>
      </c>
      <c r="B282" s="112" t="s">
        <v>283</v>
      </c>
      <c r="C282" s="113">
        <v>242500</v>
      </c>
      <c r="D282" s="114">
        <v>44475</v>
      </c>
      <c r="E282" s="112" t="s">
        <v>288</v>
      </c>
    </row>
    <row r="283" spans="1:5" ht="15">
      <c r="A283" s="112" t="s">
        <v>39</v>
      </c>
      <c r="B283" s="112" t="s">
        <v>283</v>
      </c>
      <c r="C283" s="113">
        <v>430000</v>
      </c>
      <c r="D283" s="114">
        <v>44475</v>
      </c>
      <c r="E283" s="112" t="s">
        <v>288</v>
      </c>
    </row>
    <row r="284" spans="1:5" ht="15">
      <c r="A284" s="112" t="s">
        <v>39</v>
      </c>
      <c r="B284" s="112" t="s">
        <v>283</v>
      </c>
      <c r="C284" s="113">
        <v>376200</v>
      </c>
      <c r="D284" s="114">
        <v>44494</v>
      </c>
      <c r="E284" s="112" t="s">
        <v>288</v>
      </c>
    </row>
    <row r="285" spans="1:5" ht="15">
      <c r="A285" s="112" t="s">
        <v>39</v>
      </c>
      <c r="B285" s="112" t="s">
        <v>283</v>
      </c>
      <c r="C285" s="113">
        <v>399000</v>
      </c>
      <c r="D285" s="114">
        <v>44494</v>
      </c>
      <c r="E285" s="112" t="s">
        <v>287</v>
      </c>
    </row>
    <row r="286" spans="1:5" ht="15">
      <c r="A286" s="112" t="s">
        <v>39</v>
      </c>
      <c r="B286" s="112" t="s">
        <v>283</v>
      </c>
      <c r="C286" s="113">
        <v>594000</v>
      </c>
      <c r="D286" s="114">
        <v>44475</v>
      </c>
      <c r="E286" s="112" t="s">
        <v>287</v>
      </c>
    </row>
    <row r="287" spans="1:5" ht="15">
      <c r="A287" s="112" t="s">
        <v>39</v>
      </c>
      <c r="B287" s="112" t="s">
        <v>283</v>
      </c>
      <c r="C287" s="113">
        <v>789600</v>
      </c>
      <c r="D287" s="114">
        <v>44482</v>
      </c>
      <c r="E287" s="112" t="s">
        <v>288</v>
      </c>
    </row>
    <row r="288" spans="1:5" ht="15">
      <c r="A288" s="112" t="s">
        <v>39</v>
      </c>
      <c r="B288" s="112" t="s">
        <v>283</v>
      </c>
      <c r="C288" s="113">
        <v>384000</v>
      </c>
      <c r="D288" s="114">
        <v>44475</v>
      </c>
      <c r="E288" s="112" t="s">
        <v>288</v>
      </c>
    </row>
    <row r="289" spans="1:5" ht="15">
      <c r="A289" s="112" t="s">
        <v>39</v>
      </c>
      <c r="B289" s="112" t="s">
        <v>283</v>
      </c>
      <c r="C289" s="113">
        <v>249898</v>
      </c>
      <c r="D289" s="114">
        <v>44474</v>
      </c>
      <c r="E289" s="112" t="s">
        <v>288</v>
      </c>
    </row>
    <row r="290" spans="1:5" ht="15">
      <c r="A290" s="112" t="s">
        <v>39</v>
      </c>
      <c r="B290" s="112" t="s">
        <v>283</v>
      </c>
      <c r="C290" s="113">
        <v>275000</v>
      </c>
      <c r="D290" s="114">
        <v>44490</v>
      </c>
      <c r="E290" s="112" t="s">
        <v>287</v>
      </c>
    </row>
    <row r="291" spans="1:5" ht="15">
      <c r="A291" s="112" t="s">
        <v>39</v>
      </c>
      <c r="B291" s="112" t="s">
        <v>283</v>
      </c>
      <c r="C291" s="113">
        <v>345000</v>
      </c>
      <c r="D291" s="114">
        <v>44489</v>
      </c>
      <c r="E291" s="112" t="s">
        <v>287</v>
      </c>
    </row>
    <row r="292" spans="1:5" ht="15">
      <c r="A292" s="112" t="s">
        <v>39</v>
      </c>
      <c r="B292" s="112" t="s">
        <v>283</v>
      </c>
      <c r="C292" s="113">
        <v>425000</v>
      </c>
      <c r="D292" s="114">
        <v>44489</v>
      </c>
      <c r="E292" s="112" t="s">
        <v>287</v>
      </c>
    </row>
    <row r="293" spans="1:5" ht="15">
      <c r="A293" s="112" t="s">
        <v>39</v>
      </c>
      <c r="B293" s="112" t="s">
        <v>283</v>
      </c>
      <c r="C293" s="113">
        <v>172000</v>
      </c>
      <c r="D293" s="114">
        <v>44489</v>
      </c>
      <c r="E293" s="112" t="s">
        <v>288</v>
      </c>
    </row>
    <row r="294" spans="1:5" ht="15">
      <c r="A294" s="112" t="s">
        <v>39</v>
      </c>
      <c r="B294" s="112" t="s">
        <v>283</v>
      </c>
      <c r="C294" s="113">
        <v>285395</v>
      </c>
      <c r="D294" s="114">
        <v>44477</v>
      </c>
      <c r="E294" s="112" t="s">
        <v>288</v>
      </c>
    </row>
    <row r="295" spans="1:5" ht="15">
      <c r="A295" s="112" t="s">
        <v>39</v>
      </c>
      <c r="B295" s="112" t="s">
        <v>283</v>
      </c>
      <c r="C295" s="113">
        <v>424900</v>
      </c>
      <c r="D295" s="114">
        <v>44477</v>
      </c>
      <c r="E295" s="112" t="s">
        <v>287</v>
      </c>
    </row>
    <row r="296" spans="1:5" ht="15">
      <c r="A296" s="112" t="s">
        <v>39</v>
      </c>
      <c r="B296" s="112" t="s">
        <v>283</v>
      </c>
      <c r="C296" s="113">
        <v>424900</v>
      </c>
      <c r="D296" s="114">
        <v>44477</v>
      </c>
      <c r="E296" s="112" t="s">
        <v>287</v>
      </c>
    </row>
    <row r="297" spans="1:5" ht="15">
      <c r="A297" s="112" t="s">
        <v>39</v>
      </c>
      <c r="B297" s="112" t="s">
        <v>283</v>
      </c>
      <c r="C297" s="113">
        <v>435000</v>
      </c>
      <c r="D297" s="114">
        <v>44484</v>
      </c>
      <c r="E297" s="112" t="s">
        <v>287</v>
      </c>
    </row>
    <row r="298" spans="1:5" ht="15">
      <c r="A298" s="112" t="s">
        <v>39</v>
      </c>
      <c r="B298" s="112" t="s">
        <v>283</v>
      </c>
      <c r="C298" s="113">
        <v>415000</v>
      </c>
      <c r="D298" s="114">
        <v>44476</v>
      </c>
      <c r="E298" s="112" t="s">
        <v>287</v>
      </c>
    </row>
    <row r="299" spans="1:5" ht="15">
      <c r="A299" s="112" t="s">
        <v>39</v>
      </c>
      <c r="B299" s="112" t="s">
        <v>283</v>
      </c>
      <c r="C299" s="113">
        <v>250000</v>
      </c>
      <c r="D299" s="114">
        <v>44475</v>
      </c>
      <c r="E299" s="112" t="s">
        <v>287</v>
      </c>
    </row>
    <row r="300" spans="1:5" ht="15">
      <c r="A300" s="112" t="s">
        <v>39</v>
      </c>
      <c r="B300" s="112" t="s">
        <v>283</v>
      </c>
      <c r="C300" s="113">
        <v>415000</v>
      </c>
      <c r="D300" s="114">
        <v>44475</v>
      </c>
      <c r="E300" s="112" t="s">
        <v>287</v>
      </c>
    </row>
    <row r="301" spans="1:5" ht="15">
      <c r="A301" s="112" t="s">
        <v>39</v>
      </c>
      <c r="B301" s="112" t="s">
        <v>283</v>
      </c>
      <c r="C301" s="113">
        <v>305000</v>
      </c>
      <c r="D301" s="114">
        <v>44491</v>
      </c>
      <c r="E301" s="112" t="s">
        <v>287</v>
      </c>
    </row>
    <row r="302" spans="1:5" ht="15">
      <c r="A302" s="112" t="s">
        <v>39</v>
      </c>
      <c r="B302" s="112" t="s">
        <v>283</v>
      </c>
      <c r="C302" s="113">
        <v>289900</v>
      </c>
      <c r="D302" s="114">
        <v>44477</v>
      </c>
      <c r="E302" s="112" t="s">
        <v>287</v>
      </c>
    </row>
    <row r="303" spans="1:5" ht="15">
      <c r="A303" s="112" t="s">
        <v>56</v>
      </c>
      <c r="B303" s="112" t="s">
        <v>286</v>
      </c>
      <c r="C303" s="113">
        <v>325600</v>
      </c>
      <c r="D303" s="114">
        <v>44473</v>
      </c>
      <c r="E303" s="112" t="s">
        <v>288</v>
      </c>
    </row>
    <row r="304" spans="1:5" ht="15">
      <c r="A304" s="112" t="s">
        <v>56</v>
      </c>
      <c r="B304" s="112" t="s">
        <v>286</v>
      </c>
      <c r="C304" s="113">
        <v>200000</v>
      </c>
      <c r="D304" s="114">
        <v>44475</v>
      </c>
      <c r="E304" s="112" t="s">
        <v>288</v>
      </c>
    </row>
    <row r="305" spans="1:5" ht="15">
      <c r="A305" s="112" t="s">
        <v>110</v>
      </c>
      <c r="B305" s="112" t="s">
        <v>284</v>
      </c>
      <c r="C305" s="113">
        <v>356900</v>
      </c>
      <c r="D305" s="114">
        <v>44474</v>
      </c>
      <c r="E305" s="112" t="s">
        <v>288</v>
      </c>
    </row>
    <row r="306" spans="1:5" ht="15">
      <c r="A306" s="112" t="s">
        <v>110</v>
      </c>
      <c r="B306" s="112" t="s">
        <v>284</v>
      </c>
      <c r="C306" s="113">
        <v>350000</v>
      </c>
      <c r="D306" s="114">
        <v>44487</v>
      </c>
      <c r="E306" s="112" t="s">
        <v>287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2022-09-04T17:52:37Z</dcterms:modified>
</cp:coreProperties>
</file>