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8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STATS'!$A$19:$C$19</definedName>
    <definedName name="CommercialSalesMarket">'SALES STATS'!$A$43:$C$43</definedName>
    <definedName name="ConstructionLoansMarket">'LOAN ONLY STATS'!$A$31:$C$31</definedName>
    <definedName name="ConventionalLoansExcludingInclineMarket">'LOAN ONLY STATS'!#REF!</definedName>
    <definedName name="ConventionalLoansMarket">'LOAN ONLY STATS'!$A$7:$C$13</definedName>
    <definedName name="CreditLineLoansMarket">'LOAN ONLY STATS'!$A$25:$C$25</definedName>
    <definedName name="HardMoneyLoansMarket">'LOAN ONLY STATS'!$A$37:$C$38</definedName>
    <definedName name="InclineSalesMarket">'SALES STATS'!#REF!</definedName>
    <definedName name="OverallLoans">'OVERALL STATS'!$A$23:$C$30</definedName>
    <definedName name="OverallSales">'OVERALL STATS'!$A$7:$C$17</definedName>
    <definedName name="OverallSalesAndLoans">'OVERALL STATS'!$A$36:$C$46</definedName>
    <definedName name="_xlnm.Print_Titles" localSheetId="1">'SALES STATS'!$1:$6</definedName>
    <definedName name="ResaleMarket">'SALES STATS'!$A$7:$C$16</definedName>
    <definedName name="ResidentialResaleMarket">'SALES STATS'!$A$30:$C$37</definedName>
    <definedName name="ResidentialSalesExcludingInclineMarket">'SALES STATS'!#REF!</definedName>
    <definedName name="SubdivisionMarket">'SALES STATS'!$A$22:$C$24</definedName>
    <definedName name="VacantLandSalesMarket">'SALES STATS'!$A$49:$C$56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6" i="2"/>
  <c r="G15"/>
  <c r="G14"/>
  <c r="G13"/>
  <c r="G12"/>
  <c r="G11"/>
  <c r="G10"/>
  <c r="G9"/>
  <c r="G8"/>
  <c r="G7"/>
  <c r="G46" i="1"/>
  <c r="G45"/>
  <c r="G44"/>
  <c r="G43"/>
  <c r="G42"/>
  <c r="G41"/>
  <c r="G40"/>
  <c r="G39"/>
  <c r="G38"/>
  <c r="G37"/>
  <c r="G36"/>
  <c r="G30"/>
  <c r="G29"/>
  <c r="G28"/>
  <c r="G27"/>
  <c r="G26"/>
  <c r="G25"/>
  <c r="G24"/>
  <c r="G23"/>
  <c r="C32" i="3"/>
  <c r="B32"/>
  <c r="C20"/>
  <c r="B20"/>
  <c r="C44" i="2"/>
  <c r="B44"/>
  <c r="B18" i="1"/>
  <c r="C18"/>
  <c r="E15" s="1"/>
  <c r="B39" i="3"/>
  <c r="C39"/>
  <c r="B26"/>
  <c r="C26"/>
  <c r="B14"/>
  <c r="D7" s="1"/>
  <c r="C14"/>
  <c r="E7" s="1"/>
  <c r="B57" i="2"/>
  <c r="C57"/>
  <c r="B38"/>
  <c r="D31" s="1"/>
  <c r="C38"/>
  <c r="E31" s="1"/>
  <c r="A2"/>
  <c r="B25"/>
  <c r="D23" s="1"/>
  <c r="C25"/>
  <c r="D38" i="3" l="1"/>
  <c r="E19"/>
  <c r="D19"/>
  <c r="E9"/>
  <c r="D9"/>
  <c r="E9" i="1"/>
  <c r="D9"/>
  <c r="E51" i="2"/>
  <c r="D51"/>
  <c r="E32"/>
  <c r="D32"/>
  <c r="E50"/>
  <c r="E55"/>
  <c r="E53"/>
  <c r="D55"/>
  <c r="D43"/>
  <c r="D36"/>
  <c r="D37"/>
  <c r="E17" i="1"/>
  <c r="E16"/>
  <c r="D16"/>
  <c r="D17"/>
  <c r="D8" i="3"/>
  <c r="D11"/>
  <c r="D13"/>
  <c r="E10"/>
  <c r="E12"/>
  <c r="D10"/>
  <c r="D12"/>
  <c r="E8"/>
  <c r="E11"/>
  <c r="E13"/>
  <c r="E31"/>
  <c r="D31"/>
  <c r="E38"/>
  <c r="D50" i="2"/>
  <c r="D53"/>
  <c r="E52"/>
  <c r="E54"/>
  <c r="E56"/>
  <c r="D52"/>
  <c r="D54"/>
  <c r="D56"/>
  <c r="E43"/>
  <c r="E37"/>
  <c r="E36"/>
  <c r="E24"/>
  <c r="D24"/>
  <c r="D15" i="1"/>
  <c r="E49" i="2"/>
  <c r="E30"/>
  <c r="E33"/>
  <c r="E35"/>
  <c r="E23"/>
  <c r="E22"/>
  <c r="D22"/>
  <c r="D34"/>
  <c r="E34"/>
  <c r="D35"/>
  <c r="D33"/>
  <c r="D30"/>
  <c r="D49"/>
  <c r="A2" i="3"/>
  <c r="E37"/>
  <c r="B17" i="2"/>
  <c r="C17"/>
  <c r="B31" i="1"/>
  <c r="C31"/>
  <c r="B47"/>
  <c r="C47"/>
  <c r="E39" l="1"/>
  <c r="D39"/>
  <c r="E27"/>
  <c r="D27"/>
  <c r="E9" i="2"/>
  <c r="D9"/>
  <c r="E20" i="3"/>
  <c r="D20"/>
  <c r="E44" i="2"/>
  <c r="D44"/>
  <c r="E30" i="1"/>
  <c r="E29"/>
  <c r="D46"/>
  <c r="D45"/>
  <c r="E46"/>
  <c r="E45"/>
  <c r="D29"/>
  <c r="D30"/>
  <c r="E15" i="2"/>
  <c r="E16"/>
  <c r="D16"/>
  <c r="D15"/>
  <c r="E44" i="1"/>
  <c r="D40"/>
  <c r="D44"/>
  <c r="E26"/>
  <c r="E28"/>
  <c r="D28"/>
  <c r="D26"/>
  <c r="E42"/>
  <c r="E40"/>
  <c r="E38"/>
  <c r="E41"/>
  <c r="D37" i="3"/>
  <c r="E32"/>
  <c r="D32"/>
  <c r="E25"/>
  <c r="D25"/>
  <c r="D57" i="2"/>
  <c r="E57"/>
  <c r="E38"/>
  <c r="D38"/>
  <c r="D8"/>
  <c r="D7"/>
  <c r="D10"/>
  <c r="D12"/>
  <c r="D14"/>
  <c r="D11"/>
  <c r="D13"/>
  <c r="E14"/>
  <c r="E7"/>
  <c r="E12"/>
  <c r="E8"/>
  <c r="E11"/>
  <c r="E13"/>
  <c r="E10"/>
  <c r="E37" i="1"/>
  <c r="E36"/>
  <c r="E43"/>
  <c r="D36"/>
  <c r="E8"/>
  <c r="D11"/>
  <c r="D8"/>
  <c r="D7"/>
  <c r="E14"/>
  <c r="E11"/>
  <c r="D10"/>
  <c r="D12"/>
  <c r="D13"/>
  <c r="D14"/>
  <c r="D25"/>
  <c r="E23"/>
  <c r="E24"/>
  <c r="E25"/>
  <c r="D42"/>
  <c r="D37"/>
  <c r="E7"/>
  <c r="D43"/>
  <c r="D38"/>
  <c r="D24"/>
  <c r="D23"/>
  <c r="E10"/>
  <c r="E12"/>
  <c r="D41"/>
  <c r="E13"/>
  <c r="E47" l="1"/>
  <c r="D47"/>
  <c r="E39" i="3"/>
  <c r="E26"/>
  <c r="D26"/>
  <c r="D39"/>
  <c r="E14"/>
  <c r="D14"/>
  <c r="E25" i="2"/>
  <c r="D25"/>
  <c r="D18" i="1"/>
  <c r="E18"/>
  <c r="E17" i="2"/>
  <c r="D17"/>
  <c r="D31" i="1"/>
  <c r="E31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<sst xmlns="http://schemas.openxmlformats.org/spreadsheetml/2006/main" count="2667" uniqueCount="213">
  <si>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</si>
  <si>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</si>
  <si>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</si>
  <si>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</si>
  <si>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</si>
  <si>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</si>
  <si>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</si>
  <si>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</si>
  <si>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</si>
  <si>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</si>
  <si>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</si>
  <si>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</si>
  <si>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</si>
  <si>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</si>
  <si>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</si>
  <si>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</si>
  <si>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</si>
  <si>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</si>
  <si>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</si>
  <si>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</si>
  <si>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</si>
  <si>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</si>
  <si>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</si>
  <si>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</si>
  <si>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</si>
  <si>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</si>
  <si>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</si>
  <si>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</si>
  <si>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</si>
  <si>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</si>
  <si>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</si>
  <si>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</si>
  <si>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</si>
  <si>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</si>
  <si>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</si>
  <si>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</si>
  <si>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</si>
  <si>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</si>
  <si>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</si>
  <si>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</si>
  <si>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</si>
  <si>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</si>
  <si>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</si>
  <si>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</si>
  <si>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</si>
  <si>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</si>
  <si>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</si>
  <si>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</si>
  <si>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</si>
  <si>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</si>
  <si>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</si>
  <si>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</si>
  <si>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</si>
  <si>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</si>
  <si>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</si>
  <si>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</si>
  <si>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</si>
  <si>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</si>
  <si>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MINDEN</t>
  </si>
  <si>
    <t>18</t>
  </si>
  <si>
    <t>ZEPHYR</t>
  </si>
  <si>
    <t>JML</t>
  </si>
  <si>
    <t>DC</t>
  </si>
  <si>
    <t>AMG</t>
  </si>
  <si>
    <t>KDJ</t>
  </si>
  <si>
    <t>FERNLEY</t>
  </si>
  <si>
    <t>MLC</t>
  </si>
  <si>
    <t>Signature Title</t>
  </si>
  <si>
    <t>OVERALL TITLE COMPANY MARKET STATISTICS Lyon County, NV)</t>
  </si>
  <si>
    <t>SALES MARKET Lyon County, NV)</t>
  </si>
  <si>
    <t>LOAN ONLY MARKETS Lyon County, NV)</t>
  </si>
  <si>
    <t>Reporting Period: MAY, 2022</t>
  </si>
  <si>
    <t>SINGLE FAM RES.</t>
  </si>
  <si>
    <t>DNO</t>
  </si>
  <si>
    <t>NO</t>
  </si>
  <si>
    <t>Stewart Title</t>
  </si>
  <si>
    <t>YES</t>
  </si>
  <si>
    <t>MOBILE HOME</t>
  </si>
  <si>
    <t>JMS</t>
  </si>
  <si>
    <t>GARDNERVILLE</t>
  </si>
  <si>
    <t>RLT</t>
  </si>
  <si>
    <t>VACANT LAND</t>
  </si>
  <si>
    <t>TO</t>
  </si>
  <si>
    <t>PLUMB</t>
  </si>
  <si>
    <t>RC</t>
  </si>
  <si>
    <t>SOUTH KIETZKE</t>
  </si>
  <si>
    <t>CRF</t>
  </si>
  <si>
    <t>UNK</t>
  </si>
  <si>
    <t>YERINGTON</t>
  </si>
  <si>
    <t>SJL</t>
  </si>
  <si>
    <t>4</t>
  </si>
  <si>
    <t>Calatlantic Title West</t>
  </si>
  <si>
    <t>LH</t>
  </si>
  <si>
    <t>ET</t>
  </si>
  <si>
    <t>Landmark Title</t>
  </si>
  <si>
    <t>CARSON CITY</t>
  </si>
  <si>
    <t>Archer Title and Escrow</t>
  </si>
  <si>
    <t>NH</t>
  </si>
  <si>
    <t>23</t>
  </si>
  <si>
    <t>SPARKS</t>
  </si>
  <si>
    <t>JP</t>
  </si>
  <si>
    <t>CRB</t>
  </si>
  <si>
    <t>DKD</t>
  </si>
  <si>
    <t>LAKESIDE</t>
  </si>
  <si>
    <t>5</t>
  </si>
  <si>
    <t>26</t>
  </si>
  <si>
    <t>SLA</t>
  </si>
  <si>
    <t>SL</t>
  </si>
  <si>
    <t>TM</t>
  </si>
  <si>
    <t>True Title and Escrow</t>
  </si>
  <si>
    <t>RG</t>
  </si>
  <si>
    <t>016-361-71</t>
  </si>
  <si>
    <t>AJF</t>
  </si>
  <si>
    <t>RENO CORPORATE</t>
  </si>
  <si>
    <t>CA</t>
  </si>
  <si>
    <t>ACM</t>
  </si>
  <si>
    <t>17</t>
  </si>
  <si>
    <t>Acme Title and Escrow</t>
  </si>
  <si>
    <t>LANDER</t>
  </si>
  <si>
    <t>LTE</t>
  </si>
  <si>
    <t>DAMONTE</t>
  </si>
  <si>
    <t>24</t>
  </si>
  <si>
    <t>012-062-48</t>
  </si>
  <si>
    <t>MIF</t>
  </si>
  <si>
    <t>LAS VEGAS</t>
  </si>
  <si>
    <t>TV</t>
  </si>
  <si>
    <t>NF</t>
  </si>
  <si>
    <t>KB</t>
  </si>
  <si>
    <t>COMMERCIAL</t>
  </si>
  <si>
    <t>MDD</t>
  </si>
  <si>
    <t>020-232-14</t>
  </si>
  <si>
    <t>HOME EQUITY</t>
  </si>
  <si>
    <t>NEVADA RURAL HOUSING AUTHORITY</t>
  </si>
  <si>
    <t>020-511-04</t>
  </si>
  <si>
    <t>CONVENTIONAL</t>
  </si>
  <si>
    <t>EVERETT FINANCIAL INC</t>
  </si>
  <si>
    <t>020-184-02</t>
  </si>
  <si>
    <t>EVERGREEN MONEYSOURCE MORTGAGE CO</t>
  </si>
  <si>
    <t>020-993-03</t>
  </si>
  <si>
    <t>NEW AMERICAN FUNDING</t>
  </si>
  <si>
    <t>Nextitle Northern Nevada</t>
  </si>
  <si>
    <t>019-173-03</t>
  </si>
  <si>
    <t>FHA</t>
  </si>
  <si>
    <t>HOME POINT FINANCIAL CORP</t>
  </si>
  <si>
    <t>020-193-09</t>
  </si>
  <si>
    <t>UNITED FEDERAL CREDIT UNION</t>
  </si>
  <si>
    <t>019-482-01</t>
  </si>
  <si>
    <t>GUILD MORTGAGE COMPANY LLC</t>
  </si>
  <si>
    <t>020-272-09</t>
  </si>
  <si>
    <t>BAY EQUITY LLC</t>
  </si>
  <si>
    <t>022-194-18</t>
  </si>
  <si>
    <t>016-406-02</t>
  </si>
  <si>
    <t>HARD MONEY</t>
  </si>
  <si>
    <t>LY22 LLC</t>
  </si>
  <si>
    <t>001-451-02</t>
  </si>
  <si>
    <t>PRUDENTIAL INSURANCE CO OF AMERICA</t>
  </si>
  <si>
    <t>020-283-04</t>
  </si>
  <si>
    <t>SUMMIT FUNDING INC</t>
  </si>
  <si>
    <t>029-534-07</t>
  </si>
  <si>
    <t>UNITED WHOLESALE MORTGAGE LLC</t>
  </si>
  <si>
    <t>005-062-16</t>
  </si>
  <si>
    <t>CONSTRUCTION</t>
  </si>
  <si>
    <t>BEL AIR GRAND HOLDINGS LLC</t>
  </si>
  <si>
    <t>020-956-03</t>
  </si>
  <si>
    <t>020-761-22</t>
  </si>
  <si>
    <t>019-432-08</t>
  </si>
  <si>
    <t>009-241-02</t>
  </si>
  <si>
    <t>SMITH &amp; SMITH LLC</t>
  </si>
  <si>
    <t>020-728-13</t>
  </si>
  <si>
    <t>WELLS FARGO BANK NA</t>
  </si>
  <si>
    <t>019-674-24</t>
  </si>
  <si>
    <t>GREATER NEVADA MORTGAGE</t>
  </si>
  <si>
    <t>020-864-11</t>
  </si>
  <si>
    <t>CROSSCOUNTRY MORTGAGE LLC</t>
  </si>
  <si>
    <t>020-993-01</t>
  </si>
  <si>
    <t>CELEBRITY HOME LOANS LLC</t>
  </si>
  <si>
    <t>ALL WESTERN MORTGAGE INC</t>
  </si>
  <si>
    <t>019-232-11</t>
  </si>
  <si>
    <t>PRIMELENDING</t>
  </si>
  <si>
    <t>022-523-13</t>
  </si>
  <si>
    <t>NORTHPOINTE BANK</t>
  </si>
  <si>
    <t>020-214-07</t>
  </si>
  <si>
    <t>022-141-07</t>
  </si>
  <si>
    <t>019-856-14</t>
  </si>
  <si>
    <t>PHH MORTGAGE CORP</t>
  </si>
  <si>
    <t>018-263-08</t>
  </si>
  <si>
    <t>001-263-01</t>
  </si>
  <si>
    <t>FAIRWAY INDEPENDENT MORTGAGE CORP</t>
  </si>
  <si>
    <t>017-211-03</t>
  </si>
  <si>
    <t>020-545-28</t>
  </si>
  <si>
    <t>HAMILTON LAURA MARIE</t>
  </si>
  <si>
    <t>020-122-16</t>
  </si>
  <si>
    <t>019-330-13</t>
  </si>
  <si>
    <t>001-241-25</t>
  </si>
  <si>
    <t>004-402-04</t>
  </si>
  <si>
    <t>ON Q FINANCIAL INC</t>
  </si>
  <si>
    <t>ACT</t>
  </si>
  <si>
    <t>ATE</t>
  </si>
  <si>
    <t>CAL</t>
  </si>
  <si>
    <t>FA</t>
  </si>
  <si>
    <t>FC</t>
  </si>
  <si>
    <t>LT</t>
  </si>
  <si>
    <t>SIG</t>
  </si>
  <si>
    <t>ST</t>
  </si>
  <si>
    <t>TI</t>
  </si>
  <si>
    <t>TT</t>
  </si>
  <si>
    <t>TTE</t>
  </si>
  <si>
    <t>NEX</t>
  </si>
  <si>
    <t>Deed of Trust</t>
  </si>
  <si>
    <t>Deed</t>
  </si>
  <si>
    <t>Deed Subdivider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</si>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</sst>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STATS'!$A$7:$A$17</c:f>
              <c:strCache>
                <c:ptCount val="11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True Title and Escrow</c:v>
                </c:pt>
                <c:pt idx="8">
                  <c:v>Acme Title and Escrow</c:v>
                </c:pt>
                <c:pt idx="9">
                  <c:v>Archer Title and Escrow</c:v>
                </c:pt>
                <c:pt idx="10">
                  <c:v>Toiyabe Title</c:v>
                </c:pt>
              </c:strCache>
            </c:strRef>
          </c:cat>
          <c:val>
            <c:numRef>
              <c:f>'OVERALL STATS'!$B$7:$B$17</c:f>
              <c:numCache>
                <c:formatCode>0</c:formatCode>
                <c:ptCount val="11"/>
                <c:pt idx="0">
                  <c:v>93</c:v>
                </c:pt>
                <c:pt idx="1">
                  <c:v>47</c:v>
                </c:pt>
                <c:pt idx="2">
                  <c:v>27</c:v>
                </c:pt>
                <c:pt idx="3">
                  <c:v>10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114042368"/>
        <c:axId val="114043904"/>
        <c:axId val="0"/>
      </c:bar3DChart>
      <c:catAx>
        <c:axId val="114042368"/>
        <c:scaling>
          <c:orientation val="minMax"/>
        </c:scaling>
        <c:axPos val="b"/>
        <c:numFmt formatCode="General" sourceLinked="1"/>
        <c:majorTickMark val="none"/>
        <c:tickLblPos val="nextTo"/>
        <c:crossAx val="114043904"/>
        <c:crosses val="autoZero"/>
        <c:auto val="1"/>
        <c:lblAlgn val="ctr"/>
        <c:lblOffset val="100"/>
      </c:catAx>
      <c:valAx>
        <c:axId val="114043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4042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STATS'!$A$23:$A$30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Acme Title and Escrow</c:v>
                </c:pt>
                <c:pt idx="5">
                  <c:v>Signature Title</c:v>
                </c:pt>
                <c:pt idx="6">
                  <c:v>Nextitle Northern Nevada</c:v>
                </c:pt>
                <c:pt idx="7">
                  <c:v>Toiyabe Title</c:v>
                </c:pt>
              </c:strCache>
            </c:strRef>
          </c:cat>
          <c:val>
            <c:numRef>
              <c:f>'OVERALL STATS'!$B$23:$B$30</c:f>
              <c:numCache>
                <c:formatCode>0</c:formatCode>
                <c:ptCount val="8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4078848"/>
        <c:axId val="114080384"/>
        <c:axId val="0"/>
      </c:bar3DChart>
      <c:catAx>
        <c:axId val="114078848"/>
        <c:scaling>
          <c:orientation val="minMax"/>
        </c:scaling>
        <c:axPos val="b"/>
        <c:numFmt formatCode="General" sourceLinked="1"/>
        <c:majorTickMark val="none"/>
        <c:tickLblPos val="nextTo"/>
        <c:crossAx val="114080384"/>
        <c:crosses val="autoZero"/>
        <c:auto val="1"/>
        <c:lblAlgn val="ctr"/>
        <c:lblOffset val="100"/>
      </c:catAx>
      <c:valAx>
        <c:axId val="114080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4078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STATS'!$A$36:$A$46</c:f>
              <c:strCache>
                <c:ptCount val="11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True Title and Escrow</c:v>
                </c:pt>
                <c:pt idx="8">
                  <c:v>Toiyabe Title</c:v>
                </c:pt>
                <c:pt idx="9">
                  <c:v>Archer Title and Escrow</c:v>
                </c:pt>
                <c:pt idx="10">
                  <c:v>Nextitle Northern Nevada</c:v>
                </c:pt>
              </c:strCache>
            </c:strRef>
          </c:cat>
          <c:val>
            <c:numRef>
              <c:f>'OVERALL STATS'!$B$36:$B$46</c:f>
              <c:numCache>
                <c:formatCode>0</c:formatCode>
                <c:ptCount val="11"/>
                <c:pt idx="0">
                  <c:v>103</c:v>
                </c:pt>
                <c:pt idx="1">
                  <c:v>62</c:v>
                </c:pt>
                <c:pt idx="2">
                  <c:v>32</c:v>
                </c:pt>
                <c:pt idx="3">
                  <c:v>12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114114944"/>
        <c:axId val="114116480"/>
        <c:axId val="0"/>
      </c:bar3DChart>
      <c:catAx>
        <c:axId val="114114944"/>
        <c:scaling>
          <c:orientation val="minMax"/>
        </c:scaling>
        <c:axPos val="b"/>
        <c:numFmt formatCode="General" sourceLinked="1"/>
        <c:majorTickMark val="none"/>
        <c:tickLblPos val="nextTo"/>
        <c:crossAx val="114116480"/>
        <c:crosses val="autoZero"/>
        <c:auto val="1"/>
        <c:lblAlgn val="ctr"/>
        <c:lblOffset val="100"/>
      </c:catAx>
      <c:valAx>
        <c:axId val="114116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41149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STATS'!$A$7:$A$17</c:f>
              <c:strCache>
                <c:ptCount val="11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True Title and Escrow</c:v>
                </c:pt>
                <c:pt idx="8">
                  <c:v>Acme Title and Escrow</c:v>
                </c:pt>
                <c:pt idx="9">
                  <c:v>Archer Title and Escrow</c:v>
                </c:pt>
                <c:pt idx="10">
                  <c:v>Toiyabe Title</c:v>
                </c:pt>
              </c:strCache>
            </c:strRef>
          </c:cat>
          <c:val>
            <c:numRef>
              <c:f>'OVERALL STATS'!$C$7:$C$17</c:f>
              <c:numCache>
                <c:formatCode>"$"#,##0</c:formatCode>
                <c:ptCount val="11"/>
                <c:pt idx="0">
                  <c:v>27976771</c:v>
                </c:pt>
                <c:pt idx="1">
                  <c:v>19643111</c:v>
                </c:pt>
                <c:pt idx="2">
                  <c:v>9655455</c:v>
                </c:pt>
                <c:pt idx="3">
                  <c:v>2972526.35</c:v>
                </c:pt>
                <c:pt idx="4">
                  <c:v>1895412</c:v>
                </c:pt>
                <c:pt idx="5">
                  <c:v>4862421</c:v>
                </c:pt>
                <c:pt idx="6">
                  <c:v>795000</c:v>
                </c:pt>
                <c:pt idx="7">
                  <c:v>510000</c:v>
                </c:pt>
                <c:pt idx="8">
                  <c:v>470000</c:v>
                </c:pt>
                <c:pt idx="9">
                  <c:v>337900</c:v>
                </c:pt>
                <c:pt idx="10">
                  <c:v>5000</c:v>
                </c:pt>
              </c:numCache>
            </c:numRef>
          </c:val>
        </c:ser>
        <c:shape val="box"/>
        <c:axId val="114142592"/>
        <c:axId val="114152576"/>
        <c:axId val="0"/>
      </c:bar3DChart>
      <c:catAx>
        <c:axId val="114142592"/>
        <c:scaling>
          <c:orientation val="minMax"/>
        </c:scaling>
        <c:axPos val="b"/>
        <c:numFmt formatCode="General" sourceLinked="1"/>
        <c:majorTickMark val="none"/>
        <c:tickLblPos val="nextTo"/>
        <c:crossAx val="114152576"/>
        <c:crosses val="autoZero"/>
        <c:auto val="1"/>
        <c:lblAlgn val="ctr"/>
        <c:lblOffset val="100"/>
      </c:catAx>
      <c:valAx>
        <c:axId val="114152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4142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STATS'!$A$23:$A$30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Acme Title and Escrow</c:v>
                </c:pt>
                <c:pt idx="5">
                  <c:v>Signature Title</c:v>
                </c:pt>
                <c:pt idx="6">
                  <c:v>Nextitle Northern Nevada</c:v>
                </c:pt>
                <c:pt idx="7">
                  <c:v>Toiyabe Title</c:v>
                </c:pt>
              </c:strCache>
            </c:strRef>
          </c:cat>
          <c:val>
            <c:numRef>
              <c:f>'OVERALL STATS'!$C$23:$C$30</c:f>
              <c:numCache>
                <c:formatCode>"$"#,##0</c:formatCode>
                <c:ptCount val="8"/>
                <c:pt idx="0">
                  <c:v>3252580</c:v>
                </c:pt>
                <c:pt idx="1">
                  <c:v>6210782</c:v>
                </c:pt>
                <c:pt idx="2">
                  <c:v>1111500</c:v>
                </c:pt>
                <c:pt idx="3">
                  <c:v>497000</c:v>
                </c:pt>
                <c:pt idx="4">
                  <c:v>429000</c:v>
                </c:pt>
                <c:pt idx="5">
                  <c:v>9500000</c:v>
                </c:pt>
                <c:pt idx="6">
                  <c:v>293040</c:v>
                </c:pt>
                <c:pt idx="7">
                  <c:v>178000</c:v>
                </c:pt>
              </c:numCache>
            </c:numRef>
          </c:val>
        </c:ser>
        <c:shape val="box"/>
        <c:axId val="114719360"/>
        <c:axId val="114725248"/>
        <c:axId val="0"/>
      </c:bar3DChart>
      <c:catAx>
        <c:axId val="114719360"/>
        <c:scaling>
          <c:orientation val="minMax"/>
        </c:scaling>
        <c:axPos val="b"/>
        <c:numFmt formatCode="General" sourceLinked="1"/>
        <c:majorTickMark val="none"/>
        <c:tickLblPos val="nextTo"/>
        <c:crossAx val="114725248"/>
        <c:crosses val="autoZero"/>
        <c:auto val="1"/>
        <c:lblAlgn val="ctr"/>
        <c:lblOffset val="100"/>
      </c:catAx>
      <c:valAx>
        <c:axId val="114725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4719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STATS'!$A$36:$A$46</c:f>
              <c:strCache>
                <c:ptCount val="11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True Title and Escrow</c:v>
                </c:pt>
                <c:pt idx="8">
                  <c:v>Toiyabe Title</c:v>
                </c:pt>
                <c:pt idx="9">
                  <c:v>Archer Title and Escrow</c:v>
                </c:pt>
                <c:pt idx="10">
                  <c:v>Nextitle Northern Nevada</c:v>
                </c:pt>
              </c:strCache>
            </c:strRef>
          </c:cat>
          <c:val>
            <c:numRef>
              <c:f>'OVERALL STATS'!$C$36:$C$46</c:f>
              <c:numCache>
                <c:formatCode>"$"#,##0</c:formatCode>
                <c:ptCount val="11"/>
                <c:pt idx="0">
                  <c:v>34187553</c:v>
                </c:pt>
                <c:pt idx="1">
                  <c:v>22895691</c:v>
                </c:pt>
                <c:pt idx="2">
                  <c:v>10766955</c:v>
                </c:pt>
                <c:pt idx="3">
                  <c:v>3469526.35</c:v>
                </c:pt>
                <c:pt idx="4">
                  <c:v>14362421</c:v>
                </c:pt>
                <c:pt idx="5">
                  <c:v>1895412</c:v>
                </c:pt>
                <c:pt idx="6">
                  <c:v>899000</c:v>
                </c:pt>
                <c:pt idx="7">
                  <c:v>510000</c:v>
                </c:pt>
                <c:pt idx="8">
                  <c:v>183000</c:v>
                </c:pt>
                <c:pt idx="9">
                  <c:v>337900</c:v>
                </c:pt>
                <c:pt idx="10">
                  <c:v>293040</c:v>
                </c:pt>
              </c:numCache>
            </c:numRef>
          </c:val>
        </c:ser>
        <c:shape val="box"/>
        <c:axId val="114734976"/>
        <c:axId val="114736512"/>
        <c:axId val="0"/>
      </c:bar3DChart>
      <c:catAx>
        <c:axId val="114734976"/>
        <c:scaling>
          <c:orientation val="minMax"/>
        </c:scaling>
        <c:axPos val="b"/>
        <c:numFmt formatCode="General" sourceLinked="1"/>
        <c:majorTickMark val="none"/>
        <c:tickLblPos val="nextTo"/>
        <c:crossAx val="114736512"/>
        <c:crosses val="autoZero"/>
        <c:auto val="1"/>
        <c:lblAlgn val="ctr"/>
        <c:lblOffset val="100"/>
      </c:catAx>
      <c:valAx>
        <c:axId val="114736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47349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51</xdr:row>
      <xdr:rowOff>9525</xdr:rowOff>
    </xdr:from>
    <xdr:to>
      <xdr:col>6</xdr:col>
      <xdr:colOff>1152524</xdr:colOff>
      <xdr:row>68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69</xdr:row>
      <xdr:rowOff>19050</xdr:rowOff>
    </xdr:from>
    <xdr:to>
      <xdr:col>6</xdr:col>
      <xdr:colOff>1152524</xdr:colOff>
      <xdr:row>86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87</xdr:row>
      <xdr:rowOff>0</xdr:rowOff>
    </xdr:from>
    <xdr:to>
      <xdr:col>6</xdr:col>
      <xdr:colOff>1143000</xdr:colOff>
      <xdr:row>103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51</xdr:row>
      <xdr:rowOff>0</xdr:rowOff>
    </xdr:from>
    <xdr:to>
      <xdr:col>20</xdr:col>
      <xdr:colOff>190500</xdr:colOff>
      <xdr:row>67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69</xdr:row>
      <xdr:rowOff>9525</xdr:rowOff>
    </xdr:from>
    <xdr:to>
      <xdr:col>20</xdr:col>
      <xdr:colOff>190499</xdr:colOff>
      <xdr:row>86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87</xdr:row>
      <xdr:rowOff>9525</xdr:rowOff>
    </xdr:from>
    <xdr:to>
      <xdr:col>20</xdr:col>
      <xdr:colOff>180974</xdr:colOff>
      <xdr:row>104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714.540850694444" createdVersion="3" refreshedVersion="3" minRefreshableVersion="3" recordCount="193">
  <cacheSource type="worksheet">
    <worksheetSource name="Table5"/>
  </cacheSource>
  <cacheFields count="10">
    <cacheField name="FULLNAME" numFmtId="0">
      <sharedItems count="19">
        <s v="Acme Title and Escrow"/>
        <s v="Archer Title and Escrow"/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s v="True Title and Escrow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LANDER"/>
        <s v="MCCARRAN"/>
        <s v="KIETZKE"/>
        <s v="SPARKS"/>
        <s v="MINDEN"/>
        <s v="LAS VEGAS"/>
        <s v="CARSON CITY"/>
        <s v="RIDGEVIEW"/>
        <s v="LAKESIDEMOANA"/>
        <s v="ZEPHYR"/>
        <s v="LAKESIDE"/>
        <s v="DAMONTE"/>
        <s v="PLUMB"/>
        <s v="RENO CORPORATE"/>
        <s v="FERNLEY"/>
        <s v="YERINGTON"/>
        <s v="GARDNERVILLE"/>
        <s v="SOUTH KIETZKE"/>
        <s v="MINNEAPOLIS, MN" u="1"/>
        <s v="PHOENIX, AZ" u="1"/>
        <s v="HAMMILL" u="1"/>
        <s v="ORLANDO, FL" u="1"/>
        <s v="SALT LAKE CITY" u="1"/>
        <s v="PROFESSIONAL" u="1"/>
        <s v="HENDERSON" u="1"/>
        <s v="SO. VIRGINIA ST" u="1"/>
        <s v="LAKESIDEMCCARRAN" u="1"/>
        <s v="INCLINE" u="1"/>
      </sharedItems>
    </cacheField>
    <cacheField name="EO" numFmtId="0">
      <sharedItems count="87">
        <s v="LTE"/>
        <s v="NH"/>
        <s v="LH"/>
        <s v="TM"/>
        <s v="JP"/>
        <s v="ET"/>
        <s v="TV"/>
        <s v="23"/>
        <s v="12"/>
        <s v="26"/>
        <s v="17"/>
        <s v="18"/>
        <s v="9"/>
        <s v="5"/>
        <s v="4"/>
        <s v="10"/>
        <s v="24"/>
        <s v="UNK"/>
        <s v="CA"/>
        <s v="JML"/>
        <s v="NF"/>
        <s v="MLC"/>
        <s v="SAB"/>
        <s v="SJL"/>
        <s v="CRB"/>
        <s v="AMG"/>
        <s v="KDJ"/>
        <s v="SLA"/>
        <s v="MIF"/>
        <s v="JMS"/>
        <s v="MDD"/>
        <s v="CRF"/>
        <s v="KB"/>
        <s v="RC"/>
        <s v="DNO"/>
        <s v="DKD"/>
        <s v="RLT"/>
        <s v="CD"/>
        <s v="TO"/>
        <s v="DC"/>
        <s v="AJF"/>
        <s v="SL"/>
        <s v="KA"/>
        <s v="ACM"/>
        <s v="RG"/>
        <s v="20" u="1"/>
        <s v="AE" u="1"/>
        <s v="CKL" u="1"/>
        <s v="JW" u="1"/>
        <s v="DPR" u="1"/>
        <s v="11" u="1"/>
        <s v="MK" u="1"/>
        <s v="ZEN" u="1"/>
        <s v="TS" u="1"/>
        <s v="RLS" u="1"/>
        <s v="LS" u="1"/>
        <s v="N/A" u="1"/>
        <s v="PAH" u="1"/>
        <s v="YC" u="1"/>
        <s v="JH" u="1"/>
        <s v="RA" u="1"/>
        <s v="ASK" u="1"/>
        <s v="MLM" u="1"/>
        <s v="LTF" u="1"/>
        <s v="2" u="1"/>
        <s v="MLR" u="1"/>
        <s v="KS" u="1"/>
        <s v="JN" u="1"/>
        <s v="KOT" u="1"/>
        <s v="ERF" u="1"/>
        <s v="15" u="1"/>
        <s v="NCS" u="1"/>
        <s v="ARJ" u="1"/>
        <s v="DMR" u="1"/>
        <s v="CY" u="1"/>
        <s v="LC" u="1"/>
        <s v="BM" u="1"/>
        <s v="FF" u="1"/>
        <s v="1" u="1"/>
        <s v="14" u="1"/>
        <s v="DEB" u="1"/>
        <s v="TB" u="1"/>
        <s v="21" u="1"/>
        <s v="SLP" u="1"/>
        <s v="VD" u="1"/>
        <s v="19" u="1"/>
        <s v="DJA" u="1"/>
      </sharedItems>
    </cacheField>
    <cacheField name="PROPTYPE" numFmtId="0">
      <sharedItems count="8">
        <s v="SINGLE FAM RES."/>
        <s v="VACANT LAND"/>
        <s v="MOBILE HOME"/>
        <s v="COMMERCIAL"/>
        <s v="COMM'L/IND'L" u="1"/>
        <s v="CONDO/TWNHSE" u="1"/>
        <s v="2-4 PLEX" u="1"/>
        <s v="APARTMENT BLDG." u="1"/>
      </sharedItems>
    </cacheField>
    <cacheField name="DOCNUM" numFmtId="0">
      <sharedItems containsSemiMixedTypes="0" containsString="0" containsNumber="1" containsInteger="1" minValue="656713" maxValue="658068"/>
    </cacheField>
    <cacheField name="AMOUNT" numFmtId="165">
      <sharedItems containsSemiMixedTypes="0" containsString="0" containsNumber="1" minValue="5000" maxValue="3669421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5-02T00:00:00" maxDate="2022-06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714.540908912037" createdVersion="3" refreshedVersion="3" minRefreshableVersion="3" recordCount="37">
  <cacheSource type="worksheet">
    <worksheetSource name="Table4"/>
  </cacheSource>
  <cacheFields count="8">
    <cacheField name="FULLNAME" numFmtId="0">
      <sharedItems containsBlank="1" count="15">
        <s v="Acme Title and Escrow"/>
        <s v="First American Title"/>
        <s v="First Centennial Title"/>
        <s v="Nextitle Northern Nevada"/>
        <s v="Signature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HARD MONEY"/>
        <s v="FHA"/>
        <s v="CONSTRUCTION"/>
        <s v="COMMERCIAL"/>
        <s v="HOME EQUITY"/>
        <m u="1"/>
        <s v="SBA" u="1"/>
        <s v="VA" u="1"/>
        <s v="CREDIT LINE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56738" maxValue="658010"/>
    </cacheField>
    <cacheField name="AMOUNT" numFmtId="165">
      <sharedItems containsSemiMixedTypes="0" containsString="0" containsNumber="1" containsInteger="1" minValue="11590" maxValue="9500000"/>
    </cacheField>
    <cacheField name="RECDATE" numFmtId="14">
      <sharedItems containsSemiMixedTypes="0" containsNonDate="0" containsDate="1" containsString="0" minDate="2022-05-02T00:00:00" maxDate="2022-06-01T00:00:00"/>
    </cacheField>
    <cacheField name="LENDER" numFmtId="0">
      <sharedItems containsBlank="1" count="116">
        <s v="UNITED FEDERAL CREDIT UNION"/>
        <s v="BAY EQUITY LLC"/>
        <s v="PHH MORTGAGE CORP"/>
        <s v="NEW AMERICAN FUNDING"/>
        <s v="HAMILTON LAURA MARIE"/>
        <s v="UNITED WHOLESALE MORTGAGE LLC"/>
        <s v="HOME POINT FINANCIAL CORP"/>
        <s v="BEL AIR GRAND HOLDINGS LLC"/>
        <s v="GUILD MORTGAGE COMPANY LLC"/>
        <s v="WELLS FARGO BANK NA"/>
        <s v="SMITH &amp; SMITH LLC"/>
        <s v="PRUDENTIAL INSURANCE CO OF AMERICA"/>
        <s v="EVERETT FINANCIAL INC"/>
        <s v="LY22 LLC"/>
        <s v="ALL WESTERN MORTGAGE INC"/>
        <s v="PRIMELENDING"/>
        <s v="FAIRWAY INDEPENDENT MORTGAGE CORP"/>
        <s v="ON Q FINANCIAL INC"/>
        <s v="SUMMIT FUNDING INC"/>
        <s v="EVERGREEN MONEYSOURCE MORTGAGE CO"/>
        <s v="GREATER NEVADA MORTGAGE"/>
        <s v="CROSSCOUNTRY MORTGAGE LLC"/>
        <s v="NORTHPOINTE BANK"/>
        <s v="CELEBRITY HOME LOANS LLC"/>
        <s v="NEVADA RURAL HOUSING AUTHORITY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">
  <r>
    <x v="0"/>
    <s v="ACT"/>
    <x v="0"/>
    <x v="0"/>
    <x v="0"/>
    <n v="657555"/>
    <n v="470000"/>
    <x v="0"/>
    <s v="YES"/>
    <d v="2022-05-20T00:00:00"/>
  </r>
  <r>
    <x v="1"/>
    <s v="ATE"/>
    <x v="1"/>
    <x v="1"/>
    <x v="0"/>
    <n v="656899"/>
    <n v="337900"/>
    <x v="0"/>
    <s v="YES"/>
    <d v="2022-05-05T00:00:00"/>
  </r>
  <r>
    <x v="2"/>
    <s v="CAL"/>
    <x v="1"/>
    <x v="2"/>
    <x v="0"/>
    <n v="657707"/>
    <n v="484950"/>
    <x v="1"/>
    <s v="YES"/>
    <d v="2022-05-24T00:00:00"/>
  </r>
  <r>
    <x v="2"/>
    <s v="CAL"/>
    <x v="1"/>
    <x v="2"/>
    <x v="0"/>
    <n v="656854"/>
    <n v="465562"/>
    <x v="1"/>
    <s v="YES"/>
    <d v="2022-05-04T00:00:00"/>
  </r>
  <r>
    <x v="2"/>
    <s v="CAL"/>
    <x v="1"/>
    <x v="2"/>
    <x v="0"/>
    <n v="657851"/>
    <n v="469950"/>
    <x v="1"/>
    <s v="YES"/>
    <d v="2022-05-26T00:00:00"/>
  </r>
  <r>
    <x v="2"/>
    <s v="CAL"/>
    <x v="1"/>
    <x v="2"/>
    <x v="0"/>
    <n v="657638"/>
    <n v="474950"/>
    <x v="1"/>
    <s v="YES"/>
    <d v="2022-05-23T00:00:00"/>
  </r>
  <r>
    <x v="3"/>
    <s v="FA"/>
    <x v="2"/>
    <x v="3"/>
    <x v="1"/>
    <n v="657570"/>
    <n v="6187.35"/>
    <x v="0"/>
    <s v="YES"/>
    <d v="2022-05-20T00:00:00"/>
  </r>
  <r>
    <x v="3"/>
    <s v="FA"/>
    <x v="3"/>
    <x v="4"/>
    <x v="0"/>
    <n v="657276"/>
    <n v="420339"/>
    <x v="0"/>
    <s v="YES"/>
    <d v="2022-05-13T00:00:00"/>
  </r>
  <r>
    <x v="3"/>
    <s v="FA"/>
    <x v="2"/>
    <x v="3"/>
    <x v="0"/>
    <n v="657249"/>
    <n v="445000"/>
    <x v="0"/>
    <s v="YES"/>
    <d v="2022-05-13T00:00:00"/>
  </r>
  <r>
    <x v="3"/>
    <s v="FA"/>
    <x v="3"/>
    <x v="4"/>
    <x v="0"/>
    <n v="657106"/>
    <n v="470000"/>
    <x v="0"/>
    <s v="YES"/>
    <d v="2022-05-10T00:00:00"/>
  </r>
  <r>
    <x v="3"/>
    <s v="FA"/>
    <x v="4"/>
    <x v="5"/>
    <x v="0"/>
    <n v="657440"/>
    <n v="300000"/>
    <x v="0"/>
    <s v="YES"/>
    <d v="2022-05-18T00:00:00"/>
  </r>
  <r>
    <x v="3"/>
    <s v="FA"/>
    <x v="5"/>
    <x v="6"/>
    <x v="0"/>
    <n v="657681"/>
    <n v="390000"/>
    <x v="0"/>
    <s v="YES"/>
    <d v="2022-05-24T00:00:00"/>
  </r>
  <r>
    <x v="3"/>
    <s v="FA"/>
    <x v="4"/>
    <x v="5"/>
    <x v="0"/>
    <n v="657290"/>
    <n v="365000"/>
    <x v="0"/>
    <s v="YES"/>
    <d v="2022-05-13T00:00:00"/>
  </r>
  <r>
    <x v="3"/>
    <s v="FA"/>
    <x v="3"/>
    <x v="4"/>
    <x v="1"/>
    <n v="656960"/>
    <n v="47000"/>
    <x v="0"/>
    <s v="YES"/>
    <d v="2022-05-06T00:00:00"/>
  </r>
  <r>
    <x v="3"/>
    <s v="FA"/>
    <x v="4"/>
    <x v="5"/>
    <x v="0"/>
    <n v="656927"/>
    <n v="230000"/>
    <x v="0"/>
    <s v="YES"/>
    <d v="2022-05-06T00:00:00"/>
  </r>
  <r>
    <x v="3"/>
    <s v="FA"/>
    <x v="4"/>
    <x v="5"/>
    <x v="1"/>
    <n v="656869"/>
    <n v="299000"/>
    <x v="0"/>
    <s v="YES"/>
    <d v="2022-05-04T00:00:00"/>
  </r>
  <r>
    <x v="4"/>
    <s v="FC"/>
    <x v="6"/>
    <x v="7"/>
    <x v="0"/>
    <n v="657831"/>
    <n v="407700"/>
    <x v="0"/>
    <s v="YES"/>
    <d v="2022-05-26T00:00:00"/>
  </r>
  <r>
    <x v="4"/>
    <s v="FC"/>
    <x v="6"/>
    <x v="7"/>
    <x v="0"/>
    <n v="657643"/>
    <n v="410000"/>
    <x v="0"/>
    <s v="YES"/>
    <d v="2022-05-23T00:00:00"/>
  </r>
  <r>
    <x v="4"/>
    <s v="FC"/>
    <x v="7"/>
    <x v="8"/>
    <x v="0"/>
    <n v="657839"/>
    <n v="427500"/>
    <x v="0"/>
    <s v="YES"/>
    <d v="2022-05-26T00:00:00"/>
  </r>
  <r>
    <x v="4"/>
    <s v="FC"/>
    <x v="6"/>
    <x v="7"/>
    <x v="0"/>
    <n v="657870"/>
    <n v="415000"/>
    <x v="0"/>
    <s v="YES"/>
    <d v="2022-05-26T00:00:00"/>
  </r>
  <r>
    <x v="4"/>
    <s v="FC"/>
    <x v="7"/>
    <x v="9"/>
    <x v="0"/>
    <n v="657612"/>
    <n v="408585"/>
    <x v="1"/>
    <s v="YES"/>
    <d v="2022-05-23T00:00:00"/>
  </r>
  <r>
    <x v="4"/>
    <s v="FC"/>
    <x v="6"/>
    <x v="7"/>
    <x v="1"/>
    <n v="657580"/>
    <n v="100000"/>
    <x v="0"/>
    <s v="YES"/>
    <d v="2022-05-20T00:00:00"/>
  </r>
  <r>
    <x v="4"/>
    <s v="FC"/>
    <x v="8"/>
    <x v="8"/>
    <x v="0"/>
    <n v="657896"/>
    <n v="260000"/>
    <x v="0"/>
    <s v="YES"/>
    <d v="2022-05-27T00:00:00"/>
  </r>
  <r>
    <x v="4"/>
    <s v="FC"/>
    <x v="9"/>
    <x v="10"/>
    <x v="1"/>
    <n v="657539"/>
    <n v="225000"/>
    <x v="0"/>
    <s v="YES"/>
    <d v="2022-05-20T00:00:00"/>
  </r>
  <r>
    <x v="4"/>
    <s v="FC"/>
    <x v="7"/>
    <x v="9"/>
    <x v="0"/>
    <n v="657674"/>
    <n v="407493"/>
    <x v="1"/>
    <s v="YES"/>
    <d v="2022-05-24T00:00:00"/>
  </r>
  <r>
    <x v="4"/>
    <s v="FC"/>
    <x v="6"/>
    <x v="11"/>
    <x v="0"/>
    <n v="657406"/>
    <n v="495000"/>
    <x v="0"/>
    <s v="YES"/>
    <d v="2022-05-17T00:00:00"/>
  </r>
  <r>
    <x v="4"/>
    <s v="FC"/>
    <x v="6"/>
    <x v="7"/>
    <x v="0"/>
    <n v="657335"/>
    <n v="635000"/>
    <x v="0"/>
    <s v="YES"/>
    <d v="2022-05-16T00:00:00"/>
  </r>
  <r>
    <x v="4"/>
    <s v="FC"/>
    <x v="9"/>
    <x v="10"/>
    <x v="1"/>
    <n v="657897"/>
    <n v="99000"/>
    <x v="0"/>
    <s v="YES"/>
    <d v="2022-05-27T00:00:00"/>
  </r>
  <r>
    <x v="4"/>
    <s v="FC"/>
    <x v="7"/>
    <x v="12"/>
    <x v="0"/>
    <n v="657300"/>
    <n v="370000"/>
    <x v="0"/>
    <s v="YES"/>
    <d v="2022-05-13T00:00:00"/>
  </r>
  <r>
    <x v="4"/>
    <s v="FC"/>
    <x v="6"/>
    <x v="7"/>
    <x v="2"/>
    <n v="657236"/>
    <n v="284000"/>
    <x v="0"/>
    <s v="YES"/>
    <d v="2022-05-13T00:00:00"/>
  </r>
  <r>
    <x v="4"/>
    <s v="FC"/>
    <x v="6"/>
    <x v="7"/>
    <x v="0"/>
    <n v="657197"/>
    <n v="575000"/>
    <x v="0"/>
    <s v="YES"/>
    <d v="2022-05-12T00:00:00"/>
  </r>
  <r>
    <x v="4"/>
    <s v="FC"/>
    <x v="6"/>
    <x v="7"/>
    <x v="2"/>
    <n v="657094"/>
    <n v="402000"/>
    <x v="0"/>
    <s v="YES"/>
    <d v="2022-05-10T00:00:00"/>
  </r>
  <r>
    <x v="4"/>
    <s v="FC"/>
    <x v="7"/>
    <x v="9"/>
    <x v="0"/>
    <n v="657088"/>
    <n v="408177"/>
    <x v="1"/>
    <s v="YES"/>
    <d v="2022-05-10T00:00:00"/>
  </r>
  <r>
    <x v="4"/>
    <s v="FC"/>
    <x v="6"/>
    <x v="7"/>
    <x v="0"/>
    <n v="657042"/>
    <n v="460000"/>
    <x v="0"/>
    <s v="YES"/>
    <d v="2022-05-09T00:00:00"/>
  </r>
  <r>
    <x v="4"/>
    <s v="FC"/>
    <x v="10"/>
    <x v="13"/>
    <x v="0"/>
    <n v="657032"/>
    <n v="286000"/>
    <x v="0"/>
    <s v="YES"/>
    <d v="2022-05-09T00:00:00"/>
  </r>
  <r>
    <x v="4"/>
    <s v="FC"/>
    <x v="6"/>
    <x v="7"/>
    <x v="0"/>
    <n v="656901"/>
    <n v="395000"/>
    <x v="0"/>
    <s v="YES"/>
    <d v="2022-05-05T00:00:00"/>
  </r>
  <r>
    <x v="4"/>
    <s v="FC"/>
    <x v="6"/>
    <x v="11"/>
    <x v="1"/>
    <n v="656872"/>
    <n v="70000"/>
    <x v="0"/>
    <s v="YES"/>
    <d v="2022-05-05T00:00:00"/>
  </r>
  <r>
    <x v="4"/>
    <s v="FC"/>
    <x v="7"/>
    <x v="14"/>
    <x v="1"/>
    <n v="656856"/>
    <n v="40000"/>
    <x v="0"/>
    <s v="YES"/>
    <d v="2022-05-04T00:00:00"/>
  </r>
  <r>
    <x v="4"/>
    <s v="FC"/>
    <x v="7"/>
    <x v="14"/>
    <x v="1"/>
    <n v="656852"/>
    <n v="100000"/>
    <x v="0"/>
    <s v="YES"/>
    <d v="2022-05-04T00:00:00"/>
  </r>
  <r>
    <x v="4"/>
    <s v="FC"/>
    <x v="7"/>
    <x v="15"/>
    <x v="0"/>
    <n v="657324"/>
    <n v="650000"/>
    <x v="0"/>
    <s v="YES"/>
    <d v="2022-05-16T00:00:00"/>
  </r>
  <r>
    <x v="4"/>
    <s v="FC"/>
    <x v="11"/>
    <x v="16"/>
    <x v="0"/>
    <n v="657576"/>
    <n v="435000"/>
    <x v="0"/>
    <s v="YES"/>
    <d v="2022-05-20T00:00:00"/>
  </r>
  <r>
    <x v="4"/>
    <s v="FC"/>
    <x v="8"/>
    <x v="8"/>
    <x v="2"/>
    <n v="658019"/>
    <n v="325000"/>
    <x v="0"/>
    <s v="YES"/>
    <d v="2022-05-31T00:00:00"/>
  </r>
  <r>
    <x v="4"/>
    <s v="FC"/>
    <x v="9"/>
    <x v="10"/>
    <x v="0"/>
    <n v="657936"/>
    <n v="565000"/>
    <x v="0"/>
    <s v="YES"/>
    <d v="2022-05-27T00:00:00"/>
  </r>
  <r>
    <x v="5"/>
    <s v="LT"/>
    <x v="12"/>
    <x v="17"/>
    <x v="1"/>
    <n v="656870"/>
    <n v="55000"/>
    <x v="0"/>
    <s v="YES"/>
    <d v="2022-05-04T00:00:00"/>
  </r>
  <r>
    <x v="5"/>
    <s v="LT"/>
    <x v="12"/>
    <x v="17"/>
    <x v="0"/>
    <n v="656892"/>
    <n v="460000"/>
    <x v="0"/>
    <s v="YES"/>
    <d v="2022-05-05T00:00:00"/>
  </r>
  <r>
    <x v="5"/>
    <s v="LT"/>
    <x v="12"/>
    <x v="17"/>
    <x v="2"/>
    <n v="658048"/>
    <n v="280000"/>
    <x v="0"/>
    <s v="YES"/>
    <d v="2022-05-31T00:00:00"/>
  </r>
  <r>
    <x v="6"/>
    <s v="SIG"/>
    <x v="13"/>
    <x v="18"/>
    <x v="0"/>
    <n v="657342"/>
    <n v="560000"/>
    <x v="0"/>
    <s v="YES"/>
    <d v="2022-05-16T00:00:00"/>
  </r>
  <r>
    <x v="6"/>
    <s v="SIG"/>
    <x v="9"/>
    <x v="19"/>
    <x v="1"/>
    <n v="657293"/>
    <n v="3669421"/>
    <x v="0"/>
    <s v="YES"/>
    <d v="2022-05-13T00:00:00"/>
  </r>
  <r>
    <x v="6"/>
    <s v="SIG"/>
    <x v="4"/>
    <x v="20"/>
    <x v="0"/>
    <n v="657998"/>
    <n v="633000"/>
    <x v="0"/>
    <s v="YES"/>
    <d v="2022-05-31T00:00:00"/>
  </r>
  <r>
    <x v="7"/>
    <s v="ST"/>
    <x v="2"/>
    <x v="17"/>
    <x v="0"/>
    <n v="657397"/>
    <n v="404000"/>
    <x v="0"/>
    <s v="YES"/>
    <d v="2022-05-17T00:00:00"/>
  </r>
  <r>
    <x v="7"/>
    <s v="ST"/>
    <x v="14"/>
    <x v="21"/>
    <x v="0"/>
    <n v="657376"/>
    <n v="425500"/>
    <x v="1"/>
    <s v="YES"/>
    <d v="2022-05-16T00:00:00"/>
  </r>
  <r>
    <x v="7"/>
    <s v="ST"/>
    <x v="2"/>
    <x v="22"/>
    <x v="0"/>
    <n v="657374"/>
    <n v="650000"/>
    <x v="0"/>
    <s v="YES"/>
    <d v="2022-05-16T00:00:00"/>
  </r>
  <r>
    <x v="7"/>
    <s v="ST"/>
    <x v="15"/>
    <x v="23"/>
    <x v="1"/>
    <n v="657361"/>
    <n v="20000"/>
    <x v="0"/>
    <s v="YES"/>
    <d v="2022-05-16T00:00:00"/>
  </r>
  <r>
    <x v="7"/>
    <s v="ST"/>
    <x v="14"/>
    <x v="21"/>
    <x v="0"/>
    <n v="657345"/>
    <n v="399000"/>
    <x v="1"/>
    <s v="YES"/>
    <d v="2022-05-16T00:00:00"/>
  </r>
  <r>
    <x v="7"/>
    <s v="ST"/>
    <x v="15"/>
    <x v="24"/>
    <x v="0"/>
    <n v="657547"/>
    <n v="310000"/>
    <x v="0"/>
    <s v="YES"/>
    <d v="2022-05-20T00:00:00"/>
  </r>
  <r>
    <x v="7"/>
    <s v="ST"/>
    <x v="6"/>
    <x v="25"/>
    <x v="1"/>
    <n v="657308"/>
    <n v="48900"/>
    <x v="0"/>
    <s v="YES"/>
    <d v="2022-05-16T00:00:00"/>
  </r>
  <r>
    <x v="7"/>
    <s v="ST"/>
    <x v="2"/>
    <x v="22"/>
    <x v="2"/>
    <n v="657278"/>
    <n v="329900"/>
    <x v="0"/>
    <s v="YES"/>
    <d v="2022-05-13T00:00:00"/>
  </r>
  <r>
    <x v="7"/>
    <s v="ST"/>
    <x v="6"/>
    <x v="26"/>
    <x v="0"/>
    <n v="657976"/>
    <n v="310000"/>
    <x v="0"/>
    <s v="YES"/>
    <d v="2022-05-31T00:00:00"/>
  </r>
  <r>
    <x v="7"/>
    <s v="ST"/>
    <x v="6"/>
    <x v="25"/>
    <x v="0"/>
    <n v="657983"/>
    <n v="70000"/>
    <x v="0"/>
    <s v="YES"/>
    <d v="2022-05-31T00:00:00"/>
  </r>
  <r>
    <x v="7"/>
    <s v="ST"/>
    <x v="14"/>
    <x v="21"/>
    <x v="0"/>
    <n v="657959"/>
    <n v="425500"/>
    <x v="1"/>
    <s v="YES"/>
    <d v="2022-05-27T00:00:00"/>
  </r>
  <r>
    <x v="7"/>
    <s v="ST"/>
    <x v="2"/>
    <x v="22"/>
    <x v="0"/>
    <n v="657467"/>
    <n v="200000"/>
    <x v="0"/>
    <s v="YES"/>
    <d v="2022-05-18T00:00:00"/>
  </r>
  <r>
    <x v="7"/>
    <s v="ST"/>
    <x v="16"/>
    <x v="27"/>
    <x v="1"/>
    <n v="657443"/>
    <n v="30000"/>
    <x v="0"/>
    <s v="YES"/>
    <d v="2022-05-18T00:00:00"/>
  </r>
  <r>
    <x v="7"/>
    <s v="ST"/>
    <x v="2"/>
    <x v="17"/>
    <x v="0"/>
    <n v="657526"/>
    <n v="260000"/>
    <x v="0"/>
    <s v="YES"/>
    <d v="2022-05-20T00:00:00"/>
  </r>
  <r>
    <x v="7"/>
    <s v="ST"/>
    <x v="15"/>
    <x v="24"/>
    <x v="0"/>
    <n v="657533"/>
    <n v="190000"/>
    <x v="0"/>
    <s v="YES"/>
    <d v="2022-05-20T00:00:00"/>
  </r>
  <r>
    <x v="7"/>
    <s v="ST"/>
    <x v="17"/>
    <x v="28"/>
    <x v="1"/>
    <n v="657900"/>
    <n v="26000"/>
    <x v="0"/>
    <s v="YES"/>
    <d v="2022-05-27T00:00:00"/>
  </r>
  <r>
    <x v="7"/>
    <s v="ST"/>
    <x v="6"/>
    <x v="25"/>
    <x v="1"/>
    <n v="657481"/>
    <n v="29900"/>
    <x v="0"/>
    <s v="YES"/>
    <d v="2022-05-19T00:00:00"/>
  </r>
  <r>
    <x v="7"/>
    <s v="ST"/>
    <x v="15"/>
    <x v="23"/>
    <x v="1"/>
    <n v="657491"/>
    <n v="125000"/>
    <x v="0"/>
    <s v="YES"/>
    <d v="2022-05-19T00:00:00"/>
  </r>
  <r>
    <x v="7"/>
    <s v="ST"/>
    <x v="6"/>
    <x v="25"/>
    <x v="1"/>
    <n v="657499"/>
    <n v="77000"/>
    <x v="0"/>
    <s v="YES"/>
    <d v="2022-05-19T00:00:00"/>
  </r>
  <r>
    <x v="7"/>
    <s v="ST"/>
    <x v="6"/>
    <x v="25"/>
    <x v="1"/>
    <n v="657500"/>
    <n v="95000"/>
    <x v="0"/>
    <s v="YES"/>
    <d v="2022-05-19T00:00:00"/>
  </r>
  <r>
    <x v="7"/>
    <s v="ST"/>
    <x v="15"/>
    <x v="23"/>
    <x v="1"/>
    <n v="657505"/>
    <n v="45000"/>
    <x v="0"/>
    <s v="YES"/>
    <d v="2022-05-19T00:00:00"/>
  </r>
  <r>
    <x v="7"/>
    <s v="ST"/>
    <x v="15"/>
    <x v="24"/>
    <x v="1"/>
    <n v="657514"/>
    <n v="225000"/>
    <x v="0"/>
    <s v="YES"/>
    <d v="2022-05-19T00:00:00"/>
  </r>
  <r>
    <x v="7"/>
    <s v="ST"/>
    <x v="2"/>
    <x v="29"/>
    <x v="0"/>
    <n v="657521"/>
    <n v="460000"/>
    <x v="0"/>
    <s v="YES"/>
    <d v="2022-05-19T00:00:00"/>
  </r>
  <r>
    <x v="7"/>
    <s v="ST"/>
    <x v="6"/>
    <x v="25"/>
    <x v="0"/>
    <n v="657957"/>
    <n v="770000"/>
    <x v="0"/>
    <s v="YES"/>
    <d v="2022-05-27T00:00:00"/>
  </r>
  <r>
    <x v="7"/>
    <s v="ST"/>
    <x v="6"/>
    <x v="26"/>
    <x v="0"/>
    <n v="657008"/>
    <n v="430000"/>
    <x v="0"/>
    <s v="YES"/>
    <d v="2022-05-09T00:00:00"/>
  </r>
  <r>
    <x v="7"/>
    <s v="ST"/>
    <x v="2"/>
    <x v="22"/>
    <x v="1"/>
    <n v="658066"/>
    <n v="75000"/>
    <x v="0"/>
    <s v="YES"/>
    <d v="2022-05-31T00:00:00"/>
  </r>
  <r>
    <x v="7"/>
    <s v="ST"/>
    <x v="2"/>
    <x v="30"/>
    <x v="0"/>
    <n v="658061"/>
    <n v="360000"/>
    <x v="0"/>
    <s v="YES"/>
    <d v="2022-05-31T00:00:00"/>
  </r>
  <r>
    <x v="7"/>
    <s v="ST"/>
    <x v="6"/>
    <x v="25"/>
    <x v="0"/>
    <n v="658057"/>
    <n v="575496"/>
    <x v="1"/>
    <s v="YES"/>
    <d v="2022-05-31T00:00:00"/>
  </r>
  <r>
    <x v="7"/>
    <s v="ST"/>
    <x v="17"/>
    <x v="28"/>
    <x v="0"/>
    <n v="658050"/>
    <n v="599000"/>
    <x v="0"/>
    <s v="YES"/>
    <d v="2022-05-31T00:00:00"/>
  </r>
  <r>
    <x v="7"/>
    <s v="ST"/>
    <x v="6"/>
    <x v="26"/>
    <x v="0"/>
    <n v="656878"/>
    <n v="405000"/>
    <x v="0"/>
    <s v="YES"/>
    <d v="2022-05-05T00:00:00"/>
  </r>
  <r>
    <x v="7"/>
    <s v="ST"/>
    <x v="14"/>
    <x v="21"/>
    <x v="0"/>
    <n v="658035"/>
    <n v="425000"/>
    <x v="0"/>
    <s v="YES"/>
    <d v="2022-05-31T00:00:00"/>
  </r>
  <r>
    <x v="7"/>
    <s v="ST"/>
    <x v="14"/>
    <x v="21"/>
    <x v="0"/>
    <n v="656910"/>
    <n v="382500"/>
    <x v="1"/>
    <s v="YES"/>
    <d v="2022-05-05T00:00:00"/>
  </r>
  <r>
    <x v="7"/>
    <s v="ST"/>
    <x v="15"/>
    <x v="23"/>
    <x v="0"/>
    <n v="656930"/>
    <n v="324560"/>
    <x v="0"/>
    <s v="YES"/>
    <d v="2022-05-06T00:00:00"/>
  </r>
  <r>
    <x v="7"/>
    <s v="ST"/>
    <x v="15"/>
    <x v="31"/>
    <x v="2"/>
    <n v="656950"/>
    <n v="246000"/>
    <x v="0"/>
    <s v="YES"/>
    <d v="2022-05-06T00:00:00"/>
  </r>
  <r>
    <x v="7"/>
    <s v="ST"/>
    <x v="12"/>
    <x v="32"/>
    <x v="0"/>
    <n v="658025"/>
    <n v="300000"/>
    <x v="0"/>
    <s v="YES"/>
    <d v="2022-05-31T00:00:00"/>
  </r>
  <r>
    <x v="7"/>
    <s v="ST"/>
    <x v="15"/>
    <x v="23"/>
    <x v="0"/>
    <n v="656967"/>
    <n v="225000"/>
    <x v="0"/>
    <s v="YES"/>
    <d v="2022-05-06T00:00:00"/>
  </r>
  <r>
    <x v="7"/>
    <s v="ST"/>
    <x v="14"/>
    <x v="21"/>
    <x v="0"/>
    <n v="656975"/>
    <n v="419900"/>
    <x v="1"/>
    <s v="YES"/>
    <d v="2022-05-06T00:00:00"/>
  </r>
  <r>
    <x v="7"/>
    <s v="ST"/>
    <x v="2"/>
    <x v="22"/>
    <x v="0"/>
    <n v="657273"/>
    <n v="343000"/>
    <x v="0"/>
    <s v="YES"/>
    <d v="2022-05-13T00:00:00"/>
  </r>
  <r>
    <x v="7"/>
    <s v="ST"/>
    <x v="15"/>
    <x v="24"/>
    <x v="0"/>
    <n v="657004"/>
    <n v="149500"/>
    <x v="0"/>
    <s v="YES"/>
    <d v="2022-05-09T00:00:00"/>
  </r>
  <r>
    <x v="7"/>
    <s v="ST"/>
    <x v="15"/>
    <x v="23"/>
    <x v="0"/>
    <n v="657995"/>
    <n v="475000"/>
    <x v="0"/>
    <s v="YES"/>
    <d v="2022-05-31T00:00:00"/>
  </r>
  <r>
    <x v="7"/>
    <s v="ST"/>
    <x v="15"/>
    <x v="24"/>
    <x v="1"/>
    <n v="658022"/>
    <n v="22000"/>
    <x v="0"/>
    <s v="YES"/>
    <d v="2022-05-31T00:00:00"/>
  </r>
  <r>
    <x v="7"/>
    <s v="ST"/>
    <x v="6"/>
    <x v="26"/>
    <x v="1"/>
    <n v="657064"/>
    <n v="48500"/>
    <x v="0"/>
    <s v="YES"/>
    <d v="2022-05-09T00:00:00"/>
  </r>
  <r>
    <x v="7"/>
    <s v="ST"/>
    <x v="16"/>
    <x v="27"/>
    <x v="0"/>
    <n v="658008"/>
    <n v="435000"/>
    <x v="0"/>
    <s v="YES"/>
    <d v="2022-05-31T00:00:00"/>
  </r>
  <r>
    <x v="7"/>
    <s v="ST"/>
    <x v="16"/>
    <x v="27"/>
    <x v="0"/>
    <n v="657151"/>
    <n v="480000"/>
    <x v="0"/>
    <s v="YES"/>
    <d v="2022-05-11T00:00:00"/>
  </r>
  <r>
    <x v="7"/>
    <s v="ST"/>
    <x v="15"/>
    <x v="23"/>
    <x v="0"/>
    <n v="657163"/>
    <n v="120000"/>
    <x v="0"/>
    <s v="YES"/>
    <d v="2022-05-11T00:00:00"/>
  </r>
  <r>
    <x v="7"/>
    <s v="ST"/>
    <x v="2"/>
    <x v="22"/>
    <x v="2"/>
    <n v="657165"/>
    <n v="310000"/>
    <x v="0"/>
    <s v="YES"/>
    <d v="2022-05-11T00:00:00"/>
  </r>
  <r>
    <x v="7"/>
    <s v="ST"/>
    <x v="6"/>
    <x v="25"/>
    <x v="0"/>
    <n v="657182"/>
    <n v="638585"/>
    <x v="1"/>
    <s v="YES"/>
    <d v="2022-05-12T00:00:00"/>
  </r>
  <r>
    <x v="7"/>
    <s v="ST"/>
    <x v="12"/>
    <x v="33"/>
    <x v="0"/>
    <n v="658004"/>
    <n v="399000"/>
    <x v="0"/>
    <s v="YES"/>
    <d v="2022-05-31T00:00:00"/>
  </r>
  <r>
    <x v="7"/>
    <s v="ST"/>
    <x v="2"/>
    <x v="17"/>
    <x v="1"/>
    <n v="657201"/>
    <n v="71900"/>
    <x v="0"/>
    <s v="YES"/>
    <d v="2022-05-12T00:00:00"/>
  </r>
  <r>
    <x v="7"/>
    <s v="ST"/>
    <x v="15"/>
    <x v="23"/>
    <x v="0"/>
    <n v="658001"/>
    <n v="244000"/>
    <x v="0"/>
    <s v="YES"/>
    <d v="2022-05-31T00:00:00"/>
  </r>
  <r>
    <x v="7"/>
    <s v="ST"/>
    <x v="6"/>
    <x v="25"/>
    <x v="0"/>
    <n v="657480"/>
    <n v="453930"/>
    <x v="1"/>
    <s v="YES"/>
    <d v="2022-05-19T00:00:00"/>
  </r>
  <r>
    <x v="7"/>
    <s v="ST"/>
    <x v="15"/>
    <x v="24"/>
    <x v="0"/>
    <n v="657260"/>
    <n v="655000"/>
    <x v="0"/>
    <s v="YES"/>
    <d v="2022-05-13T00:00:00"/>
  </r>
  <r>
    <x v="7"/>
    <s v="ST"/>
    <x v="14"/>
    <x v="21"/>
    <x v="0"/>
    <n v="657552"/>
    <n v="465000"/>
    <x v="1"/>
    <s v="YES"/>
    <d v="2022-05-20T00:00:00"/>
  </r>
  <r>
    <x v="7"/>
    <s v="ST"/>
    <x v="2"/>
    <x v="22"/>
    <x v="0"/>
    <n v="656984"/>
    <n v="418000"/>
    <x v="0"/>
    <s v="YES"/>
    <d v="2022-05-06T00:00:00"/>
  </r>
  <r>
    <x v="7"/>
    <s v="ST"/>
    <x v="2"/>
    <x v="22"/>
    <x v="1"/>
    <n v="656816"/>
    <n v="100000"/>
    <x v="0"/>
    <s v="YES"/>
    <d v="2022-05-03T00:00:00"/>
  </r>
  <r>
    <x v="7"/>
    <s v="ST"/>
    <x v="6"/>
    <x v="25"/>
    <x v="0"/>
    <n v="657931"/>
    <n v="430000"/>
    <x v="0"/>
    <s v="YES"/>
    <d v="2022-05-27T00:00:00"/>
  </r>
  <r>
    <x v="7"/>
    <s v="ST"/>
    <x v="17"/>
    <x v="28"/>
    <x v="0"/>
    <n v="657649"/>
    <n v="405000"/>
    <x v="0"/>
    <s v="YES"/>
    <d v="2022-05-23T00:00:00"/>
  </r>
  <r>
    <x v="7"/>
    <s v="ST"/>
    <x v="17"/>
    <x v="28"/>
    <x v="2"/>
    <n v="657766"/>
    <n v="410000"/>
    <x v="0"/>
    <s v="YES"/>
    <d v="2022-05-25T00:00:00"/>
  </r>
  <r>
    <x v="7"/>
    <s v="ST"/>
    <x v="2"/>
    <x v="29"/>
    <x v="0"/>
    <n v="657666"/>
    <n v="360000"/>
    <x v="0"/>
    <s v="YES"/>
    <d v="2022-05-24T00:00:00"/>
  </r>
  <r>
    <x v="7"/>
    <s v="ST"/>
    <x v="14"/>
    <x v="21"/>
    <x v="1"/>
    <n v="657824"/>
    <n v="45000"/>
    <x v="0"/>
    <s v="YES"/>
    <d v="2022-05-26T00:00:00"/>
  </r>
  <r>
    <x v="7"/>
    <s v="ST"/>
    <x v="2"/>
    <x v="29"/>
    <x v="0"/>
    <n v="657802"/>
    <n v="469900"/>
    <x v="0"/>
    <s v="YES"/>
    <d v="2022-05-25T00:00:00"/>
  </r>
  <r>
    <x v="7"/>
    <s v="ST"/>
    <x v="2"/>
    <x v="17"/>
    <x v="0"/>
    <n v="656846"/>
    <n v="185000"/>
    <x v="0"/>
    <s v="YES"/>
    <d v="2022-05-04T00:00:00"/>
  </r>
  <r>
    <x v="7"/>
    <s v="ST"/>
    <x v="6"/>
    <x v="25"/>
    <x v="0"/>
    <n v="657926"/>
    <n v="425000"/>
    <x v="0"/>
    <s v="YES"/>
    <d v="2022-05-27T00:00:00"/>
  </r>
  <r>
    <x v="7"/>
    <s v="ST"/>
    <x v="6"/>
    <x v="26"/>
    <x v="0"/>
    <n v="657828"/>
    <n v="479900"/>
    <x v="0"/>
    <s v="YES"/>
    <d v="2022-05-26T00:00:00"/>
  </r>
  <r>
    <x v="7"/>
    <s v="ST"/>
    <x v="17"/>
    <x v="31"/>
    <x v="0"/>
    <n v="656839"/>
    <n v="470000"/>
    <x v="0"/>
    <s v="YES"/>
    <d v="2022-05-04T00:00:00"/>
  </r>
  <r>
    <x v="7"/>
    <s v="ST"/>
    <x v="6"/>
    <x v="25"/>
    <x v="0"/>
    <n v="657825"/>
    <n v="380000"/>
    <x v="0"/>
    <s v="YES"/>
    <d v="2022-05-26T00:00:00"/>
  </r>
  <r>
    <x v="7"/>
    <s v="ST"/>
    <x v="2"/>
    <x v="22"/>
    <x v="0"/>
    <n v="657724"/>
    <n v="384900"/>
    <x v="1"/>
    <s v="YES"/>
    <d v="2022-05-24T00:00:00"/>
  </r>
  <r>
    <x v="7"/>
    <s v="ST"/>
    <x v="6"/>
    <x v="26"/>
    <x v="0"/>
    <n v="657726"/>
    <n v="465000"/>
    <x v="0"/>
    <s v="YES"/>
    <d v="2022-05-24T00:00:00"/>
  </r>
  <r>
    <x v="7"/>
    <s v="ST"/>
    <x v="6"/>
    <x v="25"/>
    <x v="1"/>
    <n v="657741"/>
    <n v="17500"/>
    <x v="0"/>
    <s v="YES"/>
    <d v="2022-05-25T00:00:00"/>
  </r>
  <r>
    <x v="7"/>
    <s v="ST"/>
    <x v="12"/>
    <x v="33"/>
    <x v="0"/>
    <n v="656794"/>
    <n v="145000"/>
    <x v="0"/>
    <s v="YES"/>
    <d v="2022-05-03T00:00:00"/>
  </r>
  <r>
    <x v="7"/>
    <s v="ST"/>
    <x v="15"/>
    <x v="24"/>
    <x v="0"/>
    <n v="657554"/>
    <n v="220000"/>
    <x v="0"/>
    <s v="YES"/>
    <d v="2022-05-20T00:00:00"/>
  </r>
  <r>
    <x v="7"/>
    <s v="ST"/>
    <x v="2"/>
    <x v="22"/>
    <x v="2"/>
    <n v="657788"/>
    <n v="285000"/>
    <x v="0"/>
    <s v="YES"/>
    <d v="2022-05-25T00:00:00"/>
  </r>
  <r>
    <x v="7"/>
    <s v="ST"/>
    <x v="2"/>
    <x v="29"/>
    <x v="2"/>
    <n v="656760"/>
    <n v="325000"/>
    <x v="0"/>
    <s v="YES"/>
    <d v="2022-05-02T00:00:00"/>
  </r>
  <r>
    <x v="7"/>
    <s v="ST"/>
    <x v="14"/>
    <x v="21"/>
    <x v="0"/>
    <n v="656735"/>
    <n v="419000"/>
    <x v="1"/>
    <s v="YES"/>
    <d v="2022-05-02T00:00:00"/>
  </r>
  <r>
    <x v="7"/>
    <s v="ST"/>
    <x v="14"/>
    <x v="21"/>
    <x v="0"/>
    <n v="657798"/>
    <n v="380000"/>
    <x v="0"/>
    <s v="YES"/>
    <d v="2022-05-25T00:00:00"/>
  </r>
  <r>
    <x v="7"/>
    <s v="ST"/>
    <x v="15"/>
    <x v="24"/>
    <x v="2"/>
    <n v="657687"/>
    <n v="272000"/>
    <x v="0"/>
    <s v="YES"/>
    <d v="2022-05-24T00:00:00"/>
  </r>
  <r>
    <x v="7"/>
    <s v="ST"/>
    <x v="14"/>
    <x v="21"/>
    <x v="0"/>
    <n v="657588"/>
    <n v="335000"/>
    <x v="0"/>
    <s v="YES"/>
    <d v="2022-05-20T00:00:00"/>
  </r>
  <r>
    <x v="7"/>
    <s v="ST"/>
    <x v="14"/>
    <x v="21"/>
    <x v="0"/>
    <n v="657943"/>
    <n v="445000"/>
    <x v="1"/>
    <s v="YES"/>
    <d v="2022-05-27T00:00:00"/>
  </r>
  <r>
    <x v="7"/>
    <s v="ST"/>
    <x v="15"/>
    <x v="23"/>
    <x v="1"/>
    <n v="657906"/>
    <n v="130000"/>
    <x v="0"/>
    <s v="YES"/>
    <d v="2022-05-27T00:00:00"/>
  </r>
  <r>
    <x v="7"/>
    <s v="ST"/>
    <x v="15"/>
    <x v="24"/>
    <x v="0"/>
    <n v="657557"/>
    <n v="49500"/>
    <x v="0"/>
    <s v="YES"/>
    <d v="2022-05-20T00:00:00"/>
  </r>
  <r>
    <x v="7"/>
    <s v="ST"/>
    <x v="15"/>
    <x v="24"/>
    <x v="0"/>
    <n v="657560"/>
    <n v="975000"/>
    <x v="0"/>
    <s v="YES"/>
    <d v="2022-05-20T00:00:00"/>
  </r>
  <r>
    <x v="7"/>
    <s v="ST"/>
    <x v="16"/>
    <x v="27"/>
    <x v="1"/>
    <n v="657894"/>
    <n v="235000"/>
    <x v="0"/>
    <s v="YES"/>
    <d v="2022-05-27T00:00:00"/>
  </r>
  <r>
    <x v="7"/>
    <s v="ST"/>
    <x v="15"/>
    <x v="23"/>
    <x v="2"/>
    <n v="656851"/>
    <n v="140000"/>
    <x v="0"/>
    <s v="YES"/>
    <d v="2022-05-04T00:00:00"/>
  </r>
  <r>
    <x v="7"/>
    <s v="ST"/>
    <x v="14"/>
    <x v="21"/>
    <x v="0"/>
    <n v="657940"/>
    <n v="355000"/>
    <x v="0"/>
    <s v="YES"/>
    <d v="2022-05-27T00:00:00"/>
  </r>
  <r>
    <x v="7"/>
    <s v="ST"/>
    <x v="15"/>
    <x v="24"/>
    <x v="0"/>
    <n v="657586"/>
    <n v="315000"/>
    <x v="0"/>
    <s v="YES"/>
    <d v="2022-05-20T00:00:00"/>
  </r>
  <r>
    <x v="7"/>
    <s v="ST"/>
    <x v="15"/>
    <x v="23"/>
    <x v="0"/>
    <n v="657590"/>
    <n v="150000"/>
    <x v="0"/>
    <s v="YES"/>
    <d v="2022-05-20T00:00:00"/>
  </r>
  <r>
    <x v="7"/>
    <s v="ST"/>
    <x v="15"/>
    <x v="23"/>
    <x v="1"/>
    <n v="657592"/>
    <n v="50000"/>
    <x v="0"/>
    <s v="YES"/>
    <d v="2022-05-20T00:00:00"/>
  </r>
  <r>
    <x v="7"/>
    <s v="ST"/>
    <x v="14"/>
    <x v="21"/>
    <x v="1"/>
    <n v="657857"/>
    <n v="27000"/>
    <x v="0"/>
    <s v="YES"/>
    <d v="2022-05-26T00:00:00"/>
  </r>
  <r>
    <x v="7"/>
    <s v="ST"/>
    <x v="15"/>
    <x v="24"/>
    <x v="0"/>
    <n v="657606"/>
    <n v="525000"/>
    <x v="0"/>
    <s v="YES"/>
    <d v="2022-05-23T00:00:00"/>
  </r>
  <r>
    <x v="7"/>
    <s v="ST"/>
    <x v="14"/>
    <x v="21"/>
    <x v="0"/>
    <n v="657847"/>
    <n v="100000"/>
    <x v="0"/>
    <s v="YES"/>
    <d v="2022-05-26T00:00:00"/>
  </r>
  <r>
    <x v="7"/>
    <s v="ST"/>
    <x v="14"/>
    <x v="21"/>
    <x v="0"/>
    <n v="657862"/>
    <n v="377500"/>
    <x v="1"/>
    <s v="YES"/>
    <d v="2022-05-26T00:00:00"/>
  </r>
  <r>
    <x v="7"/>
    <s v="ST"/>
    <x v="15"/>
    <x v="24"/>
    <x v="1"/>
    <n v="657910"/>
    <n v="138000"/>
    <x v="0"/>
    <s v="YES"/>
    <d v="2022-05-27T00:00:00"/>
  </r>
  <r>
    <x v="7"/>
    <s v="ST"/>
    <x v="6"/>
    <x v="25"/>
    <x v="1"/>
    <n v="658068"/>
    <n v="135000"/>
    <x v="0"/>
    <s v="YES"/>
    <d v="2022-05-31T00:00:00"/>
  </r>
  <r>
    <x v="8"/>
    <s v="TI"/>
    <x v="14"/>
    <x v="34"/>
    <x v="0"/>
    <n v="657917"/>
    <n v="420000"/>
    <x v="0"/>
    <s v="YES"/>
    <d v="2022-05-27T00:00:00"/>
  </r>
  <r>
    <x v="8"/>
    <s v="TI"/>
    <x v="6"/>
    <x v="35"/>
    <x v="0"/>
    <n v="657145"/>
    <n v="649900"/>
    <x v="0"/>
    <s v="YES"/>
    <d v="2022-05-11T00:00:00"/>
  </r>
  <r>
    <x v="8"/>
    <s v="TI"/>
    <x v="6"/>
    <x v="35"/>
    <x v="0"/>
    <n v="658016"/>
    <n v="448000"/>
    <x v="0"/>
    <s v="YES"/>
    <d v="2022-05-31T00:00:00"/>
  </r>
  <r>
    <x v="8"/>
    <s v="TI"/>
    <x v="14"/>
    <x v="34"/>
    <x v="1"/>
    <n v="656890"/>
    <n v="55000"/>
    <x v="0"/>
    <s v="YES"/>
    <d v="2022-05-05T00:00:00"/>
  </r>
  <r>
    <x v="8"/>
    <s v="TI"/>
    <x v="14"/>
    <x v="34"/>
    <x v="0"/>
    <n v="657914"/>
    <n v="420000"/>
    <x v="0"/>
    <s v="YES"/>
    <d v="2022-05-27T00:00:00"/>
  </r>
  <r>
    <x v="8"/>
    <s v="TI"/>
    <x v="14"/>
    <x v="34"/>
    <x v="0"/>
    <n v="657059"/>
    <n v="376500"/>
    <x v="0"/>
    <s v="YES"/>
    <d v="2022-05-09T00:00:00"/>
  </r>
  <r>
    <x v="8"/>
    <s v="TI"/>
    <x v="16"/>
    <x v="36"/>
    <x v="0"/>
    <n v="656762"/>
    <n v="745000"/>
    <x v="0"/>
    <s v="YES"/>
    <d v="2022-05-02T00:00:00"/>
  </r>
  <r>
    <x v="8"/>
    <s v="TI"/>
    <x v="6"/>
    <x v="35"/>
    <x v="2"/>
    <n v="657030"/>
    <n v="280000"/>
    <x v="0"/>
    <s v="YES"/>
    <d v="2022-05-09T00:00:00"/>
  </r>
  <r>
    <x v="8"/>
    <s v="TI"/>
    <x v="14"/>
    <x v="34"/>
    <x v="0"/>
    <n v="656732"/>
    <n v="385000"/>
    <x v="0"/>
    <s v="YES"/>
    <d v="2022-05-02T00:00:00"/>
  </r>
  <r>
    <x v="8"/>
    <s v="TI"/>
    <x v="14"/>
    <x v="34"/>
    <x v="0"/>
    <n v="656804"/>
    <n v="421550"/>
    <x v="0"/>
    <s v="YES"/>
    <d v="2022-05-03T00:00:00"/>
  </r>
  <r>
    <x v="8"/>
    <s v="TI"/>
    <x v="14"/>
    <x v="34"/>
    <x v="2"/>
    <n v="656943"/>
    <n v="300000"/>
    <x v="0"/>
    <s v="YES"/>
    <d v="2022-05-06T00:00:00"/>
  </r>
  <r>
    <x v="8"/>
    <s v="TI"/>
    <x v="14"/>
    <x v="34"/>
    <x v="0"/>
    <n v="658030"/>
    <n v="376000"/>
    <x v="0"/>
    <s v="YES"/>
    <d v="2022-05-31T00:00:00"/>
  </r>
  <r>
    <x v="8"/>
    <s v="TI"/>
    <x v="6"/>
    <x v="35"/>
    <x v="2"/>
    <n v="657919"/>
    <n v="300000"/>
    <x v="0"/>
    <s v="YES"/>
    <d v="2022-05-27T00:00:00"/>
  </r>
  <r>
    <x v="8"/>
    <s v="TI"/>
    <x v="2"/>
    <x v="37"/>
    <x v="3"/>
    <n v="658052"/>
    <n v="565000"/>
    <x v="0"/>
    <s v="YES"/>
    <d v="2022-05-31T00:00:00"/>
  </r>
  <r>
    <x v="8"/>
    <s v="TI"/>
    <x v="14"/>
    <x v="34"/>
    <x v="0"/>
    <n v="656972"/>
    <n v="499900"/>
    <x v="0"/>
    <s v="YES"/>
    <d v="2022-05-06T00:00:00"/>
  </r>
  <r>
    <x v="8"/>
    <s v="TI"/>
    <x v="2"/>
    <x v="38"/>
    <x v="1"/>
    <n v="656787"/>
    <n v="750000"/>
    <x v="0"/>
    <s v="YES"/>
    <d v="2022-05-03T00:00:00"/>
  </r>
  <r>
    <x v="8"/>
    <s v="TI"/>
    <x v="14"/>
    <x v="34"/>
    <x v="0"/>
    <n v="657433"/>
    <n v="799900"/>
    <x v="0"/>
    <s v="YES"/>
    <d v="2022-05-18T00:00:00"/>
  </r>
  <r>
    <x v="8"/>
    <s v="TI"/>
    <x v="14"/>
    <x v="34"/>
    <x v="0"/>
    <n v="657244"/>
    <n v="490000"/>
    <x v="0"/>
    <s v="YES"/>
    <d v="2022-05-13T00:00:00"/>
  </r>
  <r>
    <x v="8"/>
    <s v="TI"/>
    <x v="6"/>
    <x v="39"/>
    <x v="1"/>
    <n v="657350"/>
    <n v="1125000"/>
    <x v="0"/>
    <s v="YES"/>
    <d v="2022-05-16T00:00:00"/>
  </r>
  <r>
    <x v="8"/>
    <s v="TI"/>
    <x v="12"/>
    <x v="40"/>
    <x v="1"/>
    <n v="657661"/>
    <n v="10000"/>
    <x v="0"/>
    <s v="YES"/>
    <d v="2022-05-24T00:00:00"/>
  </r>
  <r>
    <x v="8"/>
    <s v="TI"/>
    <x v="14"/>
    <x v="34"/>
    <x v="0"/>
    <n v="657393"/>
    <n v="460000"/>
    <x v="0"/>
    <s v="YES"/>
    <d v="2022-05-17T00:00:00"/>
  </r>
  <r>
    <x v="8"/>
    <s v="TI"/>
    <x v="14"/>
    <x v="34"/>
    <x v="0"/>
    <n v="657933"/>
    <n v="335000"/>
    <x v="0"/>
    <s v="YES"/>
    <d v="2022-05-27T00:00:00"/>
  </r>
  <r>
    <x v="8"/>
    <s v="TI"/>
    <x v="6"/>
    <x v="39"/>
    <x v="2"/>
    <n v="657400"/>
    <n v="290000"/>
    <x v="0"/>
    <s v="YES"/>
    <d v="2022-05-17T00:00:00"/>
  </r>
  <r>
    <x v="8"/>
    <s v="TI"/>
    <x v="14"/>
    <x v="34"/>
    <x v="0"/>
    <n v="657929"/>
    <n v="501370"/>
    <x v="0"/>
    <s v="YES"/>
    <d v="2022-05-27T00:00:00"/>
  </r>
  <r>
    <x v="8"/>
    <s v="TI"/>
    <x v="14"/>
    <x v="34"/>
    <x v="0"/>
    <n v="657621"/>
    <n v="424000"/>
    <x v="0"/>
    <s v="YES"/>
    <d v="2022-05-23T00:00:00"/>
  </r>
  <r>
    <x v="8"/>
    <s v="TI"/>
    <x v="14"/>
    <x v="34"/>
    <x v="0"/>
    <n v="657962"/>
    <n v="705000"/>
    <x v="0"/>
    <s v="YES"/>
    <d v="2022-05-27T00:00:00"/>
  </r>
  <r>
    <x v="8"/>
    <s v="TI"/>
    <x v="6"/>
    <x v="35"/>
    <x v="1"/>
    <n v="657434"/>
    <n v="335000"/>
    <x v="0"/>
    <s v="YES"/>
    <d v="2022-05-18T00:00:00"/>
  </r>
  <r>
    <x v="8"/>
    <s v="TI"/>
    <x v="10"/>
    <x v="41"/>
    <x v="0"/>
    <n v="657956"/>
    <n v="160000"/>
    <x v="0"/>
    <s v="YES"/>
    <d v="2022-05-27T00:00:00"/>
  </r>
  <r>
    <x v="8"/>
    <s v="TI"/>
    <x v="14"/>
    <x v="34"/>
    <x v="0"/>
    <n v="657617"/>
    <n v="390000"/>
    <x v="0"/>
    <s v="YES"/>
    <d v="2022-05-23T00:00:00"/>
  </r>
  <r>
    <x v="8"/>
    <s v="TI"/>
    <x v="14"/>
    <x v="34"/>
    <x v="2"/>
    <n v="657601"/>
    <n v="145000"/>
    <x v="0"/>
    <s v="YES"/>
    <d v="2022-05-23T00:00:00"/>
  </r>
  <r>
    <x v="8"/>
    <s v="TI"/>
    <x v="14"/>
    <x v="34"/>
    <x v="0"/>
    <n v="657565"/>
    <n v="471000"/>
    <x v="0"/>
    <s v="YES"/>
    <d v="2022-05-20T00:00:00"/>
  </r>
  <r>
    <x v="8"/>
    <s v="TI"/>
    <x v="6"/>
    <x v="35"/>
    <x v="0"/>
    <n v="657945"/>
    <n v="440000"/>
    <x v="0"/>
    <s v="YES"/>
    <d v="2022-05-27T00:00:00"/>
  </r>
  <r>
    <x v="8"/>
    <s v="TI"/>
    <x v="14"/>
    <x v="34"/>
    <x v="2"/>
    <n v="657402"/>
    <n v="325000"/>
    <x v="0"/>
    <s v="YES"/>
    <d v="2022-05-17T00:00:00"/>
  </r>
  <r>
    <x v="8"/>
    <s v="TI"/>
    <x v="14"/>
    <x v="34"/>
    <x v="0"/>
    <n v="657254"/>
    <n v="353000"/>
    <x v="0"/>
    <s v="YES"/>
    <d v="2022-05-13T00:00:00"/>
  </r>
  <r>
    <x v="8"/>
    <s v="TI"/>
    <x v="6"/>
    <x v="39"/>
    <x v="0"/>
    <n v="657795"/>
    <n v="585000"/>
    <x v="0"/>
    <s v="YES"/>
    <d v="2022-05-25T00:00:00"/>
  </r>
  <r>
    <x v="8"/>
    <s v="TI"/>
    <x v="6"/>
    <x v="35"/>
    <x v="0"/>
    <n v="657184"/>
    <n v="535691"/>
    <x v="0"/>
    <s v="YES"/>
    <d v="2022-05-12T00:00:00"/>
  </r>
  <r>
    <x v="8"/>
    <s v="TI"/>
    <x v="14"/>
    <x v="34"/>
    <x v="0"/>
    <n v="657188"/>
    <n v="417500"/>
    <x v="0"/>
    <s v="YES"/>
    <d v="2022-05-12T00:00:00"/>
  </r>
  <r>
    <x v="8"/>
    <s v="TI"/>
    <x v="10"/>
    <x v="41"/>
    <x v="0"/>
    <n v="657793"/>
    <n v="399900"/>
    <x v="0"/>
    <s v="YES"/>
    <d v="2022-05-25T00:00:00"/>
  </r>
  <r>
    <x v="8"/>
    <s v="TI"/>
    <x v="10"/>
    <x v="41"/>
    <x v="0"/>
    <n v="657205"/>
    <n v="501700"/>
    <x v="0"/>
    <s v="YES"/>
    <d v="2022-05-12T00:00:00"/>
  </r>
  <r>
    <x v="8"/>
    <s v="TI"/>
    <x v="14"/>
    <x v="34"/>
    <x v="0"/>
    <n v="657668"/>
    <n v="330000"/>
    <x v="0"/>
    <s v="YES"/>
    <d v="2022-05-24T00:00:00"/>
  </r>
  <r>
    <x v="8"/>
    <s v="TI"/>
    <x v="6"/>
    <x v="39"/>
    <x v="0"/>
    <n v="657751"/>
    <n v="492000"/>
    <x v="0"/>
    <s v="YES"/>
    <d v="2022-05-25T00:00:00"/>
  </r>
  <r>
    <x v="8"/>
    <s v="TI"/>
    <x v="14"/>
    <x v="34"/>
    <x v="0"/>
    <n v="656713"/>
    <n v="115000"/>
    <x v="0"/>
    <s v="YES"/>
    <d v="2022-05-02T00:00:00"/>
  </r>
  <r>
    <x v="8"/>
    <s v="TI"/>
    <x v="2"/>
    <x v="42"/>
    <x v="0"/>
    <n v="657747"/>
    <n v="340000"/>
    <x v="0"/>
    <s v="YES"/>
    <d v="2022-05-25T00:00:00"/>
  </r>
  <r>
    <x v="8"/>
    <s v="TI"/>
    <x v="16"/>
    <x v="36"/>
    <x v="1"/>
    <n v="657922"/>
    <n v="55000"/>
    <x v="0"/>
    <s v="YES"/>
    <d v="2022-05-27T00:00:00"/>
  </r>
  <r>
    <x v="8"/>
    <s v="TI"/>
    <x v="12"/>
    <x v="40"/>
    <x v="0"/>
    <n v="657306"/>
    <n v="405000"/>
    <x v="0"/>
    <s v="YES"/>
    <d v="2022-05-16T00:00:00"/>
  </r>
  <r>
    <x v="8"/>
    <s v="TI"/>
    <x v="14"/>
    <x v="34"/>
    <x v="0"/>
    <n v="657314"/>
    <n v="349900"/>
    <x v="0"/>
    <s v="YES"/>
    <d v="2022-05-16T00:00:00"/>
  </r>
  <r>
    <x v="8"/>
    <s v="TI"/>
    <x v="2"/>
    <x v="43"/>
    <x v="0"/>
    <n v="657452"/>
    <n v="365300"/>
    <x v="0"/>
    <s v="YES"/>
    <d v="2022-05-18T00:00:00"/>
  </r>
  <r>
    <x v="9"/>
    <s v="TT"/>
    <x v="1"/>
    <x v="17"/>
    <x v="1"/>
    <n v="656931"/>
    <n v="5000"/>
    <x v="0"/>
    <s v="YES"/>
    <d v="2022-05-06T00:00:00"/>
  </r>
  <r>
    <x v="10"/>
    <s v="TTE"/>
    <x v="12"/>
    <x v="44"/>
    <x v="0"/>
    <n v="657269"/>
    <n v="125000"/>
    <x v="0"/>
    <s v="YES"/>
    <d v="2022-05-13T00:00:00"/>
  </r>
  <r>
    <x v="10"/>
    <s v="TTE"/>
    <x v="12"/>
    <x v="44"/>
    <x v="1"/>
    <n v="657720"/>
    <n v="300000"/>
    <x v="0"/>
    <s v="YES"/>
    <d v="2022-05-24T00:00:00"/>
  </r>
  <r>
    <x v="10"/>
    <s v="TTE"/>
    <x v="12"/>
    <x v="44"/>
    <x v="0"/>
    <n v="658013"/>
    <n v="85000"/>
    <x v="0"/>
    <s v="YES"/>
    <d v="2022-05-3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">
  <r>
    <x v="0"/>
    <s v="ACT"/>
    <x v="0"/>
    <s v="018-263-08"/>
    <n v="657890"/>
    <n v="191000"/>
    <d v="2022-05-27T00:00:00"/>
    <x v="0"/>
  </r>
  <r>
    <x v="0"/>
    <s v="ACT"/>
    <x v="0"/>
    <s v="005-062-16"/>
    <n v="657258"/>
    <n v="238000"/>
    <d v="2022-05-13T00:00:00"/>
    <x v="1"/>
  </r>
  <r>
    <x v="1"/>
    <s v="FA"/>
    <x v="0"/>
    <s v="019-856-14"/>
    <n v="657833"/>
    <n v="151000"/>
    <d v="2022-05-26T00:00:00"/>
    <x v="2"/>
  </r>
  <r>
    <x v="1"/>
    <s v="FA"/>
    <x v="0"/>
    <s v="020-993-03"/>
    <n v="656934"/>
    <n v="346000"/>
    <d v="2022-05-06T00:00:00"/>
    <x v="3"/>
  </r>
  <r>
    <x v="2"/>
    <s v="FC"/>
    <x v="0"/>
    <s v="020-193-09"/>
    <n v="656942"/>
    <n v="240000"/>
    <d v="2022-05-06T00:00:00"/>
    <x v="0"/>
  </r>
  <r>
    <x v="2"/>
    <s v="FC"/>
    <x v="1"/>
    <s v="020-545-28"/>
    <n v="657992"/>
    <n v="200000"/>
    <d v="2022-05-31T00:00:00"/>
    <x v="4"/>
  </r>
  <r>
    <x v="2"/>
    <s v="FC"/>
    <x v="0"/>
    <s v="017-211-03"/>
    <n v="657979"/>
    <n v="150000"/>
    <d v="2022-05-31T00:00:00"/>
    <x v="0"/>
  </r>
  <r>
    <x v="2"/>
    <s v="FC"/>
    <x v="0"/>
    <s v="029-534-07"/>
    <n v="657253"/>
    <n v="366500"/>
    <d v="2022-05-13T00:00:00"/>
    <x v="5"/>
  </r>
  <r>
    <x v="2"/>
    <s v="FC"/>
    <x v="0"/>
    <s v="019-432-08"/>
    <n v="657381"/>
    <n v="155000"/>
    <d v="2022-05-17T00:00:00"/>
    <x v="0"/>
  </r>
  <r>
    <x v="3"/>
    <s v="NEX"/>
    <x v="2"/>
    <s v="019-173-03"/>
    <n v="656936"/>
    <n v="293040"/>
    <d v="2022-05-06T00:00:00"/>
    <x v="6"/>
  </r>
  <r>
    <x v="4"/>
    <s v="SIG"/>
    <x v="3"/>
    <s v="016-361-71"/>
    <n v="657296"/>
    <n v="9500000"/>
    <d v="2022-05-13T00:00:00"/>
    <x v="7"/>
  </r>
  <r>
    <x v="5"/>
    <s v="ST"/>
    <x v="2"/>
    <s v="019-482-01"/>
    <n v="657000"/>
    <n v="207570"/>
    <d v="2022-05-09T00:00:00"/>
    <x v="8"/>
  </r>
  <r>
    <x v="5"/>
    <s v="ST"/>
    <x v="0"/>
    <s v="020-728-13"/>
    <n v="657448"/>
    <n v="254000"/>
    <d v="2022-05-18T00:00:00"/>
    <x v="9"/>
  </r>
  <r>
    <x v="5"/>
    <s v="ST"/>
    <x v="1"/>
    <s v="009-241-02"/>
    <n v="657412"/>
    <n v="360000"/>
    <d v="2022-05-17T00:00:00"/>
    <x v="10"/>
  </r>
  <r>
    <x v="5"/>
    <s v="ST"/>
    <x v="4"/>
    <s v="001-451-02"/>
    <n v="657122"/>
    <n v="4000000"/>
    <d v="2022-05-10T00:00:00"/>
    <x v="11"/>
  </r>
  <r>
    <x v="5"/>
    <s v="ST"/>
    <x v="0"/>
    <s v="020-511-04"/>
    <n v="656905"/>
    <n v="200000"/>
    <d v="2022-05-05T00:00:00"/>
    <x v="12"/>
  </r>
  <r>
    <x v="5"/>
    <s v="ST"/>
    <x v="1"/>
    <s v="016-406-02"/>
    <n v="657108"/>
    <n v="150000"/>
    <d v="2022-05-10T00:00:00"/>
    <x v="13"/>
  </r>
  <r>
    <x v="5"/>
    <s v="ST"/>
    <x v="2"/>
    <s v="012-062-48"/>
    <n v="657587"/>
    <n v="279812"/>
    <d v="2022-05-20T00:00:00"/>
    <x v="14"/>
  </r>
  <r>
    <x v="5"/>
    <s v="ST"/>
    <x v="0"/>
    <s v="019-232-11"/>
    <n v="657604"/>
    <n v="300000"/>
    <d v="2022-05-23T00:00:00"/>
    <x v="15"/>
  </r>
  <r>
    <x v="5"/>
    <s v="ST"/>
    <x v="2"/>
    <s v="001-263-01"/>
    <n v="657913"/>
    <n v="157712"/>
    <d v="2022-05-27T00:00:00"/>
    <x v="16"/>
  </r>
  <r>
    <x v="5"/>
    <s v="ST"/>
    <x v="2"/>
    <s v="004-402-04"/>
    <n v="658010"/>
    <n v="301688"/>
    <d v="2022-05-31T00:00:00"/>
    <x v="17"/>
  </r>
  <r>
    <x v="6"/>
    <s v="TI"/>
    <x v="2"/>
    <s v="020-283-04"/>
    <n v="657240"/>
    <n v="250305"/>
    <d v="2022-05-13T00:00:00"/>
    <x v="18"/>
  </r>
  <r>
    <x v="6"/>
    <s v="TI"/>
    <x v="0"/>
    <s v="020-184-02"/>
    <n v="656929"/>
    <n v="130000"/>
    <d v="2022-05-06T00:00:00"/>
    <x v="19"/>
  </r>
  <r>
    <x v="6"/>
    <s v="TI"/>
    <x v="0"/>
    <s v="001-241-25"/>
    <n v="658006"/>
    <n v="198000"/>
    <d v="2022-05-31T00:00:00"/>
    <x v="20"/>
  </r>
  <r>
    <x v="6"/>
    <s v="TI"/>
    <x v="2"/>
    <s v="019-330-13"/>
    <n v="657997"/>
    <n v="258445"/>
    <d v="2022-05-31T00:00:00"/>
    <x v="21"/>
  </r>
  <r>
    <x v="6"/>
    <s v="TI"/>
    <x v="2"/>
    <s v="020-122-16"/>
    <n v="657994"/>
    <n v="233618"/>
    <d v="2022-05-31T00:00:00"/>
    <x v="22"/>
  </r>
  <r>
    <x v="6"/>
    <s v="TI"/>
    <x v="0"/>
    <s v="020-272-09"/>
    <n v="657039"/>
    <n v="237250"/>
    <d v="2022-05-09T00:00:00"/>
    <x v="1"/>
  </r>
  <r>
    <x v="6"/>
    <s v="TI"/>
    <x v="0"/>
    <s v="022-194-18"/>
    <n v="657041"/>
    <n v="347000"/>
    <d v="2022-05-09T00:00:00"/>
    <x v="1"/>
  </r>
  <r>
    <x v="6"/>
    <s v="TI"/>
    <x v="0"/>
    <s v="019-674-24"/>
    <n v="657458"/>
    <n v="150000"/>
    <d v="2022-05-18T00:00:00"/>
    <x v="20"/>
  </r>
  <r>
    <x v="6"/>
    <s v="TI"/>
    <x v="5"/>
    <s v="022-141-07"/>
    <n v="657746"/>
    <n v="128000"/>
    <d v="2022-05-25T00:00:00"/>
    <x v="8"/>
  </r>
  <r>
    <x v="6"/>
    <s v="TI"/>
    <x v="0"/>
    <s v="022-523-13"/>
    <n v="657656"/>
    <n v="60000"/>
    <d v="2022-05-24T00:00:00"/>
    <x v="22"/>
  </r>
  <r>
    <x v="6"/>
    <s v="TI"/>
    <x v="0"/>
    <s v="020-956-03"/>
    <n v="657310"/>
    <n v="391100"/>
    <d v="2022-05-16T00:00:00"/>
    <x v="8"/>
  </r>
  <r>
    <x v="6"/>
    <s v="TI"/>
    <x v="2"/>
    <s v="020-761-22"/>
    <n v="657316"/>
    <n v="275742"/>
    <d v="2022-05-16T00:00:00"/>
    <x v="8"/>
  </r>
  <r>
    <x v="6"/>
    <s v="TI"/>
    <x v="0"/>
    <s v="020-993-01"/>
    <n v="657568"/>
    <n v="260000"/>
    <d v="2022-05-20T00:00:00"/>
    <x v="23"/>
  </r>
  <r>
    <x v="6"/>
    <s v="TI"/>
    <x v="2"/>
    <s v="020-864-11"/>
    <n v="657484"/>
    <n v="321530"/>
    <d v="2022-05-19T00:00:00"/>
    <x v="21"/>
  </r>
  <r>
    <x v="6"/>
    <s v="TI"/>
    <x v="5"/>
    <s v="020-232-14"/>
    <n v="656738"/>
    <n v="11590"/>
    <d v="2022-05-02T00:00:00"/>
    <x v="24"/>
  </r>
  <r>
    <x v="7"/>
    <s v="TT"/>
    <x v="0"/>
    <s v="020-214-07"/>
    <n v="657677"/>
    <n v="178000"/>
    <d v="2022-05-24T00:00:0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98" firstHeaderRow="1" firstDataRow="2" firstDataCol="3" rowPageCount="2" colPageCount="1"/>
  <pivotFields count="10">
    <pivotField name="TITLE COMPANY" axis="axisRow" compact="0" showAll="0">
      <items count="20">
        <item x="0"/>
        <item x="1"/>
        <item x="2"/>
        <item m="1" x="14"/>
        <item m="1" x="15"/>
        <item m="1" x="12"/>
        <item m="1" x="13"/>
        <item x="3"/>
        <item x="4"/>
        <item x="5"/>
        <item m="1" x="17"/>
        <item m="1" x="16"/>
        <item x="6"/>
        <item x="7"/>
        <item x="8"/>
        <item x="9"/>
        <item x="10"/>
        <item m="1" x="11"/>
        <item m="1" x="18"/>
        <item t="default"/>
      </items>
    </pivotField>
    <pivotField compact="0" showAll="0"/>
    <pivotField axis="axisRow" compact="0" showAll="0">
      <items count="29">
        <item x="6"/>
        <item x="11"/>
        <item x="14"/>
        <item x="16"/>
        <item m="1" x="20"/>
        <item m="1" x="24"/>
        <item m="1" x="27"/>
        <item x="2"/>
        <item x="10"/>
        <item m="1" x="26"/>
        <item x="8"/>
        <item x="0"/>
        <item x="5"/>
        <item x="1"/>
        <item x="4"/>
        <item m="1" x="18"/>
        <item m="1" x="21"/>
        <item m="1" x="19"/>
        <item x="12"/>
        <item m="1" x="23"/>
        <item x="13"/>
        <item x="7"/>
        <item m="1" x="22"/>
        <item m="1" x="25"/>
        <item x="17"/>
        <item x="3"/>
        <item x="15"/>
        <item x="9"/>
        <item t="default"/>
      </items>
    </pivotField>
    <pivotField axis="axisRow" compact="0" showAll="0">
      <items count="88">
        <item m="1" x="78"/>
        <item x="15"/>
        <item m="1" x="50"/>
        <item x="8"/>
        <item m="1" x="79"/>
        <item m="1" x="70"/>
        <item x="10"/>
        <item x="11"/>
        <item m="1" x="85"/>
        <item m="1" x="64"/>
        <item m="1" x="45"/>
        <item m="1" x="82"/>
        <item x="7"/>
        <item x="16"/>
        <item x="9"/>
        <item x="14"/>
        <item x="13"/>
        <item x="12"/>
        <item x="43"/>
        <item m="1" x="46"/>
        <item x="40"/>
        <item x="25"/>
        <item m="1" x="72"/>
        <item m="1" x="61"/>
        <item m="1" x="76"/>
        <item x="18"/>
        <item x="37"/>
        <item m="1" x="47"/>
        <item x="24"/>
        <item x="31"/>
        <item m="1" x="74"/>
        <item x="39"/>
        <item m="1" x="80"/>
        <item m="1" x="86"/>
        <item x="35"/>
        <item m="1" x="73"/>
        <item x="34"/>
        <item m="1" x="49"/>
        <item m="1" x="69"/>
        <item x="5"/>
        <item m="1" x="77"/>
        <item m="1" x="59"/>
        <item x="19"/>
        <item x="29"/>
        <item m="1" x="67"/>
        <item x="4"/>
        <item m="1" x="48"/>
        <item x="42"/>
        <item x="32"/>
        <item x="26"/>
        <item m="1" x="68"/>
        <item m="1" x="66"/>
        <item m="1" x="75"/>
        <item x="2"/>
        <item m="1" x="55"/>
        <item x="0"/>
        <item m="1" x="63"/>
        <item x="30"/>
        <item x="28"/>
        <item m="1" x="51"/>
        <item x="21"/>
        <item m="1" x="62"/>
        <item m="1" x="65"/>
        <item m="1" x="56"/>
        <item m="1" x="71"/>
        <item x="20"/>
        <item x="1"/>
        <item m="1" x="57"/>
        <item m="1" x="60"/>
        <item x="33"/>
        <item x="44"/>
        <item m="1" x="54"/>
        <item x="36"/>
        <item x="22"/>
        <item x="23"/>
        <item x="41"/>
        <item x="27"/>
        <item m="1" x="83"/>
        <item m="1" x="81"/>
        <item x="3"/>
        <item x="38"/>
        <item m="1" x="53"/>
        <item x="6"/>
        <item x="17"/>
        <item m="1" x="84"/>
        <item m="1" x="58"/>
        <item m="1" x="52"/>
        <item t="default"/>
      </items>
    </pivotField>
    <pivotField axis="axisPage" compact="0" showAll="0">
      <items count="9">
        <item m="1" x="6"/>
        <item m="1" x="7"/>
        <item x="3"/>
        <item m="1" x="4"/>
        <item m="1" x="5"/>
        <item x="2"/>
        <item x="0"/>
        <item x="1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93">
    <i>
      <x/>
    </i>
    <i r="1">
      <x v="11"/>
    </i>
    <i r="2">
      <x v="55"/>
    </i>
    <i>
      <x v="1"/>
    </i>
    <i r="1">
      <x v="13"/>
    </i>
    <i r="2">
      <x v="66"/>
    </i>
    <i>
      <x v="2"/>
    </i>
    <i r="1">
      <x v="13"/>
    </i>
    <i r="2">
      <x v="53"/>
    </i>
    <i>
      <x v="7"/>
    </i>
    <i r="1">
      <x v="7"/>
    </i>
    <i r="2">
      <x v="79"/>
    </i>
    <i r="1">
      <x v="12"/>
    </i>
    <i r="2">
      <x v="82"/>
    </i>
    <i r="1">
      <x v="14"/>
    </i>
    <i r="2">
      <x v="39"/>
    </i>
    <i r="1">
      <x v="25"/>
    </i>
    <i r="2">
      <x v="45"/>
    </i>
    <i>
      <x v="8"/>
    </i>
    <i r="1">
      <x/>
    </i>
    <i r="2">
      <x v="7"/>
    </i>
    <i r="2">
      <x v="12"/>
    </i>
    <i r="1">
      <x v="1"/>
    </i>
    <i r="2">
      <x v="13"/>
    </i>
    <i r="1">
      <x v="8"/>
    </i>
    <i r="2">
      <x v="16"/>
    </i>
    <i r="1">
      <x v="10"/>
    </i>
    <i r="2">
      <x v="3"/>
    </i>
    <i r="1">
      <x v="21"/>
    </i>
    <i r="2">
      <x v="1"/>
    </i>
    <i r="2">
      <x v="3"/>
    </i>
    <i r="2">
      <x v="14"/>
    </i>
    <i r="2">
      <x v="15"/>
    </i>
    <i r="2">
      <x v="17"/>
    </i>
    <i r="1">
      <x v="27"/>
    </i>
    <i r="2">
      <x v="6"/>
    </i>
    <i>
      <x v="9"/>
    </i>
    <i r="1">
      <x v="18"/>
    </i>
    <i r="2">
      <x v="83"/>
    </i>
    <i>
      <x v="12"/>
    </i>
    <i r="1">
      <x v="14"/>
    </i>
    <i r="2">
      <x v="65"/>
    </i>
    <i r="1">
      <x v="20"/>
    </i>
    <i r="2">
      <x v="25"/>
    </i>
    <i r="1">
      <x v="27"/>
    </i>
    <i r="2">
      <x v="42"/>
    </i>
    <i>
      <x v="13"/>
    </i>
    <i r="1">
      <x/>
    </i>
    <i r="2">
      <x v="21"/>
    </i>
    <i r="2">
      <x v="49"/>
    </i>
    <i r="1">
      <x v="2"/>
    </i>
    <i r="2">
      <x v="60"/>
    </i>
    <i r="1">
      <x v="3"/>
    </i>
    <i r="2">
      <x v="76"/>
    </i>
    <i r="1">
      <x v="7"/>
    </i>
    <i r="2">
      <x v="43"/>
    </i>
    <i r="2">
      <x v="57"/>
    </i>
    <i r="2">
      <x v="73"/>
    </i>
    <i r="2">
      <x v="83"/>
    </i>
    <i r="1">
      <x v="18"/>
    </i>
    <i r="2">
      <x v="48"/>
    </i>
    <i r="2">
      <x v="69"/>
    </i>
    <i r="1">
      <x v="24"/>
    </i>
    <i r="2">
      <x v="29"/>
    </i>
    <i r="2">
      <x v="58"/>
    </i>
    <i r="1">
      <x v="26"/>
    </i>
    <i r="2">
      <x v="28"/>
    </i>
    <i r="2">
      <x v="29"/>
    </i>
    <i r="2">
      <x v="74"/>
    </i>
    <i>
      <x v="14"/>
    </i>
    <i r="1">
      <x/>
    </i>
    <i r="2">
      <x v="31"/>
    </i>
    <i r="2">
      <x v="34"/>
    </i>
    <i r="1">
      <x v="2"/>
    </i>
    <i r="2">
      <x v="36"/>
    </i>
    <i r="1">
      <x v="3"/>
    </i>
    <i r="2">
      <x v="72"/>
    </i>
    <i r="1">
      <x v="7"/>
    </i>
    <i r="2">
      <x v="18"/>
    </i>
    <i r="2">
      <x v="26"/>
    </i>
    <i r="2">
      <x v="47"/>
    </i>
    <i r="2">
      <x v="80"/>
    </i>
    <i r="1">
      <x v="8"/>
    </i>
    <i r="2">
      <x v="75"/>
    </i>
    <i r="1">
      <x v="18"/>
    </i>
    <i r="2">
      <x v="20"/>
    </i>
    <i>
      <x v="15"/>
    </i>
    <i r="1">
      <x v="13"/>
    </i>
    <i r="2">
      <x v="83"/>
    </i>
    <i>
      <x v="16"/>
    </i>
    <i r="1">
      <x v="18"/>
    </i>
    <i r="2">
      <x v="7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84" firstHeaderRow="1" firstDataRow="2" firstDataCol="2" rowPageCount="1" colPageCount="1"/>
  <pivotFields count="8">
    <pivotField name="TITLE COMPANY" axis="axisRow" compact="0" showAll="0" insertBlankRow="1">
      <items count="16">
        <item x="0"/>
        <item m="1" x="12"/>
        <item m="1" x="11"/>
        <item x="1"/>
        <item x="2"/>
        <item m="1" x="14"/>
        <item m="1" x="13"/>
        <item x="6"/>
        <item x="7"/>
        <item m="1" x="8"/>
        <item m="1" x="10"/>
        <item x="5"/>
        <item m="1" x="9"/>
        <item x="3"/>
        <item x="4"/>
        <item t="default"/>
      </items>
    </pivotField>
    <pivotField compact="0" showAll="0" insertBlankRow="1"/>
    <pivotField axis="axisPage" compact="0" showAll="0" insertBlankRow="1">
      <items count="11">
        <item x="4"/>
        <item x="3"/>
        <item x="0"/>
        <item m="1" x="9"/>
        <item x="2"/>
        <item x="1"/>
        <item x="5"/>
        <item m="1" x="7"/>
        <item m="1" x="8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7">
        <item m="1" x="47"/>
        <item x="14"/>
        <item m="1" x="114"/>
        <item m="1" x="35"/>
        <item m="1" x="74"/>
        <item m="1" x="50"/>
        <item m="1" x="78"/>
        <item m="1" x="49"/>
        <item m="1" x="45"/>
        <item m="1" x="67"/>
        <item x="1"/>
        <item m="1" x="42"/>
        <item m="1" x="55"/>
        <item m="1" x="33"/>
        <item m="1" x="28"/>
        <item m="1" x="109"/>
        <item m="1" x="41"/>
        <item m="1" x="72"/>
        <item m="1" x="65"/>
        <item m="1" x="98"/>
        <item m="1" x="88"/>
        <item m="1" x="43"/>
        <item m="1" x="48"/>
        <item m="1" x="94"/>
        <item m="1" x="51"/>
        <item m="1" x="76"/>
        <item m="1" x="26"/>
        <item m="1" x="53"/>
        <item m="1" x="52"/>
        <item m="1" x="111"/>
        <item m="1" x="100"/>
        <item m="1" x="115"/>
        <item m="1" x="66"/>
        <item x="20"/>
        <item m="1" x="27"/>
        <item m="1" x="39"/>
        <item m="1" x="99"/>
        <item m="1" x="104"/>
        <item m="1" x="84"/>
        <item m="1" x="92"/>
        <item m="1" x="37"/>
        <item m="1" x="58"/>
        <item m="1" x="97"/>
        <item m="1" x="30"/>
        <item m="1" x="85"/>
        <item m="1" x="106"/>
        <item m="1" x="63"/>
        <item m="1" x="108"/>
        <item m="1" x="71"/>
        <item m="1" x="113"/>
        <item m="1" x="87"/>
        <item m="1" x="77"/>
        <item m="1" x="54"/>
        <item m="1" x="112"/>
        <item m="1" x="57"/>
        <item x="3"/>
        <item x="17"/>
        <item m="1" x="91"/>
        <item m="1" x="40"/>
        <item m="1" x="102"/>
        <item m="1" x="83"/>
        <item m="1" x="101"/>
        <item m="1" x="36"/>
        <item x="15"/>
        <item m="1" x="110"/>
        <item m="1" x="82"/>
        <item m="1" x="89"/>
        <item m="1" x="61"/>
        <item m="1" x="107"/>
        <item m="1" x="44"/>
        <item m="1" x="96"/>
        <item m="1" x="103"/>
        <item m="1" x="60"/>
        <item m="1" x="46"/>
        <item m="1" x="64"/>
        <item m="1" x="38"/>
        <item m="1" x="32"/>
        <item m="1" x="81"/>
        <item x="18"/>
        <item m="1" x="34"/>
        <item m="1" x="93"/>
        <item m="1" x="75"/>
        <item x="0"/>
        <item m="1" x="80"/>
        <item m="1" x="29"/>
        <item m="1" x="86"/>
        <item x="9"/>
        <item m="1" x="73"/>
        <item m="1" x="31"/>
        <item m="1" x="105"/>
        <item m="1" x="90"/>
        <item m="1" x="95"/>
        <item m="1" x="59"/>
        <item m="1" x="56"/>
        <item m="1" x="79"/>
        <item m="1" x="70"/>
        <item m="1" x="68"/>
        <item m="1" x="62"/>
        <item m="1" x="69"/>
        <item m="1" x="25"/>
        <item x="2"/>
        <item x="4"/>
        <item x="5"/>
        <item x="6"/>
        <item x="7"/>
        <item x="8"/>
        <item x="10"/>
        <item x="11"/>
        <item x="12"/>
        <item x="13"/>
        <item x="16"/>
        <item x="19"/>
        <item x="21"/>
        <item x="22"/>
        <item x="23"/>
        <item x="24"/>
        <item t="default"/>
      </items>
    </pivotField>
  </pivotFields>
  <rowFields count="2">
    <field x="7"/>
    <field x="0"/>
  </rowFields>
  <rowItems count="80">
    <i>
      <x v="1"/>
    </i>
    <i r="1">
      <x v="11"/>
    </i>
    <i t="blank">
      <x v="1"/>
    </i>
    <i>
      <x v="10"/>
    </i>
    <i r="1">
      <x/>
    </i>
    <i r="1">
      <x v="7"/>
    </i>
    <i t="blank">
      <x v="10"/>
    </i>
    <i>
      <x v="33"/>
    </i>
    <i r="1">
      <x v="7"/>
    </i>
    <i t="blank">
      <x v="33"/>
    </i>
    <i>
      <x v="55"/>
    </i>
    <i r="1">
      <x v="3"/>
    </i>
    <i t="blank">
      <x v="55"/>
    </i>
    <i>
      <x v="56"/>
    </i>
    <i r="1">
      <x v="11"/>
    </i>
    <i t="blank">
      <x v="56"/>
    </i>
    <i>
      <x v="63"/>
    </i>
    <i r="1">
      <x v="11"/>
    </i>
    <i t="blank">
      <x v="63"/>
    </i>
    <i>
      <x v="78"/>
    </i>
    <i r="1">
      <x v="7"/>
    </i>
    <i t="blank">
      <x v="78"/>
    </i>
    <i>
      <x v="82"/>
    </i>
    <i r="1">
      <x/>
    </i>
    <i r="1">
      <x v="4"/>
    </i>
    <i t="blank">
      <x v="82"/>
    </i>
    <i>
      <x v="86"/>
    </i>
    <i r="1">
      <x v="11"/>
    </i>
    <i t="blank">
      <x v="86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4"/>
    </i>
    <i r="1">
      <x v="8"/>
    </i>
    <i t="blank">
      <x v="102"/>
    </i>
    <i>
      <x v="103"/>
    </i>
    <i r="1">
      <x v="13"/>
    </i>
    <i t="blank">
      <x v="103"/>
    </i>
    <i>
      <x v="104"/>
    </i>
    <i r="1">
      <x v="14"/>
    </i>
    <i t="blank">
      <x v="104"/>
    </i>
    <i>
      <x v="105"/>
    </i>
    <i r="1">
      <x v="7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7"/>
    </i>
    <i t="blank">
      <x v="114"/>
    </i>
    <i>
      <x v="115"/>
    </i>
    <i r="1">
      <x v="7"/>
    </i>
    <i t="blank">
      <x v="1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94" totalsRowShown="0" headerRowDxfId="5">
  <autoFilter ref="A1:J19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38" totalsRowShown="0" headerRowDxfId="4">
  <autoFilter ref="A1:H3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31" totalsRowShown="0" headerRowDxfId="3" headerRowBorderDxfId="2" tableBorderDxfId="1" totalsRowBorderDxfId="0">
  <autoFilter ref="A1:E23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68</v>
      </c>
    </row>
    <row r="2" spans="1:7">
      <c r="A2" s="2" t="s">
        <v>71</v>
      </c>
    </row>
    <row r="3" spans="1:7">
      <c r="A3" s="2"/>
    </row>
    <row r="4" spans="1:7" ht="13.5" thickBot="1">
      <c r="A4" s="2"/>
    </row>
    <row r="5" spans="1:7" ht="16.5" thickBot="1">
      <c r="A5" s="141" t="s">
        <v>4</v>
      </c>
      <c r="B5" s="142"/>
      <c r="C5" s="142"/>
      <c r="D5" s="142"/>
      <c r="E5" s="142"/>
      <c r="F5" s="142"/>
      <c r="G5" s="143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0" t="s">
        <v>75</v>
      </c>
      <c r="B7" s="121">
        <v>93</v>
      </c>
      <c r="C7" s="122">
        <v>27976771</v>
      </c>
      <c r="D7" s="123">
        <f t="shared" ref="D7:D15" si="0">B7/$B$18</f>
        <v>0.48186528497409326</v>
      </c>
      <c r="E7" s="123">
        <f t="shared" ref="E7:E15" si="1">C7/$C$18</f>
        <v>0.40473546628480656</v>
      </c>
      <c r="F7" s="124">
        <v>1</v>
      </c>
      <c r="G7" s="124">
        <v>1</v>
      </c>
    </row>
    <row r="8" spans="1:7">
      <c r="A8" s="71" t="s">
        <v>40</v>
      </c>
      <c r="B8" s="72">
        <v>47</v>
      </c>
      <c r="C8" s="73">
        <v>19643111</v>
      </c>
      <c r="D8" s="23">
        <f t="shared" si="0"/>
        <v>0.24352331606217617</v>
      </c>
      <c r="E8" s="23">
        <f t="shared" si="1"/>
        <v>0.28417374148965269</v>
      </c>
      <c r="F8" s="77">
        <v>2</v>
      </c>
      <c r="G8" s="77">
        <v>2</v>
      </c>
    </row>
    <row r="9" spans="1:7">
      <c r="A9" s="71" t="s">
        <v>39</v>
      </c>
      <c r="B9" s="72">
        <v>27</v>
      </c>
      <c r="C9" s="73">
        <v>9655455</v>
      </c>
      <c r="D9" s="23">
        <f t="shared" ref="D9" si="2">B9/$B$18</f>
        <v>0.13989637305699482</v>
      </c>
      <c r="E9" s="23">
        <f t="shared" ref="E9" si="3">C9/$C$18</f>
        <v>0.13968392140811986</v>
      </c>
      <c r="F9" s="77">
        <v>3</v>
      </c>
      <c r="G9" s="77">
        <v>3</v>
      </c>
    </row>
    <row r="10" spans="1:7">
      <c r="A10" s="87" t="s">
        <v>41</v>
      </c>
      <c r="B10" s="83">
        <v>10</v>
      </c>
      <c r="C10" s="118">
        <v>2972526.35</v>
      </c>
      <c r="D10" s="23">
        <f t="shared" si="0"/>
        <v>5.181347150259067E-2</v>
      </c>
      <c r="E10" s="23">
        <f t="shared" si="1"/>
        <v>4.3003062730546139E-2</v>
      </c>
      <c r="F10" s="77">
        <v>4</v>
      </c>
      <c r="G10" s="77">
        <v>5</v>
      </c>
    </row>
    <row r="11" spans="1:7">
      <c r="A11" s="71" t="s">
        <v>91</v>
      </c>
      <c r="B11" s="72">
        <v>4</v>
      </c>
      <c r="C11" s="73">
        <v>1895412</v>
      </c>
      <c r="D11" s="23">
        <f t="shared" si="0"/>
        <v>2.072538860103627E-2</v>
      </c>
      <c r="E11" s="23">
        <f t="shared" si="1"/>
        <v>2.7420621901713311E-2</v>
      </c>
      <c r="F11" s="77">
        <v>5</v>
      </c>
      <c r="G11" s="77">
        <v>6</v>
      </c>
    </row>
    <row r="12" spans="1:7">
      <c r="A12" s="87" t="s">
        <v>67</v>
      </c>
      <c r="B12" s="83">
        <v>3</v>
      </c>
      <c r="C12" s="118">
        <v>4862421</v>
      </c>
      <c r="D12" s="23">
        <f t="shared" si="0"/>
        <v>1.5544041450777202E-2</v>
      </c>
      <c r="E12" s="23">
        <f t="shared" si="1"/>
        <v>7.0343866013273484E-2</v>
      </c>
      <c r="F12" s="77">
        <v>6</v>
      </c>
      <c r="G12" s="77">
        <v>4</v>
      </c>
    </row>
    <row r="13" spans="1:7">
      <c r="A13" s="87" t="s">
        <v>94</v>
      </c>
      <c r="B13" s="83">
        <v>3</v>
      </c>
      <c r="C13" s="118">
        <v>795000</v>
      </c>
      <c r="D13" s="23">
        <f t="shared" si="0"/>
        <v>1.5544041450777202E-2</v>
      </c>
      <c r="E13" s="23">
        <f t="shared" si="1"/>
        <v>1.1501137700859802E-2</v>
      </c>
      <c r="F13" s="77">
        <v>6</v>
      </c>
      <c r="G13" s="77">
        <v>7</v>
      </c>
    </row>
    <row r="14" spans="1:7">
      <c r="A14" s="35" t="s">
        <v>109</v>
      </c>
      <c r="B14" s="119">
        <v>3</v>
      </c>
      <c r="C14" s="117">
        <v>510000</v>
      </c>
      <c r="D14" s="23">
        <f t="shared" si="0"/>
        <v>1.5544041450777202E-2</v>
      </c>
      <c r="E14" s="23">
        <f t="shared" si="1"/>
        <v>7.3780883364006284E-3</v>
      </c>
      <c r="F14" s="77">
        <v>6</v>
      </c>
      <c r="G14" s="77">
        <v>8</v>
      </c>
    </row>
    <row r="15" spans="1:7">
      <c r="A15" s="71" t="s">
        <v>117</v>
      </c>
      <c r="B15" s="72">
        <v>1</v>
      </c>
      <c r="C15" s="73">
        <v>470000</v>
      </c>
      <c r="D15" s="23">
        <f t="shared" si="0"/>
        <v>5.1813471502590676E-3</v>
      </c>
      <c r="E15" s="23">
        <f t="shared" si="1"/>
        <v>6.7994147413888142E-3</v>
      </c>
      <c r="F15" s="77">
        <v>7</v>
      </c>
      <c r="G15" s="77">
        <v>9</v>
      </c>
    </row>
    <row r="16" spans="1:7">
      <c r="A16" s="71" t="s">
        <v>96</v>
      </c>
      <c r="B16" s="72">
        <v>1</v>
      </c>
      <c r="C16" s="73">
        <v>337900</v>
      </c>
      <c r="D16" s="23">
        <f t="shared" ref="D16:D17" si="4">B16/$B$18</f>
        <v>5.1813471502590676E-3</v>
      </c>
      <c r="E16" s="23">
        <f t="shared" ref="E16:E17" si="5">C16/$C$18</f>
        <v>4.8883451938622983E-3</v>
      </c>
      <c r="F16" s="77">
        <v>7</v>
      </c>
      <c r="G16" s="77">
        <v>10</v>
      </c>
    </row>
    <row r="17" spans="1:7">
      <c r="A17" s="71" t="s">
        <v>56</v>
      </c>
      <c r="B17" s="72">
        <v>1</v>
      </c>
      <c r="C17" s="73">
        <v>5000</v>
      </c>
      <c r="D17" s="23">
        <f t="shared" si="4"/>
        <v>5.1813471502590676E-3</v>
      </c>
      <c r="E17" s="23">
        <f t="shared" si="5"/>
        <v>7.2334199376476743E-5</v>
      </c>
      <c r="F17" s="77">
        <v>7</v>
      </c>
      <c r="G17" s="77">
        <v>11</v>
      </c>
    </row>
    <row r="18" spans="1:7">
      <c r="A18" s="84" t="s">
        <v>23</v>
      </c>
      <c r="B18" s="85">
        <f>SUM(B7:B17)</f>
        <v>193</v>
      </c>
      <c r="C18" s="86">
        <f>SUM(C7:C17)</f>
        <v>69123596.349999994</v>
      </c>
      <c r="D18" s="30">
        <f>SUM(D7:D17)</f>
        <v>1</v>
      </c>
      <c r="E18" s="30">
        <f>SUM(E7:E17)</f>
        <v>0.99999999999999989</v>
      </c>
      <c r="F18" s="31"/>
      <c r="G18" s="31"/>
    </row>
    <row r="19" spans="1:7" ht="13.5" thickBot="1">
      <c r="A19" s="80"/>
      <c r="B19" s="81"/>
      <c r="C19" s="82"/>
    </row>
    <row r="20" spans="1:7" ht="16.5" thickBot="1">
      <c r="A20" s="144" t="s">
        <v>10</v>
      </c>
      <c r="B20" s="145"/>
      <c r="C20" s="145"/>
      <c r="D20" s="145"/>
      <c r="E20" s="145"/>
      <c r="F20" s="145"/>
      <c r="G20" s="146"/>
    </row>
    <row r="21" spans="1:7">
      <c r="A21" s="3"/>
      <c r="B21" s="45"/>
      <c r="C21" s="40"/>
      <c r="D21" s="4" t="s">
        <v>5</v>
      </c>
      <c r="E21" s="4" t="s">
        <v>5</v>
      </c>
      <c r="F21" s="5" t="s">
        <v>6</v>
      </c>
      <c r="G21" s="5" t="s">
        <v>6</v>
      </c>
    </row>
    <row r="22" spans="1:7">
      <c r="A22" s="6" t="s">
        <v>11</v>
      </c>
      <c r="B22" s="46" t="s">
        <v>8</v>
      </c>
      <c r="C22" s="26" t="s">
        <v>9</v>
      </c>
      <c r="D22" s="8" t="s">
        <v>8</v>
      </c>
      <c r="E22" s="8" t="s">
        <v>9</v>
      </c>
      <c r="F22" s="7" t="s">
        <v>8</v>
      </c>
      <c r="G22" s="7" t="s">
        <v>9</v>
      </c>
    </row>
    <row r="23" spans="1:7">
      <c r="A23" s="120" t="s">
        <v>40</v>
      </c>
      <c r="B23" s="121">
        <v>15</v>
      </c>
      <c r="C23" s="73">
        <v>3252580</v>
      </c>
      <c r="D23" s="125">
        <f t="shared" ref="D23:D28" si="6">B23/$B$31</f>
        <v>0.40540540540540543</v>
      </c>
      <c r="E23" s="23">
        <f t="shared" ref="E23:E28" si="7">C23/$C$31</f>
        <v>0.15148075843490716</v>
      </c>
      <c r="F23" s="126">
        <v>1</v>
      </c>
      <c r="G23" s="77">
        <f>RANK(C23,$C$23:$C$30)</f>
        <v>3</v>
      </c>
    </row>
    <row r="24" spans="1:7">
      <c r="A24" s="71" t="s">
        <v>75</v>
      </c>
      <c r="B24" s="72">
        <v>10</v>
      </c>
      <c r="C24" s="73">
        <v>6210782</v>
      </c>
      <c r="D24" s="23">
        <f t="shared" si="6"/>
        <v>0.27027027027027029</v>
      </c>
      <c r="E24" s="23">
        <f t="shared" si="7"/>
        <v>0.28925159960212188</v>
      </c>
      <c r="F24" s="77">
        <v>2</v>
      </c>
      <c r="G24" s="77">
        <f t="shared" ref="G24:G30" si="8">RANK(C24,$C$23:$C$30)</f>
        <v>2</v>
      </c>
    </row>
    <row r="25" spans="1:7">
      <c r="A25" s="71" t="s">
        <v>39</v>
      </c>
      <c r="B25" s="72">
        <v>5</v>
      </c>
      <c r="C25" s="73">
        <v>1111500</v>
      </c>
      <c r="D25" s="23">
        <f t="shared" si="6"/>
        <v>0.13513513513513514</v>
      </c>
      <c r="E25" s="23">
        <f t="shared" si="7"/>
        <v>5.1765325680044556E-2</v>
      </c>
      <c r="F25" s="77">
        <v>3</v>
      </c>
      <c r="G25" s="77">
        <f t="shared" si="8"/>
        <v>4</v>
      </c>
    </row>
    <row r="26" spans="1:7">
      <c r="A26" s="71" t="s">
        <v>41</v>
      </c>
      <c r="B26" s="72">
        <v>2</v>
      </c>
      <c r="C26" s="73">
        <v>497000</v>
      </c>
      <c r="D26" s="23">
        <f t="shared" si="6"/>
        <v>5.4054054054054057E-2</v>
      </c>
      <c r="E26" s="23">
        <f t="shared" si="7"/>
        <v>2.3146528891571878E-2</v>
      </c>
      <c r="F26" s="77">
        <v>4</v>
      </c>
      <c r="G26" s="77">
        <f t="shared" si="8"/>
        <v>5</v>
      </c>
    </row>
    <row r="27" spans="1:7">
      <c r="A27" s="71" t="s">
        <v>117</v>
      </c>
      <c r="B27" s="72">
        <v>2</v>
      </c>
      <c r="C27" s="73">
        <v>429000</v>
      </c>
      <c r="D27" s="23">
        <f t="shared" si="6"/>
        <v>5.4054054054054057E-2</v>
      </c>
      <c r="E27" s="23">
        <f t="shared" si="7"/>
        <v>1.9979599385280353E-2</v>
      </c>
      <c r="F27" s="77">
        <v>4</v>
      </c>
      <c r="G27" s="77">
        <f t="shared" si="8"/>
        <v>6</v>
      </c>
    </row>
    <row r="28" spans="1:7">
      <c r="A28" s="120" t="s">
        <v>67</v>
      </c>
      <c r="B28" s="72">
        <v>1</v>
      </c>
      <c r="C28" s="122">
        <v>9500000</v>
      </c>
      <c r="D28" s="23">
        <f t="shared" si="6"/>
        <v>2.7027027027027029E-2</v>
      </c>
      <c r="E28" s="125">
        <f t="shared" si="7"/>
        <v>0.4424386810260218</v>
      </c>
      <c r="F28" s="77">
        <v>5</v>
      </c>
      <c r="G28" s="126">
        <f t="shared" si="8"/>
        <v>1</v>
      </c>
    </row>
    <row r="29" spans="1:7">
      <c r="A29" s="71" t="s">
        <v>140</v>
      </c>
      <c r="B29" s="72">
        <v>1</v>
      </c>
      <c r="C29" s="73">
        <v>293040</v>
      </c>
      <c r="D29" s="23">
        <f>B29/$B$31</f>
        <v>2.7027027027027029E-2</v>
      </c>
      <c r="E29" s="23">
        <f>C29/$C$31</f>
        <v>1.3647603272406888E-2</v>
      </c>
      <c r="F29" s="77">
        <v>5</v>
      </c>
      <c r="G29" s="77">
        <f t="shared" si="8"/>
        <v>7</v>
      </c>
    </row>
    <row r="30" spans="1:7">
      <c r="A30" s="71" t="s">
        <v>56</v>
      </c>
      <c r="B30" s="72">
        <v>1</v>
      </c>
      <c r="C30" s="73">
        <v>178000</v>
      </c>
      <c r="D30" s="23">
        <f>B30/$B$31</f>
        <v>2.7027027027027029E-2</v>
      </c>
      <c r="E30" s="23">
        <f>C30/$C$31</f>
        <v>8.2899037076454608E-3</v>
      </c>
      <c r="F30" s="77">
        <v>5</v>
      </c>
      <c r="G30" s="77">
        <f t="shared" si="8"/>
        <v>8</v>
      </c>
    </row>
    <row r="31" spans="1:7">
      <c r="A31" s="32" t="s">
        <v>23</v>
      </c>
      <c r="B31" s="47">
        <f>SUM(B23:B30)</f>
        <v>37</v>
      </c>
      <c r="C31" s="33">
        <f>SUM(C23:C30)</f>
        <v>21471902</v>
      </c>
      <c r="D31" s="30">
        <f>SUM(D23:D30)</f>
        <v>0.99999999999999978</v>
      </c>
      <c r="E31" s="30">
        <f>SUM(E23:E30)</f>
        <v>1</v>
      </c>
      <c r="F31" s="31"/>
      <c r="G31" s="31"/>
    </row>
    <row r="32" spans="1:7" ht="13.5" thickBot="1"/>
    <row r="33" spans="1:7" ht="16.5" thickBot="1">
      <c r="A33" s="141" t="s">
        <v>12</v>
      </c>
      <c r="B33" s="142"/>
      <c r="C33" s="142"/>
      <c r="D33" s="142"/>
      <c r="E33" s="142"/>
      <c r="F33" s="142"/>
      <c r="G33" s="143"/>
    </row>
    <row r="34" spans="1:7">
      <c r="A34" s="3"/>
      <c r="B34" s="45"/>
      <c r="C34" s="40"/>
      <c r="D34" s="4" t="s">
        <v>5</v>
      </c>
      <c r="E34" s="4" t="s">
        <v>5</v>
      </c>
      <c r="F34" s="5" t="s">
        <v>6</v>
      </c>
      <c r="G34" s="5" t="s">
        <v>6</v>
      </c>
    </row>
    <row r="35" spans="1:7">
      <c r="A35" s="6" t="s">
        <v>11</v>
      </c>
      <c r="B35" s="46" t="s">
        <v>8</v>
      </c>
      <c r="C35" s="26" t="s">
        <v>9</v>
      </c>
      <c r="D35" s="8" t="s">
        <v>8</v>
      </c>
      <c r="E35" s="8" t="s">
        <v>9</v>
      </c>
      <c r="F35" s="7" t="s">
        <v>8</v>
      </c>
      <c r="G35" s="7" t="s">
        <v>9</v>
      </c>
    </row>
    <row r="36" spans="1:7">
      <c r="A36" s="120" t="s">
        <v>75</v>
      </c>
      <c r="B36" s="121">
        <v>103</v>
      </c>
      <c r="C36" s="122">
        <v>34187553</v>
      </c>
      <c r="D36" s="125">
        <f t="shared" ref="D36:D43" si="9">B36/$B$47</f>
        <v>0.45374449339207046</v>
      </c>
      <c r="E36" s="125">
        <f t="shared" ref="E36:E43" si="10">C36/$C$47</f>
        <v>0.38070560440269541</v>
      </c>
      <c r="F36" s="126">
        <v>1</v>
      </c>
      <c r="G36" s="126">
        <f>RANK(C36,$C$36:$C$46)</f>
        <v>1</v>
      </c>
    </row>
    <row r="37" spans="1:7">
      <c r="A37" s="71" t="s">
        <v>40</v>
      </c>
      <c r="B37" s="72">
        <v>62</v>
      </c>
      <c r="C37" s="73">
        <v>22895691</v>
      </c>
      <c r="D37" s="23">
        <f t="shared" si="9"/>
        <v>0.27312775330396477</v>
      </c>
      <c r="E37" s="23">
        <f t="shared" si="10"/>
        <v>0.2549617365235925</v>
      </c>
      <c r="F37" s="77">
        <v>2</v>
      </c>
      <c r="G37" s="77">
        <f t="shared" ref="G37:G46" si="11">RANK(C37,$C$36:$C$46)</f>
        <v>2</v>
      </c>
    </row>
    <row r="38" spans="1:7">
      <c r="A38" s="71" t="s">
        <v>39</v>
      </c>
      <c r="B38" s="72">
        <v>32</v>
      </c>
      <c r="C38" s="73">
        <v>10766955</v>
      </c>
      <c r="D38" s="23">
        <f t="shared" si="9"/>
        <v>0.14096916299559473</v>
      </c>
      <c r="E38" s="23">
        <f t="shared" si="10"/>
        <v>0.11989861078538214</v>
      </c>
      <c r="F38" s="77">
        <v>3</v>
      </c>
      <c r="G38" s="77">
        <f t="shared" si="11"/>
        <v>4</v>
      </c>
    </row>
    <row r="39" spans="1:7">
      <c r="A39" s="71" t="s">
        <v>41</v>
      </c>
      <c r="B39" s="72">
        <v>12</v>
      </c>
      <c r="C39" s="73">
        <v>3469526.35</v>
      </c>
      <c r="D39" s="23">
        <f t="shared" ref="D39" si="12">B39/$B$47</f>
        <v>5.2863436123348019E-2</v>
      </c>
      <c r="E39" s="23">
        <f t="shared" ref="E39" si="13">C39/$C$47</f>
        <v>3.8635936478630915E-2</v>
      </c>
      <c r="F39" s="77">
        <v>4</v>
      </c>
      <c r="G39" s="77">
        <f t="shared" si="11"/>
        <v>5</v>
      </c>
    </row>
    <row r="40" spans="1:7">
      <c r="A40" s="71" t="s">
        <v>67</v>
      </c>
      <c r="B40" s="72">
        <v>4</v>
      </c>
      <c r="C40" s="73">
        <v>14362421</v>
      </c>
      <c r="D40" s="23">
        <f t="shared" si="9"/>
        <v>1.7621145374449341E-2</v>
      </c>
      <c r="E40" s="23">
        <f t="shared" si="10"/>
        <v>0.15993698547219701</v>
      </c>
      <c r="F40" s="77">
        <v>5</v>
      </c>
      <c r="G40" s="77">
        <f t="shared" si="11"/>
        <v>3</v>
      </c>
    </row>
    <row r="41" spans="1:7">
      <c r="A41" s="71" t="s">
        <v>91</v>
      </c>
      <c r="B41" s="72">
        <v>4</v>
      </c>
      <c r="C41" s="73">
        <v>1895412</v>
      </c>
      <c r="D41" s="23">
        <f t="shared" si="9"/>
        <v>1.7621145374449341E-2</v>
      </c>
      <c r="E41" s="23">
        <f t="shared" si="10"/>
        <v>2.1106920727907076E-2</v>
      </c>
      <c r="F41" s="77">
        <v>5</v>
      </c>
      <c r="G41" s="77">
        <f t="shared" si="11"/>
        <v>6</v>
      </c>
    </row>
    <row r="42" spans="1:7">
      <c r="A42" s="71" t="s">
        <v>117</v>
      </c>
      <c r="B42" s="72">
        <v>3</v>
      </c>
      <c r="C42" s="73">
        <v>899000</v>
      </c>
      <c r="D42" s="23">
        <f t="shared" si="9"/>
        <v>1.3215859030837005E-2</v>
      </c>
      <c r="E42" s="23">
        <f t="shared" si="10"/>
        <v>1.0011080300424637E-2</v>
      </c>
      <c r="F42" s="77">
        <v>6</v>
      </c>
      <c r="G42" s="77">
        <f t="shared" si="11"/>
        <v>7</v>
      </c>
    </row>
    <row r="43" spans="1:7">
      <c r="A43" s="71" t="s">
        <v>109</v>
      </c>
      <c r="B43" s="72">
        <v>3</v>
      </c>
      <c r="C43" s="73">
        <v>510000</v>
      </c>
      <c r="D43" s="23">
        <f t="shared" si="9"/>
        <v>1.3215859030837005E-2</v>
      </c>
      <c r="E43" s="23">
        <f t="shared" si="10"/>
        <v>5.6792557877826076E-3</v>
      </c>
      <c r="F43" s="77">
        <v>6</v>
      </c>
      <c r="G43" s="77">
        <f t="shared" si="11"/>
        <v>8</v>
      </c>
    </row>
    <row r="44" spans="1:7">
      <c r="A44" s="71" t="s">
        <v>56</v>
      </c>
      <c r="B44" s="72">
        <v>2</v>
      </c>
      <c r="C44" s="73">
        <v>183000</v>
      </c>
      <c r="D44" s="23">
        <f>B44/$B$47</f>
        <v>8.8105726872246704E-3</v>
      </c>
      <c r="E44" s="23">
        <f>C44/$C$47</f>
        <v>2.0378506062043475E-3</v>
      </c>
      <c r="F44" s="77">
        <v>7</v>
      </c>
      <c r="G44" s="77">
        <f t="shared" si="11"/>
        <v>11</v>
      </c>
    </row>
    <row r="45" spans="1:7">
      <c r="A45" s="71" t="s">
        <v>96</v>
      </c>
      <c r="B45" s="72">
        <v>1</v>
      </c>
      <c r="C45" s="73">
        <v>337900</v>
      </c>
      <c r="D45" s="23">
        <f t="shared" ref="D45" si="14">B45/$B$47</f>
        <v>4.4052863436123352E-3</v>
      </c>
      <c r="E45" s="23">
        <f t="shared" ref="E45:E46" si="15">C45/$C$47</f>
        <v>3.7627853542975356E-3</v>
      </c>
      <c r="F45" s="77">
        <v>8</v>
      </c>
      <c r="G45" s="77">
        <f t="shared" si="11"/>
        <v>9</v>
      </c>
    </row>
    <row r="46" spans="1:7">
      <c r="A46" s="71" t="s">
        <v>140</v>
      </c>
      <c r="B46" s="72">
        <v>1</v>
      </c>
      <c r="C46" s="73">
        <v>293040</v>
      </c>
      <c r="D46" s="23">
        <f>B46/$B$47</f>
        <v>4.4052863436123352E-3</v>
      </c>
      <c r="E46" s="23">
        <f t="shared" si="15"/>
        <v>3.2632335608859127E-3</v>
      </c>
      <c r="F46" s="77">
        <v>8</v>
      </c>
      <c r="G46" s="77">
        <f t="shared" si="11"/>
        <v>10</v>
      </c>
    </row>
    <row r="47" spans="1:7">
      <c r="A47" s="32" t="s">
        <v>23</v>
      </c>
      <c r="B47" s="48">
        <f>SUM(B36:B46)</f>
        <v>227</v>
      </c>
      <c r="C47" s="38">
        <f>SUM(C36:C46)</f>
        <v>89800498.349999994</v>
      </c>
      <c r="D47" s="30">
        <f>SUM(D36:D46)</f>
        <v>1</v>
      </c>
      <c r="E47" s="30">
        <f>SUM(E36:E46)</f>
        <v>1</v>
      </c>
      <c r="F47" s="31"/>
      <c r="G47" s="31"/>
    </row>
    <row r="49" spans="1:4">
      <c r="A49" s="147" t="s">
        <v>24</v>
      </c>
      <c r="B49" s="147"/>
      <c r="C49" s="147"/>
      <c r="D49" s="104" t="s">
        <v>57</v>
      </c>
    </row>
    <row r="50" spans="1:4">
      <c r="A5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0:G20"/>
    <mergeCell ref="A33:G33"/>
    <mergeCell ref="A49:C49"/>
  </mergeCells>
  <phoneticPr fontId="2" type="noConversion"/>
  <hyperlinks>
    <hyperlink ref="A5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1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69</v>
      </c>
    </row>
    <row r="2" spans="1:7">
      <c r="A2" s="2" t="str">
        <f>'OVERALL STATS'!A2</f>
        <v>Reporting Period: MAY, 2022</v>
      </c>
    </row>
    <row r="3" spans="1:7" ht="13.5" thickBot="1"/>
    <row r="4" spans="1:7" ht="16.5" thickBot="1">
      <c r="A4" s="141" t="s">
        <v>13</v>
      </c>
      <c r="B4" s="142"/>
      <c r="C4" s="142"/>
      <c r="D4" s="142"/>
      <c r="E4" s="142"/>
      <c r="F4" s="142"/>
      <c r="G4" s="143"/>
    </row>
    <row r="5" spans="1:7">
      <c r="A5" s="3"/>
      <c r="B5" s="102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7" t="s">
        <v>75</v>
      </c>
      <c r="B7" s="128">
        <v>80</v>
      </c>
      <c r="C7" s="129">
        <v>22164960</v>
      </c>
      <c r="D7" s="130">
        <f>B7/$B$17</f>
        <v>0.46242774566473988</v>
      </c>
      <c r="E7" s="125">
        <f>C7/$C$17</f>
        <v>0.36823691552301047</v>
      </c>
      <c r="F7" s="126">
        <v>1</v>
      </c>
      <c r="G7" s="126">
        <f>RANK(C7,$C$7:$C$16)</f>
        <v>1</v>
      </c>
    </row>
    <row r="8" spans="1:7">
      <c r="A8" s="36" t="s">
        <v>40</v>
      </c>
      <c r="B8" s="37">
        <v>47</v>
      </c>
      <c r="C8" s="97">
        <v>19643111</v>
      </c>
      <c r="D8" s="27">
        <f>B8/$B$17</f>
        <v>0.27167630057803466</v>
      </c>
      <c r="E8" s="23">
        <f>C8/$C$17</f>
        <v>0.32634025082455004</v>
      </c>
      <c r="F8" s="77">
        <v>2</v>
      </c>
      <c r="G8" s="77">
        <f t="shared" ref="G8:G16" si="0">RANK(C8,$C$7:$C$16)</f>
        <v>2</v>
      </c>
    </row>
    <row r="9" spans="1:7">
      <c r="A9" s="36" t="s">
        <v>39</v>
      </c>
      <c r="B9" s="37">
        <v>24</v>
      </c>
      <c r="C9" s="97">
        <v>8431200</v>
      </c>
      <c r="D9" s="27">
        <f t="shared" ref="D9" si="1">B9/$B$17</f>
        <v>0.13872832369942195</v>
      </c>
      <c r="E9" s="23">
        <f t="shared" ref="E9" si="2">C9/$C$17</f>
        <v>0.14007149492521556</v>
      </c>
      <c r="F9" s="77">
        <v>3</v>
      </c>
      <c r="G9" s="77">
        <f t="shared" si="0"/>
        <v>3</v>
      </c>
    </row>
    <row r="10" spans="1:7">
      <c r="A10" s="36" t="s">
        <v>41</v>
      </c>
      <c r="B10" s="37">
        <v>10</v>
      </c>
      <c r="C10" s="97">
        <v>2972526.35</v>
      </c>
      <c r="D10" s="27">
        <f t="shared" ref="D10:D16" si="3">B10/$B$17</f>
        <v>5.7803468208092484E-2</v>
      </c>
      <c r="E10" s="23">
        <f t="shared" ref="E10:E16" si="4">C10/$C$17</f>
        <v>4.9383979688430418E-2</v>
      </c>
      <c r="F10" s="77">
        <v>4</v>
      </c>
      <c r="G10" s="77">
        <f t="shared" si="0"/>
        <v>5</v>
      </c>
    </row>
    <row r="11" spans="1:7">
      <c r="A11" s="36" t="s">
        <v>67</v>
      </c>
      <c r="B11" s="37">
        <v>3</v>
      </c>
      <c r="C11" s="97">
        <v>4862421</v>
      </c>
      <c r="D11" s="27">
        <f t="shared" si="3"/>
        <v>1.7341040462427744E-2</v>
      </c>
      <c r="E11" s="23">
        <f t="shared" si="4"/>
        <v>8.0781689252509919E-2</v>
      </c>
      <c r="F11" s="77">
        <v>5</v>
      </c>
      <c r="G11" s="77">
        <f t="shared" si="0"/>
        <v>4</v>
      </c>
    </row>
    <row r="12" spans="1:7">
      <c r="A12" s="36" t="s">
        <v>94</v>
      </c>
      <c r="B12" s="37">
        <v>3</v>
      </c>
      <c r="C12" s="97">
        <v>795000</v>
      </c>
      <c r="D12" s="27">
        <f t="shared" si="3"/>
        <v>1.7341040462427744E-2</v>
      </c>
      <c r="E12" s="23">
        <f t="shared" si="4"/>
        <v>1.3207709278103517E-2</v>
      </c>
      <c r="F12" s="77">
        <v>5</v>
      </c>
      <c r="G12" s="77">
        <f t="shared" si="0"/>
        <v>6</v>
      </c>
    </row>
    <row r="13" spans="1:7">
      <c r="A13" s="36" t="s">
        <v>109</v>
      </c>
      <c r="B13" s="37">
        <v>3</v>
      </c>
      <c r="C13" s="97">
        <v>510000</v>
      </c>
      <c r="D13" s="27">
        <f t="shared" si="3"/>
        <v>1.7341040462427744E-2</v>
      </c>
      <c r="E13" s="23">
        <f t="shared" si="4"/>
        <v>8.4728701029343316E-3</v>
      </c>
      <c r="F13" s="77">
        <v>5</v>
      </c>
      <c r="G13" s="77">
        <f t="shared" si="0"/>
        <v>7</v>
      </c>
    </row>
    <row r="14" spans="1:7">
      <c r="A14" s="36" t="s">
        <v>117</v>
      </c>
      <c r="B14" s="37">
        <v>1</v>
      </c>
      <c r="C14" s="97">
        <v>470000</v>
      </c>
      <c r="D14" s="27">
        <f t="shared" si="3"/>
        <v>5.7803468208092483E-3</v>
      </c>
      <c r="E14" s="23">
        <f t="shared" si="4"/>
        <v>7.8083312713316394E-3</v>
      </c>
      <c r="F14" s="77">
        <v>6</v>
      </c>
      <c r="G14" s="77">
        <f t="shared" si="0"/>
        <v>8</v>
      </c>
    </row>
    <row r="15" spans="1:7">
      <c r="A15" s="36" t="s">
        <v>96</v>
      </c>
      <c r="B15" s="37">
        <v>1</v>
      </c>
      <c r="C15" s="97">
        <v>337900</v>
      </c>
      <c r="D15" s="27">
        <f t="shared" si="3"/>
        <v>5.7803468208092483E-3</v>
      </c>
      <c r="E15" s="23">
        <f t="shared" si="4"/>
        <v>5.6136917799637469E-3</v>
      </c>
      <c r="F15" s="77">
        <v>6</v>
      </c>
      <c r="G15" s="77">
        <f t="shared" si="0"/>
        <v>9</v>
      </c>
    </row>
    <row r="16" spans="1:7">
      <c r="A16" s="36" t="s">
        <v>56</v>
      </c>
      <c r="B16" s="37">
        <v>1</v>
      </c>
      <c r="C16" s="97">
        <v>5000</v>
      </c>
      <c r="D16" s="27">
        <f t="shared" si="3"/>
        <v>5.7803468208092483E-3</v>
      </c>
      <c r="E16" s="23">
        <f t="shared" si="4"/>
        <v>8.3067353950336593E-5</v>
      </c>
      <c r="F16" s="77">
        <v>6</v>
      </c>
      <c r="G16" s="77">
        <f t="shared" si="0"/>
        <v>10</v>
      </c>
    </row>
    <row r="17" spans="1:7">
      <c r="A17" s="28" t="s">
        <v>23</v>
      </c>
      <c r="B17" s="29">
        <f>SUM(B7:B16)</f>
        <v>173</v>
      </c>
      <c r="C17" s="98">
        <f>SUM(C7:C16)</f>
        <v>60192118.350000001</v>
      </c>
      <c r="D17" s="30">
        <f>SUM(D7:D16)</f>
        <v>1.0000000000000002</v>
      </c>
      <c r="E17" s="30">
        <f>SUM(E7:E16)</f>
        <v>1</v>
      </c>
      <c r="F17" s="31"/>
      <c r="G17" s="31"/>
    </row>
    <row r="18" spans="1:7" ht="13.5" thickBot="1"/>
    <row r="19" spans="1:7" ht="16.5" thickBot="1">
      <c r="A19" s="141" t="s">
        <v>14</v>
      </c>
      <c r="B19" s="142"/>
      <c r="C19" s="142"/>
      <c r="D19" s="142"/>
      <c r="E19" s="142"/>
      <c r="F19" s="142"/>
      <c r="G19" s="143"/>
    </row>
    <row r="20" spans="1:7">
      <c r="A20" s="3"/>
      <c r="B20" s="102"/>
      <c r="C20" s="95"/>
      <c r="D20" s="10" t="s">
        <v>5</v>
      </c>
      <c r="E20" s="10" t="s">
        <v>5</v>
      </c>
      <c r="F20" s="11" t="s">
        <v>6</v>
      </c>
      <c r="G20" s="15" t="s">
        <v>6</v>
      </c>
    </row>
    <row r="21" spans="1:7">
      <c r="A21" s="12" t="s">
        <v>7</v>
      </c>
      <c r="B21" s="12" t="s">
        <v>8</v>
      </c>
      <c r="C21" s="96" t="s">
        <v>9</v>
      </c>
      <c r="D21" s="13" t="s">
        <v>8</v>
      </c>
      <c r="E21" s="13" t="s">
        <v>9</v>
      </c>
      <c r="F21" s="14" t="s">
        <v>8</v>
      </c>
      <c r="G21" s="16" t="s">
        <v>9</v>
      </c>
    </row>
    <row r="22" spans="1:7">
      <c r="A22" s="131" t="s">
        <v>75</v>
      </c>
      <c r="B22" s="128">
        <v>13</v>
      </c>
      <c r="C22" s="129">
        <v>5811811</v>
      </c>
      <c r="D22" s="130">
        <f>B22/$B$25</f>
        <v>0.65</v>
      </c>
      <c r="E22" s="125">
        <f>C22/$C$25</f>
        <v>0.65071100214320632</v>
      </c>
      <c r="F22" s="126">
        <v>1</v>
      </c>
      <c r="G22" s="126">
        <v>1</v>
      </c>
    </row>
    <row r="23" spans="1:7">
      <c r="A23" s="49" t="s">
        <v>91</v>
      </c>
      <c r="B23" s="50">
        <v>4</v>
      </c>
      <c r="C23" s="99">
        <v>1895412</v>
      </c>
      <c r="D23" s="27">
        <f>B23/$B$25</f>
        <v>0.2</v>
      </c>
      <c r="E23" s="23">
        <f>C23/$C$25</f>
        <v>0.21221705970725113</v>
      </c>
      <c r="F23" s="77">
        <v>2</v>
      </c>
      <c r="G23" s="77">
        <v>2</v>
      </c>
    </row>
    <row r="24" spans="1:7">
      <c r="A24" s="49" t="s">
        <v>39</v>
      </c>
      <c r="B24" s="50">
        <v>3</v>
      </c>
      <c r="C24" s="99">
        <v>1224255</v>
      </c>
      <c r="D24" s="27">
        <f>B24/$B$25</f>
        <v>0.15</v>
      </c>
      <c r="E24" s="23">
        <f>C24/$C$25</f>
        <v>0.13707193814954255</v>
      </c>
      <c r="F24" s="77">
        <v>3</v>
      </c>
      <c r="G24" s="77">
        <v>3</v>
      </c>
    </row>
    <row r="25" spans="1:7">
      <c r="A25" s="28" t="s">
        <v>23</v>
      </c>
      <c r="B25" s="29">
        <f>SUM(B22:B24)</f>
        <v>20</v>
      </c>
      <c r="C25" s="98">
        <f>SUM(C22:C24)</f>
        <v>8931478</v>
      </c>
      <c r="D25" s="30">
        <f>SUM(D22:D24)</f>
        <v>1</v>
      </c>
      <c r="E25" s="30">
        <f>SUM(E22:E24)</f>
        <v>1</v>
      </c>
      <c r="F25" s="31"/>
      <c r="G25" s="31"/>
    </row>
    <row r="26" spans="1:7" ht="13.5" thickBot="1"/>
    <row r="27" spans="1:7" ht="16.5" thickBot="1">
      <c r="A27" s="141" t="s">
        <v>15</v>
      </c>
      <c r="B27" s="142"/>
      <c r="C27" s="142"/>
      <c r="D27" s="142"/>
      <c r="E27" s="142"/>
      <c r="F27" s="142"/>
      <c r="G27" s="143"/>
    </row>
    <row r="28" spans="1:7">
      <c r="A28" s="3"/>
      <c r="B28" s="102"/>
      <c r="C28" s="95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6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27" t="s">
        <v>75</v>
      </c>
      <c r="B30" s="128">
        <v>57</v>
      </c>
      <c r="C30" s="129">
        <v>20348260</v>
      </c>
      <c r="D30" s="130">
        <f t="shared" ref="D30:D35" si="5">B30/$B$38</f>
        <v>0.4453125</v>
      </c>
      <c r="E30" s="125">
        <f t="shared" ref="E30:E35" si="6">C30/$C$38</f>
        <v>0.40921745100685153</v>
      </c>
      <c r="F30" s="126">
        <v>1</v>
      </c>
      <c r="G30" s="126">
        <v>1</v>
      </c>
    </row>
    <row r="31" spans="1:7">
      <c r="A31" s="36" t="s">
        <v>40</v>
      </c>
      <c r="B31" s="37">
        <v>40</v>
      </c>
      <c r="C31" s="97">
        <v>16748111</v>
      </c>
      <c r="D31" s="27">
        <f t="shared" si="5"/>
        <v>0.3125</v>
      </c>
      <c r="E31" s="23">
        <f t="shared" si="6"/>
        <v>0.33681598783383987</v>
      </c>
      <c r="F31" s="105">
        <v>2</v>
      </c>
      <c r="G31" s="105">
        <v>2</v>
      </c>
    </row>
    <row r="32" spans="1:7">
      <c r="A32" s="36" t="s">
        <v>39</v>
      </c>
      <c r="B32" s="37">
        <v>18</v>
      </c>
      <c r="C32" s="97">
        <v>7797200</v>
      </c>
      <c r="D32" s="27">
        <f t="shared" si="5"/>
        <v>0.140625</v>
      </c>
      <c r="E32" s="23">
        <f t="shared" si="6"/>
        <v>0.15680703455679368</v>
      </c>
      <c r="F32" s="105">
        <v>3</v>
      </c>
      <c r="G32" s="105">
        <v>3</v>
      </c>
    </row>
    <row r="33" spans="1:7">
      <c r="A33" s="36" t="s">
        <v>41</v>
      </c>
      <c r="B33" s="37">
        <v>7</v>
      </c>
      <c r="C33" s="97">
        <v>2620339</v>
      </c>
      <c r="D33" s="27">
        <f t="shared" si="5"/>
        <v>5.46875E-2</v>
      </c>
      <c r="E33" s="23">
        <f t="shared" si="6"/>
        <v>5.2696812717836425E-2</v>
      </c>
      <c r="F33" s="77">
        <v>4</v>
      </c>
      <c r="G33" s="77">
        <v>4</v>
      </c>
    </row>
    <row r="34" spans="1:7">
      <c r="A34" s="36" t="s">
        <v>67</v>
      </c>
      <c r="B34" s="37">
        <v>2</v>
      </c>
      <c r="C34" s="97">
        <v>1193000</v>
      </c>
      <c r="D34" s="27">
        <f t="shared" si="5"/>
        <v>1.5625E-2</v>
      </c>
      <c r="E34" s="23">
        <f t="shared" si="6"/>
        <v>2.3992047430648804E-2</v>
      </c>
      <c r="F34" s="105">
        <v>5</v>
      </c>
      <c r="G34" s="77">
        <v>5</v>
      </c>
    </row>
    <row r="35" spans="1:7">
      <c r="A35" s="36" t="s">
        <v>109</v>
      </c>
      <c r="B35" s="37">
        <v>2</v>
      </c>
      <c r="C35" s="97">
        <v>210000</v>
      </c>
      <c r="D35" s="27">
        <f t="shared" si="5"/>
        <v>1.5625E-2</v>
      </c>
      <c r="E35" s="23">
        <f t="shared" si="6"/>
        <v>4.2232438897202426E-3</v>
      </c>
      <c r="F35" s="77">
        <v>5</v>
      </c>
      <c r="G35" s="77">
        <v>8</v>
      </c>
    </row>
    <row r="36" spans="1:7">
      <c r="A36" s="36" t="s">
        <v>117</v>
      </c>
      <c r="B36" s="37">
        <v>1</v>
      </c>
      <c r="C36" s="97">
        <v>470000</v>
      </c>
      <c r="D36" s="27">
        <f>B36/$B$38</f>
        <v>7.8125E-3</v>
      </c>
      <c r="E36" s="23">
        <f>C36/$C$38</f>
        <v>9.4520220388976846E-3</v>
      </c>
      <c r="F36" s="77">
        <v>6</v>
      </c>
      <c r="G36" s="77">
        <v>6</v>
      </c>
    </row>
    <row r="37" spans="1:7">
      <c r="A37" s="36" t="s">
        <v>96</v>
      </c>
      <c r="B37" s="37">
        <v>1</v>
      </c>
      <c r="C37" s="97">
        <v>337900</v>
      </c>
      <c r="D37" s="27">
        <f>B37/$B$38</f>
        <v>7.8125E-3</v>
      </c>
      <c r="E37" s="23">
        <f>C37/$C$38</f>
        <v>6.795400525411761E-3</v>
      </c>
      <c r="F37" s="77">
        <v>6</v>
      </c>
      <c r="G37" s="77">
        <v>7</v>
      </c>
    </row>
    <row r="38" spans="1:7">
      <c r="A38" s="28" t="s">
        <v>23</v>
      </c>
      <c r="B38" s="41">
        <f>SUM(B30:B37)</f>
        <v>128</v>
      </c>
      <c r="C38" s="100">
        <f>SUM(C30:C37)</f>
        <v>49724810</v>
      </c>
      <c r="D38" s="30">
        <f>SUM(D30:D37)</f>
        <v>1</v>
      </c>
      <c r="E38" s="30">
        <f>SUM(E30:E37)</f>
        <v>1</v>
      </c>
      <c r="F38" s="31"/>
      <c r="G38" s="31"/>
    </row>
    <row r="39" spans="1:7" ht="13.5" thickBot="1"/>
    <row r="40" spans="1:7" ht="16.5" thickBot="1">
      <c r="A40" s="141" t="s">
        <v>16</v>
      </c>
      <c r="B40" s="142"/>
      <c r="C40" s="142"/>
      <c r="D40" s="142"/>
      <c r="E40" s="142"/>
      <c r="F40" s="142"/>
      <c r="G40" s="143"/>
    </row>
    <row r="41" spans="1:7">
      <c r="A41" s="18"/>
      <c r="B41" s="103"/>
      <c r="C41" s="101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6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32" t="s">
        <v>40</v>
      </c>
      <c r="B43" s="133">
        <v>1</v>
      </c>
      <c r="C43" s="134">
        <v>565000</v>
      </c>
      <c r="D43" s="125">
        <f>B43/$B$44</f>
        <v>1</v>
      </c>
      <c r="E43" s="125">
        <f>C43/$C$44</f>
        <v>1</v>
      </c>
      <c r="F43" s="126">
        <v>1</v>
      </c>
      <c r="G43" s="126">
        <v>1</v>
      </c>
    </row>
    <row r="44" spans="1:7">
      <c r="A44" s="28" t="s">
        <v>23</v>
      </c>
      <c r="B44" s="41">
        <f>SUM(B43:B43)</f>
        <v>1</v>
      </c>
      <c r="C44" s="100">
        <f>SUM(C43:C43)</f>
        <v>565000</v>
      </c>
      <c r="D44" s="30">
        <f>SUM(D43:D43)</f>
        <v>1</v>
      </c>
      <c r="E44" s="30">
        <f>SUM(E43:E43)</f>
        <v>1</v>
      </c>
      <c r="F44" s="31"/>
      <c r="G44" s="31"/>
    </row>
    <row r="45" spans="1:7" ht="13.5" thickBot="1"/>
    <row r="46" spans="1:7" ht="16.5" thickBot="1">
      <c r="A46" s="141" t="s">
        <v>17</v>
      </c>
      <c r="B46" s="142"/>
      <c r="C46" s="142"/>
      <c r="D46" s="142"/>
      <c r="E46" s="142"/>
      <c r="F46" s="142"/>
      <c r="G46" s="143"/>
    </row>
    <row r="47" spans="1:7">
      <c r="A47" s="18"/>
      <c r="B47" s="103"/>
      <c r="C47" s="101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6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27" t="s">
        <v>75</v>
      </c>
      <c r="B49" s="128">
        <v>23</v>
      </c>
      <c r="C49" s="97">
        <v>1816700</v>
      </c>
      <c r="D49" s="130">
        <f>B49/$B$57</f>
        <v>0.54761904761904767</v>
      </c>
      <c r="E49" s="23">
        <f>C49/$C$57</f>
        <v>0.19827972718250636</v>
      </c>
      <c r="F49" s="126">
        <v>1</v>
      </c>
      <c r="G49" s="77">
        <v>3</v>
      </c>
    </row>
    <row r="50" spans="1:7">
      <c r="A50" s="36" t="s">
        <v>40</v>
      </c>
      <c r="B50" s="37">
        <v>6</v>
      </c>
      <c r="C50" s="97">
        <v>2330000</v>
      </c>
      <c r="D50" s="27">
        <f>B50/$B$57</f>
        <v>0.14285714285714285</v>
      </c>
      <c r="E50" s="23">
        <f>C50/$C$57</f>
        <v>0.2543027271069741</v>
      </c>
      <c r="F50" s="77">
        <v>2</v>
      </c>
      <c r="G50" s="77">
        <v>2</v>
      </c>
    </row>
    <row r="51" spans="1:7">
      <c r="A51" s="36" t="s">
        <v>39</v>
      </c>
      <c r="B51" s="37">
        <v>6</v>
      </c>
      <c r="C51" s="97">
        <v>634000</v>
      </c>
      <c r="D51" s="27">
        <f t="shared" ref="D51" si="7">B51/$B$57</f>
        <v>0.14285714285714285</v>
      </c>
      <c r="E51" s="23">
        <f t="shared" ref="E51" si="8">C51/$C$57</f>
        <v>6.9196536045416979E-2</v>
      </c>
      <c r="F51" s="77">
        <v>2</v>
      </c>
      <c r="G51" s="77">
        <v>4</v>
      </c>
    </row>
    <row r="52" spans="1:7">
      <c r="A52" s="36" t="s">
        <v>41</v>
      </c>
      <c r="B52" s="37">
        <v>3</v>
      </c>
      <c r="C52" s="97">
        <v>352187.35</v>
      </c>
      <c r="D52" s="27">
        <f>B52/$B$57</f>
        <v>7.1428571428571425E-2</v>
      </c>
      <c r="E52" s="23">
        <f>C52/$C$57</f>
        <v>3.8438713973209603E-2</v>
      </c>
      <c r="F52" s="77">
        <v>3</v>
      </c>
      <c r="G52" s="77">
        <v>5</v>
      </c>
    </row>
    <row r="53" spans="1:7">
      <c r="A53" s="127" t="s">
        <v>67</v>
      </c>
      <c r="B53" s="37">
        <v>1</v>
      </c>
      <c r="C53" s="129">
        <v>3669421</v>
      </c>
      <c r="D53" s="27">
        <f>B53/$B$57</f>
        <v>2.3809523809523808E-2</v>
      </c>
      <c r="E53" s="125">
        <f>C53/$C$57</f>
        <v>0.4004908872118455</v>
      </c>
      <c r="F53" s="77">
        <v>4</v>
      </c>
      <c r="G53" s="126">
        <v>1</v>
      </c>
    </row>
    <row r="54" spans="1:7">
      <c r="A54" s="36" t="s">
        <v>109</v>
      </c>
      <c r="B54" s="37">
        <v>1</v>
      </c>
      <c r="C54" s="97">
        <v>300000</v>
      </c>
      <c r="D54" s="27">
        <f>B54/$B$57</f>
        <v>2.3809523809523808E-2</v>
      </c>
      <c r="E54" s="23">
        <f>C54/$C$57</f>
        <v>3.274284040003958E-2</v>
      </c>
      <c r="F54" s="77">
        <v>4</v>
      </c>
      <c r="G54" s="77">
        <v>6</v>
      </c>
    </row>
    <row r="55" spans="1:7">
      <c r="A55" s="36" t="s">
        <v>94</v>
      </c>
      <c r="B55" s="37">
        <v>1</v>
      </c>
      <c r="C55" s="97">
        <v>55000</v>
      </c>
      <c r="D55" s="27">
        <f>B55/$B$57</f>
        <v>2.3809523809523808E-2</v>
      </c>
      <c r="E55" s="23">
        <f>C55/$C$57</f>
        <v>6.0028540733405899E-3</v>
      </c>
      <c r="F55" s="77">
        <v>4</v>
      </c>
      <c r="G55" s="77">
        <v>7</v>
      </c>
    </row>
    <row r="56" spans="1:7">
      <c r="A56" s="36" t="s">
        <v>56</v>
      </c>
      <c r="B56" s="37">
        <v>1</v>
      </c>
      <c r="C56" s="97">
        <v>5000</v>
      </c>
      <c r="D56" s="27">
        <f>B56/$B$57</f>
        <v>2.3809523809523808E-2</v>
      </c>
      <c r="E56" s="23">
        <f>C56/$C$57</f>
        <v>5.457140066673264E-4</v>
      </c>
      <c r="F56" s="77">
        <v>4</v>
      </c>
      <c r="G56" s="77">
        <v>8</v>
      </c>
    </row>
    <row r="57" spans="1:7">
      <c r="A57" s="28" t="s">
        <v>23</v>
      </c>
      <c r="B57" s="29">
        <f>SUM(B49:B56)</f>
        <v>42</v>
      </c>
      <c r="C57" s="98">
        <f>SUM(C49:C56)</f>
        <v>9162308.3499999996</v>
      </c>
      <c r="D57" s="30">
        <f>SUM(D49:D56)</f>
        <v>1</v>
      </c>
      <c r="E57" s="30">
        <f>SUM(E49:E56)</f>
        <v>1.0000000000000002</v>
      </c>
      <c r="F57" s="31"/>
      <c r="G57" s="31"/>
    </row>
    <row r="60" spans="1:7">
      <c r="A60" s="147" t="s">
        <v>24</v>
      </c>
      <c r="B60" s="147"/>
      <c r="C60" s="147"/>
    </row>
    <row r="61" spans="1:7">
      <c r="A61" s="20" t="s">
        <v>25</v>
      </c>
    </row>
  </sheetData>
  <sortState ref="A107:C126">
    <sortCondition descending="1" ref="B107"/>
    <sortCondition descending="1" ref="C107"/>
  </sortState>
  <mergeCells count="6">
    <mergeCell ref="A60:C60"/>
    <mergeCell ref="A4:G4"/>
    <mergeCell ref="A19:G19"/>
    <mergeCell ref="A27:G27"/>
    <mergeCell ref="A40:G40"/>
    <mergeCell ref="A46:G46"/>
  </mergeCells>
  <phoneticPr fontId="2" type="noConversion"/>
  <hyperlinks>
    <hyperlink ref="A6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70</v>
      </c>
    </row>
    <row r="2" spans="1:7">
      <c r="A2" s="57" t="str">
        <f>'OVERALL STATS'!A2</f>
        <v>Reporting Period: MAY, 2022</v>
      </c>
    </row>
    <row r="3" spans="1:7" ht="13.5" thickBot="1"/>
    <row r="4" spans="1:7" ht="16.5" thickBot="1">
      <c r="A4" s="141" t="s">
        <v>18</v>
      </c>
      <c r="B4" s="142"/>
      <c r="C4" s="142"/>
      <c r="D4" s="142"/>
      <c r="E4" s="142"/>
      <c r="F4" s="142"/>
      <c r="G4" s="143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40</v>
      </c>
      <c r="B7" s="136">
        <v>13</v>
      </c>
      <c r="C7" s="137">
        <v>3112990</v>
      </c>
      <c r="D7" s="130">
        <f>B7/$B$14</f>
        <v>0.43333333333333335</v>
      </c>
      <c r="E7" s="138">
        <f>C7/$C$14</f>
        <v>0.43707576977812823</v>
      </c>
      <c r="F7" s="126">
        <v>1</v>
      </c>
      <c r="G7" s="126">
        <v>1</v>
      </c>
    </row>
    <row r="8" spans="1:7">
      <c r="A8" s="68" t="s">
        <v>75</v>
      </c>
      <c r="B8" s="69">
        <v>7</v>
      </c>
      <c r="C8" s="70">
        <v>1700782</v>
      </c>
      <c r="D8" s="27">
        <f t="shared" ref="D8:D13" si="0">B8/$B$14</f>
        <v>0.23333333333333334</v>
      </c>
      <c r="E8" s="67">
        <f t="shared" ref="E8:E13" si="1">C8/$C$14</f>
        <v>0.23879633467334765</v>
      </c>
      <c r="F8" s="77">
        <v>2</v>
      </c>
      <c r="G8" s="77">
        <v>2</v>
      </c>
    </row>
    <row r="9" spans="1:7">
      <c r="A9" s="61" t="s">
        <v>39</v>
      </c>
      <c r="B9" s="54">
        <v>4</v>
      </c>
      <c r="C9" s="55">
        <v>911500</v>
      </c>
      <c r="D9" s="27">
        <f t="shared" ref="D9" si="2">B9/$B$14</f>
        <v>0.13333333333333333</v>
      </c>
      <c r="E9" s="67">
        <f t="shared" ref="E9" si="3">C9/$C$14</f>
        <v>0.12797810598580911</v>
      </c>
      <c r="F9" s="77">
        <v>3</v>
      </c>
      <c r="G9" s="77">
        <v>3</v>
      </c>
    </row>
    <row r="10" spans="1:7">
      <c r="A10" s="61" t="s">
        <v>41</v>
      </c>
      <c r="B10" s="54">
        <v>2</v>
      </c>
      <c r="C10" s="55">
        <v>497000</v>
      </c>
      <c r="D10" s="27">
        <f t="shared" si="0"/>
        <v>6.6666666666666666E-2</v>
      </c>
      <c r="E10" s="67">
        <f t="shared" si="1"/>
        <v>6.9780711656551975E-2</v>
      </c>
      <c r="F10" s="77">
        <v>4</v>
      </c>
      <c r="G10" s="77">
        <v>4</v>
      </c>
    </row>
    <row r="11" spans="1:7">
      <c r="A11" s="61" t="s">
        <v>117</v>
      </c>
      <c r="B11" s="54">
        <v>2</v>
      </c>
      <c r="C11" s="55">
        <v>429000</v>
      </c>
      <c r="D11" s="27">
        <f t="shared" si="0"/>
        <v>6.6666666666666666E-2</v>
      </c>
      <c r="E11" s="67">
        <f t="shared" si="1"/>
        <v>6.0233250101933193E-2</v>
      </c>
      <c r="F11" s="77">
        <v>4</v>
      </c>
      <c r="G11" s="77">
        <v>5</v>
      </c>
    </row>
    <row r="12" spans="1:7">
      <c r="A12" s="61" t="s">
        <v>140</v>
      </c>
      <c r="B12" s="54">
        <v>1</v>
      </c>
      <c r="C12" s="55">
        <v>293040</v>
      </c>
      <c r="D12" s="27">
        <f t="shared" si="0"/>
        <v>3.3333333333333333E-2</v>
      </c>
      <c r="E12" s="67">
        <f t="shared" si="1"/>
        <v>4.1143943146551287E-2</v>
      </c>
      <c r="F12" s="77">
        <v>5</v>
      </c>
      <c r="G12" s="77">
        <v>6</v>
      </c>
    </row>
    <row r="13" spans="1:7">
      <c r="A13" s="61" t="s">
        <v>56</v>
      </c>
      <c r="B13" s="54">
        <v>1</v>
      </c>
      <c r="C13" s="55">
        <v>178000</v>
      </c>
      <c r="D13" s="27">
        <f t="shared" si="0"/>
        <v>3.3333333333333333E-2</v>
      </c>
      <c r="E13" s="67">
        <f t="shared" si="1"/>
        <v>2.4991884657678574E-2</v>
      </c>
      <c r="F13" s="77">
        <v>5</v>
      </c>
      <c r="G13" s="77">
        <v>7</v>
      </c>
    </row>
    <row r="14" spans="1:7">
      <c r="A14" s="60" t="s">
        <v>23</v>
      </c>
      <c r="B14" s="34">
        <f>SUM(B7:B13)</f>
        <v>30</v>
      </c>
      <c r="C14" s="52">
        <f>SUM(C7:C13)</f>
        <v>7122312</v>
      </c>
      <c r="D14" s="30">
        <f>SUM(D7:D13)</f>
        <v>1</v>
      </c>
      <c r="E14" s="30">
        <f>SUM(E7:E13)</f>
        <v>1.0000000000000002</v>
      </c>
      <c r="F14" s="41"/>
      <c r="G14" s="41"/>
    </row>
    <row r="15" spans="1:7" ht="13.5" thickBot="1"/>
    <row r="16" spans="1:7" ht="16.5" thickBot="1">
      <c r="A16" s="141" t="s">
        <v>19</v>
      </c>
      <c r="B16" s="142"/>
      <c r="C16" s="142"/>
      <c r="D16" s="142"/>
      <c r="E16" s="142"/>
      <c r="F16" s="142"/>
      <c r="G16" s="143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39" t="s">
        <v>75</v>
      </c>
      <c r="B19" s="126">
        <v>1</v>
      </c>
      <c r="C19" s="140">
        <v>4000000</v>
      </c>
      <c r="D19" s="130">
        <f>B19/$B$20</f>
        <v>1</v>
      </c>
      <c r="E19" s="138">
        <f>C19/$C$20</f>
        <v>1</v>
      </c>
      <c r="F19" s="126">
        <v>1</v>
      </c>
      <c r="G19" s="126">
        <v>1</v>
      </c>
    </row>
    <row r="20" spans="1:7">
      <c r="A20" s="60" t="s">
        <v>23</v>
      </c>
      <c r="B20" s="41">
        <f>SUM(B19:B19)</f>
        <v>1</v>
      </c>
      <c r="C20" s="38">
        <f>SUM(C19:C19)</f>
        <v>4000000</v>
      </c>
      <c r="D20" s="30">
        <f>SUM(D19:D19)</f>
        <v>1</v>
      </c>
      <c r="E20" s="30">
        <f>SUM(E19:E19)</f>
        <v>1</v>
      </c>
      <c r="F20" s="41"/>
      <c r="G20" s="41"/>
    </row>
    <row r="21" spans="1:7" ht="13.5" thickBot="1"/>
    <row r="22" spans="1:7" ht="16.5" thickBot="1">
      <c r="A22" s="141" t="s">
        <v>20</v>
      </c>
      <c r="B22" s="142"/>
      <c r="C22" s="142"/>
      <c r="D22" s="142"/>
      <c r="E22" s="142"/>
      <c r="F22" s="142"/>
      <c r="G22" s="143"/>
    </row>
    <row r="23" spans="1:7">
      <c r="A23" s="58"/>
      <c r="B23" s="66"/>
      <c r="C23" s="40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9" t="s">
        <v>11</v>
      </c>
      <c r="B24" s="19" t="s">
        <v>8</v>
      </c>
      <c r="C24" s="51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>
      <c r="A25" s="135" t="s">
        <v>40</v>
      </c>
      <c r="B25" s="136">
        <v>2</v>
      </c>
      <c r="C25" s="137">
        <v>139590</v>
      </c>
      <c r="D25" s="130">
        <f t="shared" ref="D25" si="4">B25/$B$26</f>
        <v>1</v>
      </c>
      <c r="E25" s="138">
        <f t="shared" ref="E25" si="5">C25/$C$26</f>
        <v>1</v>
      </c>
      <c r="F25" s="126">
        <v>1</v>
      </c>
      <c r="G25" s="126">
        <v>1</v>
      </c>
    </row>
    <row r="26" spans="1:7">
      <c r="A26" s="60" t="s">
        <v>23</v>
      </c>
      <c r="B26" s="41">
        <f>SUM(B25:B25)</f>
        <v>2</v>
      </c>
      <c r="C26" s="38">
        <f>SUM(C25:C25)</f>
        <v>139590</v>
      </c>
      <c r="D26" s="30">
        <f>SUM(D25:D25)</f>
        <v>1</v>
      </c>
      <c r="E26" s="30">
        <f>SUM(E25:E25)</f>
        <v>1</v>
      </c>
      <c r="F26" s="41"/>
      <c r="G26" s="41"/>
    </row>
    <row r="27" spans="1:7" ht="13.5" thickBot="1"/>
    <row r="28" spans="1:7" ht="16.5" thickBot="1">
      <c r="A28" s="141" t="s">
        <v>21</v>
      </c>
      <c r="B28" s="142"/>
      <c r="C28" s="142"/>
      <c r="D28" s="142"/>
      <c r="E28" s="142"/>
      <c r="F28" s="142"/>
      <c r="G28" s="143"/>
    </row>
    <row r="29" spans="1:7">
      <c r="A29" s="58"/>
      <c r="B29" s="66"/>
      <c r="C29" s="40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39" t="s">
        <v>67</v>
      </c>
      <c r="B31" s="126">
        <v>1</v>
      </c>
      <c r="C31" s="140">
        <v>9500000</v>
      </c>
      <c r="D31" s="125">
        <f>B31/$B$32</f>
        <v>1</v>
      </c>
      <c r="E31" s="138">
        <f>C31/$C$32</f>
        <v>1</v>
      </c>
      <c r="F31" s="126">
        <v>1</v>
      </c>
      <c r="G31" s="126">
        <v>1</v>
      </c>
    </row>
    <row r="32" spans="1:7">
      <c r="A32" s="60" t="s">
        <v>23</v>
      </c>
      <c r="B32" s="34">
        <f>SUM(B31:B31)</f>
        <v>1</v>
      </c>
      <c r="C32" s="52">
        <f>SUM(C31:C31)</f>
        <v>9500000</v>
      </c>
      <c r="D32" s="30">
        <f>SUM(D31:D31)</f>
        <v>1</v>
      </c>
      <c r="E32" s="30">
        <f>SUM(E31:E31)</f>
        <v>1</v>
      </c>
      <c r="F32" s="41"/>
      <c r="G32" s="41"/>
    </row>
    <row r="33" spans="1:7" ht="13.5" thickBot="1"/>
    <row r="34" spans="1:7" ht="16.5" thickBot="1">
      <c r="A34" s="141" t="s">
        <v>22</v>
      </c>
      <c r="B34" s="142"/>
      <c r="C34" s="142"/>
      <c r="D34" s="142"/>
      <c r="E34" s="142"/>
      <c r="F34" s="142"/>
      <c r="G34" s="143"/>
    </row>
    <row r="35" spans="1:7">
      <c r="A35" s="58"/>
      <c r="B35" s="66"/>
      <c r="C35" s="40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9" t="s">
        <v>11</v>
      </c>
      <c r="B36" s="19" t="s">
        <v>8</v>
      </c>
      <c r="C36" s="51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35" t="s">
        <v>75</v>
      </c>
      <c r="B37" s="136">
        <v>2</v>
      </c>
      <c r="C37" s="137">
        <v>510000</v>
      </c>
      <c r="D37" s="125">
        <f t="shared" ref="D37" si="6">B37/$B$39</f>
        <v>0.66666666666666663</v>
      </c>
      <c r="E37" s="125">
        <f t="shared" ref="E37" si="7">C37/$C$39</f>
        <v>0.71830985915492962</v>
      </c>
      <c r="F37" s="126">
        <v>1</v>
      </c>
      <c r="G37" s="126">
        <v>1</v>
      </c>
    </row>
    <row r="38" spans="1:7">
      <c r="A38" s="74" t="s">
        <v>39</v>
      </c>
      <c r="B38" s="75">
        <v>1</v>
      </c>
      <c r="C38" s="76">
        <v>200000</v>
      </c>
      <c r="D38" s="23">
        <f>B38/$B$39</f>
        <v>0.33333333333333331</v>
      </c>
      <c r="E38" s="23">
        <f>C38/$C$39</f>
        <v>0.28169014084507044</v>
      </c>
      <c r="F38" s="77">
        <v>2</v>
      </c>
      <c r="G38" s="77">
        <v>2</v>
      </c>
    </row>
    <row r="39" spans="1:7">
      <c r="A39" s="60" t="s">
        <v>23</v>
      </c>
      <c r="B39" s="34">
        <f>SUM(B37:B38)</f>
        <v>3</v>
      </c>
      <c r="C39" s="52">
        <f>SUM(C37:C38)</f>
        <v>710000</v>
      </c>
      <c r="D39" s="30">
        <f>SUM(D37:D38)</f>
        <v>1</v>
      </c>
      <c r="E39" s="30">
        <f>SUM(E37:E38)</f>
        <v>1</v>
      </c>
      <c r="F39" s="41"/>
      <c r="G39" s="41"/>
    </row>
    <row r="40" spans="1:7">
      <c r="A40" s="62"/>
      <c r="B40" s="24"/>
      <c r="C40" s="53"/>
      <c r="D40" s="43"/>
      <c r="E40" s="43"/>
      <c r="F40" s="65"/>
      <c r="G40" s="65"/>
    </row>
    <row r="42" spans="1:7">
      <c r="A42" s="147" t="s">
        <v>24</v>
      </c>
      <c r="B42" s="147"/>
      <c r="C42" s="147"/>
    </row>
    <row r="43" spans="1:7">
      <c r="A43" s="63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6:G16"/>
    <mergeCell ref="A22:G22"/>
    <mergeCell ref="A28:G28"/>
    <mergeCell ref="A34:G34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8"/>
  <sheetViews>
    <sheetView workbookViewId="0">
      <selection activeCell="G1" sqref="G1"/>
    </sheetView>
  </sheetViews>
  <sheetFormatPr defaultRowHeight="12.75"/>
  <cols>
    <col min="1" max="1" width="32.28515625" customWidth="1"/>
    <col min="2" max="2" width="20.570312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8" t="s">
        <v>211</v>
      </c>
      <c r="B1" t="s">
        <v>30</v>
      </c>
    </row>
    <row r="2" spans="1:7">
      <c r="A2" s="78" t="s">
        <v>29</v>
      </c>
      <c r="B2" t="s">
        <v>30</v>
      </c>
    </row>
    <row r="4" spans="1:7">
      <c r="D4" s="78" t="s">
        <v>53</v>
      </c>
    </row>
    <row r="5" spans="1:7">
      <c r="A5" s="78" t="s">
        <v>7</v>
      </c>
      <c r="B5" s="78" t="s">
        <v>26</v>
      </c>
      <c r="C5" s="78" t="s">
        <v>33</v>
      </c>
      <c r="D5" t="s">
        <v>8</v>
      </c>
      <c r="E5" t="s">
        <v>9</v>
      </c>
      <c r="F5" t="s">
        <v>32</v>
      </c>
      <c r="G5" t="s">
        <v>212</v>
      </c>
    </row>
    <row r="6" spans="1:7">
      <c r="A6" t="s">
        <v>117</v>
      </c>
      <c r="D6" s="79">
        <v>1</v>
      </c>
      <c r="E6" s="25">
        <v>470000</v>
      </c>
      <c r="F6" s="9">
        <v>5.1813471502590676E-3</v>
      </c>
      <c r="G6" s="9">
        <v>6.7994147413888142E-3</v>
      </c>
    </row>
    <row r="7" spans="1:7">
      <c r="B7" t="s">
        <v>118</v>
      </c>
      <c r="D7" s="79">
        <v>1</v>
      </c>
      <c r="E7" s="25">
        <v>470000</v>
      </c>
      <c r="F7" s="9">
        <v>5.1813471502590676E-3</v>
      </c>
      <c r="G7" s="9">
        <v>6.7994147413888142E-3</v>
      </c>
    </row>
    <row r="8" spans="1:7">
      <c r="C8" t="s">
        <v>119</v>
      </c>
      <c r="D8" s="79">
        <v>1</v>
      </c>
      <c r="E8" s="25">
        <v>470000</v>
      </c>
      <c r="F8" s="9">
        <v>5.1813471502590676E-3</v>
      </c>
      <c r="G8" s="9">
        <v>6.7994147413888142E-3</v>
      </c>
    </row>
    <row r="9" spans="1:7">
      <c r="A9" t="s">
        <v>96</v>
      </c>
      <c r="D9" s="79">
        <v>1</v>
      </c>
      <c r="E9" s="25">
        <v>337900</v>
      </c>
      <c r="F9" s="9">
        <v>5.1813471502590676E-3</v>
      </c>
      <c r="G9" s="9">
        <v>4.8883451938622983E-3</v>
      </c>
    </row>
    <row r="10" spans="1:7">
      <c r="B10" t="s">
        <v>35</v>
      </c>
      <c r="D10" s="79">
        <v>1</v>
      </c>
      <c r="E10" s="25">
        <v>337900</v>
      </c>
      <c r="F10" s="9">
        <v>5.1813471502590676E-3</v>
      </c>
      <c r="G10" s="9">
        <v>4.8883451938622983E-3</v>
      </c>
    </row>
    <row r="11" spans="1:7">
      <c r="C11" t="s">
        <v>97</v>
      </c>
      <c r="D11" s="79">
        <v>1</v>
      </c>
      <c r="E11" s="25">
        <v>337900</v>
      </c>
      <c r="F11" s="9">
        <v>5.1813471502590676E-3</v>
      </c>
      <c r="G11" s="9">
        <v>4.8883451938622983E-3</v>
      </c>
    </row>
    <row r="12" spans="1:7">
      <c r="A12" t="s">
        <v>91</v>
      </c>
      <c r="D12" s="79">
        <v>4</v>
      </c>
      <c r="E12" s="25">
        <v>1895412</v>
      </c>
      <c r="F12" s="9">
        <v>2.072538860103627E-2</v>
      </c>
      <c r="G12" s="9">
        <v>2.7420621901713311E-2</v>
      </c>
    </row>
    <row r="13" spans="1:7">
      <c r="B13" t="s">
        <v>35</v>
      </c>
      <c r="D13" s="79">
        <v>4</v>
      </c>
      <c r="E13" s="25">
        <v>1895412</v>
      </c>
      <c r="F13" s="9">
        <v>2.072538860103627E-2</v>
      </c>
      <c r="G13" s="9">
        <v>2.7420621901713311E-2</v>
      </c>
    </row>
    <row r="14" spans="1:7">
      <c r="C14" t="s">
        <v>92</v>
      </c>
      <c r="D14" s="79">
        <v>4</v>
      </c>
      <c r="E14" s="25">
        <v>1895412</v>
      </c>
      <c r="F14" s="9">
        <v>2.072538860103627E-2</v>
      </c>
      <c r="G14" s="9">
        <v>2.7420621901713311E-2</v>
      </c>
    </row>
    <row r="15" spans="1:7">
      <c r="A15" t="s">
        <v>41</v>
      </c>
      <c r="D15" s="79">
        <v>10</v>
      </c>
      <c r="E15" s="25">
        <v>2972526.35</v>
      </c>
      <c r="F15" s="9">
        <v>5.181347150259067E-2</v>
      </c>
      <c r="G15" s="9">
        <v>4.3003062730546139E-2</v>
      </c>
    </row>
    <row r="16" spans="1:7">
      <c r="B16" t="s">
        <v>27</v>
      </c>
      <c r="D16" s="79">
        <v>2</v>
      </c>
      <c r="E16" s="25">
        <v>451187.35</v>
      </c>
      <c r="F16" s="9">
        <v>1.0362694300518135E-2</v>
      </c>
      <c r="G16" s="9">
        <v>6.5272551462088393E-3</v>
      </c>
    </row>
    <row r="17" spans="1:7">
      <c r="C17" t="s">
        <v>108</v>
      </c>
      <c r="D17" s="79">
        <v>2</v>
      </c>
      <c r="E17" s="25">
        <v>451187.35</v>
      </c>
      <c r="F17" s="9">
        <v>1.0362694300518135E-2</v>
      </c>
      <c r="G17" s="9">
        <v>6.5272551462088393E-3</v>
      </c>
    </row>
    <row r="18" spans="1:7">
      <c r="B18" t="s">
        <v>124</v>
      </c>
      <c r="D18" s="79">
        <v>1</v>
      </c>
      <c r="E18" s="25">
        <v>390000</v>
      </c>
      <c r="F18" s="9">
        <v>5.1813471502590676E-3</v>
      </c>
      <c r="G18" s="9">
        <v>5.6420675513651868E-3</v>
      </c>
    </row>
    <row r="19" spans="1:7">
      <c r="C19" t="s">
        <v>125</v>
      </c>
      <c r="D19" s="79">
        <v>1</v>
      </c>
      <c r="E19" s="25">
        <v>390000</v>
      </c>
      <c r="F19" s="9">
        <v>5.1813471502590676E-3</v>
      </c>
      <c r="G19" s="9">
        <v>5.6420675513651868E-3</v>
      </c>
    </row>
    <row r="20" spans="1:7">
      <c r="B20" t="s">
        <v>58</v>
      </c>
      <c r="D20" s="79">
        <v>4</v>
      </c>
      <c r="E20" s="25">
        <v>1194000</v>
      </c>
      <c r="F20" s="9">
        <v>2.072538860103627E-2</v>
      </c>
      <c r="G20" s="9">
        <v>1.7273406811102648E-2</v>
      </c>
    </row>
    <row r="21" spans="1:7">
      <c r="C21" t="s">
        <v>93</v>
      </c>
      <c r="D21" s="79">
        <v>4</v>
      </c>
      <c r="E21" s="25">
        <v>1194000</v>
      </c>
      <c r="F21" s="9">
        <v>2.072538860103627E-2</v>
      </c>
      <c r="G21" s="9">
        <v>1.7273406811102648E-2</v>
      </c>
    </row>
    <row r="22" spans="1:7">
      <c r="B22" t="s">
        <v>99</v>
      </c>
      <c r="D22" s="79">
        <v>3</v>
      </c>
      <c r="E22" s="25">
        <v>937339</v>
      </c>
      <c r="F22" s="9">
        <v>1.5544041450777202E-2</v>
      </c>
      <c r="G22" s="9">
        <v>1.3560333221869468E-2</v>
      </c>
    </row>
    <row r="23" spans="1:7">
      <c r="C23" t="s">
        <v>100</v>
      </c>
      <c r="D23" s="79">
        <v>3</v>
      </c>
      <c r="E23" s="25">
        <v>937339</v>
      </c>
      <c r="F23" s="9">
        <v>1.5544041450777202E-2</v>
      </c>
      <c r="G23" s="9">
        <v>1.3560333221869468E-2</v>
      </c>
    </row>
    <row r="24" spans="1:7">
      <c r="A24" t="s">
        <v>39</v>
      </c>
      <c r="D24" s="79">
        <v>27</v>
      </c>
      <c r="E24" s="25">
        <v>9655455</v>
      </c>
      <c r="F24" s="9">
        <v>0.13989637305699482</v>
      </c>
      <c r="G24" s="9">
        <v>0.13968392140811986</v>
      </c>
    </row>
    <row r="25" spans="1:7">
      <c r="B25" t="s">
        <v>95</v>
      </c>
      <c r="D25" s="79">
        <v>12</v>
      </c>
      <c r="E25" s="25">
        <v>4648700</v>
      </c>
      <c r="F25" s="9">
        <v>6.2176165803108807E-2</v>
      </c>
      <c r="G25" s="9">
        <v>6.7251998528285492E-2</v>
      </c>
    </row>
    <row r="26" spans="1:7">
      <c r="C26" t="s">
        <v>59</v>
      </c>
      <c r="D26" s="79">
        <v>2</v>
      </c>
      <c r="E26" s="25">
        <v>565000</v>
      </c>
      <c r="F26" s="9">
        <v>1.0362694300518135E-2</v>
      </c>
      <c r="G26" s="9">
        <v>8.1737645295418722E-3</v>
      </c>
    </row>
    <row r="27" spans="1:7">
      <c r="C27" t="s">
        <v>98</v>
      </c>
      <c r="D27" s="79">
        <v>10</v>
      </c>
      <c r="E27" s="25">
        <v>4083700</v>
      </c>
      <c r="F27" s="9">
        <v>5.181347150259067E-2</v>
      </c>
      <c r="G27" s="9">
        <v>5.9078233998743616E-2</v>
      </c>
    </row>
    <row r="28" spans="1:7">
      <c r="B28" t="s">
        <v>120</v>
      </c>
      <c r="D28" s="79">
        <v>1</v>
      </c>
      <c r="E28" s="25">
        <v>435000</v>
      </c>
      <c r="F28" s="9">
        <v>5.1813471502590676E-3</v>
      </c>
      <c r="G28" s="9">
        <v>6.2930753457534775E-3</v>
      </c>
    </row>
    <row r="29" spans="1:7">
      <c r="C29" t="s">
        <v>121</v>
      </c>
      <c r="D29" s="79">
        <v>1</v>
      </c>
      <c r="E29" s="25">
        <v>435000</v>
      </c>
      <c r="F29" s="9">
        <v>5.1813471502590676E-3</v>
      </c>
      <c r="G29" s="9">
        <v>6.2930753457534775E-3</v>
      </c>
    </row>
    <row r="30" spans="1:7">
      <c r="B30" t="s">
        <v>103</v>
      </c>
      <c r="D30" s="79">
        <v>1</v>
      </c>
      <c r="E30" s="25">
        <v>286000</v>
      </c>
      <c r="F30" s="9">
        <v>5.1813471502590676E-3</v>
      </c>
      <c r="G30" s="9">
        <v>4.1375162043344703E-3</v>
      </c>
    </row>
    <row r="31" spans="1:7">
      <c r="C31" t="s">
        <v>104</v>
      </c>
      <c r="D31" s="79">
        <v>1</v>
      </c>
      <c r="E31" s="25">
        <v>286000</v>
      </c>
      <c r="F31" s="9">
        <v>5.1813471502590676E-3</v>
      </c>
      <c r="G31" s="9">
        <v>4.1375162043344703E-3</v>
      </c>
    </row>
    <row r="32" spans="1:7">
      <c r="B32" t="s">
        <v>47</v>
      </c>
      <c r="D32" s="79">
        <v>2</v>
      </c>
      <c r="E32" s="25">
        <v>585000</v>
      </c>
      <c r="F32" s="9">
        <v>1.0362694300518135E-2</v>
      </c>
      <c r="G32" s="9">
        <v>8.4631013270477801E-3</v>
      </c>
    </row>
    <row r="33" spans="1:7">
      <c r="C33" t="s">
        <v>48</v>
      </c>
      <c r="D33" s="79">
        <v>2</v>
      </c>
      <c r="E33" s="25">
        <v>585000</v>
      </c>
      <c r="F33" s="9">
        <v>1.0362694300518135E-2</v>
      </c>
      <c r="G33" s="9">
        <v>8.4631013270477801E-3</v>
      </c>
    </row>
    <row r="34" spans="1:7">
      <c r="B34" t="s">
        <v>28</v>
      </c>
      <c r="D34" s="79">
        <v>8</v>
      </c>
      <c r="E34" s="25">
        <v>2811755</v>
      </c>
      <c r="F34" s="9">
        <v>4.145077720207254E-2</v>
      </c>
      <c r="G34" s="9">
        <v>4.0677209353561075E-2</v>
      </c>
    </row>
    <row r="35" spans="1:7">
      <c r="C35" t="s">
        <v>46</v>
      </c>
      <c r="D35" s="79">
        <v>1</v>
      </c>
      <c r="E35" s="25">
        <v>650000</v>
      </c>
      <c r="F35" s="9">
        <v>5.1813471502590676E-3</v>
      </c>
      <c r="G35" s="9">
        <v>9.4034459189419779E-3</v>
      </c>
    </row>
    <row r="36" spans="1:7">
      <c r="C36" t="s">
        <v>48</v>
      </c>
      <c r="D36" s="79">
        <v>1</v>
      </c>
      <c r="E36" s="25">
        <v>427500</v>
      </c>
      <c r="F36" s="9">
        <v>5.1813471502590676E-3</v>
      </c>
      <c r="G36" s="9">
        <v>6.1845740466887622E-3</v>
      </c>
    </row>
    <row r="37" spans="1:7">
      <c r="C37" t="s">
        <v>105</v>
      </c>
      <c r="D37" s="79">
        <v>3</v>
      </c>
      <c r="E37" s="25">
        <v>1224255</v>
      </c>
      <c r="F37" s="9">
        <v>1.5544041450777202E-2</v>
      </c>
      <c r="G37" s="9">
        <v>1.7711101051529708E-2</v>
      </c>
    </row>
    <row r="38" spans="1:7">
      <c r="C38" t="s">
        <v>90</v>
      </c>
      <c r="D38" s="79">
        <v>2</v>
      </c>
      <c r="E38" s="25">
        <v>140000</v>
      </c>
      <c r="F38" s="9">
        <v>1.0362694300518135E-2</v>
      </c>
      <c r="G38" s="9">
        <v>2.0253575825413491E-3</v>
      </c>
    </row>
    <row r="39" spans="1:7">
      <c r="C39" t="s">
        <v>49</v>
      </c>
      <c r="D39" s="79">
        <v>1</v>
      </c>
      <c r="E39" s="25">
        <v>370000</v>
      </c>
      <c r="F39" s="9">
        <v>5.1813471502590676E-3</v>
      </c>
      <c r="G39" s="9">
        <v>5.3527307538592797E-3</v>
      </c>
    </row>
    <row r="40" spans="1:7">
      <c r="B40" t="s">
        <v>60</v>
      </c>
      <c r="D40" s="79">
        <v>3</v>
      </c>
      <c r="E40" s="25">
        <v>889000</v>
      </c>
      <c r="F40" s="9">
        <v>1.5544041450777202E-2</v>
      </c>
      <c r="G40" s="9">
        <v>1.2861020649137566E-2</v>
      </c>
    </row>
    <row r="41" spans="1:7">
      <c r="C41" t="s">
        <v>116</v>
      </c>
      <c r="D41" s="79">
        <v>3</v>
      </c>
      <c r="E41" s="25">
        <v>889000</v>
      </c>
      <c r="F41" s="9">
        <v>1.5544041450777202E-2</v>
      </c>
      <c r="G41" s="9">
        <v>1.2861020649137566E-2</v>
      </c>
    </row>
    <row r="42" spans="1:7">
      <c r="A42" t="s">
        <v>94</v>
      </c>
      <c r="D42" s="79">
        <v>3</v>
      </c>
      <c r="E42" s="25">
        <v>795000</v>
      </c>
      <c r="F42" s="9">
        <v>1.5544041450777202E-2</v>
      </c>
      <c r="G42" s="9">
        <v>1.1501137700859802E-2</v>
      </c>
    </row>
    <row r="43" spans="1:7">
      <c r="B43" t="s">
        <v>83</v>
      </c>
      <c r="D43" s="79">
        <v>3</v>
      </c>
      <c r="E43" s="25">
        <v>795000</v>
      </c>
      <c r="F43" s="9">
        <v>1.5544041450777202E-2</v>
      </c>
      <c r="G43" s="9">
        <v>1.1501137700859802E-2</v>
      </c>
    </row>
    <row r="44" spans="1:7">
      <c r="C44" t="s">
        <v>87</v>
      </c>
      <c r="D44" s="79">
        <v>3</v>
      </c>
      <c r="E44" s="25">
        <v>795000</v>
      </c>
      <c r="F44" s="9">
        <v>1.5544041450777202E-2</v>
      </c>
      <c r="G44" s="9">
        <v>1.1501137700859802E-2</v>
      </c>
    </row>
    <row r="45" spans="1:7">
      <c r="A45" t="s">
        <v>67</v>
      </c>
      <c r="D45" s="79">
        <v>3</v>
      </c>
      <c r="E45" s="25">
        <v>4862421</v>
      </c>
      <c r="F45" s="9">
        <v>1.5544041450777202E-2</v>
      </c>
      <c r="G45" s="9">
        <v>7.0343866013273484E-2</v>
      </c>
    </row>
    <row r="46" spans="1:7">
      <c r="B46" t="s">
        <v>58</v>
      </c>
      <c r="D46" s="79">
        <v>1</v>
      </c>
      <c r="E46" s="25">
        <v>633000</v>
      </c>
      <c r="F46" s="9">
        <v>5.1813471502590676E-3</v>
      </c>
      <c r="G46" s="9">
        <v>9.1575096410619564E-3</v>
      </c>
    </row>
    <row r="47" spans="1:7">
      <c r="C47" t="s">
        <v>126</v>
      </c>
      <c r="D47" s="79">
        <v>1</v>
      </c>
      <c r="E47" s="25">
        <v>633000</v>
      </c>
      <c r="F47" s="9">
        <v>5.1813471502590676E-3</v>
      </c>
      <c r="G47" s="9">
        <v>9.1575096410619564E-3</v>
      </c>
    </row>
    <row r="48" spans="1:7">
      <c r="B48" t="s">
        <v>113</v>
      </c>
      <c r="D48" s="79">
        <v>1</v>
      </c>
      <c r="E48" s="25">
        <v>560000</v>
      </c>
      <c r="F48" s="9">
        <v>5.1813471502590676E-3</v>
      </c>
      <c r="G48" s="9">
        <v>8.1014303301653965E-3</v>
      </c>
    </row>
    <row r="49" spans="1:7">
      <c r="C49" t="s">
        <v>114</v>
      </c>
      <c r="D49" s="79">
        <v>1</v>
      </c>
      <c r="E49" s="25">
        <v>560000</v>
      </c>
      <c r="F49" s="9">
        <v>5.1813471502590676E-3</v>
      </c>
      <c r="G49" s="9">
        <v>8.1014303301653965E-3</v>
      </c>
    </row>
    <row r="50" spans="1:7">
      <c r="B50" t="s">
        <v>60</v>
      </c>
      <c r="D50" s="79">
        <v>1</v>
      </c>
      <c r="E50" s="25">
        <v>3669421</v>
      </c>
      <c r="F50" s="9">
        <v>5.1813471502590676E-3</v>
      </c>
      <c r="G50" s="9">
        <v>5.3084926042046135E-2</v>
      </c>
    </row>
    <row r="51" spans="1:7">
      <c r="C51" t="s">
        <v>61</v>
      </c>
      <c r="D51" s="79">
        <v>1</v>
      </c>
      <c r="E51" s="25">
        <v>3669421</v>
      </c>
      <c r="F51" s="9">
        <v>5.1813471502590676E-3</v>
      </c>
      <c r="G51" s="9">
        <v>5.3084926042046135E-2</v>
      </c>
    </row>
    <row r="52" spans="1:7">
      <c r="A52" t="s">
        <v>75</v>
      </c>
      <c r="D52" s="79">
        <v>93</v>
      </c>
      <c r="E52" s="25">
        <v>27976771</v>
      </c>
      <c r="F52" s="9">
        <v>0.48186528497409326</v>
      </c>
      <c r="G52" s="9">
        <v>0.40473546628480656</v>
      </c>
    </row>
    <row r="53" spans="1:7">
      <c r="B53" t="s">
        <v>95</v>
      </c>
      <c r="D53" s="79">
        <v>20</v>
      </c>
      <c r="E53" s="25">
        <v>6284711</v>
      </c>
      <c r="F53" s="9">
        <v>0.10362694300518134</v>
      </c>
      <c r="G53" s="9">
        <v>9.0919907699507307E-2</v>
      </c>
    </row>
    <row r="54" spans="1:7">
      <c r="C54" t="s">
        <v>63</v>
      </c>
      <c r="D54" s="79">
        <v>14</v>
      </c>
      <c r="E54" s="25">
        <v>4146311</v>
      </c>
      <c r="F54" s="9">
        <v>7.2538860103626937E-2</v>
      </c>
      <c r="G54" s="9">
        <v>5.998401731017574E-2</v>
      </c>
    </row>
    <row r="55" spans="1:7">
      <c r="C55" t="s">
        <v>64</v>
      </c>
      <c r="D55" s="79">
        <v>6</v>
      </c>
      <c r="E55" s="25">
        <v>2138400</v>
      </c>
      <c r="F55" s="9">
        <v>3.1088082901554404E-2</v>
      </c>
      <c r="G55" s="9">
        <v>3.0935890389331575E-2</v>
      </c>
    </row>
    <row r="56" spans="1:7">
      <c r="B56" t="s">
        <v>65</v>
      </c>
      <c r="D56" s="79">
        <v>16</v>
      </c>
      <c r="E56" s="25">
        <v>5425900</v>
      </c>
      <c r="F56" s="9">
        <v>8.2901554404145081E-2</v>
      </c>
      <c r="G56" s="9">
        <v>7.8495626479365033E-2</v>
      </c>
    </row>
    <row r="57" spans="1:7">
      <c r="C57" t="s">
        <v>66</v>
      </c>
      <c r="D57" s="79">
        <v>16</v>
      </c>
      <c r="E57" s="25">
        <v>5425900</v>
      </c>
      <c r="F57" s="9">
        <v>8.2901554404145081E-2</v>
      </c>
      <c r="G57" s="9">
        <v>7.8495626479365033E-2</v>
      </c>
    </row>
    <row r="58" spans="1:7">
      <c r="B58" t="s">
        <v>79</v>
      </c>
      <c r="D58" s="79">
        <v>4</v>
      </c>
      <c r="E58" s="25">
        <v>1180000</v>
      </c>
      <c r="F58" s="9">
        <v>2.072538860103627E-2</v>
      </c>
      <c r="G58" s="9">
        <v>1.7070871052848512E-2</v>
      </c>
    </row>
    <row r="59" spans="1:7">
      <c r="C59" t="s">
        <v>106</v>
      </c>
      <c r="D59" s="79">
        <v>4</v>
      </c>
      <c r="E59" s="25">
        <v>1180000</v>
      </c>
      <c r="F59" s="9">
        <v>2.072538860103627E-2</v>
      </c>
      <c r="G59" s="9">
        <v>1.7070871052848512E-2</v>
      </c>
    </row>
    <row r="60" spans="1:7">
      <c r="B60" t="s">
        <v>27</v>
      </c>
      <c r="D60" s="79">
        <v>19</v>
      </c>
      <c r="E60" s="25">
        <v>5991600</v>
      </c>
      <c r="F60" s="9">
        <v>9.8445595854922283E-2</v>
      </c>
      <c r="G60" s="9">
        <v>8.6679517796819622E-2</v>
      </c>
    </row>
    <row r="61" spans="1:7">
      <c r="C61" t="s">
        <v>78</v>
      </c>
      <c r="D61" s="79">
        <v>4</v>
      </c>
      <c r="E61" s="25">
        <v>1614900</v>
      </c>
      <c r="F61" s="9">
        <v>2.072538860103627E-2</v>
      </c>
      <c r="G61" s="9">
        <v>2.336249971461446E-2</v>
      </c>
    </row>
    <row r="62" spans="1:7">
      <c r="C62" t="s">
        <v>129</v>
      </c>
      <c r="D62" s="79">
        <v>1</v>
      </c>
      <c r="E62" s="25">
        <v>360000</v>
      </c>
      <c r="F62" s="9">
        <v>5.1813471502590676E-3</v>
      </c>
      <c r="G62" s="9">
        <v>5.2080623551063257E-3</v>
      </c>
    </row>
    <row r="63" spans="1:7">
      <c r="C63" t="s">
        <v>50</v>
      </c>
      <c r="D63" s="79">
        <v>10</v>
      </c>
      <c r="E63" s="25">
        <v>3095800</v>
      </c>
      <c r="F63" s="9">
        <v>5.181347150259067E-2</v>
      </c>
      <c r="G63" s="9">
        <v>4.4786442885939345E-2</v>
      </c>
    </row>
    <row r="64" spans="1:7">
      <c r="C64" t="s">
        <v>87</v>
      </c>
      <c r="D64" s="79">
        <v>4</v>
      </c>
      <c r="E64" s="25">
        <v>920900</v>
      </c>
      <c r="F64" s="9">
        <v>2.072538860103627E-2</v>
      </c>
      <c r="G64" s="9">
        <v>1.3322512841159487E-2</v>
      </c>
    </row>
    <row r="65" spans="1:7">
      <c r="B65" t="s">
        <v>83</v>
      </c>
      <c r="D65" s="79">
        <v>3</v>
      </c>
      <c r="E65" s="25">
        <v>844000</v>
      </c>
      <c r="F65" s="9">
        <v>1.5544041450777202E-2</v>
      </c>
      <c r="G65" s="9">
        <v>1.2210012854749276E-2</v>
      </c>
    </row>
    <row r="66" spans="1:7">
      <c r="C66" t="s">
        <v>127</v>
      </c>
      <c r="D66" s="79">
        <v>1</v>
      </c>
      <c r="E66" s="25">
        <v>300000</v>
      </c>
      <c r="F66" s="9">
        <v>5.1813471502590676E-3</v>
      </c>
      <c r="G66" s="9">
        <v>4.3400519625886045E-3</v>
      </c>
    </row>
    <row r="67" spans="1:7">
      <c r="C67" t="s">
        <v>84</v>
      </c>
      <c r="D67" s="79">
        <v>2</v>
      </c>
      <c r="E67" s="25">
        <v>544000</v>
      </c>
      <c r="F67" s="9">
        <v>1.0362694300518135E-2</v>
      </c>
      <c r="G67" s="9">
        <v>7.8699608921606705E-3</v>
      </c>
    </row>
    <row r="68" spans="1:7">
      <c r="B68" t="s">
        <v>85</v>
      </c>
      <c r="D68" s="79">
        <v>5</v>
      </c>
      <c r="E68" s="25">
        <v>1910000</v>
      </c>
      <c r="F68" s="9">
        <v>2.5906735751295335E-2</v>
      </c>
      <c r="G68" s="9">
        <v>2.7631664161814118E-2</v>
      </c>
    </row>
    <row r="69" spans="1:7">
      <c r="C69" t="s">
        <v>86</v>
      </c>
      <c r="D69" s="79">
        <v>1</v>
      </c>
      <c r="E69" s="25">
        <v>470000</v>
      </c>
      <c r="F69" s="9">
        <v>5.1813471502590676E-3</v>
      </c>
      <c r="G69" s="9">
        <v>6.7994147413888142E-3</v>
      </c>
    </row>
    <row r="70" spans="1:7">
      <c r="C70" t="s">
        <v>123</v>
      </c>
      <c r="D70" s="79">
        <v>4</v>
      </c>
      <c r="E70" s="25">
        <v>1440000</v>
      </c>
      <c r="F70" s="9">
        <v>2.072538860103627E-2</v>
      </c>
      <c r="G70" s="9">
        <v>2.0832249420425303E-2</v>
      </c>
    </row>
    <row r="71" spans="1:7">
      <c r="B71" t="s">
        <v>88</v>
      </c>
      <c r="D71" s="79">
        <v>26</v>
      </c>
      <c r="E71" s="25">
        <v>6340560</v>
      </c>
      <c r="F71" s="9">
        <v>0.13471502590673576</v>
      </c>
      <c r="G71" s="9">
        <v>9.1727866239702679E-2</v>
      </c>
    </row>
    <row r="72" spans="1:7">
      <c r="C72" t="s">
        <v>101</v>
      </c>
      <c r="D72" s="79">
        <v>13</v>
      </c>
      <c r="E72" s="25">
        <v>4046000</v>
      </c>
      <c r="F72" s="9">
        <v>6.7357512953367879E-2</v>
      </c>
      <c r="G72" s="9">
        <v>5.8532834135444987E-2</v>
      </c>
    </row>
    <row r="73" spans="1:7">
      <c r="C73" t="s">
        <v>86</v>
      </c>
      <c r="D73" s="79">
        <v>1</v>
      </c>
      <c r="E73" s="25">
        <v>246000</v>
      </c>
      <c r="F73" s="9">
        <v>5.1813471502590676E-3</v>
      </c>
      <c r="G73" s="9">
        <v>3.5588426093226561E-3</v>
      </c>
    </row>
    <row r="74" spans="1:7">
      <c r="C74" t="s">
        <v>89</v>
      </c>
      <c r="D74" s="79">
        <v>12</v>
      </c>
      <c r="E74" s="25">
        <v>2048560</v>
      </c>
      <c r="F74" s="9">
        <v>6.2176165803108807E-2</v>
      </c>
      <c r="G74" s="9">
        <v>2.9636189494935041E-2</v>
      </c>
    </row>
    <row r="75" spans="1:7">
      <c r="A75" t="s">
        <v>40</v>
      </c>
      <c r="D75" s="79">
        <v>47</v>
      </c>
      <c r="E75" s="25">
        <v>19643111</v>
      </c>
      <c r="F75" s="9">
        <v>0.24352331606217617</v>
      </c>
      <c r="G75" s="9">
        <v>0.28417374148965269</v>
      </c>
    </row>
    <row r="76" spans="1:7">
      <c r="B76" t="s">
        <v>95</v>
      </c>
      <c r="D76" s="79">
        <v>11</v>
      </c>
      <c r="E76" s="25">
        <v>5480591</v>
      </c>
      <c r="F76" s="9">
        <v>5.6994818652849742E-2</v>
      </c>
      <c r="G76" s="9">
        <v>7.9286832418984821E-2</v>
      </c>
    </row>
    <row r="77" spans="1:7">
      <c r="C77" t="s">
        <v>62</v>
      </c>
      <c r="D77" s="79">
        <v>4</v>
      </c>
      <c r="E77" s="25">
        <v>2492000</v>
      </c>
      <c r="F77" s="9">
        <v>2.072538860103627E-2</v>
      </c>
      <c r="G77" s="9">
        <v>3.6051364969236013E-2</v>
      </c>
    </row>
    <row r="78" spans="1:7">
      <c r="C78" t="s">
        <v>102</v>
      </c>
      <c r="D78" s="79">
        <v>7</v>
      </c>
      <c r="E78" s="25">
        <v>2988591</v>
      </c>
      <c r="F78" s="9">
        <v>3.6269430051813469E-2</v>
      </c>
      <c r="G78" s="9">
        <v>4.3235467449748807E-2</v>
      </c>
    </row>
    <row r="79" spans="1:7">
      <c r="B79" t="s">
        <v>65</v>
      </c>
      <c r="D79" s="79">
        <v>25</v>
      </c>
      <c r="E79" s="25">
        <v>9865620</v>
      </c>
      <c r="F79" s="9">
        <v>0.12953367875647667</v>
      </c>
      <c r="G79" s="9">
        <v>0.1427243448105113</v>
      </c>
    </row>
    <row r="80" spans="1:7">
      <c r="C80" t="s">
        <v>73</v>
      </c>
      <c r="D80" s="79">
        <v>25</v>
      </c>
      <c r="E80" s="25">
        <v>9865620</v>
      </c>
      <c r="F80" s="9">
        <v>0.12953367875647667</v>
      </c>
      <c r="G80" s="9">
        <v>0.1427243448105113</v>
      </c>
    </row>
    <row r="81" spans="1:7">
      <c r="B81" t="s">
        <v>79</v>
      </c>
      <c r="D81" s="79">
        <v>2</v>
      </c>
      <c r="E81" s="25">
        <v>800000</v>
      </c>
      <c r="F81" s="9">
        <v>1.0362694300518135E-2</v>
      </c>
      <c r="G81" s="9">
        <v>1.157347190023628E-2</v>
      </c>
    </row>
    <row r="82" spans="1:7">
      <c r="C82" t="s">
        <v>80</v>
      </c>
      <c r="D82" s="79">
        <v>2</v>
      </c>
      <c r="E82" s="25">
        <v>800000</v>
      </c>
      <c r="F82" s="9">
        <v>1.0362694300518135E-2</v>
      </c>
      <c r="G82" s="9">
        <v>1.157347190023628E-2</v>
      </c>
    </row>
    <row r="83" spans="1:7">
      <c r="B83" t="s">
        <v>27</v>
      </c>
      <c r="D83" s="79">
        <v>4</v>
      </c>
      <c r="E83" s="25">
        <v>2020300</v>
      </c>
      <c r="F83" s="9">
        <v>2.072538860103627E-2</v>
      </c>
      <c r="G83" s="9">
        <v>2.9227356600059196E-2</v>
      </c>
    </row>
    <row r="84" spans="1:7">
      <c r="C84" t="s">
        <v>115</v>
      </c>
      <c r="D84" s="79">
        <v>1</v>
      </c>
      <c r="E84" s="25">
        <v>365300</v>
      </c>
      <c r="F84" s="9">
        <v>5.1813471502590676E-3</v>
      </c>
      <c r="G84" s="9">
        <v>5.2847366064453912E-3</v>
      </c>
    </row>
    <row r="85" spans="1:7">
      <c r="C85" t="s">
        <v>34</v>
      </c>
      <c r="D85" s="79">
        <v>1</v>
      </c>
      <c r="E85" s="25">
        <v>565000</v>
      </c>
      <c r="F85" s="9">
        <v>5.1813471502590676E-3</v>
      </c>
      <c r="G85" s="9">
        <v>8.1737645295418722E-3</v>
      </c>
    </row>
    <row r="86" spans="1:7">
      <c r="C86" t="s">
        <v>51</v>
      </c>
      <c r="D86" s="79">
        <v>1</v>
      </c>
      <c r="E86" s="25">
        <v>340000</v>
      </c>
      <c r="F86" s="9">
        <v>5.1813471502590676E-3</v>
      </c>
      <c r="G86" s="9">
        <v>4.9187255576004186E-3</v>
      </c>
    </row>
    <row r="87" spans="1:7">
      <c r="C87" t="s">
        <v>82</v>
      </c>
      <c r="D87" s="79">
        <v>1</v>
      </c>
      <c r="E87" s="25">
        <v>750000</v>
      </c>
      <c r="F87" s="9">
        <v>5.1813471502590676E-3</v>
      </c>
      <c r="G87" s="9">
        <v>1.0850129906471512E-2</v>
      </c>
    </row>
    <row r="88" spans="1:7">
      <c r="B88" t="s">
        <v>103</v>
      </c>
      <c r="D88" s="79">
        <v>3</v>
      </c>
      <c r="E88" s="25">
        <v>1061600</v>
      </c>
      <c r="F88" s="9">
        <v>1.5544041450777202E-2</v>
      </c>
      <c r="G88" s="9">
        <v>1.5357997211613543E-2</v>
      </c>
    </row>
    <row r="89" spans="1:7">
      <c r="C89" t="s">
        <v>107</v>
      </c>
      <c r="D89" s="79">
        <v>3</v>
      </c>
      <c r="E89" s="25">
        <v>1061600</v>
      </c>
      <c r="F89" s="9">
        <v>1.5544041450777202E-2</v>
      </c>
      <c r="G89" s="9">
        <v>1.5357997211613543E-2</v>
      </c>
    </row>
    <row r="90" spans="1:7">
      <c r="B90" t="s">
        <v>83</v>
      </c>
      <c r="D90" s="79">
        <v>2</v>
      </c>
      <c r="E90" s="25">
        <v>415000</v>
      </c>
      <c r="F90" s="9">
        <v>1.0362694300518135E-2</v>
      </c>
      <c r="G90" s="9">
        <v>6.0037385482475704E-3</v>
      </c>
    </row>
    <row r="91" spans="1:7">
      <c r="C91" t="s">
        <v>112</v>
      </c>
      <c r="D91" s="79">
        <v>2</v>
      </c>
      <c r="E91" s="25">
        <v>415000</v>
      </c>
      <c r="F91" s="9">
        <v>1.0362694300518135E-2</v>
      </c>
      <c r="G91" s="9">
        <v>6.0037385482475704E-3</v>
      </c>
    </row>
    <row r="92" spans="1:7">
      <c r="A92" t="s">
        <v>56</v>
      </c>
      <c r="D92" s="79">
        <v>1</v>
      </c>
      <c r="E92" s="25">
        <v>5000</v>
      </c>
      <c r="F92" s="9">
        <v>5.1813471502590676E-3</v>
      </c>
      <c r="G92" s="9">
        <v>7.2334199376476743E-5</v>
      </c>
    </row>
    <row r="93" spans="1:7">
      <c r="B93" t="s">
        <v>35</v>
      </c>
      <c r="D93" s="79">
        <v>1</v>
      </c>
      <c r="E93" s="25">
        <v>5000</v>
      </c>
      <c r="F93" s="9">
        <v>5.1813471502590676E-3</v>
      </c>
      <c r="G93" s="9">
        <v>7.2334199376476743E-5</v>
      </c>
    </row>
    <row r="94" spans="1:7">
      <c r="C94" t="s">
        <v>87</v>
      </c>
      <c r="D94" s="79">
        <v>1</v>
      </c>
      <c r="E94" s="25">
        <v>5000</v>
      </c>
      <c r="F94" s="9">
        <v>5.1813471502590676E-3</v>
      </c>
      <c r="G94" s="9">
        <v>7.2334199376476743E-5</v>
      </c>
    </row>
    <row r="95" spans="1:7">
      <c r="A95" t="s">
        <v>109</v>
      </c>
      <c r="D95" s="79">
        <v>3</v>
      </c>
      <c r="E95" s="25">
        <v>510000</v>
      </c>
      <c r="F95" s="9">
        <v>1.5544041450777202E-2</v>
      </c>
      <c r="G95" s="9">
        <v>7.3780883364006284E-3</v>
      </c>
    </row>
    <row r="96" spans="1:7">
      <c r="B96" t="s">
        <v>83</v>
      </c>
      <c r="D96" s="79">
        <v>3</v>
      </c>
      <c r="E96" s="25">
        <v>510000</v>
      </c>
      <c r="F96" s="9">
        <v>1.5544041450777202E-2</v>
      </c>
      <c r="G96" s="9">
        <v>7.3780883364006284E-3</v>
      </c>
    </row>
    <row r="97" spans="1:7">
      <c r="C97" t="s">
        <v>110</v>
      </c>
      <c r="D97" s="79">
        <v>3</v>
      </c>
      <c r="E97" s="25">
        <v>510000</v>
      </c>
      <c r="F97" s="9">
        <v>1.5544041450777202E-2</v>
      </c>
      <c r="G97" s="9">
        <v>7.3780883364006284E-3</v>
      </c>
    </row>
    <row r="98" spans="1:7">
      <c r="A98" t="s">
        <v>31</v>
      </c>
      <c r="D98" s="79">
        <v>193</v>
      </c>
      <c r="E98" s="25">
        <v>69123596.349999994</v>
      </c>
      <c r="F98" s="9">
        <v>1</v>
      </c>
      <c r="G9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84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855468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8" t="s">
        <v>1</v>
      </c>
      <c r="B1" t="s">
        <v>30</v>
      </c>
    </row>
    <row r="3" spans="1:6">
      <c r="C3" s="78" t="s">
        <v>53</v>
      </c>
    </row>
    <row r="4" spans="1:6">
      <c r="A4" s="78" t="s">
        <v>52</v>
      </c>
      <c r="B4" s="78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176</v>
      </c>
      <c r="C5" s="79">
        <v>1</v>
      </c>
      <c r="D5" s="25">
        <v>279812</v>
      </c>
      <c r="E5" s="9">
        <v>2.7027027027027029E-2</v>
      </c>
      <c r="F5" s="9">
        <v>1.3031542338447707E-2</v>
      </c>
    </row>
    <row r="6" spans="1:6">
      <c r="B6" t="s">
        <v>75</v>
      </c>
      <c r="C6" s="79">
        <v>1</v>
      </c>
      <c r="D6" s="25">
        <v>279812</v>
      </c>
      <c r="E6" s="9">
        <v>2.7027027027027029E-2</v>
      </c>
      <c r="F6" s="9">
        <v>1.3031542338447707E-2</v>
      </c>
    </row>
    <row r="7" spans="1:6">
      <c r="C7" s="79"/>
      <c r="D7" s="25"/>
      <c r="E7" s="9"/>
      <c r="F7" s="9"/>
    </row>
    <row r="8" spans="1:6">
      <c r="A8" t="s">
        <v>149</v>
      </c>
      <c r="C8" s="79">
        <v>3</v>
      </c>
      <c r="D8" s="25">
        <v>822250</v>
      </c>
      <c r="E8" s="9">
        <v>8.1081081081081086E-2</v>
      </c>
      <c r="F8" s="9">
        <v>3.8294232155120678E-2</v>
      </c>
    </row>
    <row r="9" spans="1:6">
      <c r="B9" t="s">
        <v>117</v>
      </c>
      <c r="C9" s="79">
        <v>1</v>
      </c>
      <c r="D9" s="25">
        <v>238000</v>
      </c>
      <c r="E9" s="9">
        <v>2.7027027027027029E-2</v>
      </c>
      <c r="F9" s="9">
        <v>1.1084253272020336E-2</v>
      </c>
    </row>
    <row r="10" spans="1:6">
      <c r="B10" t="s">
        <v>40</v>
      </c>
      <c r="C10" s="79">
        <v>2</v>
      </c>
      <c r="D10" s="25">
        <v>584250</v>
      </c>
      <c r="E10" s="9">
        <v>5.4054054054054057E-2</v>
      </c>
      <c r="F10" s="9">
        <v>2.7209978883100342E-2</v>
      </c>
    </row>
    <row r="11" spans="1:6">
      <c r="C11" s="79"/>
      <c r="D11" s="25"/>
      <c r="E11" s="9"/>
      <c r="F11" s="9"/>
    </row>
    <row r="12" spans="1:6">
      <c r="A12" t="s">
        <v>171</v>
      </c>
      <c r="C12" s="79">
        <v>2</v>
      </c>
      <c r="D12" s="25">
        <v>348000</v>
      </c>
      <c r="E12" s="9">
        <v>5.4054054054054057E-2</v>
      </c>
      <c r="F12" s="9">
        <v>1.6207227473374271E-2</v>
      </c>
    </row>
    <row r="13" spans="1:6">
      <c r="B13" t="s">
        <v>40</v>
      </c>
      <c r="C13" s="79">
        <v>2</v>
      </c>
      <c r="D13" s="25">
        <v>348000</v>
      </c>
      <c r="E13" s="9">
        <v>5.4054054054054057E-2</v>
      </c>
      <c r="F13" s="9">
        <v>1.6207227473374271E-2</v>
      </c>
    </row>
    <row r="14" spans="1:6">
      <c r="C14" s="79"/>
      <c r="D14" s="25"/>
      <c r="E14" s="9"/>
      <c r="F14" s="9"/>
    </row>
    <row r="15" spans="1:6">
      <c r="A15" t="s">
        <v>139</v>
      </c>
      <c r="C15" s="79">
        <v>1</v>
      </c>
      <c r="D15" s="25">
        <v>346000</v>
      </c>
      <c r="E15" s="9">
        <v>2.7027027027027029E-2</v>
      </c>
      <c r="F15" s="9">
        <v>1.6114082487895112E-2</v>
      </c>
    </row>
    <row r="16" spans="1:6">
      <c r="B16" t="s">
        <v>41</v>
      </c>
      <c r="C16" s="79">
        <v>1</v>
      </c>
      <c r="D16" s="25">
        <v>346000</v>
      </c>
      <c r="E16" s="9">
        <v>2.7027027027027029E-2</v>
      </c>
      <c r="F16" s="9">
        <v>1.6114082487895112E-2</v>
      </c>
    </row>
    <row r="17" spans="1:6">
      <c r="C17" s="79"/>
      <c r="D17" s="25"/>
      <c r="E17" s="9"/>
      <c r="F17" s="9"/>
    </row>
    <row r="18" spans="1:6">
      <c r="A18" t="s">
        <v>195</v>
      </c>
      <c r="C18" s="79">
        <v>1</v>
      </c>
      <c r="D18" s="25">
        <v>301688</v>
      </c>
      <c r="E18" s="9">
        <v>2.7027027027027029E-2</v>
      </c>
      <c r="F18" s="9">
        <v>1.4050362189618786E-2</v>
      </c>
    </row>
    <row r="19" spans="1:6">
      <c r="B19" t="s">
        <v>75</v>
      </c>
      <c r="C19" s="79">
        <v>1</v>
      </c>
      <c r="D19" s="25">
        <v>301688</v>
      </c>
      <c r="E19" s="9">
        <v>2.7027027027027029E-2</v>
      </c>
      <c r="F19" s="9">
        <v>1.4050362189618786E-2</v>
      </c>
    </row>
    <row r="20" spans="1:6">
      <c r="C20" s="79"/>
      <c r="D20" s="25"/>
      <c r="E20" s="9"/>
      <c r="F20" s="9"/>
    </row>
    <row r="21" spans="1:6">
      <c r="A21" t="s">
        <v>178</v>
      </c>
      <c r="C21" s="79">
        <v>1</v>
      </c>
      <c r="D21" s="25">
        <v>300000</v>
      </c>
      <c r="E21" s="9">
        <v>2.7027027027027029E-2</v>
      </c>
      <c r="F21" s="9">
        <v>1.3971747821874374E-2</v>
      </c>
    </row>
    <row r="22" spans="1:6">
      <c r="B22" t="s">
        <v>75</v>
      </c>
      <c r="C22" s="79">
        <v>1</v>
      </c>
      <c r="D22" s="25">
        <v>300000</v>
      </c>
      <c r="E22" s="9">
        <v>2.7027027027027029E-2</v>
      </c>
      <c r="F22" s="9">
        <v>1.3971747821874374E-2</v>
      </c>
    </row>
    <row r="23" spans="1:6">
      <c r="C23" s="79"/>
      <c r="D23" s="25"/>
      <c r="E23" s="9"/>
      <c r="F23" s="9"/>
    </row>
    <row r="24" spans="1:6">
      <c r="A24" t="s">
        <v>157</v>
      </c>
      <c r="C24" s="79">
        <v>1</v>
      </c>
      <c r="D24" s="25">
        <v>250305</v>
      </c>
      <c r="E24" s="9">
        <v>2.7027027027027029E-2</v>
      </c>
      <c r="F24" s="9">
        <v>1.1657327795180883E-2</v>
      </c>
    </row>
    <row r="25" spans="1:6">
      <c r="B25" t="s">
        <v>40</v>
      </c>
      <c r="C25" s="79">
        <v>1</v>
      </c>
      <c r="D25" s="25">
        <v>250305</v>
      </c>
      <c r="E25" s="9">
        <v>2.7027027027027029E-2</v>
      </c>
      <c r="F25" s="9">
        <v>1.1657327795180883E-2</v>
      </c>
    </row>
    <row r="26" spans="1:6">
      <c r="C26" s="79"/>
      <c r="D26" s="25"/>
      <c r="E26" s="9"/>
      <c r="F26" s="9"/>
    </row>
    <row r="27" spans="1:6">
      <c r="A27" t="s">
        <v>145</v>
      </c>
      <c r="C27" s="79">
        <v>4</v>
      </c>
      <c r="D27" s="25">
        <v>736000</v>
      </c>
      <c r="E27" s="9">
        <v>0.10810810810810811</v>
      </c>
      <c r="F27" s="9">
        <v>3.4277354656331797E-2</v>
      </c>
    </row>
    <row r="28" spans="1:6">
      <c r="B28" t="s">
        <v>117</v>
      </c>
      <c r="C28" s="79">
        <v>1</v>
      </c>
      <c r="D28" s="25">
        <v>191000</v>
      </c>
      <c r="E28" s="9">
        <v>2.7027027027027029E-2</v>
      </c>
      <c r="F28" s="9">
        <v>8.8953461132600178E-3</v>
      </c>
    </row>
    <row r="29" spans="1:6">
      <c r="B29" t="s">
        <v>39</v>
      </c>
      <c r="C29" s="79">
        <v>3</v>
      </c>
      <c r="D29" s="25">
        <v>545000</v>
      </c>
      <c r="E29" s="9">
        <v>8.1081081081081086E-2</v>
      </c>
      <c r="F29" s="9">
        <v>2.538200854307178E-2</v>
      </c>
    </row>
    <row r="30" spans="1:6">
      <c r="C30" s="79"/>
      <c r="D30" s="25"/>
      <c r="E30" s="9"/>
      <c r="F30" s="9"/>
    </row>
    <row r="31" spans="1:6">
      <c r="A31" t="s">
        <v>169</v>
      </c>
      <c r="C31" s="79">
        <v>1</v>
      </c>
      <c r="D31" s="25">
        <v>254000</v>
      </c>
      <c r="E31" s="9">
        <v>2.7027027027027029E-2</v>
      </c>
      <c r="F31" s="9">
        <v>1.1829413155853636E-2</v>
      </c>
    </row>
    <row r="32" spans="1:6">
      <c r="B32" t="s">
        <v>75</v>
      </c>
      <c r="C32" s="79">
        <v>1</v>
      </c>
      <c r="D32" s="25">
        <v>254000</v>
      </c>
      <c r="E32" s="9">
        <v>2.7027027027027029E-2</v>
      </c>
      <c r="F32" s="9">
        <v>1.1829413155853636E-2</v>
      </c>
    </row>
    <row r="33" spans="1:6">
      <c r="C33" s="79"/>
      <c r="D33" s="25"/>
      <c r="E33" s="9"/>
      <c r="F33" s="9"/>
    </row>
    <row r="34" spans="1:6">
      <c r="A34" t="s">
        <v>184</v>
      </c>
      <c r="C34" s="79">
        <v>1</v>
      </c>
      <c r="D34" s="25">
        <v>151000</v>
      </c>
      <c r="E34" s="9">
        <v>2.7027027027027029E-2</v>
      </c>
      <c r="F34" s="9">
        <v>7.0324464036767677E-3</v>
      </c>
    </row>
    <row r="35" spans="1:6">
      <c r="B35" t="s">
        <v>41</v>
      </c>
      <c r="C35" s="79">
        <v>1</v>
      </c>
      <c r="D35" s="25">
        <v>151000</v>
      </c>
      <c r="E35" s="9">
        <v>2.7027027027027029E-2</v>
      </c>
      <c r="F35" s="9">
        <v>7.0324464036767677E-3</v>
      </c>
    </row>
    <row r="36" spans="1:6">
      <c r="C36" s="79"/>
      <c r="D36" s="25"/>
      <c r="E36" s="9"/>
      <c r="F36" s="9"/>
    </row>
    <row r="37" spans="1:6">
      <c r="A37" t="s">
        <v>190</v>
      </c>
      <c r="C37" s="79">
        <v>1</v>
      </c>
      <c r="D37" s="25">
        <v>200000</v>
      </c>
      <c r="E37" s="9">
        <v>2.7027027027027029E-2</v>
      </c>
      <c r="F37" s="9">
        <v>9.314498547916248E-3</v>
      </c>
    </row>
    <row r="38" spans="1:6">
      <c r="B38" t="s">
        <v>39</v>
      </c>
      <c r="C38" s="79">
        <v>1</v>
      </c>
      <c r="D38" s="25">
        <v>200000</v>
      </c>
      <c r="E38" s="9">
        <v>2.7027027027027029E-2</v>
      </c>
      <c r="F38" s="9">
        <v>9.314498547916248E-3</v>
      </c>
    </row>
    <row r="39" spans="1:6">
      <c r="C39" s="79"/>
      <c r="D39" s="25"/>
      <c r="E39" s="9"/>
      <c r="F39" s="9"/>
    </row>
    <row r="40" spans="1:6">
      <c r="A40" t="s">
        <v>159</v>
      </c>
      <c r="C40" s="79">
        <v>2</v>
      </c>
      <c r="D40" s="25">
        <v>544500</v>
      </c>
      <c r="E40" s="9">
        <v>5.4054054054054057E-2</v>
      </c>
      <c r="F40" s="9">
        <v>2.5358722296701986E-2</v>
      </c>
    </row>
    <row r="41" spans="1:6">
      <c r="B41" t="s">
        <v>39</v>
      </c>
      <c r="C41" s="79">
        <v>1</v>
      </c>
      <c r="D41" s="25">
        <v>366500</v>
      </c>
      <c r="E41" s="9">
        <v>2.7027027027027029E-2</v>
      </c>
      <c r="F41" s="9">
        <v>1.7068818589056525E-2</v>
      </c>
    </row>
    <row r="42" spans="1:6">
      <c r="B42" t="s">
        <v>56</v>
      </c>
      <c r="C42" s="79">
        <v>1</v>
      </c>
      <c r="D42" s="25">
        <v>178000</v>
      </c>
      <c r="E42" s="9">
        <v>2.7027027027027029E-2</v>
      </c>
      <c r="F42" s="9">
        <v>8.2899037076454608E-3</v>
      </c>
    </row>
    <row r="43" spans="1:6">
      <c r="C43" s="79"/>
      <c r="D43" s="25"/>
      <c r="E43" s="9"/>
      <c r="F43" s="9"/>
    </row>
    <row r="44" spans="1:6">
      <c r="A44" t="s">
        <v>143</v>
      </c>
      <c r="C44" s="79">
        <v>1</v>
      </c>
      <c r="D44" s="25">
        <v>293040</v>
      </c>
      <c r="E44" s="9">
        <v>2.7027027027027029E-2</v>
      </c>
      <c r="F44" s="9">
        <v>1.3647603272406888E-2</v>
      </c>
    </row>
    <row r="45" spans="1:6">
      <c r="B45" t="s">
        <v>140</v>
      </c>
      <c r="C45" s="79">
        <v>1</v>
      </c>
      <c r="D45" s="25">
        <v>293040</v>
      </c>
      <c r="E45" s="9">
        <v>2.7027027027027029E-2</v>
      </c>
      <c r="F45" s="9">
        <v>1.3647603272406888E-2</v>
      </c>
    </row>
    <row r="46" spans="1:6">
      <c r="C46" s="79"/>
      <c r="D46" s="25"/>
      <c r="E46" s="9"/>
      <c r="F46" s="9"/>
    </row>
    <row r="47" spans="1:6">
      <c r="A47" t="s">
        <v>162</v>
      </c>
      <c r="C47" s="79">
        <v>1</v>
      </c>
      <c r="D47" s="25">
        <v>9500000</v>
      </c>
      <c r="E47" s="9">
        <v>2.7027027027027029E-2</v>
      </c>
      <c r="F47" s="9">
        <v>0.4424386810260218</v>
      </c>
    </row>
    <row r="48" spans="1:6">
      <c r="B48" t="s">
        <v>67</v>
      </c>
      <c r="C48" s="79">
        <v>1</v>
      </c>
      <c r="D48" s="25">
        <v>9500000</v>
      </c>
      <c r="E48" s="9">
        <v>2.7027027027027029E-2</v>
      </c>
      <c r="F48" s="9">
        <v>0.4424386810260218</v>
      </c>
    </row>
    <row r="49" spans="1:6">
      <c r="C49" s="79"/>
      <c r="D49" s="25"/>
      <c r="E49" s="9"/>
      <c r="F49" s="9"/>
    </row>
    <row r="50" spans="1:6">
      <c r="A50" t="s">
        <v>147</v>
      </c>
      <c r="C50" s="79">
        <v>4</v>
      </c>
      <c r="D50" s="25">
        <v>1002412</v>
      </c>
      <c r="E50" s="9">
        <v>0.10810810810810811</v>
      </c>
      <c r="F50" s="9">
        <v>4.6684825592069115E-2</v>
      </c>
    </row>
    <row r="51" spans="1:6">
      <c r="B51" t="s">
        <v>40</v>
      </c>
      <c r="C51" s="79">
        <v>3</v>
      </c>
      <c r="D51" s="25">
        <v>794842</v>
      </c>
      <c r="E51" s="9">
        <v>8.1081081081081086E-2</v>
      </c>
      <c r="F51" s="9">
        <v>3.7017773274114235E-2</v>
      </c>
    </row>
    <row r="52" spans="1:6">
      <c r="B52" t="s">
        <v>75</v>
      </c>
      <c r="C52" s="79">
        <v>1</v>
      </c>
      <c r="D52" s="25">
        <v>207570</v>
      </c>
      <c r="E52" s="9">
        <v>2.7027027027027029E-2</v>
      </c>
      <c r="F52" s="9">
        <v>9.6670523179548783E-3</v>
      </c>
    </row>
    <row r="53" spans="1:6">
      <c r="C53" s="79"/>
      <c r="D53" s="25"/>
      <c r="E53" s="9"/>
      <c r="F53" s="9"/>
    </row>
    <row r="54" spans="1:6">
      <c r="A54" t="s">
        <v>167</v>
      </c>
      <c r="C54" s="79">
        <v>1</v>
      </c>
      <c r="D54" s="25">
        <v>360000</v>
      </c>
      <c r="E54" s="9">
        <v>2.7027027027027029E-2</v>
      </c>
      <c r="F54" s="9">
        <v>1.6766097386249249E-2</v>
      </c>
    </row>
    <row r="55" spans="1:6">
      <c r="B55" t="s">
        <v>75</v>
      </c>
      <c r="C55" s="79">
        <v>1</v>
      </c>
      <c r="D55" s="25">
        <v>360000</v>
      </c>
      <c r="E55" s="9">
        <v>2.7027027027027029E-2</v>
      </c>
      <c r="F55" s="9">
        <v>1.6766097386249249E-2</v>
      </c>
    </row>
    <row r="56" spans="1:6">
      <c r="C56" s="79"/>
      <c r="D56" s="25"/>
      <c r="E56" s="9"/>
      <c r="F56" s="9"/>
    </row>
    <row r="57" spans="1:6">
      <c r="A57" t="s">
        <v>155</v>
      </c>
      <c r="C57" s="79">
        <v>1</v>
      </c>
      <c r="D57" s="25">
        <v>4000000</v>
      </c>
      <c r="E57" s="9">
        <v>2.7027027027027029E-2</v>
      </c>
      <c r="F57" s="9">
        <v>0.18628997095832497</v>
      </c>
    </row>
    <row r="58" spans="1:6">
      <c r="B58" t="s">
        <v>75</v>
      </c>
      <c r="C58" s="79">
        <v>1</v>
      </c>
      <c r="D58" s="25">
        <v>4000000</v>
      </c>
      <c r="E58" s="9">
        <v>2.7027027027027029E-2</v>
      </c>
      <c r="F58" s="9">
        <v>0.18628997095832497</v>
      </c>
    </row>
    <row r="59" spans="1:6">
      <c r="C59" s="79"/>
      <c r="D59" s="25"/>
      <c r="E59" s="9"/>
      <c r="F59" s="9"/>
    </row>
    <row r="60" spans="1:6">
      <c r="A60" t="s">
        <v>135</v>
      </c>
      <c r="C60" s="79">
        <v>1</v>
      </c>
      <c r="D60" s="25">
        <v>200000</v>
      </c>
      <c r="E60" s="9">
        <v>2.7027027027027029E-2</v>
      </c>
      <c r="F60" s="9">
        <v>9.314498547916248E-3</v>
      </c>
    </row>
    <row r="61" spans="1:6">
      <c r="B61" t="s">
        <v>75</v>
      </c>
      <c r="C61" s="79">
        <v>1</v>
      </c>
      <c r="D61" s="25">
        <v>200000</v>
      </c>
      <c r="E61" s="9">
        <v>2.7027027027027029E-2</v>
      </c>
      <c r="F61" s="9">
        <v>9.314498547916248E-3</v>
      </c>
    </row>
    <row r="62" spans="1:6">
      <c r="C62" s="79"/>
      <c r="D62" s="25"/>
      <c r="E62" s="9"/>
      <c r="F62" s="9"/>
    </row>
    <row r="63" spans="1:6">
      <c r="A63" t="s">
        <v>153</v>
      </c>
      <c r="C63" s="79">
        <v>1</v>
      </c>
      <c r="D63" s="25">
        <v>150000</v>
      </c>
      <c r="E63" s="9">
        <v>2.7027027027027029E-2</v>
      </c>
      <c r="F63" s="9">
        <v>6.9858739109371869E-3</v>
      </c>
    </row>
    <row r="64" spans="1:6">
      <c r="B64" t="s">
        <v>75</v>
      </c>
      <c r="C64" s="79">
        <v>1</v>
      </c>
      <c r="D64" s="25">
        <v>150000</v>
      </c>
      <c r="E64" s="9">
        <v>2.7027027027027029E-2</v>
      </c>
      <c r="F64" s="9">
        <v>6.9858739109371869E-3</v>
      </c>
    </row>
    <row r="65" spans="1:6">
      <c r="C65" s="79"/>
      <c r="D65" s="25"/>
      <c r="E65" s="9"/>
      <c r="F65" s="9"/>
    </row>
    <row r="66" spans="1:6">
      <c r="A66" t="s">
        <v>187</v>
      </c>
      <c r="C66" s="79">
        <v>1</v>
      </c>
      <c r="D66" s="25">
        <v>157712</v>
      </c>
      <c r="E66" s="9">
        <v>2.7027027027027029E-2</v>
      </c>
      <c r="F66" s="9">
        <v>7.3450409749448373E-3</v>
      </c>
    </row>
    <row r="67" spans="1:6">
      <c r="B67" t="s">
        <v>75</v>
      </c>
      <c r="C67" s="79">
        <v>1</v>
      </c>
      <c r="D67" s="25">
        <v>157712</v>
      </c>
      <c r="E67" s="9">
        <v>2.7027027027027029E-2</v>
      </c>
      <c r="F67" s="9">
        <v>7.3450409749448373E-3</v>
      </c>
    </row>
    <row r="68" spans="1:6">
      <c r="C68" s="79"/>
      <c r="D68" s="25"/>
      <c r="E68" s="9"/>
      <c r="F68" s="9"/>
    </row>
    <row r="69" spans="1:6">
      <c r="A69" t="s">
        <v>137</v>
      </c>
      <c r="C69" s="79">
        <v>1</v>
      </c>
      <c r="D69" s="25">
        <v>130000</v>
      </c>
      <c r="E69" s="9">
        <v>2.7027027027027029E-2</v>
      </c>
      <c r="F69" s="9">
        <v>6.0544240561455614E-3</v>
      </c>
    </row>
    <row r="70" spans="1:6">
      <c r="B70" t="s">
        <v>40</v>
      </c>
      <c r="C70" s="79">
        <v>1</v>
      </c>
      <c r="D70" s="25">
        <v>130000</v>
      </c>
      <c r="E70" s="9">
        <v>2.7027027027027029E-2</v>
      </c>
      <c r="F70" s="9">
        <v>6.0544240561455614E-3</v>
      </c>
    </row>
    <row r="71" spans="1:6">
      <c r="C71" s="79"/>
      <c r="D71" s="25"/>
      <c r="E71" s="9"/>
      <c r="F71" s="9"/>
    </row>
    <row r="72" spans="1:6">
      <c r="A72" t="s">
        <v>173</v>
      </c>
      <c r="C72" s="79">
        <v>2</v>
      </c>
      <c r="D72" s="25">
        <v>579975</v>
      </c>
      <c r="E72" s="9">
        <v>5.4054054054054057E-2</v>
      </c>
      <c r="F72" s="9">
        <v>2.7010881476638632E-2</v>
      </c>
    </row>
    <row r="73" spans="1:6">
      <c r="B73" t="s">
        <v>40</v>
      </c>
      <c r="C73" s="79">
        <v>2</v>
      </c>
      <c r="D73" s="25">
        <v>579975</v>
      </c>
      <c r="E73" s="9">
        <v>5.4054054054054057E-2</v>
      </c>
      <c r="F73" s="9">
        <v>2.7010881476638632E-2</v>
      </c>
    </row>
    <row r="74" spans="1:6">
      <c r="C74" s="79"/>
      <c r="D74" s="25"/>
      <c r="E74" s="9"/>
      <c r="F74" s="9"/>
    </row>
    <row r="75" spans="1:6">
      <c r="A75" t="s">
        <v>180</v>
      </c>
      <c r="C75" s="79">
        <v>2</v>
      </c>
      <c r="D75" s="25">
        <v>293618</v>
      </c>
      <c r="E75" s="9">
        <v>5.4054054054054057E-2</v>
      </c>
      <c r="F75" s="9">
        <v>1.3674522173210366E-2</v>
      </c>
    </row>
    <row r="76" spans="1:6">
      <c r="B76" t="s">
        <v>40</v>
      </c>
      <c r="C76" s="79">
        <v>2</v>
      </c>
      <c r="D76" s="25">
        <v>293618</v>
      </c>
      <c r="E76" s="9">
        <v>5.4054054054054057E-2</v>
      </c>
      <c r="F76" s="9">
        <v>1.3674522173210366E-2</v>
      </c>
    </row>
    <row r="77" spans="1:6">
      <c r="C77" s="79"/>
      <c r="D77" s="25"/>
      <c r="E77" s="9"/>
      <c r="F77" s="9"/>
    </row>
    <row r="78" spans="1:6">
      <c r="A78" t="s">
        <v>175</v>
      </c>
      <c r="C78" s="79">
        <v>1</v>
      </c>
      <c r="D78" s="25">
        <v>260000</v>
      </c>
      <c r="E78" s="9">
        <v>2.7027027027027029E-2</v>
      </c>
      <c r="F78" s="9">
        <v>1.2108848112291123E-2</v>
      </c>
    </row>
    <row r="79" spans="1:6">
      <c r="B79" t="s">
        <v>40</v>
      </c>
      <c r="C79" s="79">
        <v>1</v>
      </c>
      <c r="D79" s="25">
        <v>260000</v>
      </c>
      <c r="E79" s="9">
        <v>2.7027027027027029E-2</v>
      </c>
      <c r="F79" s="9">
        <v>1.2108848112291123E-2</v>
      </c>
    </row>
    <row r="80" spans="1:6">
      <c r="C80" s="79"/>
      <c r="D80" s="25"/>
      <c r="E80" s="9"/>
      <c r="F80" s="9"/>
    </row>
    <row r="81" spans="1:6">
      <c r="A81" t="s">
        <v>132</v>
      </c>
      <c r="C81" s="79">
        <v>1</v>
      </c>
      <c r="D81" s="25">
        <v>11590</v>
      </c>
      <c r="E81" s="9">
        <v>2.7027027027027029E-2</v>
      </c>
      <c r="F81" s="9">
        <v>5.3977519085174667E-4</v>
      </c>
    </row>
    <row r="82" spans="1:6">
      <c r="B82" t="s">
        <v>40</v>
      </c>
      <c r="C82" s="79">
        <v>1</v>
      </c>
      <c r="D82" s="25">
        <v>11590</v>
      </c>
      <c r="E82" s="9">
        <v>2.7027027027027029E-2</v>
      </c>
      <c r="F82" s="9">
        <v>5.3977519085174667E-4</v>
      </c>
    </row>
    <row r="83" spans="1:6">
      <c r="C83" s="79"/>
      <c r="D83" s="25"/>
      <c r="E83" s="9"/>
      <c r="F83" s="9"/>
    </row>
    <row r="84" spans="1:6">
      <c r="A84" t="s">
        <v>31</v>
      </c>
      <c r="C84" s="79">
        <v>37</v>
      </c>
      <c r="D84" s="25">
        <v>21471902</v>
      </c>
      <c r="E84" s="9">
        <v>1</v>
      </c>
      <c r="F8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94"/>
  <sheetViews>
    <sheetView topLeftCell="A2" workbookViewId="0">
      <selection activeCell="J194" sqref="A1:J194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8" t="s">
        <v>0</v>
      </c>
      <c r="B1" s="88" t="s">
        <v>42</v>
      </c>
      <c r="C1" s="88" t="s">
        <v>26</v>
      </c>
      <c r="D1" s="88" t="s">
        <v>33</v>
      </c>
      <c r="E1" s="88" t="s">
        <v>29</v>
      </c>
      <c r="F1" s="88" t="s">
        <v>36</v>
      </c>
      <c r="G1" s="88" t="s">
        <v>43</v>
      </c>
      <c r="H1" s="88" t="s">
        <v>44</v>
      </c>
      <c r="I1" s="88" t="s">
        <v>45</v>
      </c>
      <c r="J1" s="88" t="s">
        <v>37</v>
      </c>
      <c r="K1" s="93" t="s">
        <v>55</v>
      </c>
      <c r="L1">
        <v>194</v>
      </c>
    </row>
    <row r="2" spans="1:12" ht="15">
      <c r="A2" s="106" t="s">
        <v>117</v>
      </c>
      <c r="B2" s="106" t="s">
        <v>196</v>
      </c>
      <c r="C2" s="106" t="s">
        <v>118</v>
      </c>
      <c r="D2" s="106" t="s">
        <v>119</v>
      </c>
      <c r="E2" s="106" t="s">
        <v>72</v>
      </c>
      <c r="F2" s="107">
        <v>657555</v>
      </c>
      <c r="G2" s="108">
        <v>470000</v>
      </c>
      <c r="H2" s="106" t="s">
        <v>74</v>
      </c>
      <c r="I2" s="106" t="s">
        <v>76</v>
      </c>
      <c r="J2" s="109">
        <v>44701</v>
      </c>
    </row>
    <row r="3" spans="1:12" ht="15">
      <c r="A3" s="106" t="s">
        <v>96</v>
      </c>
      <c r="B3" s="106" t="s">
        <v>197</v>
      </c>
      <c r="C3" s="106" t="s">
        <v>35</v>
      </c>
      <c r="D3" s="106" t="s">
        <v>97</v>
      </c>
      <c r="E3" s="106" t="s">
        <v>72</v>
      </c>
      <c r="F3" s="107">
        <v>656899</v>
      </c>
      <c r="G3" s="108">
        <v>337900</v>
      </c>
      <c r="H3" s="106" t="s">
        <v>74</v>
      </c>
      <c r="I3" s="106" t="s">
        <v>76</v>
      </c>
      <c r="J3" s="109">
        <v>44686</v>
      </c>
    </row>
    <row r="4" spans="1:12" ht="15">
      <c r="A4" s="106" t="s">
        <v>91</v>
      </c>
      <c r="B4" s="106" t="s">
        <v>198</v>
      </c>
      <c r="C4" s="106" t="s">
        <v>35</v>
      </c>
      <c r="D4" s="106" t="s">
        <v>92</v>
      </c>
      <c r="E4" s="106" t="s">
        <v>72</v>
      </c>
      <c r="F4" s="107">
        <v>657707</v>
      </c>
      <c r="G4" s="108">
        <v>484950</v>
      </c>
      <c r="H4" s="106" t="s">
        <v>76</v>
      </c>
      <c r="I4" s="106" t="s">
        <v>76</v>
      </c>
      <c r="J4" s="109">
        <v>44705</v>
      </c>
    </row>
    <row r="5" spans="1:12" ht="15">
      <c r="A5" s="106" t="s">
        <v>91</v>
      </c>
      <c r="B5" s="106" t="s">
        <v>198</v>
      </c>
      <c r="C5" s="106" t="s">
        <v>35</v>
      </c>
      <c r="D5" s="106" t="s">
        <v>92</v>
      </c>
      <c r="E5" s="106" t="s">
        <v>72</v>
      </c>
      <c r="F5" s="107">
        <v>656854</v>
      </c>
      <c r="G5" s="108">
        <v>465562</v>
      </c>
      <c r="H5" s="106" t="s">
        <v>76</v>
      </c>
      <c r="I5" s="106" t="s">
        <v>76</v>
      </c>
      <c r="J5" s="109">
        <v>44685</v>
      </c>
    </row>
    <row r="6" spans="1:12" ht="15">
      <c r="A6" s="106" t="s">
        <v>91</v>
      </c>
      <c r="B6" s="106" t="s">
        <v>198</v>
      </c>
      <c r="C6" s="106" t="s">
        <v>35</v>
      </c>
      <c r="D6" s="106" t="s">
        <v>92</v>
      </c>
      <c r="E6" s="106" t="s">
        <v>72</v>
      </c>
      <c r="F6" s="107">
        <v>657851</v>
      </c>
      <c r="G6" s="108">
        <v>469950</v>
      </c>
      <c r="H6" s="106" t="s">
        <v>76</v>
      </c>
      <c r="I6" s="106" t="s">
        <v>76</v>
      </c>
      <c r="J6" s="109">
        <v>44707</v>
      </c>
    </row>
    <row r="7" spans="1:12" ht="15">
      <c r="A7" s="106" t="s">
        <v>91</v>
      </c>
      <c r="B7" s="106" t="s">
        <v>198</v>
      </c>
      <c r="C7" s="106" t="s">
        <v>35</v>
      </c>
      <c r="D7" s="106" t="s">
        <v>92</v>
      </c>
      <c r="E7" s="106" t="s">
        <v>72</v>
      </c>
      <c r="F7" s="107">
        <v>657638</v>
      </c>
      <c r="G7" s="108">
        <v>474950</v>
      </c>
      <c r="H7" s="106" t="s">
        <v>76</v>
      </c>
      <c r="I7" s="106" t="s">
        <v>76</v>
      </c>
      <c r="J7" s="109">
        <v>44704</v>
      </c>
    </row>
    <row r="8" spans="1:12" ht="15">
      <c r="A8" s="106" t="s">
        <v>41</v>
      </c>
      <c r="B8" s="106" t="s">
        <v>199</v>
      </c>
      <c r="C8" s="106" t="s">
        <v>27</v>
      </c>
      <c r="D8" s="106" t="s">
        <v>108</v>
      </c>
      <c r="E8" s="106" t="s">
        <v>81</v>
      </c>
      <c r="F8" s="107">
        <v>657570</v>
      </c>
      <c r="G8" s="108">
        <v>6187.35</v>
      </c>
      <c r="H8" s="106" t="s">
        <v>74</v>
      </c>
      <c r="I8" s="106" t="s">
        <v>76</v>
      </c>
      <c r="J8" s="109">
        <v>44701</v>
      </c>
    </row>
    <row r="9" spans="1:12" ht="15">
      <c r="A9" s="106" t="s">
        <v>41</v>
      </c>
      <c r="B9" s="106" t="s">
        <v>199</v>
      </c>
      <c r="C9" s="106" t="s">
        <v>99</v>
      </c>
      <c r="D9" s="106" t="s">
        <v>100</v>
      </c>
      <c r="E9" s="106" t="s">
        <v>72</v>
      </c>
      <c r="F9" s="107">
        <v>657276</v>
      </c>
      <c r="G9" s="108">
        <v>420339</v>
      </c>
      <c r="H9" s="106" t="s">
        <v>74</v>
      </c>
      <c r="I9" s="106" t="s">
        <v>76</v>
      </c>
      <c r="J9" s="109">
        <v>44694</v>
      </c>
    </row>
    <row r="10" spans="1:12" ht="15">
      <c r="A10" s="106" t="s">
        <v>41</v>
      </c>
      <c r="B10" s="106" t="s">
        <v>199</v>
      </c>
      <c r="C10" s="106" t="s">
        <v>27</v>
      </c>
      <c r="D10" s="106" t="s">
        <v>108</v>
      </c>
      <c r="E10" s="106" t="s">
        <v>72</v>
      </c>
      <c r="F10" s="107">
        <v>657249</v>
      </c>
      <c r="G10" s="108">
        <v>445000</v>
      </c>
      <c r="H10" s="106" t="s">
        <v>74</v>
      </c>
      <c r="I10" s="106" t="s">
        <v>76</v>
      </c>
      <c r="J10" s="109">
        <v>44694</v>
      </c>
    </row>
    <row r="11" spans="1:12" ht="15">
      <c r="A11" s="106" t="s">
        <v>41</v>
      </c>
      <c r="B11" s="106" t="s">
        <v>199</v>
      </c>
      <c r="C11" s="106" t="s">
        <v>99</v>
      </c>
      <c r="D11" s="106" t="s">
        <v>100</v>
      </c>
      <c r="E11" s="106" t="s">
        <v>72</v>
      </c>
      <c r="F11" s="107">
        <v>657106</v>
      </c>
      <c r="G11" s="108">
        <v>470000</v>
      </c>
      <c r="H11" s="106" t="s">
        <v>74</v>
      </c>
      <c r="I11" s="106" t="s">
        <v>76</v>
      </c>
      <c r="J11" s="109">
        <v>44691</v>
      </c>
    </row>
    <row r="12" spans="1:12" ht="15">
      <c r="A12" s="106" t="s">
        <v>41</v>
      </c>
      <c r="B12" s="106" t="s">
        <v>199</v>
      </c>
      <c r="C12" s="106" t="s">
        <v>58</v>
      </c>
      <c r="D12" s="106" t="s">
        <v>93</v>
      </c>
      <c r="E12" s="106" t="s">
        <v>72</v>
      </c>
      <c r="F12" s="107">
        <v>657440</v>
      </c>
      <c r="G12" s="108">
        <v>300000</v>
      </c>
      <c r="H12" s="106" t="s">
        <v>74</v>
      </c>
      <c r="I12" s="106" t="s">
        <v>76</v>
      </c>
      <c r="J12" s="109">
        <v>44699</v>
      </c>
    </row>
    <row r="13" spans="1:12" ht="15">
      <c r="A13" s="106" t="s">
        <v>41</v>
      </c>
      <c r="B13" s="106" t="s">
        <v>199</v>
      </c>
      <c r="C13" s="106" t="s">
        <v>124</v>
      </c>
      <c r="D13" s="106" t="s">
        <v>125</v>
      </c>
      <c r="E13" s="106" t="s">
        <v>72</v>
      </c>
      <c r="F13" s="107">
        <v>657681</v>
      </c>
      <c r="G13" s="108">
        <v>390000</v>
      </c>
      <c r="H13" s="106" t="s">
        <v>74</v>
      </c>
      <c r="I13" s="106" t="s">
        <v>76</v>
      </c>
      <c r="J13" s="109">
        <v>44705</v>
      </c>
    </row>
    <row r="14" spans="1:12" ht="15">
      <c r="A14" s="106" t="s">
        <v>41</v>
      </c>
      <c r="B14" s="106" t="s">
        <v>199</v>
      </c>
      <c r="C14" s="106" t="s">
        <v>58</v>
      </c>
      <c r="D14" s="106" t="s">
        <v>93</v>
      </c>
      <c r="E14" s="106" t="s">
        <v>72</v>
      </c>
      <c r="F14" s="107">
        <v>657290</v>
      </c>
      <c r="G14" s="108">
        <v>365000</v>
      </c>
      <c r="H14" s="106" t="s">
        <v>74</v>
      </c>
      <c r="I14" s="106" t="s">
        <v>76</v>
      </c>
      <c r="J14" s="109">
        <v>44694</v>
      </c>
    </row>
    <row r="15" spans="1:12" ht="15">
      <c r="A15" s="106" t="s">
        <v>41</v>
      </c>
      <c r="B15" s="106" t="s">
        <v>199</v>
      </c>
      <c r="C15" s="106" t="s">
        <v>99</v>
      </c>
      <c r="D15" s="106" t="s">
        <v>100</v>
      </c>
      <c r="E15" s="106" t="s">
        <v>81</v>
      </c>
      <c r="F15" s="107">
        <v>656960</v>
      </c>
      <c r="G15" s="108">
        <v>47000</v>
      </c>
      <c r="H15" s="106" t="s">
        <v>74</v>
      </c>
      <c r="I15" s="106" t="s">
        <v>76</v>
      </c>
      <c r="J15" s="109">
        <v>44687</v>
      </c>
    </row>
    <row r="16" spans="1:12" ht="15">
      <c r="A16" s="106" t="s">
        <v>41</v>
      </c>
      <c r="B16" s="106" t="s">
        <v>199</v>
      </c>
      <c r="C16" s="106" t="s">
        <v>58</v>
      </c>
      <c r="D16" s="106" t="s">
        <v>93</v>
      </c>
      <c r="E16" s="106" t="s">
        <v>72</v>
      </c>
      <c r="F16" s="107">
        <v>656927</v>
      </c>
      <c r="G16" s="108">
        <v>230000</v>
      </c>
      <c r="H16" s="106" t="s">
        <v>74</v>
      </c>
      <c r="I16" s="106" t="s">
        <v>76</v>
      </c>
      <c r="J16" s="109">
        <v>44687</v>
      </c>
    </row>
    <row r="17" spans="1:10" ht="15">
      <c r="A17" s="106" t="s">
        <v>41</v>
      </c>
      <c r="B17" s="106" t="s">
        <v>199</v>
      </c>
      <c r="C17" s="106" t="s">
        <v>58</v>
      </c>
      <c r="D17" s="106" t="s">
        <v>93</v>
      </c>
      <c r="E17" s="106" t="s">
        <v>81</v>
      </c>
      <c r="F17" s="107">
        <v>656869</v>
      </c>
      <c r="G17" s="108">
        <v>299000</v>
      </c>
      <c r="H17" s="106" t="s">
        <v>74</v>
      </c>
      <c r="I17" s="106" t="s">
        <v>76</v>
      </c>
      <c r="J17" s="109">
        <v>44685</v>
      </c>
    </row>
    <row r="18" spans="1:10" ht="15">
      <c r="A18" s="106" t="s">
        <v>39</v>
      </c>
      <c r="B18" s="106" t="s">
        <v>200</v>
      </c>
      <c r="C18" s="106" t="s">
        <v>95</v>
      </c>
      <c r="D18" s="106" t="s">
        <v>98</v>
      </c>
      <c r="E18" s="106" t="s">
        <v>72</v>
      </c>
      <c r="F18" s="107">
        <v>657831</v>
      </c>
      <c r="G18" s="108">
        <v>407700</v>
      </c>
      <c r="H18" s="106" t="s">
        <v>74</v>
      </c>
      <c r="I18" s="106" t="s">
        <v>76</v>
      </c>
      <c r="J18" s="109">
        <v>44707</v>
      </c>
    </row>
    <row r="19" spans="1:10" ht="15">
      <c r="A19" s="106" t="s">
        <v>39</v>
      </c>
      <c r="B19" s="106" t="s">
        <v>200</v>
      </c>
      <c r="C19" s="106" t="s">
        <v>95</v>
      </c>
      <c r="D19" s="106" t="s">
        <v>98</v>
      </c>
      <c r="E19" s="106" t="s">
        <v>72</v>
      </c>
      <c r="F19" s="107">
        <v>657643</v>
      </c>
      <c r="G19" s="108">
        <v>410000</v>
      </c>
      <c r="H19" s="106" t="s">
        <v>74</v>
      </c>
      <c r="I19" s="106" t="s">
        <v>76</v>
      </c>
      <c r="J19" s="109">
        <v>44704</v>
      </c>
    </row>
    <row r="20" spans="1:10" ht="15">
      <c r="A20" s="106" t="s">
        <v>39</v>
      </c>
      <c r="B20" s="106" t="s">
        <v>200</v>
      </c>
      <c r="C20" s="106" t="s">
        <v>28</v>
      </c>
      <c r="D20" s="106" t="s">
        <v>48</v>
      </c>
      <c r="E20" s="106" t="s">
        <v>72</v>
      </c>
      <c r="F20" s="107">
        <v>657839</v>
      </c>
      <c r="G20" s="108">
        <v>427500</v>
      </c>
      <c r="H20" s="106" t="s">
        <v>74</v>
      </c>
      <c r="I20" s="106" t="s">
        <v>76</v>
      </c>
      <c r="J20" s="109">
        <v>44707</v>
      </c>
    </row>
    <row r="21" spans="1:10" ht="15">
      <c r="A21" s="106" t="s">
        <v>39</v>
      </c>
      <c r="B21" s="106" t="s">
        <v>200</v>
      </c>
      <c r="C21" s="106" t="s">
        <v>95</v>
      </c>
      <c r="D21" s="106" t="s">
        <v>98</v>
      </c>
      <c r="E21" s="106" t="s">
        <v>72</v>
      </c>
      <c r="F21" s="107">
        <v>657870</v>
      </c>
      <c r="G21" s="108">
        <v>415000</v>
      </c>
      <c r="H21" s="106" t="s">
        <v>74</v>
      </c>
      <c r="I21" s="106" t="s">
        <v>76</v>
      </c>
      <c r="J21" s="109">
        <v>44707</v>
      </c>
    </row>
    <row r="22" spans="1:10" ht="15">
      <c r="A22" s="106" t="s">
        <v>39</v>
      </c>
      <c r="B22" s="106" t="s">
        <v>200</v>
      </c>
      <c r="C22" s="106" t="s">
        <v>28</v>
      </c>
      <c r="D22" s="106" t="s">
        <v>105</v>
      </c>
      <c r="E22" s="106" t="s">
        <v>72</v>
      </c>
      <c r="F22" s="107">
        <v>657612</v>
      </c>
      <c r="G22" s="108">
        <v>408585</v>
      </c>
      <c r="H22" s="106" t="s">
        <v>76</v>
      </c>
      <c r="I22" s="106" t="s">
        <v>76</v>
      </c>
      <c r="J22" s="109">
        <v>44704</v>
      </c>
    </row>
    <row r="23" spans="1:10" ht="15">
      <c r="A23" s="106" t="s">
        <v>39</v>
      </c>
      <c r="B23" s="106" t="s">
        <v>200</v>
      </c>
      <c r="C23" s="106" t="s">
        <v>95</v>
      </c>
      <c r="D23" s="106" t="s">
        <v>98</v>
      </c>
      <c r="E23" s="106" t="s">
        <v>81</v>
      </c>
      <c r="F23" s="107">
        <v>657580</v>
      </c>
      <c r="G23" s="108">
        <v>100000</v>
      </c>
      <c r="H23" s="106" t="s">
        <v>74</v>
      </c>
      <c r="I23" s="106" t="s">
        <v>76</v>
      </c>
      <c r="J23" s="109">
        <v>44701</v>
      </c>
    </row>
    <row r="24" spans="1:10" ht="15">
      <c r="A24" s="106" t="s">
        <v>39</v>
      </c>
      <c r="B24" s="106" t="s">
        <v>200</v>
      </c>
      <c r="C24" s="106" t="s">
        <v>47</v>
      </c>
      <c r="D24" s="106" t="s">
        <v>48</v>
      </c>
      <c r="E24" s="106" t="s">
        <v>72</v>
      </c>
      <c r="F24" s="107">
        <v>657896</v>
      </c>
      <c r="G24" s="108">
        <v>260000</v>
      </c>
      <c r="H24" s="106" t="s">
        <v>74</v>
      </c>
      <c r="I24" s="106" t="s">
        <v>76</v>
      </c>
      <c r="J24" s="109">
        <v>44708</v>
      </c>
    </row>
    <row r="25" spans="1:10" ht="15">
      <c r="A25" s="106" t="s">
        <v>39</v>
      </c>
      <c r="B25" s="106" t="s">
        <v>200</v>
      </c>
      <c r="C25" s="106" t="s">
        <v>60</v>
      </c>
      <c r="D25" s="106" t="s">
        <v>116</v>
      </c>
      <c r="E25" s="106" t="s">
        <v>81</v>
      </c>
      <c r="F25" s="107">
        <v>657539</v>
      </c>
      <c r="G25" s="108">
        <v>225000</v>
      </c>
      <c r="H25" s="106" t="s">
        <v>74</v>
      </c>
      <c r="I25" s="106" t="s">
        <v>76</v>
      </c>
      <c r="J25" s="109">
        <v>44701</v>
      </c>
    </row>
    <row r="26" spans="1:10" ht="15">
      <c r="A26" s="106" t="s">
        <v>39</v>
      </c>
      <c r="B26" s="106" t="s">
        <v>200</v>
      </c>
      <c r="C26" s="106" t="s">
        <v>28</v>
      </c>
      <c r="D26" s="106" t="s">
        <v>105</v>
      </c>
      <c r="E26" s="106" t="s">
        <v>72</v>
      </c>
      <c r="F26" s="107">
        <v>657674</v>
      </c>
      <c r="G26" s="108">
        <v>407493</v>
      </c>
      <c r="H26" s="106" t="s">
        <v>76</v>
      </c>
      <c r="I26" s="106" t="s">
        <v>76</v>
      </c>
      <c r="J26" s="109">
        <v>44705</v>
      </c>
    </row>
    <row r="27" spans="1:10" ht="15">
      <c r="A27" s="106" t="s">
        <v>39</v>
      </c>
      <c r="B27" s="106" t="s">
        <v>200</v>
      </c>
      <c r="C27" s="106" t="s">
        <v>95</v>
      </c>
      <c r="D27" s="106" t="s">
        <v>59</v>
      </c>
      <c r="E27" s="106" t="s">
        <v>72</v>
      </c>
      <c r="F27" s="107">
        <v>657406</v>
      </c>
      <c r="G27" s="108">
        <v>495000</v>
      </c>
      <c r="H27" s="106" t="s">
        <v>74</v>
      </c>
      <c r="I27" s="106" t="s">
        <v>76</v>
      </c>
      <c r="J27" s="109">
        <v>44698</v>
      </c>
    </row>
    <row r="28" spans="1:10" ht="15">
      <c r="A28" s="106" t="s">
        <v>39</v>
      </c>
      <c r="B28" s="106" t="s">
        <v>200</v>
      </c>
      <c r="C28" s="106" t="s">
        <v>95</v>
      </c>
      <c r="D28" s="106" t="s">
        <v>98</v>
      </c>
      <c r="E28" s="106" t="s">
        <v>72</v>
      </c>
      <c r="F28" s="107">
        <v>657335</v>
      </c>
      <c r="G28" s="108">
        <v>635000</v>
      </c>
      <c r="H28" s="106" t="s">
        <v>74</v>
      </c>
      <c r="I28" s="106" t="s">
        <v>76</v>
      </c>
      <c r="J28" s="109">
        <v>44697</v>
      </c>
    </row>
    <row r="29" spans="1:10" ht="15">
      <c r="A29" s="106" t="s">
        <v>39</v>
      </c>
      <c r="B29" s="106" t="s">
        <v>200</v>
      </c>
      <c r="C29" s="106" t="s">
        <v>60</v>
      </c>
      <c r="D29" s="106" t="s">
        <v>116</v>
      </c>
      <c r="E29" s="106" t="s">
        <v>81</v>
      </c>
      <c r="F29" s="107">
        <v>657897</v>
      </c>
      <c r="G29" s="108">
        <v>99000</v>
      </c>
      <c r="H29" s="106" t="s">
        <v>74</v>
      </c>
      <c r="I29" s="106" t="s">
        <v>76</v>
      </c>
      <c r="J29" s="109">
        <v>44708</v>
      </c>
    </row>
    <row r="30" spans="1:10" ht="15">
      <c r="A30" s="106" t="s">
        <v>39</v>
      </c>
      <c r="B30" s="106" t="s">
        <v>200</v>
      </c>
      <c r="C30" s="106" t="s">
        <v>28</v>
      </c>
      <c r="D30" s="106" t="s">
        <v>49</v>
      </c>
      <c r="E30" s="106" t="s">
        <v>72</v>
      </c>
      <c r="F30" s="107">
        <v>657300</v>
      </c>
      <c r="G30" s="108">
        <v>370000</v>
      </c>
      <c r="H30" s="106" t="s">
        <v>74</v>
      </c>
      <c r="I30" s="106" t="s">
        <v>76</v>
      </c>
      <c r="J30" s="109">
        <v>44694</v>
      </c>
    </row>
    <row r="31" spans="1:10" ht="15">
      <c r="A31" s="106" t="s">
        <v>39</v>
      </c>
      <c r="B31" s="106" t="s">
        <v>200</v>
      </c>
      <c r="C31" s="106" t="s">
        <v>95</v>
      </c>
      <c r="D31" s="106" t="s">
        <v>98</v>
      </c>
      <c r="E31" s="106" t="s">
        <v>77</v>
      </c>
      <c r="F31" s="107">
        <v>657236</v>
      </c>
      <c r="G31" s="108">
        <v>284000</v>
      </c>
      <c r="H31" s="106" t="s">
        <v>74</v>
      </c>
      <c r="I31" s="106" t="s">
        <v>76</v>
      </c>
      <c r="J31" s="109">
        <v>44694</v>
      </c>
    </row>
    <row r="32" spans="1:10" ht="15">
      <c r="A32" s="106" t="s">
        <v>39</v>
      </c>
      <c r="B32" s="106" t="s">
        <v>200</v>
      </c>
      <c r="C32" s="106" t="s">
        <v>95</v>
      </c>
      <c r="D32" s="106" t="s">
        <v>98</v>
      </c>
      <c r="E32" s="106" t="s">
        <v>72</v>
      </c>
      <c r="F32" s="107">
        <v>657197</v>
      </c>
      <c r="G32" s="108">
        <v>575000</v>
      </c>
      <c r="H32" s="106" t="s">
        <v>74</v>
      </c>
      <c r="I32" s="106" t="s">
        <v>76</v>
      </c>
      <c r="J32" s="109">
        <v>44693</v>
      </c>
    </row>
    <row r="33" spans="1:10" ht="15">
      <c r="A33" s="106" t="s">
        <v>39</v>
      </c>
      <c r="B33" s="106" t="s">
        <v>200</v>
      </c>
      <c r="C33" s="106" t="s">
        <v>95</v>
      </c>
      <c r="D33" s="106" t="s">
        <v>98</v>
      </c>
      <c r="E33" s="106" t="s">
        <v>77</v>
      </c>
      <c r="F33" s="107">
        <v>657094</v>
      </c>
      <c r="G33" s="108">
        <v>402000</v>
      </c>
      <c r="H33" s="106" t="s">
        <v>74</v>
      </c>
      <c r="I33" s="106" t="s">
        <v>76</v>
      </c>
      <c r="J33" s="109">
        <v>44691</v>
      </c>
    </row>
    <row r="34" spans="1:10" ht="15">
      <c r="A34" s="106" t="s">
        <v>39</v>
      </c>
      <c r="B34" s="106" t="s">
        <v>200</v>
      </c>
      <c r="C34" s="106" t="s">
        <v>28</v>
      </c>
      <c r="D34" s="106" t="s">
        <v>105</v>
      </c>
      <c r="E34" s="106" t="s">
        <v>72</v>
      </c>
      <c r="F34" s="107">
        <v>657088</v>
      </c>
      <c r="G34" s="108">
        <v>408177</v>
      </c>
      <c r="H34" s="106" t="s">
        <v>76</v>
      </c>
      <c r="I34" s="106" t="s">
        <v>76</v>
      </c>
      <c r="J34" s="109">
        <v>44691</v>
      </c>
    </row>
    <row r="35" spans="1:10" ht="15">
      <c r="A35" s="106" t="s">
        <v>39</v>
      </c>
      <c r="B35" s="106" t="s">
        <v>200</v>
      </c>
      <c r="C35" s="106" t="s">
        <v>95</v>
      </c>
      <c r="D35" s="106" t="s">
        <v>98</v>
      </c>
      <c r="E35" s="106" t="s">
        <v>72</v>
      </c>
      <c r="F35" s="107">
        <v>657042</v>
      </c>
      <c r="G35" s="108">
        <v>460000</v>
      </c>
      <c r="H35" s="106" t="s">
        <v>74</v>
      </c>
      <c r="I35" s="106" t="s">
        <v>76</v>
      </c>
      <c r="J35" s="109">
        <v>44690</v>
      </c>
    </row>
    <row r="36" spans="1:10" ht="15">
      <c r="A36" s="106" t="s">
        <v>39</v>
      </c>
      <c r="B36" s="106" t="s">
        <v>200</v>
      </c>
      <c r="C36" s="106" t="s">
        <v>103</v>
      </c>
      <c r="D36" s="106" t="s">
        <v>104</v>
      </c>
      <c r="E36" s="106" t="s">
        <v>72</v>
      </c>
      <c r="F36" s="107">
        <v>657032</v>
      </c>
      <c r="G36" s="108">
        <v>286000</v>
      </c>
      <c r="H36" s="106" t="s">
        <v>74</v>
      </c>
      <c r="I36" s="106" t="s">
        <v>76</v>
      </c>
      <c r="J36" s="109">
        <v>44690</v>
      </c>
    </row>
    <row r="37" spans="1:10" ht="15">
      <c r="A37" s="106" t="s">
        <v>39</v>
      </c>
      <c r="B37" s="106" t="s">
        <v>200</v>
      </c>
      <c r="C37" s="106" t="s">
        <v>95</v>
      </c>
      <c r="D37" s="106" t="s">
        <v>98</v>
      </c>
      <c r="E37" s="106" t="s">
        <v>72</v>
      </c>
      <c r="F37" s="107">
        <v>656901</v>
      </c>
      <c r="G37" s="108">
        <v>395000</v>
      </c>
      <c r="H37" s="106" t="s">
        <v>74</v>
      </c>
      <c r="I37" s="106" t="s">
        <v>76</v>
      </c>
      <c r="J37" s="109">
        <v>44686</v>
      </c>
    </row>
    <row r="38" spans="1:10" ht="15">
      <c r="A38" s="106" t="s">
        <v>39</v>
      </c>
      <c r="B38" s="106" t="s">
        <v>200</v>
      </c>
      <c r="C38" s="106" t="s">
        <v>95</v>
      </c>
      <c r="D38" s="106" t="s">
        <v>59</v>
      </c>
      <c r="E38" s="106" t="s">
        <v>81</v>
      </c>
      <c r="F38" s="107">
        <v>656872</v>
      </c>
      <c r="G38" s="108">
        <v>70000</v>
      </c>
      <c r="H38" s="106" t="s">
        <v>74</v>
      </c>
      <c r="I38" s="106" t="s">
        <v>76</v>
      </c>
      <c r="J38" s="109">
        <v>44686</v>
      </c>
    </row>
    <row r="39" spans="1:10" ht="15">
      <c r="A39" s="106" t="s">
        <v>39</v>
      </c>
      <c r="B39" s="106" t="s">
        <v>200</v>
      </c>
      <c r="C39" s="106" t="s">
        <v>28</v>
      </c>
      <c r="D39" s="106" t="s">
        <v>90</v>
      </c>
      <c r="E39" s="106" t="s">
        <v>81</v>
      </c>
      <c r="F39" s="107">
        <v>656856</v>
      </c>
      <c r="G39" s="108">
        <v>40000</v>
      </c>
      <c r="H39" s="106" t="s">
        <v>74</v>
      </c>
      <c r="I39" s="106" t="s">
        <v>76</v>
      </c>
      <c r="J39" s="109">
        <v>44685</v>
      </c>
    </row>
    <row r="40" spans="1:10" ht="15">
      <c r="A40" s="106" t="s">
        <v>39</v>
      </c>
      <c r="B40" s="106" t="s">
        <v>200</v>
      </c>
      <c r="C40" s="106" t="s">
        <v>28</v>
      </c>
      <c r="D40" s="106" t="s">
        <v>90</v>
      </c>
      <c r="E40" s="106" t="s">
        <v>81</v>
      </c>
      <c r="F40" s="107">
        <v>656852</v>
      </c>
      <c r="G40" s="108">
        <v>100000</v>
      </c>
      <c r="H40" s="106" t="s">
        <v>74</v>
      </c>
      <c r="I40" s="106" t="s">
        <v>76</v>
      </c>
      <c r="J40" s="109">
        <v>44685</v>
      </c>
    </row>
    <row r="41" spans="1:10" ht="15">
      <c r="A41" s="106" t="s">
        <v>39</v>
      </c>
      <c r="B41" s="106" t="s">
        <v>200</v>
      </c>
      <c r="C41" s="106" t="s">
        <v>28</v>
      </c>
      <c r="D41" s="106" t="s">
        <v>46</v>
      </c>
      <c r="E41" s="106" t="s">
        <v>72</v>
      </c>
      <c r="F41" s="107">
        <v>657324</v>
      </c>
      <c r="G41" s="108">
        <v>650000</v>
      </c>
      <c r="H41" s="106" t="s">
        <v>74</v>
      </c>
      <c r="I41" s="106" t="s">
        <v>76</v>
      </c>
      <c r="J41" s="109">
        <v>44697</v>
      </c>
    </row>
    <row r="42" spans="1:10" ht="15">
      <c r="A42" s="106" t="s">
        <v>39</v>
      </c>
      <c r="B42" s="106" t="s">
        <v>200</v>
      </c>
      <c r="C42" s="106" t="s">
        <v>120</v>
      </c>
      <c r="D42" s="106" t="s">
        <v>121</v>
      </c>
      <c r="E42" s="106" t="s">
        <v>72</v>
      </c>
      <c r="F42" s="107">
        <v>657576</v>
      </c>
      <c r="G42" s="108">
        <v>435000</v>
      </c>
      <c r="H42" s="106" t="s">
        <v>74</v>
      </c>
      <c r="I42" s="106" t="s">
        <v>76</v>
      </c>
      <c r="J42" s="109">
        <v>44701</v>
      </c>
    </row>
    <row r="43" spans="1:10" ht="15">
      <c r="A43" s="106" t="s">
        <v>39</v>
      </c>
      <c r="B43" s="106" t="s">
        <v>200</v>
      </c>
      <c r="C43" s="106" t="s">
        <v>47</v>
      </c>
      <c r="D43" s="106" t="s">
        <v>48</v>
      </c>
      <c r="E43" s="106" t="s">
        <v>77</v>
      </c>
      <c r="F43" s="107">
        <v>658019</v>
      </c>
      <c r="G43" s="108">
        <v>325000</v>
      </c>
      <c r="H43" s="106" t="s">
        <v>74</v>
      </c>
      <c r="I43" s="106" t="s">
        <v>76</v>
      </c>
      <c r="J43" s="109">
        <v>44712</v>
      </c>
    </row>
    <row r="44" spans="1:10" ht="15">
      <c r="A44" s="106" t="s">
        <v>39</v>
      </c>
      <c r="B44" s="106" t="s">
        <v>200</v>
      </c>
      <c r="C44" s="106" t="s">
        <v>60</v>
      </c>
      <c r="D44" s="106" t="s">
        <v>116</v>
      </c>
      <c r="E44" s="106" t="s">
        <v>72</v>
      </c>
      <c r="F44" s="107">
        <v>657936</v>
      </c>
      <c r="G44" s="108">
        <v>565000</v>
      </c>
      <c r="H44" s="106" t="s">
        <v>74</v>
      </c>
      <c r="I44" s="106" t="s">
        <v>76</v>
      </c>
      <c r="J44" s="109">
        <v>44708</v>
      </c>
    </row>
    <row r="45" spans="1:10" ht="15">
      <c r="A45" s="106" t="s">
        <v>94</v>
      </c>
      <c r="B45" s="106" t="s">
        <v>201</v>
      </c>
      <c r="C45" s="106" t="s">
        <v>83</v>
      </c>
      <c r="D45" s="106" t="s">
        <v>87</v>
      </c>
      <c r="E45" s="106" t="s">
        <v>81</v>
      </c>
      <c r="F45" s="107">
        <v>656870</v>
      </c>
      <c r="G45" s="108">
        <v>55000</v>
      </c>
      <c r="H45" s="106" t="s">
        <v>74</v>
      </c>
      <c r="I45" s="106" t="s">
        <v>76</v>
      </c>
      <c r="J45" s="109">
        <v>44685</v>
      </c>
    </row>
    <row r="46" spans="1:10" ht="15">
      <c r="A46" s="106" t="s">
        <v>94</v>
      </c>
      <c r="B46" s="106" t="s">
        <v>201</v>
      </c>
      <c r="C46" s="106" t="s">
        <v>83</v>
      </c>
      <c r="D46" s="106" t="s">
        <v>87</v>
      </c>
      <c r="E46" s="106" t="s">
        <v>72</v>
      </c>
      <c r="F46" s="107">
        <v>656892</v>
      </c>
      <c r="G46" s="108">
        <v>460000</v>
      </c>
      <c r="H46" s="106" t="s">
        <v>74</v>
      </c>
      <c r="I46" s="106" t="s">
        <v>76</v>
      </c>
      <c r="J46" s="109">
        <v>44686</v>
      </c>
    </row>
    <row r="47" spans="1:10" ht="15">
      <c r="A47" s="106" t="s">
        <v>94</v>
      </c>
      <c r="B47" s="106" t="s">
        <v>201</v>
      </c>
      <c r="C47" s="106" t="s">
        <v>83</v>
      </c>
      <c r="D47" s="106" t="s">
        <v>87</v>
      </c>
      <c r="E47" s="106" t="s">
        <v>77</v>
      </c>
      <c r="F47" s="107">
        <v>658048</v>
      </c>
      <c r="G47" s="108">
        <v>280000</v>
      </c>
      <c r="H47" s="106" t="s">
        <v>74</v>
      </c>
      <c r="I47" s="106" t="s">
        <v>76</v>
      </c>
      <c r="J47" s="109">
        <v>44712</v>
      </c>
    </row>
    <row r="48" spans="1:10" ht="15">
      <c r="A48" s="106" t="s">
        <v>67</v>
      </c>
      <c r="B48" s="106" t="s">
        <v>202</v>
      </c>
      <c r="C48" s="106" t="s">
        <v>113</v>
      </c>
      <c r="D48" s="106" t="s">
        <v>114</v>
      </c>
      <c r="E48" s="106" t="s">
        <v>72</v>
      </c>
      <c r="F48" s="107">
        <v>657342</v>
      </c>
      <c r="G48" s="108">
        <v>560000</v>
      </c>
      <c r="H48" s="106" t="s">
        <v>74</v>
      </c>
      <c r="I48" s="106" t="s">
        <v>76</v>
      </c>
      <c r="J48" s="109">
        <v>44697</v>
      </c>
    </row>
    <row r="49" spans="1:10" ht="15">
      <c r="A49" s="106" t="s">
        <v>67</v>
      </c>
      <c r="B49" s="106" t="s">
        <v>202</v>
      </c>
      <c r="C49" s="106" t="s">
        <v>60</v>
      </c>
      <c r="D49" s="106" t="s">
        <v>61</v>
      </c>
      <c r="E49" s="106" t="s">
        <v>81</v>
      </c>
      <c r="F49" s="107">
        <v>657293</v>
      </c>
      <c r="G49" s="108">
        <v>3669421</v>
      </c>
      <c r="H49" s="106" t="s">
        <v>74</v>
      </c>
      <c r="I49" s="106" t="s">
        <v>76</v>
      </c>
      <c r="J49" s="109">
        <v>44694</v>
      </c>
    </row>
    <row r="50" spans="1:10" ht="15">
      <c r="A50" s="106" t="s">
        <v>67</v>
      </c>
      <c r="B50" s="106" t="s">
        <v>202</v>
      </c>
      <c r="C50" s="106" t="s">
        <v>58</v>
      </c>
      <c r="D50" s="106" t="s">
        <v>126</v>
      </c>
      <c r="E50" s="106" t="s">
        <v>72</v>
      </c>
      <c r="F50" s="107">
        <v>657998</v>
      </c>
      <c r="G50" s="108">
        <v>633000</v>
      </c>
      <c r="H50" s="106" t="s">
        <v>74</v>
      </c>
      <c r="I50" s="106" t="s">
        <v>76</v>
      </c>
      <c r="J50" s="109">
        <v>44712</v>
      </c>
    </row>
    <row r="51" spans="1:10" ht="15">
      <c r="A51" s="106" t="s">
        <v>75</v>
      </c>
      <c r="B51" s="106" t="s">
        <v>203</v>
      </c>
      <c r="C51" s="106" t="s">
        <v>27</v>
      </c>
      <c r="D51" s="106" t="s">
        <v>87</v>
      </c>
      <c r="E51" s="106" t="s">
        <v>72</v>
      </c>
      <c r="F51" s="107">
        <v>657397</v>
      </c>
      <c r="G51" s="108">
        <v>404000</v>
      </c>
      <c r="H51" s="106" t="s">
        <v>74</v>
      </c>
      <c r="I51" s="106" t="s">
        <v>76</v>
      </c>
      <c r="J51" s="109">
        <v>44698</v>
      </c>
    </row>
    <row r="52" spans="1:10" ht="15">
      <c r="A52" s="106" t="s">
        <v>75</v>
      </c>
      <c r="B52" s="106" t="s">
        <v>203</v>
      </c>
      <c r="C52" s="106" t="s">
        <v>65</v>
      </c>
      <c r="D52" s="106" t="s">
        <v>66</v>
      </c>
      <c r="E52" s="106" t="s">
        <v>72</v>
      </c>
      <c r="F52" s="107">
        <v>657376</v>
      </c>
      <c r="G52" s="108">
        <v>425500</v>
      </c>
      <c r="H52" s="106" t="s">
        <v>76</v>
      </c>
      <c r="I52" s="106" t="s">
        <v>76</v>
      </c>
      <c r="J52" s="109">
        <v>44697</v>
      </c>
    </row>
    <row r="53" spans="1:10" ht="15">
      <c r="A53" s="106" t="s">
        <v>75</v>
      </c>
      <c r="B53" s="106" t="s">
        <v>203</v>
      </c>
      <c r="C53" s="106" t="s">
        <v>27</v>
      </c>
      <c r="D53" s="106" t="s">
        <v>50</v>
      </c>
      <c r="E53" s="106" t="s">
        <v>72</v>
      </c>
      <c r="F53" s="107">
        <v>657374</v>
      </c>
      <c r="G53" s="108">
        <v>650000</v>
      </c>
      <c r="H53" s="106" t="s">
        <v>74</v>
      </c>
      <c r="I53" s="106" t="s">
        <v>76</v>
      </c>
      <c r="J53" s="109">
        <v>44697</v>
      </c>
    </row>
    <row r="54" spans="1:10" ht="15">
      <c r="A54" s="106" t="s">
        <v>75</v>
      </c>
      <c r="B54" s="106" t="s">
        <v>203</v>
      </c>
      <c r="C54" s="106" t="s">
        <v>88</v>
      </c>
      <c r="D54" s="106" t="s">
        <v>89</v>
      </c>
      <c r="E54" s="106" t="s">
        <v>81</v>
      </c>
      <c r="F54" s="107">
        <v>657361</v>
      </c>
      <c r="G54" s="108">
        <v>20000</v>
      </c>
      <c r="H54" s="106" t="s">
        <v>74</v>
      </c>
      <c r="I54" s="106" t="s">
        <v>76</v>
      </c>
      <c r="J54" s="109">
        <v>44697</v>
      </c>
    </row>
    <row r="55" spans="1:10" ht="15">
      <c r="A55" s="106" t="s">
        <v>75</v>
      </c>
      <c r="B55" s="106" t="s">
        <v>203</v>
      </c>
      <c r="C55" s="106" t="s">
        <v>65</v>
      </c>
      <c r="D55" s="106" t="s">
        <v>66</v>
      </c>
      <c r="E55" s="106" t="s">
        <v>72</v>
      </c>
      <c r="F55" s="107">
        <v>657345</v>
      </c>
      <c r="G55" s="108">
        <v>399000</v>
      </c>
      <c r="H55" s="106" t="s">
        <v>76</v>
      </c>
      <c r="I55" s="106" t="s">
        <v>76</v>
      </c>
      <c r="J55" s="109">
        <v>44697</v>
      </c>
    </row>
    <row r="56" spans="1:10" ht="15">
      <c r="A56" s="106" t="s">
        <v>75</v>
      </c>
      <c r="B56" s="106" t="s">
        <v>203</v>
      </c>
      <c r="C56" s="106" t="s">
        <v>88</v>
      </c>
      <c r="D56" s="106" t="s">
        <v>101</v>
      </c>
      <c r="E56" s="106" t="s">
        <v>72</v>
      </c>
      <c r="F56" s="107">
        <v>657547</v>
      </c>
      <c r="G56" s="108">
        <v>310000</v>
      </c>
      <c r="H56" s="106" t="s">
        <v>74</v>
      </c>
      <c r="I56" s="106" t="s">
        <v>76</v>
      </c>
      <c r="J56" s="109">
        <v>44701</v>
      </c>
    </row>
    <row r="57" spans="1:10" ht="15">
      <c r="A57" s="106" t="s">
        <v>75</v>
      </c>
      <c r="B57" s="106" t="s">
        <v>203</v>
      </c>
      <c r="C57" s="106" t="s">
        <v>95</v>
      </c>
      <c r="D57" s="106" t="s">
        <v>63</v>
      </c>
      <c r="E57" s="106" t="s">
        <v>81</v>
      </c>
      <c r="F57" s="107">
        <v>657308</v>
      </c>
      <c r="G57" s="108">
        <v>48900</v>
      </c>
      <c r="H57" s="106" t="s">
        <v>74</v>
      </c>
      <c r="I57" s="106" t="s">
        <v>76</v>
      </c>
      <c r="J57" s="109">
        <v>44697</v>
      </c>
    </row>
    <row r="58" spans="1:10" ht="15">
      <c r="A58" s="106" t="s">
        <v>75</v>
      </c>
      <c r="B58" s="106" t="s">
        <v>203</v>
      </c>
      <c r="C58" s="106" t="s">
        <v>27</v>
      </c>
      <c r="D58" s="106" t="s">
        <v>50</v>
      </c>
      <c r="E58" s="106" t="s">
        <v>77</v>
      </c>
      <c r="F58" s="107">
        <v>657278</v>
      </c>
      <c r="G58" s="108">
        <v>329900</v>
      </c>
      <c r="H58" s="106" t="s">
        <v>74</v>
      </c>
      <c r="I58" s="106" t="s">
        <v>76</v>
      </c>
      <c r="J58" s="109">
        <v>44694</v>
      </c>
    </row>
    <row r="59" spans="1:10" ht="15">
      <c r="A59" s="106" t="s">
        <v>75</v>
      </c>
      <c r="B59" s="106" t="s">
        <v>203</v>
      </c>
      <c r="C59" s="106" t="s">
        <v>95</v>
      </c>
      <c r="D59" s="106" t="s">
        <v>64</v>
      </c>
      <c r="E59" s="106" t="s">
        <v>72</v>
      </c>
      <c r="F59" s="107">
        <v>657976</v>
      </c>
      <c r="G59" s="108">
        <v>310000</v>
      </c>
      <c r="H59" s="106" t="s">
        <v>74</v>
      </c>
      <c r="I59" s="106" t="s">
        <v>76</v>
      </c>
      <c r="J59" s="109">
        <v>44712</v>
      </c>
    </row>
    <row r="60" spans="1:10" ht="15">
      <c r="A60" s="106" t="s">
        <v>75</v>
      </c>
      <c r="B60" s="106" t="s">
        <v>203</v>
      </c>
      <c r="C60" s="106" t="s">
        <v>95</v>
      </c>
      <c r="D60" s="106" t="s">
        <v>63</v>
      </c>
      <c r="E60" s="106" t="s">
        <v>72</v>
      </c>
      <c r="F60" s="107">
        <v>657983</v>
      </c>
      <c r="G60" s="108">
        <v>70000</v>
      </c>
      <c r="H60" s="106" t="s">
        <v>74</v>
      </c>
      <c r="I60" s="106" t="s">
        <v>76</v>
      </c>
      <c r="J60" s="109">
        <v>44712</v>
      </c>
    </row>
    <row r="61" spans="1:10" ht="15">
      <c r="A61" s="106" t="s">
        <v>75</v>
      </c>
      <c r="B61" s="106" t="s">
        <v>203</v>
      </c>
      <c r="C61" s="106" t="s">
        <v>65</v>
      </c>
      <c r="D61" s="106" t="s">
        <v>66</v>
      </c>
      <c r="E61" s="106" t="s">
        <v>72</v>
      </c>
      <c r="F61" s="107">
        <v>657959</v>
      </c>
      <c r="G61" s="108">
        <v>425500</v>
      </c>
      <c r="H61" s="106" t="s">
        <v>76</v>
      </c>
      <c r="I61" s="106" t="s">
        <v>76</v>
      </c>
      <c r="J61" s="109">
        <v>44708</v>
      </c>
    </row>
    <row r="62" spans="1:10" ht="15">
      <c r="A62" s="106" t="s">
        <v>75</v>
      </c>
      <c r="B62" s="106" t="s">
        <v>203</v>
      </c>
      <c r="C62" s="106" t="s">
        <v>27</v>
      </c>
      <c r="D62" s="106" t="s">
        <v>50</v>
      </c>
      <c r="E62" s="106" t="s">
        <v>72</v>
      </c>
      <c r="F62" s="107">
        <v>657467</v>
      </c>
      <c r="G62" s="108">
        <v>200000</v>
      </c>
      <c r="H62" s="106" t="s">
        <v>74</v>
      </c>
      <c r="I62" s="106" t="s">
        <v>76</v>
      </c>
      <c r="J62" s="109">
        <v>44699</v>
      </c>
    </row>
    <row r="63" spans="1:10" ht="15">
      <c r="A63" s="106" t="s">
        <v>75</v>
      </c>
      <c r="B63" s="106" t="s">
        <v>203</v>
      </c>
      <c r="C63" s="106" t="s">
        <v>79</v>
      </c>
      <c r="D63" s="106" t="s">
        <v>106</v>
      </c>
      <c r="E63" s="106" t="s">
        <v>81</v>
      </c>
      <c r="F63" s="107">
        <v>657443</v>
      </c>
      <c r="G63" s="108">
        <v>30000</v>
      </c>
      <c r="H63" s="106" t="s">
        <v>74</v>
      </c>
      <c r="I63" s="106" t="s">
        <v>76</v>
      </c>
      <c r="J63" s="109">
        <v>44699</v>
      </c>
    </row>
    <row r="64" spans="1:10" ht="15">
      <c r="A64" s="106" t="s">
        <v>75</v>
      </c>
      <c r="B64" s="106" t="s">
        <v>203</v>
      </c>
      <c r="C64" s="106" t="s">
        <v>27</v>
      </c>
      <c r="D64" s="106" t="s">
        <v>87</v>
      </c>
      <c r="E64" s="106" t="s">
        <v>72</v>
      </c>
      <c r="F64" s="107">
        <v>657526</v>
      </c>
      <c r="G64" s="108">
        <v>260000</v>
      </c>
      <c r="H64" s="106" t="s">
        <v>74</v>
      </c>
      <c r="I64" s="106" t="s">
        <v>76</v>
      </c>
      <c r="J64" s="109">
        <v>44701</v>
      </c>
    </row>
    <row r="65" spans="1:10" ht="15">
      <c r="A65" s="106" t="s">
        <v>75</v>
      </c>
      <c r="B65" s="106" t="s">
        <v>203</v>
      </c>
      <c r="C65" s="106" t="s">
        <v>88</v>
      </c>
      <c r="D65" s="106" t="s">
        <v>101</v>
      </c>
      <c r="E65" s="106" t="s">
        <v>72</v>
      </c>
      <c r="F65" s="107">
        <v>657533</v>
      </c>
      <c r="G65" s="108">
        <v>190000</v>
      </c>
      <c r="H65" s="106" t="s">
        <v>74</v>
      </c>
      <c r="I65" s="106" t="s">
        <v>76</v>
      </c>
      <c r="J65" s="109">
        <v>44701</v>
      </c>
    </row>
    <row r="66" spans="1:10" ht="15">
      <c r="A66" s="106" t="s">
        <v>75</v>
      </c>
      <c r="B66" s="106" t="s">
        <v>203</v>
      </c>
      <c r="C66" s="106" t="s">
        <v>85</v>
      </c>
      <c r="D66" s="106" t="s">
        <v>123</v>
      </c>
      <c r="E66" s="106" t="s">
        <v>81</v>
      </c>
      <c r="F66" s="107">
        <v>657900</v>
      </c>
      <c r="G66" s="108">
        <v>26000</v>
      </c>
      <c r="H66" s="106" t="s">
        <v>74</v>
      </c>
      <c r="I66" s="106" t="s">
        <v>76</v>
      </c>
      <c r="J66" s="109">
        <v>44708</v>
      </c>
    </row>
    <row r="67" spans="1:10" ht="15">
      <c r="A67" s="106" t="s">
        <v>75</v>
      </c>
      <c r="B67" s="106" t="s">
        <v>203</v>
      </c>
      <c r="C67" s="106" t="s">
        <v>95</v>
      </c>
      <c r="D67" s="106" t="s">
        <v>63</v>
      </c>
      <c r="E67" s="106" t="s">
        <v>81</v>
      </c>
      <c r="F67" s="107">
        <v>657481</v>
      </c>
      <c r="G67" s="108">
        <v>29900</v>
      </c>
      <c r="H67" s="106" t="s">
        <v>74</v>
      </c>
      <c r="I67" s="106" t="s">
        <v>76</v>
      </c>
      <c r="J67" s="109">
        <v>44700</v>
      </c>
    </row>
    <row r="68" spans="1:10" ht="15">
      <c r="A68" s="106" t="s">
        <v>75</v>
      </c>
      <c r="B68" s="106" t="s">
        <v>203</v>
      </c>
      <c r="C68" s="106" t="s">
        <v>88</v>
      </c>
      <c r="D68" s="106" t="s">
        <v>89</v>
      </c>
      <c r="E68" s="106" t="s">
        <v>81</v>
      </c>
      <c r="F68" s="107">
        <v>657491</v>
      </c>
      <c r="G68" s="108">
        <v>125000</v>
      </c>
      <c r="H68" s="106" t="s">
        <v>74</v>
      </c>
      <c r="I68" s="106" t="s">
        <v>76</v>
      </c>
      <c r="J68" s="109">
        <v>44700</v>
      </c>
    </row>
    <row r="69" spans="1:10" ht="15">
      <c r="A69" s="106" t="s">
        <v>75</v>
      </c>
      <c r="B69" s="106" t="s">
        <v>203</v>
      </c>
      <c r="C69" s="106" t="s">
        <v>95</v>
      </c>
      <c r="D69" s="106" t="s">
        <v>63</v>
      </c>
      <c r="E69" s="106" t="s">
        <v>81</v>
      </c>
      <c r="F69" s="107">
        <v>657499</v>
      </c>
      <c r="G69" s="108">
        <v>77000</v>
      </c>
      <c r="H69" s="106" t="s">
        <v>74</v>
      </c>
      <c r="I69" s="106" t="s">
        <v>76</v>
      </c>
      <c r="J69" s="109">
        <v>44700</v>
      </c>
    </row>
    <row r="70" spans="1:10" ht="15">
      <c r="A70" s="106" t="s">
        <v>75</v>
      </c>
      <c r="B70" s="106" t="s">
        <v>203</v>
      </c>
      <c r="C70" s="106" t="s">
        <v>95</v>
      </c>
      <c r="D70" s="106" t="s">
        <v>63</v>
      </c>
      <c r="E70" s="106" t="s">
        <v>81</v>
      </c>
      <c r="F70" s="107">
        <v>657500</v>
      </c>
      <c r="G70" s="108">
        <v>95000</v>
      </c>
      <c r="H70" s="106" t="s">
        <v>74</v>
      </c>
      <c r="I70" s="106" t="s">
        <v>76</v>
      </c>
      <c r="J70" s="109">
        <v>44700</v>
      </c>
    </row>
    <row r="71" spans="1:10" ht="15">
      <c r="A71" s="106" t="s">
        <v>75</v>
      </c>
      <c r="B71" s="106" t="s">
        <v>203</v>
      </c>
      <c r="C71" s="106" t="s">
        <v>88</v>
      </c>
      <c r="D71" s="106" t="s">
        <v>89</v>
      </c>
      <c r="E71" s="106" t="s">
        <v>81</v>
      </c>
      <c r="F71" s="107">
        <v>657505</v>
      </c>
      <c r="G71" s="108">
        <v>45000</v>
      </c>
      <c r="H71" s="106" t="s">
        <v>74</v>
      </c>
      <c r="I71" s="106" t="s">
        <v>76</v>
      </c>
      <c r="J71" s="109">
        <v>44700</v>
      </c>
    </row>
    <row r="72" spans="1:10" ht="15">
      <c r="A72" s="106" t="s">
        <v>75</v>
      </c>
      <c r="B72" s="106" t="s">
        <v>203</v>
      </c>
      <c r="C72" s="106" t="s">
        <v>88</v>
      </c>
      <c r="D72" s="106" t="s">
        <v>101</v>
      </c>
      <c r="E72" s="106" t="s">
        <v>81</v>
      </c>
      <c r="F72" s="107">
        <v>657514</v>
      </c>
      <c r="G72" s="108">
        <v>225000</v>
      </c>
      <c r="H72" s="106" t="s">
        <v>74</v>
      </c>
      <c r="I72" s="106" t="s">
        <v>76</v>
      </c>
      <c r="J72" s="109">
        <v>44700</v>
      </c>
    </row>
    <row r="73" spans="1:10" ht="15">
      <c r="A73" s="106" t="s">
        <v>75</v>
      </c>
      <c r="B73" s="106" t="s">
        <v>203</v>
      </c>
      <c r="C73" s="106" t="s">
        <v>27</v>
      </c>
      <c r="D73" s="106" t="s">
        <v>78</v>
      </c>
      <c r="E73" s="106" t="s">
        <v>72</v>
      </c>
      <c r="F73" s="107">
        <v>657521</v>
      </c>
      <c r="G73" s="108">
        <v>460000</v>
      </c>
      <c r="H73" s="106" t="s">
        <v>74</v>
      </c>
      <c r="I73" s="106" t="s">
        <v>76</v>
      </c>
      <c r="J73" s="109">
        <v>44700</v>
      </c>
    </row>
    <row r="74" spans="1:10" ht="15">
      <c r="A74" s="106" t="s">
        <v>75</v>
      </c>
      <c r="B74" s="106" t="s">
        <v>203</v>
      </c>
      <c r="C74" s="106" t="s">
        <v>95</v>
      </c>
      <c r="D74" s="106" t="s">
        <v>63</v>
      </c>
      <c r="E74" s="106" t="s">
        <v>72</v>
      </c>
      <c r="F74" s="107">
        <v>657957</v>
      </c>
      <c r="G74" s="108">
        <v>770000</v>
      </c>
      <c r="H74" s="106" t="s">
        <v>74</v>
      </c>
      <c r="I74" s="106" t="s">
        <v>76</v>
      </c>
      <c r="J74" s="109">
        <v>44708</v>
      </c>
    </row>
    <row r="75" spans="1:10" ht="15">
      <c r="A75" s="106" t="s">
        <v>75</v>
      </c>
      <c r="B75" s="106" t="s">
        <v>203</v>
      </c>
      <c r="C75" s="106" t="s">
        <v>95</v>
      </c>
      <c r="D75" s="106" t="s">
        <v>64</v>
      </c>
      <c r="E75" s="106" t="s">
        <v>72</v>
      </c>
      <c r="F75" s="107">
        <v>657008</v>
      </c>
      <c r="G75" s="108">
        <v>430000</v>
      </c>
      <c r="H75" s="106" t="s">
        <v>74</v>
      </c>
      <c r="I75" s="106" t="s">
        <v>76</v>
      </c>
      <c r="J75" s="109">
        <v>44690</v>
      </c>
    </row>
    <row r="76" spans="1:10" ht="15">
      <c r="A76" s="106" t="s">
        <v>75</v>
      </c>
      <c r="B76" s="106" t="s">
        <v>203</v>
      </c>
      <c r="C76" s="106" t="s">
        <v>27</v>
      </c>
      <c r="D76" s="106" t="s">
        <v>50</v>
      </c>
      <c r="E76" s="106" t="s">
        <v>81</v>
      </c>
      <c r="F76" s="107">
        <v>658066</v>
      </c>
      <c r="G76" s="108">
        <v>75000</v>
      </c>
      <c r="H76" s="106" t="s">
        <v>74</v>
      </c>
      <c r="I76" s="106" t="s">
        <v>76</v>
      </c>
      <c r="J76" s="109">
        <v>44712</v>
      </c>
    </row>
    <row r="77" spans="1:10" ht="15">
      <c r="A77" s="106" t="s">
        <v>75</v>
      </c>
      <c r="B77" s="106" t="s">
        <v>203</v>
      </c>
      <c r="C77" s="106" t="s">
        <v>27</v>
      </c>
      <c r="D77" s="106" t="s">
        <v>129</v>
      </c>
      <c r="E77" s="106" t="s">
        <v>72</v>
      </c>
      <c r="F77" s="107">
        <v>658061</v>
      </c>
      <c r="G77" s="108">
        <v>360000</v>
      </c>
      <c r="H77" s="106" t="s">
        <v>74</v>
      </c>
      <c r="I77" s="106" t="s">
        <v>76</v>
      </c>
      <c r="J77" s="109">
        <v>44712</v>
      </c>
    </row>
    <row r="78" spans="1:10" ht="15">
      <c r="A78" s="106" t="s">
        <v>75</v>
      </c>
      <c r="B78" s="106" t="s">
        <v>203</v>
      </c>
      <c r="C78" s="106" t="s">
        <v>95</v>
      </c>
      <c r="D78" s="106" t="s">
        <v>63</v>
      </c>
      <c r="E78" s="106" t="s">
        <v>72</v>
      </c>
      <c r="F78" s="107">
        <v>658057</v>
      </c>
      <c r="G78" s="108">
        <v>575496</v>
      </c>
      <c r="H78" s="106" t="s">
        <v>76</v>
      </c>
      <c r="I78" s="106" t="s">
        <v>76</v>
      </c>
      <c r="J78" s="109">
        <v>44712</v>
      </c>
    </row>
    <row r="79" spans="1:10" ht="15">
      <c r="A79" s="106" t="s">
        <v>75</v>
      </c>
      <c r="B79" s="106" t="s">
        <v>203</v>
      </c>
      <c r="C79" s="106" t="s">
        <v>85</v>
      </c>
      <c r="D79" s="106" t="s">
        <v>123</v>
      </c>
      <c r="E79" s="106" t="s">
        <v>72</v>
      </c>
      <c r="F79" s="107">
        <v>658050</v>
      </c>
      <c r="G79" s="108">
        <v>599000</v>
      </c>
      <c r="H79" s="106" t="s">
        <v>74</v>
      </c>
      <c r="I79" s="106" t="s">
        <v>76</v>
      </c>
      <c r="J79" s="109">
        <v>44712</v>
      </c>
    </row>
    <row r="80" spans="1:10" ht="15">
      <c r="A80" s="106" t="s">
        <v>75</v>
      </c>
      <c r="B80" s="106" t="s">
        <v>203</v>
      </c>
      <c r="C80" s="106" t="s">
        <v>95</v>
      </c>
      <c r="D80" s="106" t="s">
        <v>64</v>
      </c>
      <c r="E80" s="106" t="s">
        <v>72</v>
      </c>
      <c r="F80" s="107">
        <v>656878</v>
      </c>
      <c r="G80" s="108">
        <v>405000</v>
      </c>
      <c r="H80" s="106" t="s">
        <v>74</v>
      </c>
      <c r="I80" s="106" t="s">
        <v>76</v>
      </c>
      <c r="J80" s="109">
        <v>44686</v>
      </c>
    </row>
    <row r="81" spans="1:10" ht="15">
      <c r="A81" s="106" t="s">
        <v>75</v>
      </c>
      <c r="B81" s="106" t="s">
        <v>203</v>
      </c>
      <c r="C81" s="106" t="s">
        <v>65</v>
      </c>
      <c r="D81" s="106" t="s">
        <v>66</v>
      </c>
      <c r="E81" s="106" t="s">
        <v>72</v>
      </c>
      <c r="F81" s="107">
        <v>658035</v>
      </c>
      <c r="G81" s="108">
        <v>425000</v>
      </c>
      <c r="H81" s="106" t="s">
        <v>74</v>
      </c>
      <c r="I81" s="106" t="s">
        <v>76</v>
      </c>
      <c r="J81" s="109">
        <v>44712</v>
      </c>
    </row>
    <row r="82" spans="1:10" ht="15">
      <c r="A82" s="106" t="s">
        <v>75</v>
      </c>
      <c r="B82" s="106" t="s">
        <v>203</v>
      </c>
      <c r="C82" s="106" t="s">
        <v>65</v>
      </c>
      <c r="D82" s="106" t="s">
        <v>66</v>
      </c>
      <c r="E82" s="106" t="s">
        <v>72</v>
      </c>
      <c r="F82" s="107">
        <v>656910</v>
      </c>
      <c r="G82" s="108">
        <v>382500</v>
      </c>
      <c r="H82" s="106" t="s">
        <v>76</v>
      </c>
      <c r="I82" s="106" t="s">
        <v>76</v>
      </c>
      <c r="J82" s="109">
        <v>44686</v>
      </c>
    </row>
    <row r="83" spans="1:10" ht="15">
      <c r="A83" s="106" t="s">
        <v>75</v>
      </c>
      <c r="B83" s="106" t="s">
        <v>203</v>
      </c>
      <c r="C83" s="106" t="s">
        <v>88</v>
      </c>
      <c r="D83" s="106" t="s">
        <v>89</v>
      </c>
      <c r="E83" s="106" t="s">
        <v>72</v>
      </c>
      <c r="F83" s="107">
        <v>656930</v>
      </c>
      <c r="G83" s="108">
        <v>324560</v>
      </c>
      <c r="H83" s="106" t="s">
        <v>74</v>
      </c>
      <c r="I83" s="106" t="s">
        <v>76</v>
      </c>
      <c r="J83" s="109">
        <v>44687</v>
      </c>
    </row>
    <row r="84" spans="1:10" ht="15">
      <c r="A84" s="106" t="s">
        <v>75</v>
      </c>
      <c r="B84" s="106" t="s">
        <v>203</v>
      </c>
      <c r="C84" s="106" t="s">
        <v>88</v>
      </c>
      <c r="D84" s="106" t="s">
        <v>86</v>
      </c>
      <c r="E84" s="106" t="s">
        <v>77</v>
      </c>
      <c r="F84" s="107">
        <v>656950</v>
      </c>
      <c r="G84" s="108">
        <v>246000</v>
      </c>
      <c r="H84" s="106" t="s">
        <v>74</v>
      </c>
      <c r="I84" s="106" t="s">
        <v>76</v>
      </c>
      <c r="J84" s="109">
        <v>44687</v>
      </c>
    </row>
    <row r="85" spans="1:10" ht="15">
      <c r="A85" s="106" t="s">
        <v>75</v>
      </c>
      <c r="B85" s="106" t="s">
        <v>203</v>
      </c>
      <c r="C85" s="106" t="s">
        <v>83</v>
      </c>
      <c r="D85" s="106" t="s">
        <v>127</v>
      </c>
      <c r="E85" s="106" t="s">
        <v>72</v>
      </c>
      <c r="F85" s="107">
        <v>658025</v>
      </c>
      <c r="G85" s="108">
        <v>300000</v>
      </c>
      <c r="H85" s="106" t="s">
        <v>74</v>
      </c>
      <c r="I85" s="106" t="s">
        <v>76</v>
      </c>
      <c r="J85" s="109">
        <v>44712</v>
      </c>
    </row>
    <row r="86" spans="1:10" ht="15">
      <c r="A86" s="106" t="s">
        <v>75</v>
      </c>
      <c r="B86" s="106" t="s">
        <v>203</v>
      </c>
      <c r="C86" s="106" t="s">
        <v>88</v>
      </c>
      <c r="D86" s="106" t="s">
        <v>89</v>
      </c>
      <c r="E86" s="106" t="s">
        <v>72</v>
      </c>
      <c r="F86" s="107">
        <v>656967</v>
      </c>
      <c r="G86" s="108">
        <v>225000</v>
      </c>
      <c r="H86" s="106" t="s">
        <v>74</v>
      </c>
      <c r="I86" s="106" t="s">
        <v>76</v>
      </c>
      <c r="J86" s="109">
        <v>44687</v>
      </c>
    </row>
    <row r="87" spans="1:10" ht="15">
      <c r="A87" s="106" t="s">
        <v>75</v>
      </c>
      <c r="B87" s="106" t="s">
        <v>203</v>
      </c>
      <c r="C87" s="106" t="s">
        <v>65</v>
      </c>
      <c r="D87" s="106" t="s">
        <v>66</v>
      </c>
      <c r="E87" s="106" t="s">
        <v>72</v>
      </c>
      <c r="F87" s="107">
        <v>656975</v>
      </c>
      <c r="G87" s="108">
        <v>419900</v>
      </c>
      <c r="H87" s="106" t="s">
        <v>76</v>
      </c>
      <c r="I87" s="106" t="s">
        <v>76</v>
      </c>
      <c r="J87" s="109">
        <v>44687</v>
      </c>
    </row>
    <row r="88" spans="1:10" ht="15">
      <c r="A88" s="106" t="s">
        <v>75</v>
      </c>
      <c r="B88" s="106" t="s">
        <v>203</v>
      </c>
      <c r="C88" s="106" t="s">
        <v>27</v>
      </c>
      <c r="D88" s="106" t="s">
        <v>50</v>
      </c>
      <c r="E88" s="106" t="s">
        <v>72</v>
      </c>
      <c r="F88" s="107">
        <v>657273</v>
      </c>
      <c r="G88" s="108">
        <v>343000</v>
      </c>
      <c r="H88" s="106" t="s">
        <v>74</v>
      </c>
      <c r="I88" s="106" t="s">
        <v>76</v>
      </c>
      <c r="J88" s="109">
        <v>44694</v>
      </c>
    </row>
    <row r="89" spans="1:10" ht="15">
      <c r="A89" s="106" t="s">
        <v>75</v>
      </c>
      <c r="B89" s="106" t="s">
        <v>203</v>
      </c>
      <c r="C89" s="106" t="s">
        <v>88</v>
      </c>
      <c r="D89" s="106" t="s">
        <v>101</v>
      </c>
      <c r="E89" s="106" t="s">
        <v>72</v>
      </c>
      <c r="F89" s="107">
        <v>657004</v>
      </c>
      <c r="G89" s="108">
        <v>149500</v>
      </c>
      <c r="H89" s="106" t="s">
        <v>74</v>
      </c>
      <c r="I89" s="106" t="s">
        <v>76</v>
      </c>
      <c r="J89" s="109">
        <v>44690</v>
      </c>
    </row>
    <row r="90" spans="1:10" ht="15">
      <c r="A90" s="106" t="s">
        <v>75</v>
      </c>
      <c r="B90" s="106" t="s">
        <v>203</v>
      </c>
      <c r="C90" s="106" t="s">
        <v>88</v>
      </c>
      <c r="D90" s="106" t="s">
        <v>89</v>
      </c>
      <c r="E90" s="106" t="s">
        <v>72</v>
      </c>
      <c r="F90" s="107">
        <v>657995</v>
      </c>
      <c r="G90" s="108">
        <v>475000</v>
      </c>
      <c r="H90" s="106" t="s">
        <v>74</v>
      </c>
      <c r="I90" s="106" t="s">
        <v>76</v>
      </c>
      <c r="J90" s="109">
        <v>44712</v>
      </c>
    </row>
    <row r="91" spans="1:10" ht="15">
      <c r="A91" s="106" t="s">
        <v>75</v>
      </c>
      <c r="B91" s="106" t="s">
        <v>203</v>
      </c>
      <c r="C91" s="106" t="s">
        <v>88</v>
      </c>
      <c r="D91" s="106" t="s">
        <v>101</v>
      </c>
      <c r="E91" s="106" t="s">
        <v>81</v>
      </c>
      <c r="F91" s="107">
        <v>658022</v>
      </c>
      <c r="G91" s="108">
        <v>22000</v>
      </c>
      <c r="H91" s="106" t="s">
        <v>74</v>
      </c>
      <c r="I91" s="106" t="s">
        <v>76</v>
      </c>
      <c r="J91" s="109">
        <v>44712</v>
      </c>
    </row>
    <row r="92" spans="1:10" ht="15">
      <c r="A92" s="106" t="s">
        <v>75</v>
      </c>
      <c r="B92" s="106" t="s">
        <v>203</v>
      </c>
      <c r="C92" s="106" t="s">
        <v>95</v>
      </c>
      <c r="D92" s="106" t="s">
        <v>64</v>
      </c>
      <c r="E92" s="106" t="s">
        <v>81</v>
      </c>
      <c r="F92" s="107">
        <v>657064</v>
      </c>
      <c r="G92" s="108">
        <v>48500</v>
      </c>
      <c r="H92" s="106" t="s">
        <v>74</v>
      </c>
      <c r="I92" s="106" t="s">
        <v>76</v>
      </c>
      <c r="J92" s="109">
        <v>44690</v>
      </c>
    </row>
    <row r="93" spans="1:10" ht="15">
      <c r="A93" s="106" t="s">
        <v>75</v>
      </c>
      <c r="B93" s="106" t="s">
        <v>203</v>
      </c>
      <c r="C93" s="106" t="s">
        <v>79</v>
      </c>
      <c r="D93" s="106" t="s">
        <v>106</v>
      </c>
      <c r="E93" s="106" t="s">
        <v>72</v>
      </c>
      <c r="F93" s="107">
        <v>658008</v>
      </c>
      <c r="G93" s="108">
        <v>435000</v>
      </c>
      <c r="H93" s="106" t="s">
        <v>74</v>
      </c>
      <c r="I93" s="106" t="s">
        <v>76</v>
      </c>
      <c r="J93" s="109">
        <v>44712</v>
      </c>
    </row>
    <row r="94" spans="1:10" ht="15">
      <c r="A94" s="106" t="s">
        <v>75</v>
      </c>
      <c r="B94" s="106" t="s">
        <v>203</v>
      </c>
      <c r="C94" s="106" t="s">
        <v>79</v>
      </c>
      <c r="D94" s="106" t="s">
        <v>106</v>
      </c>
      <c r="E94" s="106" t="s">
        <v>72</v>
      </c>
      <c r="F94" s="107">
        <v>657151</v>
      </c>
      <c r="G94" s="108">
        <v>480000</v>
      </c>
      <c r="H94" s="106" t="s">
        <v>74</v>
      </c>
      <c r="I94" s="106" t="s">
        <v>76</v>
      </c>
      <c r="J94" s="109">
        <v>44692</v>
      </c>
    </row>
    <row r="95" spans="1:10" ht="15">
      <c r="A95" s="106" t="s">
        <v>75</v>
      </c>
      <c r="B95" s="106" t="s">
        <v>203</v>
      </c>
      <c r="C95" s="106" t="s">
        <v>88</v>
      </c>
      <c r="D95" s="106" t="s">
        <v>89</v>
      </c>
      <c r="E95" s="106" t="s">
        <v>72</v>
      </c>
      <c r="F95" s="107">
        <v>657163</v>
      </c>
      <c r="G95" s="108">
        <v>120000</v>
      </c>
      <c r="H95" s="106" t="s">
        <v>74</v>
      </c>
      <c r="I95" s="106" t="s">
        <v>76</v>
      </c>
      <c r="J95" s="109">
        <v>44692</v>
      </c>
    </row>
    <row r="96" spans="1:10" ht="15">
      <c r="A96" s="106" t="s">
        <v>75</v>
      </c>
      <c r="B96" s="106" t="s">
        <v>203</v>
      </c>
      <c r="C96" s="106" t="s">
        <v>27</v>
      </c>
      <c r="D96" s="106" t="s">
        <v>50</v>
      </c>
      <c r="E96" s="106" t="s">
        <v>77</v>
      </c>
      <c r="F96" s="107">
        <v>657165</v>
      </c>
      <c r="G96" s="108">
        <v>310000</v>
      </c>
      <c r="H96" s="106" t="s">
        <v>74</v>
      </c>
      <c r="I96" s="106" t="s">
        <v>76</v>
      </c>
      <c r="J96" s="109">
        <v>44692</v>
      </c>
    </row>
    <row r="97" spans="1:10" ht="15">
      <c r="A97" s="106" t="s">
        <v>75</v>
      </c>
      <c r="B97" s="106" t="s">
        <v>203</v>
      </c>
      <c r="C97" s="106" t="s">
        <v>95</v>
      </c>
      <c r="D97" s="106" t="s">
        <v>63</v>
      </c>
      <c r="E97" s="106" t="s">
        <v>72</v>
      </c>
      <c r="F97" s="107">
        <v>657182</v>
      </c>
      <c r="G97" s="108">
        <v>638585</v>
      </c>
      <c r="H97" s="106" t="s">
        <v>76</v>
      </c>
      <c r="I97" s="106" t="s">
        <v>76</v>
      </c>
      <c r="J97" s="109">
        <v>44693</v>
      </c>
    </row>
    <row r="98" spans="1:10" ht="15">
      <c r="A98" s="106" t="s">
        <v>75</v>
      </c>
      <c r="B98" s="106" t="s">
        <v>203</v>
      </c>
      <c r="C98" s="106" t="s">
        <v>83</v>
      </c>
      <c r="D98" s="106" t="s">
        <v>84</v>
      </c>
      <c r="E98" s="106" t="s">
        <v>72</v>
      </c>
      <c r="F98" s="107">
        <v>658004</v>
      </c>
      <c r="G98" s="108">
        <v>399000</v>
      </c>
      <c r="H98" s="106" t="s">
        <v>74</v>
      </c>
      <c r="I98" s="106" t="s">
        <v>76</v>
      </c>
      <c r="J98" s="109">
        <v>44712</v>
      </c>
    </row>
    <row r="99" spans="1:10" ht="15">
      <c r="A99" s="106" t="s">
        <v>75</v>
      </c>
      <c r="B99" s="106" t="s">
        <v>203</v>
      </c>
      <c r="C99" s="106" t="s">
        <v>27</v>
      </c>
      <c r="D99" s="106" t="s">
        <v>87</v>
      </c>
      <c r="E99" s="106" t="s">
        <v>81</v>
      </c>
      <c r="F99" s="107">
        <v>657201</v>
      </c>
      <c r="G99" s="108">
        <v>71900</v>
      </c>
      <c r="H99" s="106" t="s">
        <v>74</v>
      </c>
      <c r="I99" s="106" t="s">
        <v>76</v>
      </c>
      <c r="J99" s="109">
        <v>44693</v>
      </c>
    </row>
    <row r="100" spans="1:10" ht="15">
      <c r="A100" s="106" t="s">
        <v>75</v>
      </c>
      <c r="B100" s="106" t="s">
        <v>203</v>
      </c>
      <c r="C100" s="106" t="s">
        <v>88</v>
      </c>
      <c r="D100" s="106" t="s">
        <v>89</v>
      </c>
      <c r="E100" s="106" t="s">
        <v>72</v>
      </c>
      <c r="F100" s="107">
        <v>658001</v>
      </c>
      <c r="G100" s="108">
        <v>244000</v>
      </c>
      <c r="H100" s="106" t="s">
        <v>74</v>
      </c>
      <c r="I100" s="106" t="s">
        <v>76</v>
      </c>
      <c r="J100" s="109">
        <v>44712</v>
      </c>
    </row>
    <row r="101" spans="1:10" ht="15">
      <c r="A101" s="106" t="s">
        <v>75</v>
      </c>
      <c r="B101" s="106" t="s">
        <v>203</v>
      </c>
      <c r="C101" s="106" t="s">
        <v>95</v>
      </c>
      <c r="D101" s="106" t="s">
        <v>63</v>
      </c>
      <c r="E101" s="106" t="s">
        <v>72</v>
      </c>
      <c r="F101" s="107">
        <v>657480</v>
      </c>
      <c r="G101" s="108">
        <v>453930</v>
      </c>
      <c r="H101" s="106" t="s">
        <v>76</v>
      </c>
      <c r="I101" s="106" t="s">
        <v>76</v>
      </c>
      <c r="J101" s="109">
        <v>44700</v>
      </c>
    </row>
    <row r="102" spans="1:10" ht="15">
      <c r="A102" s="106" t="s">
        <v>75</v>
      </c>
      <c r="B102" s="106" t="s">
        <v>203</v>
      </c>
      <c r="C102" s="106" t="s">
        <v>88</v>
      </c>
      <c r="D102" s="106" t="s">
        <v>101</v>
      </c>
      <c r="E102" s="106" t="s">
        <v>72</v>
      </c>
      <c r="F102" s="107">
        <v>657260</v>
      </c>
      <c r="G102" s="108">
        <v>655000</v>
      </c>
      <c r="H102" s="106" t="s">
        <v>74</v>
      </c>
      <c r="I102" s="106" t="s">
        <v>76</v>
      </c>
      <c r="J102" s="109">
        <v>44694</v>
      </c>
    </row>
    <row r="103" spans="1:10" ht="15">
      <c r="A103" s="106" t="s">
        <v>75</v>
      </c>
      <c r="B103" s="106" t="s">
        <v>203</v>
      </c>
      <c r="C103" s="106" t="s">
        <v>65</v>
      </c>
      <c r="D103" s="106" t="s">
        <v>66</v>
      </c>
      <c r="E103" s="106" t="s">
        <v>72</v>
      </c>
      <c r="F103" s="107">
        <v>657552</v>
      </c>
      <c r="G103" s="108">
        <v>465000</v>
      </c>
      <c r="H103" s="106" t="s">
        <v>76</v>
      </c>
      <c r="I103" s="106" t="s">
        <v>76</v>
      </c>
      <c r="J103" s="109">
        <v>44701</v>
      </c>
    </row>
    <row r="104" spans="1:10" ht="15">
      <c r="A104" s="106" t="s">
        <v>75</v>
      </c>
      <c r="B104" s="106" t="s">
        <v>203</v>
      </c>
      <c r="C104" s="106" t="s">
        <v>27</v>
      </c>
      <c r="D104" s="106" t="s">
        <v>50</v>
      </c>
      <c r="E104" s="106" t="s">
        <v>72</v>
      </c>
      <c r="F104" s="107">
        <v>656984</v>
      </c>
      <c r="G104" s="108">
        <v>418000</v>
      </c>
      <c r="H104" s="106" t="s">
        <v>74</v>
      </c>
      <c r="I104" s="106" t="s">
        <v>76</v>
      </c>
      <c r="J104" s="109">
        <v>44687</v>
      </c>
    </row>
    <row r="105" spans="1:10" ht="15">
      <c r="A105" s="106" t="s">
        <v>75</v>
      </c>
      <c r="B105" s="106" t="s">
        <v>203</v>
      </c>
      <c r="C105" s="106" t="s">
        <v>27</v>
      </c>
      <c r="D105" s="106" t="s">
        <v>50</v>
      </c>
      <c r="E105" s="106" t="s">
        <v>81</v>
      </c>
      <c r="F105" s="107">
        <v>656816</v>
      </c>
      <c r="G105" s="108">
        <v>100000</v>
      </c>
      <c r="H105" s="106" t="s">
        <v>74</v>
      </c>
      <c r="I105" s="106" t="s">
        <v>76</v>
      </c>
      <c r="J105" s="109">
        <v>44684</v>
      </c>
    </row>
    <row r="106" spans="1:10" ht="15">
      <c r="A106" s="106" t="s">
        <v>75</v>
      </c>
      <c r="B106" s="106" t="s">
        <v>203</v>
      </c>
      <c r="C106" s="106" t="s">
        <v>95</v>
      </c>
      <c r="D106" s="106" t="s">
        <v>63</v>
      </c>
      <c r="E106" s="106" t="s">
        <v>72</v>
      </c>
      <c r="F106" s="107">
        <v>657931</v>
      </c>
      <c r="G106" s="108">
        <v>430000</v>
      </c>
      <c r="H106" s="106" t="s">
        <v>74</v>
      </c>
      <c r="I106" s="106" t="s">
        <v>76</v>
      </c>
      <c r="J106" s="109">
        <v>44708</v>
      </c>
    </row>
    <row r="107" spans="1:10" ht="15">
      <c r="A107" s="106" t="s">
        <v>75</v>
      </c>
      <c r="B107" s="106" t="s">
        <v>203</v>
      </c>
      <c r="C107" s="106" t="s">
        <v>85</v>
      </c>
      <c r="D107" s="106" t="s">
        <v>123</v>
      </c>
      <c r="E107" s="106" t="s">
        <v>72</v>
      </c>
      <c r="F107" s="107">
        <v>657649</v>
      </c>
      <c r="G107" s="108">
        <v>405000</v>
      </c>
      <c r="H107" s="106" t="s">
        <v>74</v>
      </c>
      <c r="I107" s="106" t="s">
        <v>76</v>
      </c>
      <c r="J107" s="109">
        <v>44704</v>
      </c>
    </row>
    <row r="108" spans="1:10" ht="15">
      <c r="A108" s="106" t="s">
        <v>75</v>
      </c>
      <c r="B108" s="106" t="s">
        <v>203</v>
      </c>
      <c r="C108" s="106" t="s">
        <v>85</v>
      </c>
      <c r="D108" s="106" t="s">
        <v>123</v>
      </c>
      <c r="E108" s="106" t="s">
        <v>77</v>
      </c>
      <c r="F108" s="107">
        <v>657766</v>
      </c>
      <c r="G108" s="108">
        <v>410000</v>
      </c>
      <c r="H108" s="106" t="s">
        <v>74</v>
      </c>
      <c r="I108" s="106" t="s">
        <v>76</v>
      </c>
      <c r="J108" s="109">
        <v>44706</v>
      </c>
    </row>
    <row r="109" spans="1:10" ht="15">
      <c r="A109" s="106" t="s">
        <v>75</v>
      </c>
      <c r="B109" s="106" t="s">
        <v>203</v>
      </c>
      <c r="C109" s="106" t="s">
        <v>27</v>
      </c>
      <c r="D109" s="106" t="s">
        <v>78</v>
      </c>
      <c r="E109" s="106" t="s">
        <v>72</v>
      </c>
      <c r="F109" s="107">
        <v>657666</v>
      </c>
      <c r="G109" s="108">
        <v>360000</v>
      </c>
      <c r="H109" s="106" t="s">
        <v>74</v>
      </c>
      <c r="I109" s="106" t="s">
        <v>76</v>
      </c>
      <c r="J109" s="109">
        <v>44705</v>
      </c>
    </row>
    <row r="110" spans="1:10" ht="15">
      <c r="A110" s="106" t="s">
        <v>75</v>
      </c>
      <c r="B110" s="106" t="s">
        <v>203</v>
      </c>
      <c r="C110" s="106" t="s">
        <v>65</v>
      </c>
      <c r="D110" s="106" t="s">
        <v>66</v>
      </c>
      <c r="E110" s="106" t="s">
        <v>81</v>
      </c>
      <c r="F110" s="107">
        <v>657824</v>
      </c>
      <c r="G110" s="108">
        <v>45000</v>
      </c>
      <c r="H110" s="106" t="s">
        <v>74</v>
      </c>
      <c r="I110" s="106" t="s">
        <v>76</v>
      </c>
      <c r="J110" s="109">
        <v>44707</v>
      </c>
    </row>
    <row r="111" spans="1:10" ht="15">
      <c r="A111" s="106" t="s">
        <v>75</v>
      </c>
      <c r="B111" s="106" t="s">
        <v>203</v>
      </c>
      <c r="C111" s="106" t="s">
        <v>27</v>
      </c>
      <c r="D111" s="106" t="s">
        <v>78</v>
      </c>
      <c r="E111" s="106" t="s">
        <v>72</v>
      </c>
      <c r="F111" s="107">
        <v>657802</v>
      </c>
      <c r="G111" s="108">
        <v>469900</v>
      </c>
      <c r="H111" s="106" t="s">
        <v>74</v>
      </c>
      <c r="I111" s="106" t="s">
        <v>76</v>
      </c>
      <c r="J111" s="109">
        <v>44706</v>
      </c>
    </row>
    <row r="112" spans="1:10" ht="15">
      <c r="A112" s="106" t="s">
        <v>75</v>
      </c>
      <c r="B112" s="106" t="s">
        <v>203</v>
      </c>
      <c r="C112" s="106" t="s">
        <v>27</v>
      </c>
      <c r="D112" s="106" t="s">
        <v>87</v>
      </c>
      <c r="E112" s="106" t="s">
        <v>72</v>
      </c>
      <c r="F112" s="107">
        <v>656846</v>
      </c>
      <c r="G112" s="108">
        <v>185000</v>
      </c>
      <c r="H112" s="106" t="s">
        <v>74</v>
      </c>
      <c r="I112" s="106" t="s">
        <v>76</v>
      </c>
      <c r="J112" s="109">
        <v>44685</v>
      </c>
    </row>
    <row r="113" spans="1:10" ht="15">
      <c r="A113" s="106" t="s">
        <v>75</v>
      </c>
      <c r="B113" s="106" t="s">
        <v>203</v>
      </c>
      <c r="C113" s="106" t="s">
        <v>95</v>
      </c>
      <c r="D113" s="106" t="s">
        <v>63</v>
      </c>
      <c r="E113" s="106" t="s">
        <v>72</v>
      </c>
      <c r="F113" s="107">
        <v>657926</v>
      </c>
      <c r="G113" s="108">
        <v>425000</v>
      </c>
      <c r="H113" s="106" t="s">
        <v>74</v>
      </c>
      <c r="I113" s="106" t="s">
        <v>76</v>
      </c>
      <c r="J113" s="109">
        <v>44708</v>
      </c>
    </row>
    <row r="114" spans="1:10" ht="15">
      <c r="A114" s="106" t="s">
        <v>75</v>
      </c>
      <c r="B114" s="106" t="s">
        <v>203</v>
      </c>
      <c r="C114" s="106" t="s">
        <v>95</v>
      </c>
      <c r="D114" s="106" t="s">
        <v>64</v>
      </c>
      <c r="E114" s="106" t="s">
        <v>72</v>
      </c>
      <c r="F114" s="107">
        <v>657828</v>
      </c>
      <c r="G114" s="108">
        <v>479900</v>
      </c>
      <c r="H114" s="106" t="s">
        <v>74</v>
      </c>
      <c r="I114" s="106" t="s">
        <v>76</v>
      </c>
      <c r="J114" s="109">
        <v>44707</v>
      </c>
    </row>
    <row r="115" spans="1:10" ht="15">
      <c r="A115" s="106" t="s">
        <v>75</v>
      </c>
      <c r="B115" s="106" t="s">
        <v>203</v>
      </c>
      <c r="C115" s="106" t="s">
        <v>85</v>
      </c>
      <c r="D115" s="106" t="s">
        <v>86</v>
      </c>
      <c r="E115" s="106" t="s">
        <v>72</v>
      </c>
      <c r="F115" s="107">
        <v>656839</v>
      </c>
      <c r="G115" s="108">
        <v>470000</v>
      </c>
      <c r="H115" s="106" t="s">
        <v>74</v>
      </c>
      <c r="I115" s="106" t="s">
        <v>76</v>
      </c>
      <c r="J115" s="109">
        <v>44685</v>
      </c>
    </row>
    <row r="116" spans="1:10" ht="15">
      <c r="A116" s="106" t="s">
        <v>75</v>
      </c>
      <c r="B116" s="106" t="s">
        <v>203</v>
      </c>
      <c r="C116" s="106" t="s">
        <v>95</v>
      </c>
      <c r="D116" s="106" t="s">
        <v>63</v>
      </c>
      <c r="E116" s="106" t="s">
        <v>72</v>
      </c>
      <c r="F116" s="107">
        <v>657825</v>
      </c>
      <c r="G116" s="108">
        <v>380000</v>
      </c>
      <c r="H116" s="106" t="s">
        <v>74</v>
      </c>
      <c r="I116" s="106" t="s">
        <v>76</v>
      </c>
      <c r="J116" s="109">
        <v>44707</v>
      </c>
    </row>
    <row r="117" spans="1:10" ht="15">
      <c r="A117" s="106" t="s">
        <v>75</v>
      </c>
      <c r="B117" s="106" t="s">
        <v>203</v>
      </c>
      <c r="C117" s="106" t="s">
        <v>27</v>
      </c>
      <c r="D117" s="106" t="s">
        <v>50</v>
      </c>
      <c r="E117" s="106" t="s">
        <v>72</v>
      </c>
      <c r="F117" s="107">
        <v>657724</v>
      </c>
      <c r="G117" s="108">
        <v>384900</v>
      </c>
      <c r="H117" s="106" t="s">
        <v>76</v>
      </c>
      <c r="I117" s="106" t="s">
        <v>76</v>
      </c>
      <c r="J117" s="109">
        <v>44705</v>
      </c>
    </row>
    <row r="118" spans="1:10" ht="15">
      <c r="A118" s="106" t="s">
        <v>75</v>
      </c>
      <c r="B118" s="106" t="s">
        <v>203</v>
      </c>
      <c r="C118" s="106" t="s">
        <v>95</v>
      </c>
      <c r="D118" s="106" t="s">
        <v>64</v>
      </c>
      <c r="E118" s="106" t="s">
        <v>72</v>
      </c>
      <c r="F118" s="107">
        <v>657726</v>
      </c>
      <c r="G118" s="108">
        <v>465000</v>
      </c>
      <c r="H118" s="106" t="s">
        <v>74</v>
      </c>
      <c r="I118" s="106" t="s">
        <v>76</v>
      </c>
      <c r="J118" s="109">
        <v>44705</v>
      </c>
    </row>
    <row r="119" spans="1:10" ht="15">
      <c r="A119" s="106" t="s">
        <v>75</v>
      </c>
      <c r="B119" s="106" t="s">
        <v>203</v>
      </c>
      <c r="C119" s="106" t="s">
        <v>95</v>
      </c>
      <c r="D119" s="106" t="s">
        <v>63</v>
      </c>
      <c r="E119" s="106" t="s">
        <v>81</v>
      </c>
      <c r="F119" s="107">
        <v>657741</v>
      </c>
      <c r="G119" s="108">
        <v>17500</v>
      </c>
      <c r="H119" s="106" t="s">
        <v>74</v>
      </c>
      <c r="I119" s="106" t="s">
        <v>76</v>
      </c>
      <c r="J119" s="109">
        <v>44706</v>
      </c>
    </row>
    <row r="120" spans="1:10" ht="15">
      <c r="A120" s="106" t="s">
        <v>75</v>
      </c>
      <c r="B120" s="106" t="s">
        <v>203</v>
      </c>
      <c r="C120" s="106" t="s">
        <v>83</v>
      </c>
      <c r="D120" s="106" t="s">
        <v>84</v>
      </c>
      <c r="E120" s="106" t="s">
        <v>72</v>
      </c>
      <c r="F120" s="107">
        <v>656794</v>
      </c>
      <c r="G120" s="108">
        <v>145000</v>
      </c>
      <c r="H120" s="106" t="s">
        <v>74</v>
      </c>
      <c r="I120" s="106" t="s">
        <v>76</v>
      </c>
      <c r="J120" s="109">
        <v>44684</v>
      </c>
    </row>
    <row r="121" spans="1:10" ht="15">
      <c r="A121" s="106" t="s">
        <v>75</v>
      </c>
      <c r="B121" s="106" t="s">
        <v>203</v>
      </c>
      <c r="C121" s="106" t="s">
        <v>88</v>
      </c>
      <c r="D121" s="106" t="s">
        <v>101</v>
      </c>
      <c r="E121" s="106" t="s">
        <v>72</v>
      </c>
      <c r="F121" s="107">
        <v>657554</v>
      </c>
      <c r="G121" s="108">
        <v>220000</v>
      </c>
      <c r="H121" s="106" t="s">
        <v>74</v>
      </c>
      <c r="I121" s="106" t="s">
        <v>76</v>
      </c>
      <c r="J121" s="109">
        <v>44701</v>
      </c>
    </row>
    <row r="122" spans="1:10" ht="15">
      <c r="A122" s="106" t="s">
        <v>75</v>
      </c>
      <c r="B122" s="106" t="s">
        <v>203</v>
      </c>
      <c r="C122" s="106" t="s">
        <v>27</v>
      </c>
      <c r="D122" s="106" t="s">
        <v>50</v>
      </c>
      <c r="E122" s="106" t="s">
        <v>77</v>
      </c>
      <c r="F122" s="107">
        <v>657788</v>
      </c>
      <c r="G122" s="108">
        <v>285000</v>
      </c>
      <c r="H122" s="106" t="s">
        <v>74</v>
      </c>
      <c r="I122" s="106" t="s">
        <v>76</v>
      </c>
      <c r="J122" s="109">
        <v>44706</v>
      </c>
    </row>
    <row r="123" spans="1:10" ht="15">
      <c r="A123" s="106" t="s">
        <v>75</v>
      </c>
      <c r="B123" s="106" t="s">
        <v>203</v>
      </c>
      <c r="C123" s="106" t="s">
        <v>27</v>
      </c>
      <c r="D123" s="106" t="s">
        <v>78</v>
      </c>
      <c r="E123" s="106" t="s">
        <v>77</v>
      </c>
      <c r="F123" s="107">
        <v>656760</v>
      </c>
      <c r="G123" s="108">
        <v>325000</v>
      </c>
      <c r="H123" s="106" t="s">
        <v>74</v>
      </c>
      <c r="I123" s="106" t="s">
        <v>76</v>
      </c>
      <c r="J123" s="109">
        <v>44683</v>
      </c>
    </row>
    <row r="124" spans="1:10" ht="15">
      <c r="A124" s="106" t="s">
        <v>75</v>
      </c>
      <c r="B124" s="106" t="s">
        <v>203</v>
      </c>
      <c r="C124" s="106" t="s">
        <v>65</v>
      </c>
      <c r="D124" s="106" t="s">
        <v>66</v>
      </c>
      <c r="E124" s="106" t="s">
        <v>72</v>
      </c>
      <c r="F124" s="107">
        <v>656735</v>
      </c>
      <c r="G124" s="108">
        <v>419000</v>
      </c>
      <c r="H124" s="106" t="s">
        <v>76</v>
      </c>
      <c r="I124" s="106" t="s">
        <v>76</v>
      </c>
      <c r="J124" s="109">
        <v>44683</v>
      </c>
    </row>
    <row r="125" spans="1:10" ht="15">
      <c r="A125" s="106" t="s">
        <v>75</v>
      </c>
      <c r="B125" s="106" t="s">
        <v>203</v>
      </c>
      <c r="C125" s="106" t="s">
        <v>65</v>
      </c>
      <c r="D125" s="106" t="s">
        <v>66</v>
      </c>
      <c r="E125" s="106" t="s">
        <v>72</v>
      </c>
      <c r="F125" s="107">
        <v>657798</v>
      </c>
      <c r="G125" s="108">
        <v>380000</v>
      </c>
      <c r="H125" s="106" t="s">
        <v>74</v>
      </c>
      <c r="I125" s="106" t="s">
        <v>76</v>
      </c>
      <c r="J125" s="109">
        <v>44706</v>
      </c>
    </row>
    <row r="126" spans="1:10" ht="15">
      <c r="A126" s="106" t="s">
        <v>75</v>
      </c>
      <c r="B126" s="106" t="s">
        <v>203</v>
      </c>
      <c r="C126" s="106" t="s">
        <v>88</v>
      </c>
      <c r="D126" s="106" t="s">
        <v>101</v>
      </c>
      <c r="E126" s="106" t="s">
        <v>77</v>
      </c>
      <c r="F126" s="107">
        <v>657687</v>
      </c>
      <c r="G126" s="108">
        <v>272000</v>
      </c>
      <c r="H126" s="106" t="s">
        <v>74</v>
      </c>
      <c r="I126" s="106" t="s">
        <v>76</v>
      </c>
      <c r="J126" s="109">
        <v>44705</v>
      </c>
    </row>
    <row r="127" spans="1:10" ht="15">
      <c r="A127" s="106" t="s">
        <v>75</v>
      </c>
      <c r="B127" s="106" t="s">
        <v>203</v>
      </c>
      <c r="C127" s="106" t="s">
        <v>65</v>
      </c>
      <c r="D127" s="106" t="s">
        <v>66</v>
      </c>
      <c r="E127" s="106" t="s">
        <v>72</v>
      </c>
      <c r="F127" s="107">
        <v>657588</v>
      </c>
      <c r="G127" s="108">
        <v>335000</v>
      </c>
      <c r="H127" s="106" t="s">
        <v>74</v>
      </c>
      <c r="I127" s="106" t="s">
        <v>76</v>
      </c>
      <c r="J127" s="109">
        <v>44701</v>
      </c>
    </row>
    <row r="128" spans="1:10" ht="15">
      <c r="A128" s="106" t="s">
        <v>75</v>
      </c>
      <c r="B128" s="106" t="s">
        <v>203</v>
      </c>
      <c r="C128" s="106" t="s">
        <v>65</v>
      </c>
      <c r="D128" s="106" t="s">
        <v>66</v>
      </c>
      <c r="E128" s="106" t="s">
        <v>72</v>
      </c>
      <c r="F128" s="107">
        <v>657943</v>
      </c>
      <c r="G128" s="108">
        <v>445000</v>
      </c>
      <c r="H128" s="106" t="s">
        <v>76</v>
      </c>
      <c r="I128" s="106" t="s">
        <v>76</v>
      </c>
      <c r="J128" s="109">
        <v>44708</v>
      </c>
    </row>
    <row r="129" spans="1:10" ht="15">
      <c r="A129" s="106" t="s">
        <v>75</v>
      </c>
      <c r="B129" s="106" t="s">
        <v>203</v>
      </c>
      <c r="C129" s="106" t="s">
        <v>88</v>
      </c>
      <c r="D129" s="106" t="s">
        <v>89</v>
      </c>
      <c r="E129" s="106" t="s">
        <v>81</v>
      </c>
      <c r="F129" s="107">
        <v>657906</v>
      </c>
      <c r="G129" s="108">
        <v>130000</v>
      </c>
      <c r="H129" s="106" t="s">
        <v>74</v>
      </c>
      <c r="I129" s="106" t="s">
        <v>76</v>
      </c>
      <c r="J129" s="109">
        <v>44708</v>
      </c>
    </row>
    <row r="130" spans="1:10" ht="15">
      <c r="A130" s="106" t="s">
        <v>75</v>
      </c>
      <c r="B130" s="106" t="s">
        <v>203</v>
      </c>
      <c r="C130" s="106" t="s">
        <v>88</v>
      </c>
      <c r="D130" s="106" t="s">
        <v>101</v>
      </c>
      <c r="E130" s="106" t="s">
        <v>72</v>
      </c>
      <c r="F130" s="107">
        <v>657557</v>
      </c>
      <c r="G130" s="108">
        <v>49500</v>
      </c>
      <c r="H130" s="106" t="s">
        <v>74</v>
      </c>
      <c r="I130" s="106" t="s">
        <v>76</v>
      </c>
      <c r="J130" s="109">
        <v>44701</v>
      </c>
    </row>
    <row r="131" spans="1:10" ht="15">
      <c r="A131" s="106" t="s">
        <v>75</v>
      </c>
      <c r="B131" s="106" t="s">
        <v>203</v>
      </c>
      <c r="C131" s="106" t="s">
        <v>88</v>
      </c>
      <c r="D131" s="106" t="s">
        <v>101</v>
      </c>
      <c r="E131" s="106" t="s">
        <v>72</v>
      </c>
      <c r="F131" s="107">
        <v>657560</v>
      </c>
      <c r="G131" s="108">
        <v>975000</v>
      </c>
      <c r="H131" s="106" t="s">
        <v>74</v>
      </c>
      <c r="I131" s="106" t="s">
        <v>76</v>
      </c>
      <c r="J131" s="109">
        <v>44701</v>
      </c>
    </row>
    <row r="132" spans="1:10" ht="15">
      <c r="A132" s="106" t="s">
        <v>75</v>
      </c>
      <c r="B132" s="106" t="s">
        <v>203</v>
      </c>
      <c r="C132" s="106" t="s">
        <v>79</v>
      </c>
      <c r="D132" s="106" t="s">
        <v>106</v>
      </c>
      <c r="E132" s="106" t="s">
        <v>81</v>
      </c>
      <c r="F132" s="107">
        <v>657894</v>
      </c>
      <c r="G132" s="108">
        <v>235000</v>
      </c>
      <c r="H132" s="106" t="s">
        <v>74</v>
      </c>
      <c r="I132" s="106" t="s">
        <v>76</v>
      </c>
      <c r="J132" s="109">
        <v>44708</v>
      </c>
    </row>
    <row r="133" spans="1:10" ht="15">
      <c r="A133" s="106" t="s">
        <v>75</v>
      </c>
      <c r="B133" s="106" t="s">
        <v>203</v>
      </c>
      <c r="C133" s="106" t="s">
        <v>88</v>
      </c>
      <c r="D133" s="106" t="s">
        <v>89</v>
      </c>
      <c r="E133" s="106" t="s">
        <v>77</v>
      </c>
      <c r="F133" s="107">
        <v>656851</v>
      </c>
      <c r="G133" s="108">
        <v>140000</v>
      </c>
      <c r="H133" s="106" t="s">
        <v>74</v>
      </c>
      <c r="I133" s="106" t="s">
        <v>76</v>
      </c>
      <c r="J133" s="109">
        <v>44685</v>
      </c>
    </row>
    <row r="134" spans="1:10" ht="15">
      <c r="A134" s="106" t="s">
        <v>75</v>
      </c>
      <c r="B134" s="106" t="s">
        <v>203</v>
      </c>
      <c r="C134" s="106" t="s">
        <v>65</v>
      </c>
      <c r="D134" s="106" t="s">
        <v>66</v>
      </c>
      <c r="E134" s="106" t="s">
        <v>72</v>
      </c>
      <c r="F134" s="107">
        <v>657940</v>
      </c>
      <c r="G134" s="108">
        <v>355000</v>
      </c>
      <c r="H134" s="106" t="s">
        <v>74</v>
      </c>
      <c r="I134" s="106" t="s">
        <v>76</v>
      </c>
      <c r="J134" s="109">
        <v>44708</v>
      </c>
    </row>
    <row r="135" spans="1:10" ht="15">
      <c r="A135" s="106" t="s">
        <v>75</v>
      </c>
      <c r="B135" s="106" t="s">
        <v>203</v>
      </c>
      <c r="C135" s="106" t="s">
        <v>88</v>
      </c>
      <c r="D135" s="106" t="s">
        <v>101</v>
      </c>
      <c r="E135" s="106" t="s">
        <v>72</v>
      </c>
      <c r="F135" s="107">
        <v>657586</v>
      </c>
      <c r="G135" s="108">
        <v>315000</v>
      </c>
      <c r="H135" s="106" t="s">
        <v>74</v>
      </c>
      <c r="I135" s="106" t="s">
        <v>76</v>
      </c>
      <c r="J135" s="109">
        <v>44701</v>
      </c>
    </row>
    <row r="136" spans="1:10" ht="15">
      <c r="A136" s="106" t="s">
        <v>75</v>
      </c>
      <c r="B136" s="106" t="s">
        <v>203</v>
      </c>
      <c r="C136" s="106" t="s">
        <v>88</v>
      </c>
      <c r="D136" s="106" t="s">
        <v>89</v>
      </c>
      <c r="E136" s="106" t="s">
        <v>72</v>
      </c>
      <c r="F136" s="107">
        <v>657590</v>
      </c>
      <c r="G136" s="108">
        <v>150000</v>
      </c>
      <c r="H136" s="106" t="s">
        <v>74</v>
      </c>
      <c r="I136" s="106" t="s">
        <v>76</v>
      </c>
      <c r="J136" s="109">
        <v>44701</v>
      </c>
    </row>
    <row r="137" spans="1:10" ht="15">
      <c r="A137" s="106" t="s">
        <v>75</v>
      </c>
      <c r="B137" s="106" t="s">
        <v>203</v>
      </c>
      <c r="C137" s="106" t="s">
        <v>88</v>
      </c>
      <c r="D137" s="106" t="s">
        <v>89</v>
      </c>
      <c r="E137" s="106" t="s">
        <v>81</v>
      </c>
      <c r="F137" s="107">
        <v>657592</v>
      </c>
      <c r="G137" s="108">
        <v>50000</v>
      </c>
      <c r="H137" s="106" t="s">
        <v>74</v>
      </c>
      <c r="I137" s="106" t="s">
        <v>76</v>
      </c>
      <c r="J137" s="109">
        <v>44701</v>
      </c>
    </row>
    <row r="138" spans="1:10" ht="15">
      <c r="A138" s="106" t="s">
        <v>75</v>
      </c>
      <c r="B138" s="106" t="s">
        <v>203</v>
      </c>
      <c r="C138" s="106" t="s">
        <v>65</v>
      </c>
      <c r="D138" s="106" t="s">
        <v>66</v>
      </c>
      <c r="E138" s="106" t="s">
        <v>81</v>
      </c>
      <c r="F138" s="107">
        <v>657857</v>
      </c>
      <c r="G138" s="108">
        <v>27000</v>
      </c>
      <c r="H138" s="106" t="s">
        <v>74</v>
      </c>
      <c r="I138" s="106" t="s">
        <v>76</v>
      </c>
      <c r="J138" s="109">
        <v>44707</v>
      </c>
    </row>
    <row r="139" spans="1:10" ht="15">
      <c r="A139" s="106" t="s">
        <v>75</v>
      </c>
      <c r="B139" s="106" t="s">
        <v>203</v>
      </c>
      <c r="C139" s="106" t="s">
        <v>88</v>
      </c>
      <c r="D139" s="106" t="s">
        <v>101</v>
      </c>
      <c r="E139" s="106" t="s">
        <v>72</v>
      </c>
      <c r="F139" s="107">
        <v>657606</v>
      </c>
      <c r="G139" s="108">
        <v>525000</v>
      </c>
      <c r="H139" s="106" t="s">
        <v>74</v>
      </c>
      <c r="I139" s="106" t="s">
        <v>76</v>
      </c>
      <c r="J139" s="109">
        <v>44704</v>
      </c>
    </row>
    <row r="140" spans="1:10" ht="15">
      <c r="A140" s="106" t="s">
        <v>75</v>
      </c>
      <c r="B140" s="106" t="s">
        <v>203</v>
      </c>
      <c r="C140" s="106" t="s">
        <v>65</v>
      </c>
      <c r="D140" s="106" t="s">
        <v>66</v>
      </c>
      <c r="E140" s="106" t="s">
        <v>72</v>
      </c>
      <c r="F140" s="107">
        <v>657847</v>
      </c>
      <c r="G140" s="108">
        <v>100000</v>
      </c>
      <c r="H140" s="106" t="s">
        <v>74</v>
      </c>
      <c r="I140" s="106" t="s">
        <v>76</v>
      </c>
      <c r="J140" s="109">
        <v>44707</v>
      </c>
    </row>
    <row r="141" spans="1:10" ht="15">
      <c r="A141" s="106" t="s">
        <v>75</v>
      </c>
      <c r="B141" s="106" t="s">
        <v>203</v>
      </c>
      <c r="C141" s="106" t="s">
        <v>65</v>
      </c>
      <c r="D141" s="106" t="s">
        <v>66</v>
      </c>
      <c r="E141" s="106" t="s">
        <v>72</v>
      </c>
      <c r="F141" s="107">
        <v>657862</v>
      </c>
      <c r="G141" s="108">
        <v>377500</v>
      </c>
      <c r="H141" s="106" t="s">
        <v>76</v>
      </c>
      <c r="I141" s="106" t="s">
        <v>76</v>
      </c>
      <c r="J141" s="109">
        <v>44707</v>
      </c>
    </row>
    <row r="142" spans="1:10" ht="15">
      <c r="A142" s="106" t="s">
        <v>75</v>
      </c>
      <c r="B142" s="106" t="s">
        <v>203</v>
      </c>
      <c r="C142" s="106" t="s">
        <v>88</v>
      </c>
      <c r="D142" s="106" t="s">
        <v>101</v>
      </c>
      <c r="E142" s="106" t="s">
        <v>81</v>
      </c>
      <c r="F142" s="107">
        <v>657910</v>
      </c>
      <c r="G142" s="108">
        <v>138000</v>
      </c>
      <c r="H142" s="106" t="s">
        <v>74</v>
      </c>
      <c r="I142" s="106" t="s">
        <v>76</v>
      </c>
      <c r="J142" s="109">
        <v>44708</v>
      </c>
    </row>
    <row r="143" spans="1:10" ht="15">
      <c r="A143" s="106" t="s">
        <v>75</v>
      </c>
      <c r="B143" s="106" t="s">
        <v>203</v>
      </c>
      <c r="C143" s="106" t="s">
        <v>95</v>
      </c>
      <c r="D143" s="106" t="s">
        <v>63</v>
      </c>
      <c r="E143" s="106" t="s">
        <v>81</v>
      </c>
      <c r="F143" s="107">
        <v>658068</v>
      </c>
      <c r="G143" s="108">
        <v>135000</v>
      </c>
      <c r="H143" s="106" t="s">
        <v>74</v>
      </c>
      <c r="I143" s="106" t="s">
        <v>76</v>
      </c>
      <c r="J143" s="109">
        <v>44712</v>
      </c>
    </row>
    <row r="144" spans="1:10" ht="15">
      <c r="A144" s="106" t="s">
        <v>40</v>
      </c>
      <c r="B144" s="106" t="s">
        <v>204</v>
      </c>
      <c r="C144" s="106" t="s">
        <v>65</v>
      </c>
      <c r="D144" s="106" t="s">
        <v>73</v>
      </c>
      <c r="E144" s="106" t="s">
        <v>72</v>
      </c>
      <c r="F144" s="107">
        <v>657917</v>
      </c>
      <c r="G144" s="108">
        <v>420000</v>
      </c>
      <c r="H144" s="106" t="s">
        <v>74</v>
      </c>
      <c r="I144" s="106" t="s">
        <v>76</v>
      </c>
      <c r="J144" s="109">
        <v>44708</v>
      </c>
    </row>
    <row r="145" spans="1:10" ht="15">
      <c r="A145" s="106" t="s">
        <v>40</v>
      </c>
      <c r="B145" s="106" t="s">
        <v>204</v>
      </c>
      <c r="C145" s="106" t="s">
        <v>95</v>
      </c>
      <c r="D145" s="106" t="s">
        <v>102</v>
      </c>
      <c r="E145" s="106" t="s">
        <v>72</v>
      </c>
      <c r="F145" s="107">
        <v>657145</v>
      </c>
      <c r="G145" s="108">
        <v>649900</v>
      </c>
      <c r="H145" s="106" t="s">
        <v>74</v>
      </c>
      <c r="I145" s="106" t="s">
        <v>76</v>
      </c>
      <c r="J145" s="109">
        <v>44692</v>
      </c>
    </row>
    <row r="146" spans="1:10" ht="15">
      <c r="A146" s="106" t="s">
        <v>40</v>
      </c>
      <c r="B146" s="106" t="s">
        <v>204</v>
      </c>
      <c r="C146" s="106" t="s">
        <v>95</v>
      </c>
      <c r="D146" s="106" t="s">
        <v>102</v>
      </c>
      <c r="E146" s="106" t="s">
        <v>72</v>
      </c>
      <c r="F146" s="107">
        <v>658016</v>
      </c>
      <c r="G146" s="108">
        <v>448000</v>
      </c>
      <c r="H146" s="106" t="s">
        <v>74</v>
      </c>
      <c r="I146" s="106" t="s">
        <v>76</v>
      </c>
      <c r="J146" s="109">
        <v>44712</v>
      </c>
    </row>
    <row r="147" spans="1:10" ht="15">
      <c r="A147" s="106" t="s">
        <v>40</v>
      </c>
      <c r="B147" s="106" t="s">
        <v>204</v>
      </c>
      <c r="C147" s="106" t="s">
        <v>65</v>
      </c>
      <c r="D147" s="106" t="s">
        <v>73</v>
      </c>
      <c r="E147" s="106" t="s">
        <v>81</v>
      </c>
      <c r="F147" s="107">
        <v>656890</v>
      </c>
      <c r="G147" s="108">
        <v>55000</v>
      </c>
      <c r="H147" s="106" t="s">
        <v>74</v>
      </c>
      <c r="I147" s="106" t="s">
        <v>76</v>
      </c>
      <c r="J147" s="109">
        <v>44686</v>
      </c>
    </row>
    <row r="148" spans="1:10" ht="15">
      <c r="A148" s="106" t="s">
        <v>40</v>
      </c>
      <c r="B148" s="106" t="s">
        <v>204</v>
      </c>
      <c r="C148" s="106" t="s">
        <v>65</v>
      </c>
      <c r="D148" s="106" t="s">
        <v>73</v>
      </c>
      <c r="E148" s="106" t="s">
        <v>72</v>
      </c>
      <c r="F148" s="107">
        <v>657914</v>
      </c>
      <c r="G148" s="108">
        <v>420000</v>
      </c>
      <c r="H148" s="106" t="s">
        <v>74</v>
      </c>
      <c r="I148" s="106" t="s">
        <v>76</v>
      </c>
      <c r="J148" s="109">
        <v>44708</v>
      </c>
    </row>
    <row r="149" spans="1:10" ht="15">
      <c r="A149" s="106" t="s">
        <v>40</v>
      </c>
      <c r="B149" s="106" t="s">
        <v>204</v>
      </c>
      <c r="C149" s="106" t="s">
        <v>65</v>
      </c>
      <c r="D149" s="106" t="s">
        <v>73</v>
      </c>
      <c r="E149" s="106" t="s">
        <v>72</v>
      </c>
      <c r="F149" s="107">
        <v>657059</v>
      </c>
      <c r="G149" s="108">
        <v>376500</v>
      </c>
      <c r="H149" s="106" t="s">
        <v>74</v>
      </c>
      <c r="I149" s="106" t="s">
        <v>76</v>
      </c>
      <c r="J149" s="109">
        <v>44690</v>
      </c>
    </row>
    <row r="150" spans="1:10" ht="15">
      <c r="A150" s="106" t="s">
        <v>40</v>
      </c>
      <c r="B150" s="106" t="s">
        <v>204</v>
      </c>
      <c r="C150" s="106" t="s">
        <v>79</v>
      </c>
      <c r="D150" s="106" t="s">
        <v>80</v>
      </c>
      <c r="E150" s="106" t="s">
        <v>72</v>
      </c>
      <c r="F150" s="107">
        <v>656762</v>
      </c>
      <c r="G150" s="108">
        <v>745000</v>
      </c>
      <c r="H150" s="106" t="s">
        <v>74</v>
      </c>
      <c r="I150" s="106" t="s">
        <v>76</v>
      </c>
      <c r="J150" s="109">
        <v>44683</v>
      </c>
    </row>
    <row r="151" spans="1:10" ht="15">
      <c r="A151" s="106" t="s">
        <v>40</v>
      </c>
      <c r="B151" s="106" t="s">
        <v>204</v>
      </c>
      <c r="C151" s="106" t="s">
        <v>95</v>
      </c>
      <c r="D151" s="106" t="s">
        <v>102</v>
      </c>
      <c r="E151" s="106" t="s">
        <v>77</v>
      </c>
      <c r="F151" s="107">
        <v>657030</v>
      </c>
      <c r="G151" s="108">
        <v>280000</v>
      </c>
      <c r="H151" s="106" t="s">
        <v>74</v>
      </c>
      <c r="I151" s="106" t="s">
        <v>76</v>
      </c>
      <c r="J151" s="109">
        <v>44690</v>
      </c>
    </row>
    <row r="152" spans="1:10" ht="15">
      <c r="A152" s="106" t="s">
        <v>40</v>
      </c>
      <c r="B152" s="106" t="s">
        <v>204</v>
      </c>
      <c r="C152" s="106" t="s">
        <v>65</v>
      </c>
      <c r="D152" s="106" t="s">
        <v>73</v>
      </c>
      <c r="E152" s="106" t="s">
        <v>72</v>
      </c>
      <c r="F152" s="107">
        <v>656732</v>
      </c>
      <c r="G152" s="108">
        <v>385000</v>
      </c>
      <c r="H152" s="106" t="s">
        <v>74</v>
      </c>
      <c r="I152" s="106" t="s">
        <v>76</v>
      </c>
      <c r="J152" s="109">
        <v>44683</v>
      </c>
    </row>
    <row r="153" spans="1:10" ht="15">
      <c r="A153" s="106" t="s">
        <v>40</v>
      </c>
      <c r="B153" s="106" t="s">
        <v>204</v>
      </c>
      <c r="C153" s="106" t="s">
        <v>65</v>
      </c>
      <c r="D153" s="106" t="s">
        <v>73</v>
      </c>
      <c r="E153" s="106" t="s">
        <v>72</v>
      </c>
      <c r="F153" s="107">
        <v>656804</v>
      </c>
      <c r="G153" s="108">
        <v>421550</v>
      </c>
      <c r="H153" s="106" t="s">
        <v>74</v>
      </c>
      <c r="I153" s="106" t="s">
        <v>76</v>
      </c>
      <c r="J153" s="109">
        <v>44684</v>
      </c>
    </row>
    <row r="154" spans="1:10" ht="15">
      <c r="A154" s="106" t="s">
        <v>40</v>
      </c>
      <c r="B154" s="106" t="s">
        <v>204</v>
      </c>
      <c r="C154" s="106" t="s">
        <v>65</v>
      </c>
      <c r="D154" s="106" t="s">
        <v>73</v>
      </c>
      <c r="E154" s="106" t="s">
        <v>77</v>
      </c>
      <c r="F154" s="107">
        <v>656943</v>
      </c>
      <c r="G154" s="108">
        <v>300000</v>
      </c>
      <c r="H154" s="106" t="s">
        <v>74</v>
      </c>
      <c r="I154" s="106" t="s">
        <v>76</v>
      </c>
      <c r="J154" s="109">
        <v>44687</v>
      </c>
    </row>
    <row r="155" spans="1:10" ht="15">
      <c r="A155" s="106" t="s">
        <v>40</v>
      </c>
      <c r="B155" s="106" t="s">
        <v>204</v>
      </c>
      <c r="C155" s="106" t="s">
        <v>65</v>
      </c>
      <c r="D155" s="106" t="s">
        <v>73</v>
      </c>
      <c r="E155" s="106" t="s">
        <v>72</v>
      </c>
      <c r="F155" s="107">
        <v>658030</v>
      </c>
      <c r="G155" s="108">
        <v>376000</v>
      </c>
      <c r="H155" s="106" t="s">
        <v>74</v>
      </c>
      <c r="I155" s="106" t="s">
        <v>76</v>
      </c>
      <c r="J155" s="109">
        <v>44712</v>
      </c>
    </row>
    <row r="156" spans="1:10" ht="15">
      <c r="A156" s="106" t="s">
        <v>40</v>
      </c>
      <c r="B156" s="106" t="s">
        <v>204</v>
      </c>
      <c r="C156" s="106" t="s">
        <v>95</v>
      </c>
      <c r="D156" s="106" t="s">
        <v>102</v>
      </c>
      <c r="E156" s="106" t="s">
        <v>77</v>
      </c>
      <c r="F156" s="107">
        <v>657919</v>
      </c>
      <c r="G156" s="108">
        <v>300000</v>
      </c>
      <c r="H156" s="106" t="s">
        <v>74</v>
      </c>
      <c r="I156" s="106" t="s">
        <v>76</v>
      </c>
      <c r="J156" s="109">
        <v>44708</v>
      </c>
    </row>
    <row r="157" spans="1:10" ht="15">
      <c r="A157" s="106" t="s">
        <v>40</v>
      </c>
      <c r="B157" s="106" t="s">
        <v>204</v>
      </c>
      <c r="C157" s="106" t="s">
        <v>27</v>
      </c>
      <c r="D157" s="106" t="s">
        <v>34</v>
      </c>
      <c r="E157" s="106" t="s">
        <v>128</v>
      </c>
      <c r="F157" s="107">
        <v>658052</v>
      </c>
      <c r="G157" s="108">
        <v>565000</v>
      </c>
      <c r="H157" s="106" t="s">
        <v>74</v>
      </c>
      <c r="I157" s="106" t="s">
        <v>76</v>
      </c>
      <c r="J157" s="109">
        <v>44712</v>
      </c>
    </row>
    <row r="158" spans="1:10" ht="15">
      <c r="A158" s="106" t="s">
        <v>40</v>
      </c>
      <c r="B158" s="106" t="s">
        <v>204</v>
      </c>
      <c r="C158" s="106" t="s">
        <v>65</v>
      </c>
      <c r="D158" s="106" t="s">
        <v>73</v>
      </c>
      <c r="E158" s="106" t="s">
        <v>72</v>
      </c>
      <c r="F158" s="107">
        <v>656972</v>
      </c>
      <c r="G158" s="108">
        <v>499900</v>
      </c>
      <c r="H158" s="106" t="s">
        <v>74</v>
      </c>
      <c r="I158" s="106" t="s">
        <v>76</v>
      </c>
      <c r="J158" s="109">
        <v>44687</v>
      </c>
    </row>
    <row r="159" spans="1:10" ht="15">
      <c r="A159" s="106" t="s">
        <v>40</v>
      </c>
      <c r="B159" s="106" t="s">
        <v>204</v>
      </c>
      <c r="C159" s="106" t="s">
        <v>27</v>
      </c>
      <c r="D159" s="106" t="s">
        <v>82</v>
      </c>
      <c r="E159" s="106" t="s">
        <v>81</v>
      </c>
      <c r="F159" s="107">
        <v>656787</v>
      </c>
      <c r="G159" s="108">
        <v>750000</v>
      </c>
      <c r="H159" s="106" t="s">
        <v>74</v>
      </c>
      <c r="I159" s="106" t="s">
        <v>76</v>
      </c>
      <c r="J159" s="109">
        <v>44684</v>
      </c>
    </row>
    <row r="160" spans="1:10" ht="15">
      <c r="A160" s="106" t="s">
        <v>40</v>
      </c>
      <c r="B160" s="106" t="s">
        <v>204</v>
      </c>
      <c r="C160" s="106" t="s">
        <v>65</v>
      </c>
      <c r="D160" s="106" t="s">
        <v>73</v>
      </c>
      <c r="E160" s="106" t="s">
        <v>72</v>
      </c>
      <c r="F160" s="107">
        <v>657433</v>
      </c>
      <c r="G160" s="108">
        <v>799900</v>
      </c>
      <c r="H160" s="106" t="s">
        <v>74</v>
      </c>
      <c r="I160" s="106" t="s">
        <v>76</v>
      </c>
      <c r="J160" s="109">
        <v>44699</v>
      </c>
    </row>
    <row r="161" spans="1:10" ht="15">
      <c r="A161" s="106" t="s">
        <v>40</v>
      </c>
      <c r="B161" s="106" t="s">
        <v>204</v>
      </c>
      <c r="C161" s="106" t="s">
        <v>65</v>
      </c>
      <c r="D161" s="106" t="s">
        <v>73</v>
      </c>
      <c r="E161" s="106" t="s">
        <v>72</v>
      </c>
      <c r="F161" s="107">
        <v>657244</v>
      </c>
      <c r="G161" s="108">
        <v>490000</v>
      </c>
      <c r="H161" s="106" t="s">
        <v>74</v>
      </c>
      <c r="I161" s="106" t="s">
        <v>76</v>
      </c>
      <c r="J161" s="109">
        <v>44694</v>
      </c>
    </row>
    <row r="162" spans="1:10" ht="15">
      <c r="A162" s="106" t="s">
        <v>40</v>
      </c>
      <c r="B162" s="106" t="s">
        <v>204</v>
      </c>
      <c r="C162" s="106" t="s">
        <v>95</v>
      </c>
      <c r="D162" s="106" t="s">
        <v>62</v>
      </c>
      <c r="E162" s="106" t="s">
        <v>81</v>
      </c>
      <c r="F162" s="107">
        <v>657350</v>
      </c>
      <c r="G162" s="108">
        <v>1125000</v>
      </c>
      <c r="H162" s="106" t="s">
        <v>74</v>
      </c>
      <c r="I162" s="106" t="s">
        <v>76</v>
      </c>
      <c r="J162" s="109">
        <v>44697</v>
      </c>
    </row>
    <row r="163" spans="1:10" ht="15">
      <c r="A163" s="106" t="s">
        <v>40</v>
      </c>
      <c r="B163" s="106" t="s">
        <v>204</v>
      </c>
      <c r="C163" s="106" t="s">
        <v>83</v>
      </c>
      <c r="D163" s="106" t="s">
        <v>112</v>
      </c>
      <c r="E163" s="106" t="s">
        <v>81</v>
      </c>
      <c r="F163" s="107">
        <v>657661</v>
      </c>
      <c r="G163" s="108">
        <v>10000</v>
      </c>
      <c r="H163" s="106" t="s">
        <v>74</v>
      </c>
      <c r="I163" s="106" t="s">
        <v>76</v>
      </c>
      <c r="J163" s="109">
        <v>44705</v>
      </c>
    </row>
    <row r="164" spans="1:10" ht="15">
      <c r="A164" s="106" t="s">
        <v>40</v>
      </c>
      <c r="B164" s="106" t="s">
        <v>204</v>
      </c>
      <c r="C164" s="106" t="s">
        <v>65</v>
      </c>
      <c r="D164" s="106" t="s">
        <v>73</v>
      </c>
      <c r="E164" s="106" t="s">
        <v>72</v>
      </c>
      <c r="F164" s="107">
        <v>657393</v>
      </c>
      <c r="G164" s="108">
        <v>460000</v>
      </c>
      <c r="H164" s="106" t="s">
        <v>74</v>
      </c>
      <c r="I164" s="106" t="s">
        <v>76</v>
      </c>
      <c r="J164" s="109">
        <v>44698</v>
      </c>
    </row>
    <row r="165" spans="1:10" ht="15">
      <c r="A165" s="106" t="s">
        <v>40</v>
      </c>
      <c r="B165" s="106" t="s">
        <v>204</v>
      </c>
      <c r="C165" s="106" t="s">
        <v>65</v>
      </c>
      <c r="D165" s="106" t="s">
        <v>73</v>
      </c>
      <c r="E165" s="106" t="s">
        <v>72</v>
      </c>
      <c r="F165" s="107">
        <v>657933</v>
      </c>
      <c r="G165" s="108">
        <v>335000</v>
      </c>
      <c r="H165" s="106" t="s">
        <v>74</v>
      </c>
      <c r="I165" s="106" t="s">
        <v>76</v>
      </c>
      <c r="J165" s="109">
        <v>44708</v>
      </c>
    </row>
    <row r="166" spans="1:10" ht="15">
      <c r="A166" s="106" t="s">
        <v>40</v>
      </c>
      <c r="B166" s="106" t="s">
        <v>204</v>
      </c>
      <c r="C166" s="106" t="s">
        <v>95</v>
      </c>
      <c r="D166" s="106" t="s">
        <v>62</v>
      </c>
      <c r="E166" s="106" t="s">
        <v>77</v>
      </c>
      <c r="F166" s="107">
        <v>657400</v>
      </c>
      <c r="G166" s="108">
        <v>290000</v>
      </c>
      <c r="H166" s="106" t="s">
        <v>74</v>
      </c>
      <c r="I166" s="106" t="s">
        <v>76</v>
      </c>
      <c r="J166" s="109">
        <v>44698</v>
      </c>
    </row>
    <row r="167" spans="1:10" ht="15">
      <c r="A167" s="106" t="s">
        <v>40</v>
      </c>
      <c r="B167" s="106" t="s">
        <v>204</v>
      </c>
      <c r="C167" s="106" t="s">
        <v>65</v>
      </c>
      <c r="D167" s="106" t="s">
        <v>73</v>
      </c>
      <c r="E167" s="106" t="s">
        <v>72</v>
      </c>
      <c r="F167" s="107">
        <v>657929</v>
      </c>
      <c r="G167" s="108">
        <v>501370</v>
      </c>
      <c r="H167" s="106" t="s">
        <v>74</v>
      </c>
      <c r="I167" s="106" t="s">
        <v>76</v>
      </c>
      <c r="J167" s="109">
        <v>44708</v>
      </c>
    </row>
    <row r="168" spans="1:10" ht="15">
      <c r="A168" s="106" t="s">
        <v>40</v>
      </c>
      <c r="B168" s="106" t="s">
        <v>204</v>
      </c>
      <c r="C168" s="106" t="s">
        <v>65</v>
      </c>
      <c r="D168" s="106" t="s">
        <v>73</v>
      </c>
      <c r="E168" s="106" t="s">
        <v>72</v>
      </c>
      <c r="F168" s="107">
        <v>657621</v>
      </c>
      <c r="G168" s="108">
        <v>424000</v>
      </c>
      <c r="H168" s="106" t="s">
        <v>74</v>
      </c>
      <c r="I168" s="106" t="s">
        <v>76</v>
      </c>
      <c r="J168" s="109">
        <v>44704</v>
      </c>
    </row>
    <row r="169" spans="1:10" ht="15">
      <c r="A169" s="106" t="s">
        <v>40</v>
      </c>
      <c r="B169" s="106" t="s">
        <v>204</v>
      </c>
      <c r="C169" s="106" t="s">
        <v>65</v>
      </c>
      <c r="D169" s="106" t="s">
        <v>73</v>
      </c>
      <c r="E169" s="106" t="s">
        <v>72</v>
      </c>
      <c r="F169" s="107">
        <v>657962</v>
      </c>
      <c r="G169" s="108">
        <v>705000</v>
      </c>
      <c r="H169" s="106" t="s">
        <v>74</v>
      </c>
      <c r="I169" s="106" t="s">
        <v>76</v>
      </c>
      <c r="J169" s="109">
        <v>44708</v>
      </c>
    </row>
    <row r="170" spans="1:10" ht="15">
      <c r="A170" s="106" t="s">
        <v>40</v>
      </c>
      <c r="B170" s="106" t="s">
        <v>204</v>
      </c>
      <c r="C170" s="106" t="s">
        <v>95</v>
      </c>
      <c r="D170" s="106" t="s">
        <v>102</v>
      </c>
      <c r="E170" s="106" t="s">
        <v>81</v>
      </c>
      <c r="F170" s="107">
        <v>657434</v>
      </c>
      <c r="G170" s="108">
        <v>335000</v>
      </c>
      <c r="H170" s="106" t="s">
        <v>74</v>
      </c>
      <c r="I170" s="106" t="s">
        <v>76</v>
      </c>
      <c r="J170" s="109">
        <v>44699</v>
      </c>
    </row>
    <row r="171" spans="1:10" ht="15">
      <c r="A171" s="106" t="s">
        <v>40</v>
      </c>
      <c r="B171" s="106" t="s">
        <v>204</v>
      </c>
      <c r="C171" s="106" t="s">
        <v>103</v>
      </c>
      <c r="D171" s="106" t="s">
        <v>107</v>
      </c>
      <c r="E171" s="106" t="s">
        <v>72</v>
      </c>
      <c r="F171" s="107">
        <v>657956</v>
      </c>
      <c r="G171" s="108">
        <v>160000</v>
      </c>
      <c r="H171" s="106" t="s">
        <v>74</v>
      </c>
      <c r="I171" s="106" t="s">
        <v>76</v>
      </c>
      <c r="J171" s="109">
        <v>44708</v>
      </c>
    </row>
    <row r="172" spans="1:10" ht="15">
      <c r="A172" s="106" t="s">
        <v>40</v>
      </c>
      <c r="B172" s="106" t="s">
        <v>204</v>
      </c>
      <c r="C172" s="106" t="s">
        <v>65</v>
      </c>
      <c r="D172" s="106" t="s">
        <v>73</v>
      </c>
      <c r="E172" s="106" t="s">
        <v>72</v>
      </c>
      <c r="F172" s="107">
        <v>657617</v>
      </c>
      <c r="G172" s="108">
        <v>390000</v>
      </c>
      <c r="H172" s="106" t="s">
        <v>74</v>
      </c>
      <c r="I172" s="106" t="s">
        <v>76</v>
      </c>
      <c r="J172" s="109">
        <v>44704</v>
      </c>
    </row>
    <row r="173" spans="1:10" ht="15">
      <c r="A173" s="106" t="s">
        <v>40</v>
      </c>
      <c r="B173" s="106" t="s">
        <v>204</v>
      </c>
      <c r="C173" s="106" t="s">
        <v>65</v>
      </c>
      <c r="D173" s="106" t="s">
        <v>73</v>
      </c>
      <c r="E173" s="106" t="s">
        <v>77</v>
      </c>
      <c r="F173" s="107">
        <v>657601</v>
      </c>
      <c r="G173" s="108">
        <v>145000</v>
      </c>
      <c r="H173" s="106" t="s">
        <v>74</v>
      </c>
      <c r="I173" s="106" t="s">
        <v>76</v>
      </c>
      <c r="J173" s="109">
        <v>44704</v>
      </c>
    </row>
    <row r="174" spans="1:10" ht="15">
      <c r="A174" s="106" t="s">
        <v>40</v>
      </c>
      <c r="B174" s="106" t="s">
        <v>204</v>
      </c>
      <c r="C174" s="106" t="s">
        <v>65</v>
      </c>
      <c r="D174" s="106" t="s">
        <v>73</v>
      </c>
      <c r="E174" s="106" t="s">
        <v>72</v>
      </c>
      <c r="F174" s="107">
        <v>657565</v>
      </c>
      <c r="G174" s="108">
        <v>471000</v>
      </c>
      <c r="H174" s="106" t="s">
        <v>74</v>
      </c>
      <c r="I174" s="106" t="s">
        <v>76</v>
      </c>
      <c r="J174" s="109">
        <v>44701</v>
      </c>
    </row>
    <row r="175" spans="1:10" ht="15">
      <c r="A175" s="106" t="s">
        <v>40</v>
      </c>
      <c r="B175" s="106" t="s">
        <v>204</v>
      </c>
      <c r="C175" s="106" t="s">
        <v>95</v>
      </c>
      <c r="D175" s="106" t="s">
        <v>102</v>
      </c>
      <c r="E175" s="106" t="s">
        <v>72</v>
      </c>
      <c r="F175" s="107">
        <v>657945</v>
      </c>
      <c r="G175" s="108">
        <v>440000</v>
      </c>
      <c r="H175" s="106" t="s">
        <v>74</v>
      </c>
      <c r="I175" s="106" t="s">
        <v>76</v>
      </c>
      <c r="J175" s="109">
        <v>44708</v>
      </c>
    </row>
    <row r="176" spans="1:10" ht="15">
      <c r="A176" s="106" t="s">
        <v>40</v>
      </c>
      <c r="B176" s="106" t="s">
        <v>204</v>
      </c>
      <c r="C176" s="106" t="s">
        <v>65</v>
      </c>
      <c r="D176" s="106" t="s">
        <v>73</v>
      </c>
      <c r="E176" s="106" t="s">
        <v>77</v>
      </c>
      <c r="F176" s="107">
        <v>657402</v>
      </c>
      <c r="G176" s="108">
        <v>325000</v>
      </c>
      <c r="H176" s="106" t="s">
        <v>74</v>
      </c>
      <c r="I176" s="106" t="s">
        <v>76</v>
      </c>
      <c r="J176" s="109">
        <v>44698</v>
      </c>
    </row>
    <row r="177" spans="1:10" ht="15">
      <c r="A177" s="106" t="s">
        <v>40</v>
      </c>
      <c r="B177" s="106" t="s">
        <v>204</v>
      </c>
      <c r="C177" s="106" t="s">
        <v>65</v>
      </c>
      <c r="D177" s="106" t="s">
        <v>73</v>
      </c>
      <c r="E177" s="106" t="s">
        <v>72</v>
      </c>
      <c r="F177" s="107">
        <v>657254</v>
      </c>
      <c r="G177" s="108">
        <v>353000</v>
      </c>
      <c r="H177" s="106" t="s">
        <v>74</v>
      </c>
      <c r="I177" s="106" t="s">
        <v>76</v>
      </c>
      <c r="J177" s="109">
        <v>44694</v>
      </c>
    </row>
    <row r="178" spans="1:10" ht="15">
      <c r="A178" s="106" t="s">
        <v>40</v>
      </c>
      <c r="B178" s="106" t="s">
        <v>204</v>
      </c>
      <c r="C178" s="106" t="s">
        <v>95</v>
      </c>
      <c r="D178" s="106" t="s">
        <v>62</v>
      </c>
      <c r="E178" s="106" t="s">
        <v>72</v>
      </c>
      <c r="F178" s="107">
        <v>657795</v>
      </c>
      <c r="G178" s="108">
        <v>585000</v>
      </c>
      <c r="H178" s="106" t="s">
        <v>74</v>
      </c>
      <c r="I178" s="106" t="s">
        <v>76</v>
      </c>
      <c r="J178" s="109">
        <v>44706</v>
      </c>
    </row>
    <row r="179" spans="1:10" ht="15">
      <c r="A179" s="106" t="s">
        <v>40</v>
      </c>
      <c r="B179" s="106" t="s">
        <v>204</v>
      </c>
      <c r="C179" s="106" t="s">
        <v>95</v>
      </c>
      <c r="D179" s="106" t="s">
        <v>102</v>
      </c>
      <c r="E179" s="106" t="s">
        <v>72</v>
      </c>
      <c r="F179" s="107">
        <v>657184</v>
      </c>
      <c r="G179" s="108">
        <v>535691</v>
      </c>
      <c r="H179" s="106" t="s">
        <v>74</v>
      </c>
      <c r="I179" s="106" t="s">
        <v>76</v>
      </c>
      <c r="J179" s="109">
        <v>44693</v>
      </c>
    </row>
    <row r="180" spans="1:10" ht="15">
      <c r="A180" s="106" t="s">
        <v>40</v>
      </c>
      <c r="B180" s="106" t="s">
        <v>204</v>
      </c>
      <c r="C180" s="106" t="s">
        <v>65</v>
      </c>
      <c r="D180" s="106" t="s">
        <v>73</v>
      </c>
      <c r="E180" s="106" t="s">
        <v>72</v>
      </c>
      <c r="F180" s="107">
        <v>657188</v>
      </c>
      <c r="G180" s="108">
        <v>417500</v>
      </c>
      <c r="H180" s="106" t="s">
        <v>74</v>
      </c>
      <c r="I180" s="106" t="s">
        <v>76</v>
      </c>
      <c r="J180" s="109">
        <v>44693</v>
      </c>
    </row>
    <row r="181" spans="1:10" ht="15">
      <c r="A181" s="106" t="s">
        <v>40</v>
      </c>
      <c r="B181" s="106" t="s">
        <v>204</v>
      </c>
      <c r="C181" s="106" t="s">
        <v>103</v>
      </c>
      <c r="D181" s="106" t="s">
        <v>107</v>
      </c>
      <c r="E181" s="106" t="s">
        <v>72</v>
      </c>
      <c r="F181" s="107">
        <v>657793</v>
      </c>
      <c r="G181" s="108">
        <v>399900</v>
      </c>
      <c r="H181" s="106" t="s">
        <v>74</v>
      </c>
      <c r="I181" s="106" t="s">
        <v>76</v>
      </c>
      <c r="J181" s="109">
        <v>44706</v>
      </c>
    </row>
    <row r="182" spans="1:10" ht="15">
      <c r="A182" s="106" t="s">
        <v>40</v>
      </c>
      <c r="B182" s="106" t="s">
        <v>204</v>
      </c>
      <c r="C182" s="106" t="s">
        <v>103</v>
      </c>
      <c r="D182" s="106" t="s">
        <v>107</v>
      </c>
      <c r="E182" s="106" t="s">
        <v>72</v>
      </c>
      <c r="F182" s="107">
        <v>657205</v>
      </c>
      <c r="G182" s="108">
        <v>501700</v>
      </c>
      <c r="H182" s="106" t="s">
        <v>74</v>
      </c>
      <c r="I182" s="106" t="s">
        <v>76</v>
      </c>
      <c r="J182" s="109">
        <v>44693</v>
      </c>
    </row>
    <row r="183" spans="1:10" ht="15">
      <c r="A183" s="106" t="s">
        <v>40</v>
      </c>
      <c r="B183" s="106" t="s">
        <v>204</v>
      </c>
      <c r="C183" s="106" t="s">
        <v>65</v>
      </c>
      <c r="D183" s="106" t="s">
        <v>73</v>
      </c>
      <c r="E183" s="106" t="s">
        <v>72</v>
      </c>
      <c r="F183" s="107">
        <v>657668</v>
      </c>
      <c r="G183" s="108">
        <v>330000</v>
      </c>
      <c r="H183" s="106" t="s">
        <v>74</v>
      </c>
      <c r="I183" s="106" t="s">
        <v>76</v>
      </c>
      <c r="J183" s="109">
        <v>44705</v>
      </c>
    </row>
    <row r="184" spans="1:10" ht="15">
      <c r="A184" s="106" t="s">
        <v>40</v>
      </c>
      <c r="B184" s="106" t="s">
        <v>204</v>
      </c>
      <c r="C184" s="106" t="s">
        <v>95</v>
      </c>
      <c r="D184" s="106" t="s">
        <v>62</v>
      </c>
      <c r="E184" s="106" t="s">
        <v>72</v>
      </c>
      <c r="F184" s="107">
        <v>657751</v>
      </c>
      <c r="G184" s="108">
        <v>492000</v>
      </c>
      <c r="H184" s="106" t="s">
        <v>74</v>
      </c>
      <c r="I184" s="106" t="s">
        <v>76</v>
      </c>
      <c r="J184" s="109">
        <v>44706</v>
      </c>
    </row>
    <row r="185" spans="1:10" ht="15">
      <c r="A185" s="106" t="s">
        <v>40</v>
      </c>
      <c r="B185" s="106" t="s">
        <v>204</v>
      </c>
      <c r="C185" s="106" t="s">
        <v>65</v>
      </c>
      <c r="D185" s="106" t="s">
        <v>73</v>
      </c>
      <c r="E185" s="106" t="s">
        <v>72</v>
      </c>
      <c r="F185" s="107">
        <v>656713</v>
      </c>
      <c r="G185" s="108">
        <v>115000</v>
      </c>
      <c r="H185" s="106" t="s">
        <v>74</v>
      </c>
      <c r="I185" s="106" t="s">
        <v>76</v>
      </c>
      <c r="J185" s="109">
        <v>44683</v>
      </c>
    </row>
    <row r="186" spans="1:10" ht="15">
      <c r="A186" s="106" t="s">
        <v>40</v>
      </c>
      <c r="B186" s="106" t="s">
        <v>204</v>
      </c>
      <c r="C186" s="106" t="s">
        <v>27</v>
      </c>
      <c r="D186" s="106" t="s">
        <v>51</v>
      </c>
      <c r="E186" s="106" t="s">
        <v>72</v>
      </c>
      <c r="F186" s="107">
        <v>657747</v>
      </c>
      <c r="G186" s="108">
        <v>340000</v>
      </c>
      <c r="H186" s="106" t="s">
        <v>74</v>
      </c>
      <c r="I186" s="106" t="s">
        <v>76</v>
      </c>
      <c r="J186" s="109">
        <v>44706</v>
      </c>
    </row>
    <row r="187" spans="1:10" ht="15">
      <c r="A187" s="106" t="s">
        <v>40</v>
      </c>
      <c r="B187" s="106" t="s">
        <v>204</v>
      </c>
      <c r="C187" s="106" t="s">
        <v>79</v>
      </c>
      <c r="D187" s="106" t="s">
        <v>80</v>
      </c>
      <c r="E187" s="106" t="s">
        <v>81</v>
      </c>
      <c r="F187" s="107">
        <v>657922</v>
      </c>
      <c r="G187" s="108">
        <v>55000</v>
      </c>
      <c r="H187" s="106" t="s">
        <v>74</v>
      </c>
      <c r="I187" s="106" t="s">
        <v>76</v>
      </c>
      <c r="J187" s="109">
        <v>44708</v>
      </c>
    </row>
    <row r="188" spans="1:10" ht="15">
      <c r="A188" s="106" t="s">
        <v>40</v>
      </c>
      <c r="B188" s="106" t="s">
        <v>204</v>
      </c>
      <c r="C188" s="106" t="s">
        <v>83</v>
      </c>
      <c r="D188" s="106" t="s">
        <v>112</v>
      </c>
      <c r="E188" s="106" t="s">
        <v>72</v>
      </c>
      <c r="F188" s="107">
        <v>657306</v>
      </c>
      <c r="G188" s="108">
        <v>405000</v>
      </c>
      <c r="H188" s="106" t="s">
        <v>74</v>
      </c>
      <c r="I188" s="106" t="s">
        <v>76</v>
      </c>
      <c r="J188" s="109">
        <v>44697</v>
      </c>
    </row>
    <row r="189" spans="1:10" ht="15">
      <c r="A189" s="106" t="s">
        <v>40</v>
      </c>
      <c r="B189" s="106" t="s">
        <v>204</v>
      </c>
      <c r="C189" s="106" t="s">
        <v>65</v>
      </c>
      <c r="D189" s="106" t="s">
        <v>73</v>
      </c>
      <c r="E189" s="106" t="s">
        <v>72</v>
      </c>
      <c r="F189" s="107">
        <v>657314</v>
      </c>
      <c r="G189" s="108">
        <v>349900</v>
      </c>
      <c r="H189" s="106" t="s">
        <v>74</v>
      </c>
      <c r="I189" s="106" t="s">
        <v>76</v>
      </c>
      <c r="J189" s="109">
        <v>44697</v>
      </c>
    </row>
    <row r="190" spans="1:10" ht="15">
      <c r="A190" s="106" t="s">
        <v>40</v>
      </c>
      <c r="B190" s="106" t="s">
        <v>204</v>
      </c>
      <c r="C190" s="106" t="s">
        <v>27</v>
      </c>
      <c r="D190" s="106" t="s">
        <v>115</v>
      </c>
      <c r="E190" s="106" t="s">
        <v>72</v>
      </c>
      <c r="F190" s="107">
        <v>657452</v>
      </c>
      <c r="G190" s="108">
        <v>365300</v>
      </c>
      <c r="H190" s="106" t="s">
        <v>74</v>
      </c>
      <c r="I190" s="106" t="s">
        <v>76</v>
      </c>
      <c r="J190" s="109">
        <v>44699</v>
      </c>
    </row>
    <row r="191" spans="1:10" ht="15">
      <c r="A191" s="106" t="s">
        <v>56</v>
      </c>
      <c r="B191" s="106" t="s">
        <v>205</v>
      </c>
      <c r="C191" s="106" t="s">
        <v>35</v>
      </c>
      <c r="D191" s="106" t="s">
        <v>87</v>
      </c>
      <c r="E191" s="106" t="s">
        <v>81</v>
      </c>
      <c r="F191" s="107">
        <v>656931</v>
      </c>
      <c r="G191" s="108">
        <v>5000</v>
      </c>
      <c r="H191" s="106" t="s">
        <v>74</v>
      </c>
      <c r="I191" s="106" t="s">
        <v>76</v>
      </c>
      <c r="J191" s="109">
        <v>44687</v>
      </c>
    </row>
    <row r="192" spans="1:10" ht="15">
      <c r="A192" s="106" t="s">
        <v>109</v>
      </c>
      <c r="B192" s="106" t="s">
        <v>206</v>
      </c>
      <c r="C192" s="106" t="s">
        <v>83</v>
      </c>
      <c r="D192" s="106" t="s">
        <v>110</v>
      </c>
      <c r="E192" s="106" t="s">
        <v>72</v>
      </c>
      <c r="F192" s="107">
        <v>657269</v>
      </c>
      <c r="G192" s="108">
        <v>125000</v>
      </c>
      <c r="H192" s="106" t="s">
        <v>74</v>
      </c>
      <c r="I192" s="106" t="s">
        <v>76</v>
      </c>
      <c r="J192" s="109">
        <v>44694</v>
      </c>
    </row>
    <row r="193" spans="1:10" ht="15">
      <c r="A193" s="106" t="s">
        <v>109</v>
      </c>
      <c r="B193" s="106" t="s">
        <v>206</v>
      </c>
      <c r="C193" s="106" t="s">
        <v>83</v>
      </c>
      <c r="D193" s="106" t="s">
        <v>110</v>
      </c>
      <c r="E193" s="106" t="s">
        <v>81</v>
      </c>
      <c r="F193" s="107">
        <v>657720</v>
      </c>
      <c r="G193" s="108">
        <v>300000</v>
      </c>
      <c r="H193" s="106" t="s">
        <v>74</v>
      </c>
      <c r="I193" s="106" t="s">
        <v>76</v>
      </c>
      <c r="J193" s="109">
        <v>44705</v>
      </c>
    </row>
    <row r="194" spans="1:10" ht="15">
      <c r="A194" s="106" t="s">
        <v>109</v>
      </c>
      <c r="B194" s="106" t="s">
        <v>206</v>
      </c>
      <c r="C194" s="106" t="s">
        <v>83</v>
      </c>
      <c r="D194" s="106" t="s">
        <v>110</v>
      </c>
      <c r="E194" s="106" t="s">
        <v>72</v>
      </c>
      <c r="F194" s="107">
        <v>658013</v>
      </c>
      <c r="G194" s="108">
        <v>85000</v>
      </c>
      <c r="H194" s="106" t="s">
        <v>74</v>
      </c>
      <c r="I194" s="106" t="s">
        <v>76</v>
      </c>
      <c r="J194" s="109">
        <v>44712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3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9" t="s">
        <v>0</v>
      </c>
      <c r="B1" s="89" t="s">
        <v>42</v>
      </c>
      <c r="C1" s="89" t="s">
        <v>1</v>
      </c>
      <c r="D1" s="89" t="s">
        <v>38</v>
      </c>
      <c r="E1" s="89" t="s">
        <v>36</v>
      </c>
      <c r="F1" s="89" t="s">
        <v>43</v>
      </c>
      <c r="G1" s="89" t="s">
        <v>37</v>
      </c>
      <c r="H1" s="89" t="s">
        <v>52</v>
      </c>
      <c r="L1">
        <v>38</v>
      </c>
    </row>
    <row r="2" spans="1:12" ht="15">
      <c r="A2" s="110" t="s">
        <v>117</v>
      </c>
      <c r="B2" s="110" t="s">
        <v>196</v>
      </c>
      <c r="C2" s="110" t="s">
        <v>134</v>
      </c>
      <c r="D2" s="110" t="s">
        <v>185</v>
      </c>
      <c r="E2" s="111">
        <v>657890</v>
      </c>
      <c r="F2" s="112">
        <v>191000</v>
      </c>
      <c r="G2" s="113">
        <v>44708</v>
      </c>
      <c r="H2" s="110" t="s">
        <v>145</v>
      </c>
    </row>
    <row r="3" spans="1:12" ht="15">
      <c r="A3" s="110" t="s">
        <v>117</v>
      </c>
      <c r="B3" s="110" t="s">
        <v>196</v>
      </c>
      <c r="C3" s="110" t="s">
        <v>134</v>
      </c>
      <c r="D3" s="110" t="s">
        <v>160</v>
      </c>
      <c r="E3" s="111">
        <v>657258</v>
      </c>
      <c r="F3" s="112">
        <v>238000</v>
      </c>
      <c r="G3" s="113">
        <v>44694</v>
      </c>
      <c r="H3" s="110" t="s">
        <v>149</v>
      </c>
    </row>
    <row r="4" spans="1:12" ht="15">
      <c r="A4" s="110" t="s">
        <v>41</v>
      </c>
      <c r="B4" s="110" t="s">
        <v>199</v>
      </c>
      <c r="C4" s="110" t="s">
        <v>134</v>
      </c>
      <c r="D4" s="110" t="s">
        <v>183</v>
      </c>
      <c r="E4" s="111">
        <v>657833</v>
      </c>
      <c r="F4" s="112">
        <v>151000</v>
      </c>
      <c r="G4" s="113">
        <v>44707</v>
      </c>
      <c r="H4" s="110" t="s">
        <v>184</v>
      </c>
    </row>
    <row r="5" spans="1:12" ht="15">
      <c r="A5" s="110" t="s">
        <v>41</v>
      </c>
      <c r="B5" s="110" t="s">
        <v>199</v>
      </c>
      <c r="C5" s="110" t="s">
        <v>134</v>
      </c>
      <c r="D5" s="110" t="s">
        <v>138</v>
      </c>
      <c r="E5" s="111">
        <v>656934</v>
      </c>
      <c r="F5" s="112">
        <v>346000</v>
      </c>
      <c r="G5" s="113">
        <v>44687</v>
      </c>
      <c r="H5" s="110" t="s">
        <v>139</v>
      </c>
    </row>
    <row r="6" spans="1:12" ht="15">
      <c r="A6" s="110" t="s">
        <v>39</v>
      </c>
      <c r="B6" s="110" t="s">
        <v>200</v>
      </c>
      <c r="C6" s="110" t="s">
        <v>134</v>
      </c>
      <c r="D6" s="110" t="s">
        <v>144</v>
      </c>
      <c r="E6" s="111">
        <v>656942</v>
      </c>
      <c r="F6" s="112">
        <v>240000</v>
      </c>
      <c r="G6" s="113">
        <v>44687</v>
      </c>
      <c r="H6" s="110" t="s">
        <v>145</v>
      </c>
    </row>
    <row r="7" spans="1:12" ht="15">
      <c r="A7" s="110" t="s">
        <v>39</v>
      </c>
      <c r="B7" s="110" t="s">
        <v>200</v>
      </c>
      <c r="C7" s="110" t="s">
        <v>152</v>
      </c>
      <c r="D7" s="110" t="s">
        <v>189</v>
      </c>
      <c r="E7" s="111">
        <v>657992</v>
      </c>
      <c r="F7" s="112">
        <v>200000</v>
      </c>
      <c r="G7" s="113">
        <v>44712</v>
      </c>
      <c r="H7" s="110" t="s">
        <v>190</v>
      </c>
    </row>
    <row r="8" spans="1:12" ht="15">
      <c r="A8" s="110" t="s">
        <v>39</v>
      </c>
      <c r="B8" s="110" t="s">
        <v>200</v>
      </c>
      <c r="C8" s="110" t="s">
        <v>134</v>
      </c>
      <c r="D8" s="110" t="s">
        <v>188</v>
      </c>
      <c r="E8" s="111">
        <v>657979</v>
      </c>
      <c r="F8" s="112">
        <v>150000</v>
      </c>
      <c r="G8" s="113">
        <v>44712</v>
      </c>
      <c r="H8" s="110" t="s">
        <v>145</v>
      </c>
    </row>
    <row r="9" spans="1:12" ht="15">
      <c r="A9" s="110" t="s">
        <v>39</v>
      </c>
      <c r="B9" s="110" t="s">
        <v>200</v>
      </c>
      <c r="C9" s="110" t="s">
        <v>134</v>
      </c>
      <c r="D9" s="110" t="s">
        <v>158</v>
      </c>
      <c r="E9" s="111">
        <v>657253</v>
      </c>
      <c r="F9" s="112">
        <v>366500</v>
      </c>
      <c r="G9" s="113">
        <v>44694</v>
      </c>
      <c r="H9" s="110" t="s">
        <v>159</v>
      </c>
    </row>
    <row r="10" spans="1:12" ht="15">
      <c r="A10" s="110" t="s">
        <v>39</v>
      </c>
      <c r="B10" s="110" t="s">
        <v>200</v>
      </c>
      <c r="C10" s="110" t="s">
        <v>134</v>
      </c>
      <c r="D10" s="110" t="s">
        <v>165</v>
      </c>
      <c r="E10" s="111">
        <v>657381</v>
      </c>
      <c r="F10" s="112">
        <v>155000</v>
      </c>
      <c r="G10" s="113">
        <v>44698</v>
      </c>
      <c r="H10" s="110" t="s">
        <v>145</v>
      </c>
    </row>
    <row r="11" spans="1:12" ht="30">
      <c r="A11" s="110" t="s">
        <v>140</v>
      </c>
      <c r="B11" s="110" t="s">
        <v>207</v>
      </c>
      <c r="C11" s="110" t="s">
        <v>142</v>
      </c>
      <c r="D11" s="110" t="s">
        <v>141</v>
      </c>
      <c r="E11" s="111">
        <v>656936</v>
      </c>
      <c r="F11" s="112">
        <v>293040</v>
      </c>
      <c r="G11" s="113">
        <v>44687</v>
      </c>
      <c r="H11" s="110" t="s">
        <v>143</v>
      </c>
    </row>
    <row r="12" spans="1:12" ht="15">
      <c r="A12" s="110" t="s">
        <v>67</v>
      </c>
      <c r="B12" s="110" t="s">
        <v>202</v>
      </c>
      <c r="C12" s="110" t="s">
        <v>161</v>
      </c>
      <c r="D12" s="110" t="s">
        <v>111</v>
      </c>
      <c r="E12" s="111">
        <v>657296</v>
      </c>
      <c r="F12" s="112">
        <v>9500000</v>
      </c>
      <c r="G12" s="113">
        <v>44694</v>
      </c>
      <c r="H12" s="110" t="s">
        <v>162</v>
      </c>
    </row>
    <row r="13" spans="1:12" ht="15">
      <c r="A13" s="110" t="s">
        <v>75</v>
      </c>
      <c r="B13" s="110" t="s">
        <v>203</v>
      </c>
      <c r="C13" s="110" t="s">
        <v>142</v>
      </c>
      <c r="D13" s="110" t="s">
        <v>146</v>
      </c>
      <c r="E13" s="111">
        <v>657000</v>
      </c>
      <c r="F13" s="112">
        <v>207570</v>
      </c>
      <c r="G13" s="113">
        <v>44690</v>
      </c>
      <c r="H13" s="110" t="s">
        <v>147</v>
      </c>
    </row>
    <row r="14" spans="1:12" ht="15">
      <c r="A14" s="110" t="s">
        <v>75</v>
      </c>
      <c r="B14" s="110" t="s">
        <v>203</v>
      </c>
      <c r="C14" s="110" t="s">
        <v>134</v>
      </c>
      <c r="D14" s="110" t="s">
        <v>168</v>
      </c>
      <c r="E14" s="111">
        <v>657448</v>
      </c>
      <c r="F14" s="112">
        <v>254000</v>
      </c>
      <c r="G14" s="113">
        <v>44699</v>
      </c>
      <c r="H14" s="110" t="s">
        <v>169</v>
      </c>
    </row>
    <row r="15" spans="1:12" ht="15">
      <c r="A15" s="110" t="s">
        <v>75</v>
      </c>
      <c r="B15" s="110" t="s">
        <v>203</v>
      </c>
      <c r="C15" s="110" t="s">
        <v>152</v>
      </c>
      <c r="D15" s="110" t="s">
        <v>166</v>
      </c>
      <c r="E15" s="111">
        <v>657412</v>
      </c>
      <c r="F15" s="112">
        <v>360000</v>
      </c>
      <c r="G15" s="113">
        <v>44698</v>
      </c>
      <c r="H15" s="110" t="s">
        <v>167</v>
      </c>
    </row>
    <row r="16" spans="1:12" ht="15">
      <c r="A16" s="110" t="s">
        <v>75</v>
      </c>
      <c r="B16" s="110" t="s">
        <v>203</v>
      </c>
      <c r="C16" s="110" t="s">
        <v>128</v>
      </c>
      <c r="D16" s="110" t="s">
        <v>154</v>
      </c>
      <c r="E16" s="111">
        <v>657122</v>
      </c>
      <c r="F16" s="112">
        <v>4000000</v>
      </c>
      <c r="G16" s="113">
        <v>44691</v>
      </c>
      <c r="H16" s="110" t="s">
        <v>155</v>
      </c>
    </row>
    <row r="17" spans="1:8" ht="15">
      <c r="A17" s="110" t="s">
        <v>75</v>
      </c>
      <c r="B17" s="110" t="s">
        <v>203</v>
      </c>
      <c r="C17" s="110" t="s">
        <v>134</v>
      </c>
      <c r="D17" s="110" t="s">
        <v>133</v>
      </c>
      <c r="E17" s="111">
        <v>656905</v>
      </c>
      <c r="F17" s="112">
        <v>200000</v>
      </c>
      <c r="G17" s="113">
        <v>44686</v>
      </c>
      <c r="H17" s="110" t="s">
        <v>135</v>
      </c>
    </row>
    <row r="18" spans="1:8" ht="15">
      <c r="A18" s="110" t="s">
        <v>75</v>
      </c>
      <c r="B18" s="110" t="s">
        <v>203</v>
      </c>
      <c r="C18" s="110" t="s">
        <v>152</v>
      </c>
      <c r="D18" s="110" t="s">
        <v>151</v>
      </c>
      <c r="E18" s="111">
        <v>657108</v>
      </c>
      <c r="F18" s="112">
        <v>150000</v>
      </c>
      <c r="G18" s="113">
        <v>44691</v>
      </c>
      <c r="H18" s="110" t="s">
        <v>153</v>
      </c>
    </row>
    <row r="19" spans="1:8" ht="15">
      <c r="A19" s="110" t="s">
        <v>75</v>
      </c>
      <c r="B19" s="110" t="s">
        <v>203</v>
      </c>
      <c r="C19" s="110" t="s">
        <v>142</v>
      </c>
      <c r="D19" s="110" t="s">
        <v>122</v>
      </c>
      <c r="E19" s="111">
        <v>657587</v>
      </c>
      <c r="F19" s="112">
        <v>279812</v>
      </c>
      <c r="G19" s="113">
        <v>44701</v>
      </c>
      <c r="H19" s="110" t="s">
        <v>176</v>
      </c>
    </row>
    <row r="20" spans="1:8" ht="15">
      <c r="A20" s="110" t="s">
        <v>75</v>
      </c>
      <c r="B20" s="110" t="s">
        <v>203</v>
      </c>
      <c r="C20" s="110" t="s">
        <v>134</v>
      </c>
      <c r="D20" s="110" t="s">
        <v>177</v>
      </c>
      <c r="E20" s="111">
        <v>657604</v>
      </c>
      <c r="F20" s="112">
        <v>300000</v>
      </c>
      <c r="G20" s="113">
        <v>44704</v>
      </c>
      <c r="H20" s="110" t="s">
        <v>178</v>
      </c>
    </row>
    <row r="21" spans="1:8" ht="15">
      <c r="A21" s="110" t="s">
        <v>75</v>
      </c>
      <c r="B21" s="110" t="s">
        <v>203</v>
      </c>
      <c r="C21" s="110" t="s">
        <v>142</v>
      </c>
      <c r="D21" s="110" t="s">
        <v>186</v>
      </c>
      <c r="E21" s="111">
        <v>657913</v>
      </c>
      <c r="F21" s="112">
        <v>157712</v>
      </c>
      <c r="G21" s="113">
        <v>44708</v>
      </c>
      <c r="H21" s="110" t="s">
        <v>187</v>
      </c>
    </row>
    <row r="22" spans="1:8" ht="15">
      <c r="A22" s="110" t="s">
        <v>75</v>
      </c>
      <c r="B22" s="110" t="s">
        <v>203</v>
      </c>
      <c r="C22" s="110" t="s">
        <v>142</v>
      </c>
      <c r="D22" s="110" t="s">
        <v>194</v>
      </c>
      <c r="E22" s="111">
        <v>658010</v>
      </c>
      <c r="F22" s="112">
        <v>301688</v>
      </c>
      <c r="G22" s="113">
        <v>44712</v>
      </c>
      <c r="H22" s="110" t="s">
        <v>195</v>
      </c>
    </row>
    <row r="23" spans="1:8" ht="15">
      <c r="A23" s="110" t="s">
        <v>40</v>
      </c>
      <c r="B23" s="110" t="s">
        <v>204</v>
      </c>
      <c r="C23" s="110" t="s">
        <v>142</v>
      </c>
      <c r="D23" s="110" t="s">
        <v>156</v>
      </c>
      <c r="E23" s="111">
        <v>657240</v>
      </c>
      <c r="F23" s="112">
        <v>250305</v>
      </c>
      <c r="G23" s="113">
        <v>44694</v>
      </c>
      <c r="H23" s="110" t="s">
        <v>157</v>
      </c>
    </row>
    <row r="24" spans="1:8" ht="30">
      <c r="A24" s="110" t="s">
        <v>40</v>
      </c>
      <c r="B24" s="110" t="s">
        <v>204</v>
      </c>
      <c r="C24" s="110" t="s">
        <v>134</v>
      </c>
      <c r="D24" s="110" t="s">
        <v>136</v>
      </c>
      <c r="E24" s="111">
        <v>656929</v>
      </c>
      <c r="F24" s="112">
        <v>130000</v>
      </c>
      <c r="G24" s="113">
        <v>44687</v>
      </c>
      <c r="H24" s="110" t="s">
        <v>137</v>
      </c>
    </row>
    <row r="25" spans="1:8" ht="15">
      <c r="A25" s="110" t="s">
        <v>40</v>
      </c>
      <c r="B25" s="110" t="s">
        <v>204</v>
      </c>
      <c r="C25" s="110" t="s">
        <v>134</v>
      </c>
      <c r="D25" s="110" t="s">
        <v>193</v>
      </c>
      <c r="E25" s="111">
        <v>658006</v>
      </c>
      <c r="F25" s="112">
        <v>198000</v>
      </c>
      <c r="G25" s="113">
        <v>44712</v>
      </c>
      <c r="H25" s="110" t="s">
        <v>171</v>
      </c>
    </row>
    <row r="26" spans="1:8" ht="15">
      <c r="A26" s="110" t="s">
        <v>40</v>
      </c>
      <c r="B26" s="110" t="s">
        <v>204</v>
      </c>
      <c r="C26" s="110" t="s">
        <v>142</v>
      </c>
      <c r="D26" s="110" t="s">
        <v>192</v>
      </c>
      <c r="E26" s="111">
        <v>657997</v>
      </c>
      <c r="F26" s="112">
        <v>258445</v>
      </c>
      <c r="G26" s="113">
        <v>44712</v>
      </c>
      <c r="H26" s="110" t="s">
        <v>173</v>
      </c>
    </row>
    <row r="27" spans="1:8" ht="15">
      <c r="A27" s="110" t="s">
        <v>40</v>
      </c>
      <c r="B27" s="110" t="s">
        <v>204</v>
      </c>
      <c r="C27" s="110" t="s">
        <v>142</v>
      </c>
      <c r="D27" s="110" t="s">
        <v>191</v>
      </c>
      <c r="E27" s="111">
        <v>657994</v>
      </c>
      <c r="F27" s="112">
        <v>233618</v>
      </c>
      <c r="G27" s="113">
        <v>44712</v>
      </c>
      <c r="H27" s="110" t="s">
        <v>180</v>
      </c>
    </row>
    <row r="28" spans="1:8" ht="15">
      <c r="A28" s="110" t="s">
        <v>40</v>
      </c>
      <c r="B28" s="110" t="s">
        <v>204</v>
      </c>
      <c r="C28" s="110" t="s">
        <v>134</v>
      </c>
      <c r="D28" s="110" t="s">
        <v>148</v>
      </c>
      <c r="E28" s="111">
        <v>657039</v>
      </c>
      <c r="F28" s="112">
        <v>237250</v>
      </c>
      <c r="G28" s="113">
        <v>44690</v>
      </c>
      <c r="H28" s="110" t="s">
        <v>149</v>
      </c>
    </row>
    <row r="29" spans="1:8" ht="15">
      <c r="A29" s="110" t="s">
        <v>40</v>
      </c>
      <c r="B29" s="110" t="s">
        <v>204</v>
      </c>
      <c r="C29" s="110" t="s">
        <v>134</v>
      </c>
      <c r="D29" s="110" t="s">
        <v>150</v>
      </c>
      <c r="E29" s="111">
        <v>657041</v>
      </c>
      <c r="F29" s="112">
        <v>347000</v>
      </c>
      <c r="G29" s="113">
        <v>44690</v>
      </c>
      <c r="H29" s="110" t="s">
        <v>149</v>
      </c>
    </row>
    <row r="30" spans="1:8" ht="15">
      <c r="A30" s="110" t="s">
        <v>40</v>
      </c>
      <c r="B30" s="110" t="s">
        <v>204</v>
      </c>
      <c r="C30" s="110" t="s">
        <v>134</v>
      </c>
      <c r="D30" s="110" t="s">
        <v>170</v>
      </c>
      <c r="E30" s="111">
        <v>657458</v>
      </c>
      <c r="F30" s="112">
        <v>150000</v>
      </c>
      <c r="G30" s="113">
        <v>44699</v>
      </c>
      <c r="H30" s="110" t="s">
        <v>171</v>
      </c>
    </row>
    <row r="31" spans="1:8" ht="15">
      <c r="A31" s="110" t="s">
        <v>40</v>
      </c>
      <c r="B31" s="110" t="s">
        <v>204</v>
      </c>
      <c r="C31" s="110" t="s">
        <v>131</v>
      </c>
      <c r="D31" s="110" t="s">
        <v>182</v>
      </c>
      <c r="E31" s="111">
        <v>657746</v>
      </c>
      <c r="F31" s="112">
        <v>128000</v>
      </c>
      <c r="G31" s="113">
        <v>44706</v>
      </c>
      <c r="H31" s="110" t="s">
        <v>147</v>
      </c>
    </row>
    <row r="32" spans="1:8" ht="15">
      <c r="A32" s="110" t="s">
        <v>40</v>
      </c>
      <c r="B32" s="110" t="s">
        <v>204</v>
      </c>
      <c r="C32" s="110" t="s">
        <v>134</v>
      </c>
      <c r="D32" s="110" t="s">
        <v>179</v>
      </c>
      <c r="E32" s="111">
        <v>657656</v>
      </c>
      <c r="F32" s="112">
        <v>60000</v>
      </c>
      <c r="G32" s="113">
        <v>44705</v>
      </c>
      <c r="H32" s="110" t="s">
        <v>180</v>
      </c>
    </row>
    <row r="33" spans="1:8" ht="15">
      <c r="A33" s="110" t="s">
        <v>40</v>
      </c>
      <c r="B33" s="110" t="s">
        <v>204</v>
      </c>
      <c r="C33" s="110" t="s">
        <v>134</v>
      </c>
      <c r="D33" s="110" t="s">
        <v>163</v>
      </c>
      <c r="E33" s="111">
        <v>657310</v>
      </c>
      <c r="F33" s="112">
        <v>391100</v>
      </c>
      <c r="G33" s="113">
        <v>44697</v>
      </c>
      <c r="H33" s="110" t="s">
        <v>147</v>
      </c>
    </row>
    <row r="34" spans="1:8" ht="15">
      <c r="A34" s="110" t="s">
        <v>40</v>
      </c>
      <c r="B34" s="110" t="s">
        <v>204</v>
      </c>
      <c r="C34" s="110" t="s">
        <v>142</v>
      </c>
      <c r="D34" s="110" t="s">
        <v>164</v>
      </c>
      <c r="E34" s="111">
        <v>657316</v>
      </c>
      <c r="F34" s="112">
        <v>275742</v>
      </c>
      <c r="G34" s="113">
        <v>44697</v>
      </c>
      <c r="H34" s="110" t="s">
        <v>147</v>
      </c>
    </row>
    <row r="35" spans="1:8" ht="15">
      <c r="A35" s="110" t="s">
        <v>40</v>
      </c>
      <c r="B35" s="110" t="s">
        <v>204</v>
      </c>
      <c r="C35" s="110" t="s">
        <v>134</v>
      </c>
      <c r="D35" s="110" t="s">
        <v>174</v>
      </c>
      <c r="E35" s="111">
        <v>657568</v>
      </c>
      <c r="F35" s="112">
        <v>260000</v>
      </c>
      <c r="G35" s="113">
        <v>44701</v>
      </c>
      <c r="H35" s="110" t="s">
        <v>175</v>
      </c>
    </row>
    <row r="36" spans="1:8" ht="15">
      <c r="A36" s="110" t="s">
        <v>40</v>
      </c>
      <c r="B36" s="110" t="s">
        <v>204</v>
      </c>
      <c r="C36" s="110" t="s">
        <v>142</v>
      </c>
      <c r="D36" s="110" t="s">
        <v>172</v>
      </c>
      <c r="E36" s="111">
        <v>657484</v>
      </c>
      <c r="F36" s="112">
        <v>321530</v>
      </c>
      <c r="G36" s="113">
        <v>44700</v>
      </c>
      <c r="H36" s="110" t="s">
        <v>173</v>
      </c>
    </row>
    <row r="37" spans="1:8" ht="15">
      <c r="A37" s="110" t="s">
        <v>40</v>
      </c>
      <c r="B37" s="110" t="s">
        <v>204</v>
      </c>
      <c r="C37" s="110" t="s">
        <v>131</v>
      </c>
      <c r="D37" s="110" t="s">
        <v>130</v>
      </c>
      <c r="E37" s="111">
        <v>656738</v>
      </c>
      <c r="F37" s="112">
        <v>11590</v>
      </c>
      <c r="G37" s="113">
        <v>44683</v>
      </c>
      <c r="H37" s="110" t="s">
        <v>132</v>
      </c>
    </row>
    <row r="38" spans="1:8" ht="15">
      <c r="A38" s="110" t="s">
        <v>56</v>
      </c>
      <c r="B38" s="110" t="s">
        <v>205</v>
      </c>
      <c r="C38" s="110" t="s">
        <v>134</v>
      </c>
      <c r="D38" s="110" t="s">
        <v>181</v>
      </c>
      <c r="E38" s="111">
        <v>657677</v>
      </c>
      <c r="F38" s="112">
        <v>178000</v>
      </c>
      <c r="G38" s="113">
        <v>44705</v>
      </c>
      <c r="H38" s="110" t="s">
        <v>159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3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0" t="s">
        <v>0</v>
      </c>
      <c r="B1" s="91" t="s">
        <v>42</v>
      </c>
      <c r="C1" s="91" t="s">
        <v>43</v>
      </c>
      <c r="D1" s="91" t="s">
        <v>37</v>
      </c>
      <c r="E1" s="92" t="s">
        <v>54</v>
      </c>
      <c r="L1">
        <v>231</v>
      </c>
    </row>
    <row r="2" spans="1:12" ht="12.75" customHeight="1">
      <c r="A2" s="114" t="s">
        <v>117</v>
      </c>
      <c r="B2" s="114" t="s">
        <v>196</v>
      </c>
      <c r="C2" s="115">
        <v>238000</v>
      </c>
      <c r="D2" s="116">
        <v>44694</v>
      </c>
      <c r="E2" s="114" t="s">
        <v>208</v>
      </c>
    </row>
    <row r="3" spans="1:12" ht="12.75" customHeight="1">
      <c r="A3" s="114" t="s">
        <v>117</v>
      </c>
      <c r="B3" s="114" t="s">
        <v>196</v>
      </c>
      <c r="C3" s="115">
        <v>470000</v>
      </c>
      <c r="D3" s="116">
        <v>44701</v>
      </c>
      <c r="E3" s="114" t="s">
        <v>209</v>
      </c>
    </row>
    <row r="4" spans="1:12" ht="12.75" customHeight="1">
      <c r="A4" s="114" t="s">
        <v>117</v>
      </c>
      <c r="B4" s="114" t="s">
        <v>196</v>
      </c>
      <c r="C4" s="115">
        <v>191000</v>
      </c>
      <c r="D4" s="116">
        <v>44708</v>
      </c>
      <c r="E4" s="114" t="s">
        <v>208</v>
      </c>
    </row>
    <row r="5" spans="1:12" ht="12.75" customHeight="1">
      <c r="A5" s="114" t="s">
        <v>96</v>
      </c>
      <c r="B5" s="114" t="s">
        <v>197</v>
      </c>
      <c r="C5" s="115">
        <v>337900</v>
      </c>
      <c r="D5" s="116">
        <v>44686</v>
      </c>
      <c r="E5" s="114" t="s">
        <v>209</v>
      </c>
    </row>
    <row r="6" spans="1:12" ht="12.75" customHeight="1">
      <c r="A6" s="114" t="s">
        <v>91</v>
      </c>
      <c r="B6" s="114" t="s">
        <v>198</v>
      </c>
      <c r="C6" s="115">
        <v>474950</v>
      </c>
      <c r="D6" s="116">
        <v>44704</v>
      </c>
      <c r="E6" s="114" t="s">
        <v>210</v>
      </c>
    </row>
    <row r="7" spans="1:12" ht="12.75" customHeight="1">
      <c r="A7" s="114" t="s">
        <v>91</v>
      </c>
      <c r="B7" s="114" t="s">
        <v>198</v>
      </c>
      <c r="C7" s="115">
        <v>484950</v>
      </c>
      <c r="D7" s="116">
        <v>44705</v>
      </c>
      <c r="E7" s="114" t="s">
        <v>210</v>
      </c>
    </row>
    <row r="8" spans="1:12" ht="12.75" customHeight="1">
      <c r="A8" s="114" t="s">
        <v>91</v>
      </c>
      <c r="B8" s="114" t="s">
        <v>198</v>
      </c>
      <c r="C8" s="115">
        <v>469950</v>
      </c>
      <c r="D8" s="116">
        <v>44707</v>
      </c>
      <c r="E8" s="114" t="s">
        <v>210</v>
      </c>
    </row>
    <row r="9" spans="1:12" ht="12.75" customHeight="1">
      <c r="A9" s="114" t="s">
        <v>91</v>
      </c>
      <c r="B9" s="114" t="s">
        <v>198</v>
      </c>
      <c r="C9" s="115">
        <v>465562</v>
      </c>
      <c r="D9" s="116">
        <v>44685</v>
      </c>
      <c r="E9" s="114" t="s">
        <v>210</v>
      </c>
    </row>
    <row r="10" spans="1:12" ht="12.75" customHeight="1">
      <c r="A10" s="114" t="s">
        <v>41</v>
      </c>
      <c r="B10" s="114" t="s">
        <v>199</v>
      </c>
      <c r="C10" s="115">
        <v>346000</v>
      </c>
      <c r="D10" s="116">
        <v>44687</v>
      </c>
      <c r="E10" s="114" t="s">
        <v>208</v>
      </c>
    </row>
    <row r="11" spans="1:12" ht="12.75" customHeight="1">
      <c r="A11" s="114" t="s">
        <v>41</v>
      </c>
      <c r="B11" s="114" t="s">
        <v>199</v>
      </c>
      <c r="C11" s="115">
        <v>365000</v>
      </c>
      <c r="D11" s="116">
        <v>44694</v>
      </c>
      <c r="E11" s="114" t="s">
        <v>209</v>
      </c>
    </row>
    <row r="12" spans="1:12" ht="12.75" customHeight="1">
      <c r="A12" s="114" t="s">
        <v>41</v>
      </c>
      <c r="B12" s="114" t="s">
        <v>199</v>
      </c>
      <c r="C12" s="115">
        <v>151000</v>
      </c>
      <c r="D12" s="116">
        <v>44707</v>
      </c>
      <c r="E12" s="114" t="s">
        <v>208</v>
      </c>
    </row>
    <row r="13" spans="1:12" ht="15">
      <c r="A13" s="114" t="s">
        <v>41</v>
      </c>
      <c r="B13" s="114" t="s">
        <v>199</v>
      </c>
      <c r="C13" s="115">
        <v>47000</v>
      </c>
      <c r="D13" s="116">
        <v>44687</v>
      </c>
      <c r="E13" s="114" t="s">
        <v>209</v>
      </c>
    </row>
    <row r="14" spans="1:12" ht="15">
      <c r="A14" s="114" t="s">
        <v>41</v>
      </c>
      <c r="B14" s="114" t="s">
        <v>199</v>
      </c>
      <c r="C14" s="115">
        <v>299000</v>
      </c>
      <c r="D14" s="116">
        <v>44685</v>
      </c>
      <c r="E14" s="114" t="s">
        <v>209</v>
      </c>
    </row>
    <row r="15" spans="1:12" ht="15">
      <c r="A15" s="114" t="s">
        <v>41</v>
      </c>
      <c r="B15" s="114" t="s">
        <v>199</v>
      </c>
      <c r="C15" s="115">
        <v>300000</v>
      </c>
      <c r="D15" s="116">
        <v>44699</v>
      </c>
      <c r="E15" s="114" t="s">
        <v>209</v>
      </c>
    </row>
    <row r="16" spans="1:12" ht="15">
      <c r="A16" s="114" t="s">
        <v>41</v>
      </c>
      <c r="B16" s="114" t="s">
        <v>199</v>
      </c>
      <c r="C16" s="115">
        <v>420339</v>
      </c>
      <c r="D16" s="116">
        <v>44694</v>
      </c>
      <c r="E16" s="114" t="s">
        <v>209</v>
      </c>
    </row>
    <row r="17" spans="1:5" ht="15">
      <c r="A17" s="114" t="s">
        <v>41</v>
      </c>
      <c r="B17" s="114" t="s">
        <v>199</v>
      </c>
      <c r="C17" s="115">
        <v>390000</v>
      </c>
      <c r="D17" s="116">
        <v>44705</v>
      </c>
      <c r="E17" s="114" t="s">
        <v>209</v>
      </c>
    </row>
    <row r="18" spans="1:5" ht="15">
      <c r="A18" s="114" t="s">
        <v>41</v>
      </c>
      <c r="B18" s="114" t="s">
        <v>199</v>
      </c>
      <c r="C18" s="115">
        <v>230000</v>
      </c>
      <c r="D18" s="116">
        <v>44687</v>
      </c>
      <c r="E18" s="114" t="s">
        <v>209</v>
      </c>
    </row>
    <row r="19" spans="1:5" ht="15">
      <c r="A19" s="114" t="s">
        <v>41</v>
      </c>
      <c r="B19" s="114" t="s">
        <v>199</v>
      </c>
      <c r="C19" s="115">
        <v>445000</v>
      </c>
      <c r="D19" s="116">
        <v>44694</v>
      </c>
      <c r="E19" s="114" t="s">
        <v>209</v>
      </c>
    </row>
    <row r="20" spans="1:5" ht="15">
      <c r="A20" s="114" t="s">
        <v>41</v>
      </c>
      <c r="B20" s="114" t="s">
        <v>199</v>
      </c>
      <c r="C20" s="115">
        <v>470000</v>
      </c>
      <c r="D20" s="116">
        <v>44691</v>
      </c>
      <c r="E20" s="114" t="s">
        <v>209</v>
      </c>
    </row>
    <row r="21" spans="1:5" ht="15">
      <c r="A21" s="114" t="s">
        <v>41</v>
      </c>
      <c r="B21" s="114" t="s">
        <v>199</v>
      </c>
      <c r="C21" s="115">
        <v>6187.35</v>
      </c>
      <c r="D21" s="116">
        <v>44701</v>
      </c>
      <c r="E21" s="114" t="s">
        <v>209</v>
      </c>
    </row>
    <row r="22" spans="1:5" ht="15">
      <c r="A22" s="114" t="s">
        <v>39</v>
      </c>
      <c r="B22" s="114" t="s">
        <v>200</v>
      </c>
      <c r="C22" s="115">
        <v>415000</v>
      </c>
      <c r="D22" s="116">
        <v>44707</v>
      </c>
      <c r="E22" s="114" t="s">
        <v>209</v>
      </c>
    </row>
    <row r="23" spans="1:5" ht="15">
      <c r="A23" s="114" t="s">
        <v>39</v>
      </c>
      <c r="B23" s="114" t="s">
        <v>200</v>
      </c>
      <c r="C23" s="115">
        <v>155000</v>
      </c>
      <c r="D23" s="116">
        <v>44698</v>
      </c>
      <c r="E23" s="114" t="s">
        <v>208</v>
      </c>
    </row>
    <row r="24" spans="1:5" ht="15">
      <c r="A24" s="114" t="s">
        <v>39</v>
      </c>
      <c r="B24" s="114" t="s">
        <v>200</v>
      </c>
      <c r="C24" s="115">
        <v>260000</v>
      </c>
      <c r="D24" s="116">
        <v>44708</v>
      </c>
      <c r="E24" s="114" t="s">
        <v>209</v>
      </c>
    </row>
    <row r="25" spans="1:5" ht="15">
      <c r="A25" s="114" t="s">
        <v>39</v>
      </c>
      <c r="B25" s="114" t="s">
        <v>200</v>
      </c>
      <c r="C25" s="115">
        <v>99000</v>
      </c>
      <c r="D25" s="116">
        <v>44708</v>
      </c>
      <c r="E25" s="114" t="s">
        <v>209</v>
      </c>
    </row>
    <row r="26" spans="1:5" ht="15">
      <c r="A26" s="114" t="s">
        <v>39</v>
      </c>
      <c r="B26" s="114" t="s">
        <v>200</v>
      </c>
      <c r="C26" s="115">
        <v>100000</v>
      </c>
      <c r="D26" s="116">
        <v>44701</v>
      </c>
      <c r="E26" s="114" t="s">
        <v>209</v>
      </c>
    </row>
    <row r="27" spans="1:5" ht="15">
      <c r="A27" s="114" t="s">
        <v>39</v>
      </c>
      <c r="B27" s="114" t="s">
        <v>200</v>
      </c>
      <c r="C27" s="115">
        <v>427500</v>
      </c>
      <c r="D27" s="116">
        <v>44707</v>
      </c>
      <c r="E27" s="114" t="s">
        <v>209</v>
      </c>
    </row>
    <row r="28" spans="1:5" ht="15">
      <c r="A28" s="114" t="s">
        <v>39</v>
      </c>
      <c r="B28" s="114" t="s">
        <v>200</v>
      </c>
      <c r="C28" s="115">
        <v>70000</v>
      </c>
      <c r="D28" s="116">
        <v>44686</v>
      </c>
      <c r="E28" s="114" t="s">
        <v>209</v>
      </c>
    </row>
    <row r="29" spans="1:5" ht="15">
      <c r="A29" s="114" t="s">
        <v>39</v>
      </c>
      <c r="B29" s="114" t="s">
        <v>200</v>
      </c>
      <c r="C29" s="115">
        <v>284000</v>
      </c>
      <c r="D29" s="116">
        <v>44694</v>
      </c>
      <c r="E29" s="114" t="s">
        <v>209</v>
      </c>
    </row>
    <row r="30" spans="1:5" ht="15">
      <c r="A30" s="114" t="s">
        <v>39</v>
      </c>
      <c r="B30" s="114" t="s">
        <v>200</v>
      </c>
      <c r="C30" s="115">
        <v>366500</v>
      </c>
      <c r="D30" s="116">
        <v>44694</v>
      </c>
      <c r="E30" s="114" t="s">
        <v>208</v>
      </c>
    </row>
    <row r="31" spans="1:5" ht="15">
      <c r="A31" s="114" t="s">
        <v>39</v>
      </c>
      <c r="B31" s="114" t="s">
        <v>200</v>
      </c>
      <c r="C31" s="115">
        <v>407700</v>
      </c>
      <c r="D31" s="116">
        <v>44707</v>
      </c>
      <c r="E31" s="114" t="s">
        <v>209</v>
      </c>
    </row>
    <row r="32" spans="1:5" ht="15">
      <c r="A32" s="114" t="s">
        <v>39</v>
      </c>
      <c r="B32" s="114" t="s">
        <v>200</v>
      </c>
      <c r="C32" s="115">
        <v>370000</v>
      </c>
      <c r="D32" s="116">
        <v>44694</v>
      </c>
      <c r="E32" s="114" t="s">
        <v>209</v>
      </c>
    </row>
    <row r="33" spans="1:5" ht="15">
      <c r="A33" s="114" t="s">
        <v>39</v>
      </c>
      <c r="B33" s="114" t="s">
        <v>200</v>
      </c>
      <c r="C33" s="115">
        <v>575000</v>
      </c>
      <c r="D33" s="116">
        <v>44693</v>
      </c>
      <c r="E33" s="114" t="s">
        <v>209</v>
      </c>
    </row>
    <row r="34" spans="1:5" ht="15">
      <c r="A34" s="114" t="s">
        <v>39</v>
      </c>
      <c r="B34" s="114" t="s">
        <v>200</v>
      </c>
      <c r="C34" s="115">
        <v>635000</v>
      </c>
      <c r="D34" s="116">
        <v>44697</v>
      </c>
      <c r="E34" s="114" t="s">
        <v>209</v>
      </c>
    </row>
    <row r="35" spans="1:5" ht="15">
      <c r="A35" s="114" t="s">
        <v>39</v>
      </c>
      <c r="B35" s="114" t="s">
        <v>200</v>
      </c>
      <c r="C35" s="115">
        <v>495000</v>
      </c>
      <c r="D35" s="116">
        <v>44698</v>
      </c>
      <c r="E35" s="114" t="s">
        <v>209</v>
      </c>
    </row>
    <row r="36" spans="1:5" ht="15">
      <c r="A36" s="114" t="s">
        <v>39</v>
      </c>
      <c r="B36" s="114" t="s">
        <v>200</v>
      </c>
      <c r="C36" s="115">
        <v>40000</v>
      </c>
      <c r="D36" s="116">
        <v>44685</v>
      </c>
      <c r="E36" s="114" t="s">
        <v>209</v>
      </c>
    </row>
    <row r="37" spans="1:5" ht="15">
      <c r="A37" s="114" t="s">
        <v>39</v>
      </c>
      <c r="B37" s="114" t="s">
        <v>200</v>
      </c>
      <c r="C37" s="115">
        <v>407493</v>
      </c>
      <c r="D37" s="116">
        <v>44705</v>
      </c>
      <c r="E37" s="114" t="s">
        <v>210</v>
      </c>
    </row>
    <row r="38" spans="1:5" ht="15">
      <c r="A38" s="114" t="s">
        <v>39</v>
      </c>
      <c r="B38" s="114" t="s">
        <v>200</v>
      </c>
      <c r="C38" s="115">
        <v>225000</v>
      </c>
      <c r="D38" s="116">
        <v>44701</v>
      </c>
      <c r="E38" s="114" t="s">
        <v>209</v>
      </c>
    </row>
    <row r="39" spans="1:5" ht="15">
      <c r="A39" s="114" t="s">
        <v>39</v>
      </c>
      <c r="B39" s="114" t="s">
        <v>200</v>
      </c>
      <c r="C39" s="115">
        <v>410000</v>
      </c>
      <c r="D39" s="116">
        <v>44704</v>
      </c>
      <c r="E39" s="114" t="s">
        <v>209</v>
      </c>
    </row>
    <row r="40" spans="1:5" ht="15">
      <c r="A40" s="114" t="s">
        <v>39</v>
      </c>
      <c r="B40" s="114" t="s">
        <v>200</v>
      </c>
      <c r="C40" s="115">
        <v>408585</v>
      </c>
      <c r="D40" s="116">
        <v>44704</v>
      </c>
      <c r="E40" s="114" t="s">
        <v>210</v>
      </c>
    </row>
    <row r="41" spans="1:5" ht="15">
      <c r="A41" s="114" t="s">
        <v>39</v>
      </c>
      <c r="B41" s="114" t="s">
        <v>200</v>
      </c>
      <c r="C41" s="115">
        <v>100000</v>
      </c>
      <c r="D41" s="116">
        <v>44685</v>
      </c>
      <c r="E41" s="114" t="s">
        <v>209</v>
      </c>
    </row>
    <row r="42" spans="1:5" ht="15">
      <c r="A42" s="114" t="s">
        <v>39</v>
      </c>
      <c r="B42" s="114" t="s">
        <v>200</v>
      </c>
      <c r="C42" s="115">
        <v>435000</v>
      </c>
      <c r="D42" s="116">
        <v>44701</v>
      </c>
      <c r="E42" s="114" t="s">
        <v>209</v>
      </c>
    </row>
    <row r="43" spans="1:5" ht="15">
      <c r="A43" s="114" t="s">
        <v>39</v>
      </c>
      <c r="B43" s="114" t="s">
        <v>200</v>
      </c>
      <c r="C43" s="115">
        <v>650000</v>
      </c>
      <c r="D43" s="116">
        <v>44697</v>
      </c>
      <c r="E43" s="114" t="s">
        <v>209</v>
      </c>
    </row>
    <row r="44" spans="1:5" ht="15">
      <c r="A44" s="114" t="s">
        <v>39</v>
      </c>
      <c r="B44" s="114" t="s">
        <v>200</v>
      </c>
      <c r="C44" s="115">
        <v>460000</v>
      </c>
      <c r="D44" s="116">
        <v>44690</v>
      </c>
      <c r="E44" s="114" t="s">
        <v>209</v>
      </c>
    </row>
    <row r="45" spans="1:5" ht="15">
      <c r="A45" s="114" t="s">
        <v>39</v>
      </c>
      <c r="B45" s="114" t="s">
        <v>200</v>
      </c>
      <c r="C45" s="115">
        <v>200000</v>
      </c>
      <c r="D45" s="116">
        <v>44712</v>
      </c>
      <c r="E45" s="114" t="s">
        <v>208</v>
      </c>
    </row>
    <row r="46" spans="1:5" ht="15">
      <c r="A46" s="114" t="s">
        <v>39</v>
      </c>
      <c r="B46" s="114" t="s">
        <v>200</v>
      </c>
      <c r="C46" s="115">
        <v>395000</v>
      </c>
      <c r="D46" s="116">
        <v>44686</v>
      </c>
      <c r="E46" s="114" t="s">
        <v>209</v>
      </c>
    </row>
    <row r="47" spans="1:5" ht="15">
      <c r="A47" s="114" t="s">
        <v>39</v>
      </c>
      <c r="B47" s="114" t="s">
        <v>200</v>
      </c>
      <c r="C47" s="115">
        <v>150000</v>
      </c>
      <c r="D47" s="116">
        <v>44712</v>
      </c>
      <c r="E47" s="114" t="s">
        <v>208</v>
      </c>
    </row>
    <row r="48" spans="1:5" ht="15">
      <c r="A48" s="114" t="s">
        <v>39</v>
      </c>
      <c r="B48" s="114" t="s">
        <v>200</v>
      </c>
      <c r="C48" s="115">
        <v>286000</v>
      </c>
      <c r="D48" s="116">
        <v>44690</v>
      </c>
      <c r="E48" s="114" t="s">
        <v>209</v>
      </c>
    </row>
    <row r="49" spans="1:5" ht="15">
      <c r="A49" s="114" t="s">
        <v>39</v>
      </c>
      <c r="B49" s="114" t="s">
        <v>200</v>
      </c>
      <c r="C49" s="115">
        <v>325000</v>
      </c>
      <c r="D49" s="116">
        <v>44712</v>
      </c>
      <c r="E49" s="114" t="s">
        <v>209</v>
      </c>
    </row>
    <row r="50" spans="1:5" ht="15">
      <c r="A50" s="114" t="s">
        <v>39</v>
      </c>
      <c r="B50" s="114" t="s">
        <v>200</v>
      </c>
      <c r="C50" s="115">
        <v>565000</v>
      </c>
      <c r="D50" s="116">
        <v>44708</v>
      </c>
      <c r="E50" s="114" t="s">
        <v>209</v>
      </c>
    </row>
    <row r="51" spans="1:5" ht="15">
      <c r="A51" s="114" t="s">
        <v>39</v>
      </c>
      <c r="B51" s="114" t="s">
        <v>200</v>
      </c>
      <c r="C51" s="115">
        <v>408177</v>
      </c>
      <c r="D51" s="116">
        <v>44691</v>
      </c>
      <c r="E51" s="114" t="s">
        <v>210</v>
      </c>
    </row>
    <row r="52" spans="1:5" ht="15">
      <c r="A52" s="114" t="s">
        <v>39</v>
      </c>
      <c r="B52" s="114" t="s">
        <v>200</v>
      </c>
      <c r="C52" s="115">
        <v>402000</v>
      </c>
      <c r="D52" s="116">
        <v>44691</v>
      </c>
      <c r="E52" s="114" t="s">
        <v>209</v>
      </c>
    </row>
    <row r="53" spans="1:5" ht="15">
      <c r="A53" s="114" t="s">
        <v>39</v>
      </c>
      <c r="B53" s="114" t="s">
        <v>200</v>
      </c>
      <c r="C53" s="115">
        <v>240000</v>
      </c>
      <c r="D53" s="116">
        <v>44687</v>
      </c>
      <c r="E53" s="114" t="s">
        <v>208</v>
      </c>
    </row>
    <row r="54" spans="1:5" ht="15">
      <c r="A54" s="114" t="s">
        <v>94</v>
      </c>
      <c r="B54" s="114" t="s">
        <v>201</v>
      </c>
      <c r="C54" s="115">
        <v>460000</v>
      </c>
      <c r="D54" s="116">
        <v>44686</v>
      </c>
      <c r="E54" s="114" t="s">
        <v>209</v>
      </c>
    </row>
    <row r="55" spans="1:5" ht="15">
      <c r="A55" s="114" t="s">
        <v>94</v>
      </c>
      <c r="B55" s="114" t="s">
        <v>201</v>
      </c>
      <c r="C55" s="115">
        <v>280000</v>
      </c>
      <c r="D55" s="116">
        <v>44712</v>
      </c>
      <c r="E55" s="114" t="s">
        <v>209</v>
      </c>
    </row>
    <row r="56" spans="1:5" ht="15">
      <c r="A56" s="114" t="s">
        <v>94</v>
      </c>
      <c r="B56" s="114" t="s">
        <v>201</v>
      </c>
      <c r="C56" s="115">
        <v>55000</v>
      </c>
      <c r="D56" s="116">
        <v>44685</v>
      </c>
      <c r="E56" s="114" t="s">
        <v>209</v>
      </c>
    </row>
    <row r="57" spans="1:5" ht="15">
      <c r="A57" s="114" t="s">
        <v>140</v>
      </c>
      <c r="B57" s="114" t="s">
        <v>207</v>
      </c>
      <c r="C57" s="115">
        <v>293040</v>
      </c>
      <c r="D57" s="116">
        <v>44687</v>
      </c>
      <c r="E57" s="114" t="s">
        <v>208</v>
      </c>
    </row>
    <row r="58" spans="1:5" ht="15">
      <c r="A58" s="114" t="s">
        <v>67</v>
      </c>
      <c r="B58" s="114" t="s">
        <v>202</v>
      </c>
      <c r="C58" s="115">
        <v>560000</v>
      </c>
      <c r="D58" s="116">
        <v>44697</v>
      </c>
      <c r="E58" s="114" t="s">
        <v>209</v>
      </c>
    </row>
    <row r="59" spans="1:5" ht="15">
      <c r="A59" s="114" t="s">
        <v>67</v>
      </c>
      <c r="B59" s="114" t="s">
        <v>202</v>
      </c>
      <c r="C59" s="115">
        <v>9500000</v>
      </c>
      <c r="D59" s="116">
        <v>44694</v>
      </c>
      <c r="E59" s="114" t="s">
        <v>208</v>
      </c>
    </row>
    <row r="60" spans="1:5" ht="15">
      <c r="A60" s="114" t="s">
        <v>67</v>
      </c>
      <c r="B60" s="114" t="s">
        <v>202</v>
      </c>
      <c r="C60" s="115">
        <v>3669421</v>
      </c>
      <c r="D60" s="116">
        <v>44694</v>
      </c>
      <c r="E60" s="114" t="s">
        <v>209</v>
      </c>
    </row>
    <row r="61" spans="1:5" ht="15">
      <c r="A61" s="114" t="s">
        <v>67</v>
      </c>
      <c r="B61" s="114" t="s">
        <v>202</v>
      </c>
      <c r="C61" s="115">
        <v>633000</v>
      </c>
      <c r="D61" s="116">
        <v>44712</v>
      </c>
      <c r="E61" s="114" t="s">
        <v>209</v>
      </c>
    </row>
    <row r="62" spans="1:5" ht="15">
      <c r="A62" s="114" t="s">
        <v>75</v>
      </c>
      <c r="B62" s="114" t="s">
        <v>203</v>
      </c>
      <c r="C62" s="115">
        <v>77000</v>
      </c>
      <c r="D62" s="116">
        <v>44700</v>
      </c>
      <c r="E62" s="114" t="s">
        <v>209</v>
      </c>
    </row>
    <row r="63" spans="1:5" ht="15">
      <c r="A63" s="114" t="s">
        <v>75</v>
      </c>
      <c r="B63" s="114" t="s">
        <v>203</v>
      </c>
      <c r="C63" s="115">
        <v>45000</v>
      </c>
      <c r="D63" s="116">
        <v>44700</v>
      </c>
      <c r="E63" s="114" t="s">
        <v>209</v>
      </c>
    </row>
    <row r="64" spans="1:5" ht="15">
      <c r="A64" s="114" t="s">
        <v>75</v>
      </c>
      <c r="B64" s="114" t="s">
        <v>203</v>
      </c>
      <c r="C64" s="115">
        <v>95000</v>
      </c>
      <c r="D64" s="116">
        <v>44700</v>
      </c>
      <c r="E64" s="114" t="s">
        <v>209</v>
      </c>
    </row>
    <row r="65" spans="1:5" ht="15">
      <c r="A65" s="114" t="s">
        <v>75</v>
      </c>
      <c r="B65" s="114" t="s">
        <v>203</v>
      </c>
      <c r="C65" s="115">
        <v>29900</v>
      </c>
      <c r="D65" s="116">
        <v>44700</v>
      </c>
      <c r="E65" s="114" t="s">
        <v>209</v>
      </c>
    </row>
    <row r="66" spans="1:5" ht="15">
      <c r="A66" s="114" t="s">
        <v>75</v>
      </c>
      <c r="B66" s="114" t="s">
        <v>203</v>
      </c>
      <c r="C66" s="115">
        <v>310000</v>
      </c>
      <c r="D66" s="116">
        <v>44701</v>
      </c>
      <c r="E66" s="114" t="s">
        <v>209</v>
      </c>
    </row>
    <row r="67" spans="1:5" ht="15">
      <c r="A67" s="114" t="s">
        <v>75</v>
      </c>
      <c r="B67" s="114" t="s">
        <v>203</v>
      </c>
      <c r="C67" s="115">
        <v>225000</v>
      </c>
      <c r="D67" s="116">
        <v>44700</v>
      </c>
      <c r="E67" s="114" t="s">
        <v>209</v>
      </c>
    </row>
    <row r="68" spans="1:5" ht="15">
      <c r="A68" s="114" t="s">
        <v>75</v>
      </c>
      <c r="B68" s="114" t="s">
        <v>203</v>
      </c>
      <c r="C68" s="115">
        <v>125000</v>
      </c>
      <c r="D68" s="116">
        <v>44700</v>
      </c>
      <c r="E68" s="114" t="s">
        <v>209</v>
      </c>
    </row>
    <row r="69" spans="1:5" ht="15">
      <c r="A69" s="114" t="s">
        <v>75</v>
      </c>
      <c r="B69" s="114" t="s">
        <v>203</v>
      </c>
      <c r="C69" s="115">
        <v>453930</v>
      </c>
      <c r="D69" s="116">
        <v>44700</v>
      </c>
      <c r="E69" s="114" t="s">
        <v>210</v>
      </c>
    </row>
    <row r="70" spans="1:5" ht="15">
      <c r="A70" s="114" t="s">
        <v>75</v>
      </c>
      <c r="B70" s="114" t="s">
        <v>203</v>
      </c>
      <c r="C70" s="115">
        <v>324560</v>
      </c>
      <c r="D70" s="116">
        <v>44687</v>
      </c>
      <c r="E70" s="114" t="s">
        <v>209</v>
      </c>
    </row>
    <row r="71" spans="1:5" ht="15">
      <c r="A71" s="114" t="s">
        <v>75</v>
      </c>
      <c r="B71" s="114" t="s">
        <v>203</v>
      </c>
      <c r="C71" s="115">
        <v>460000</v>
      </c>
      <c r="D71" s="116">
        <v>44700</v>
      </c>
      <c r="E71" s="114" t="s">
        <v>209</v>
      </c>
    </row>
    <row r="72" spans="1:5" ht="15">
      <c r="A72" s="114" t="s">
        <v>75</v>
      </c>
      <c r="B72" s="114" t="s">
        <v>203</v>
      </c>
      <c r="C72" s="115">
        <v>260000</v>
      </c>
      <c r="D72" s="116">
        <v>44701</v>
      </c>
      <c r="E72" s="114" t="s">
        <v>209</v>
      </c>
    </row>
    <row r="73" spans="1:5" ht="15">
      <c r="A73" s="114" t="s">
        <v>75</v>
      </c>
      <c r="B73" s="114" t="s">
        <v>203</v>
      </c>
      <c r="C73" s="115">
        <v>200000</v>
      </c>
      <c r="D73" s="116">
        <v>44699</v>
      </c>
      <c r="E73" s="114" t="s">
        <v>209</v>
      </c>
    </row>
    <row r="74" spans="1:5" ht="15">
      <c r="A74" s="114" t="s">
        <v>75</v>
      </c>
      <c r="B74" s="114" t="s">
        <v>203</v>
      </c>
      <c r="C74" s="115">
        <v>382500</v>
      </c>
      <c r="D74" s="116">
        <v>44686</v>
      </c>
      <c r="E74" s="114" t="s">
        <v>210</v>
      </c>
    </row>
    <row r="75" spans="1:5" ht="15">
      <c r="A75" s="114" t="s">
        <v>75</v>
      </c>
      <c r="B75" s="114" t="s">
        <v>203</v>
      </c>
      <c r="C75" s="115">
        <v>200000</v>
      </c>
      <c r="D75" s="116">
        <v>44686</v>
      </c>
      <c r="E75" s="114" t="s">
        <v>208</v>
      </c>
    </row>
    <row r="76" spans="1:5" ht="15">
      <c r="A76" s="114" t="s">
        <v>75</v>
      </c>
      <c r="B76" s="114" t="s">
        <v>203</v>
      </c>
      <c r="C76" s="115">
        <v>465000</v>
      </c>
      <c r="D76" s="116">
        <v>44701</v>
      </c>
      <c r="E76" s="114" t="s">
        <v>210</v>
      </c>
    </row>
    <row r="77" spans="1:5" ht="15">
      <c r="A77" s="114" t="s">
        <v>75</v>
      </c>
      <c r="B77" s="114" t="s">
        <v>203</v>
      </c>
      <c r="C77" s="115">
        <v>220000</v>
      </c>
      <c r="D77" s="116">
        <v>44701</v>
      </c>
      <c r="E77" s="114" t="s">
        <v>209</v>
      </c>
    </row>
    <row r="78" spans="1:5" ht="15">
      <c r="A78" s="114" t="s">
        <v>75</v>
      </c>
      <c r="B78" s="114" t="s">
        <v>203</v>
      </c>
      <c r="C78" s="115">
        <v>140000</v>
      </c>
      <c r="D78" s="116">
        <v>44685</v>
      </c>
      <c r="E78" s="114" t="s">
        <v>209</v>
      </c>
    </row>
    <row r="79" spans="1:5" ht="15">
      <c r="A79" s="114" t="s">
        <v>75</v>
      </c>
      <c r="B79" s="114" t="s">
        <v>203</v>
      </c>
      <c r="C79" s="115">
        <v>49500</v>
      </c>
      <c r="D79" s="116">
        <v>44701</v>
      </c>
      <c r="E79" s="114" t="s">
        <v>209</v>
      </c>
    </row>
    <row r="80" spans="1:5" ht="15">
      <c r="A80" s="114" t="s">
        <v>75</v>
      </c>
      <c r="B80" s="114" t="s">
        <v>203</v>
      </c>
      <c r="C80" s="115">
        <v>135000</v>
      </c>
      <c r="D80" s="116">
        <v>44712</v>
      </c>
      <c r="E80" s="114" t="s">
        <v>209</v>
      </c>
    </row>
    <row r="81" spans="1:5" ht="15">
      <c r="A81" s="114" t="s">
        <v>75</v>
      </c>
      <c r="B81" s="114" t="s">
        <v>203</v>
      </c>
      <c r="C81" s="115">
        <v>405000</v>
      </c>
      <c r="D81" s="116">
        <v>44686</v>
      </c>
      <c r="E81" s="114" t="s">
        <v>209</v>
      </c>
    </row>
    <row r="82" spans="1:5" ht="15">
      <c r="A82" s="114" t="s">
        <v>75</v>
      </c>
      <c r="B82" s="114" t="s">
        <v>203</v>
      </c>
      <c r="C82" s="115">
        <v>190000</v>
      </c>
      <c r="D82" s="116">
        <v>44701</v>
      </c>
      <c r="E82" s="114" t="s">
        <v>209</v>
      </c>
    </row>
    <row r="83" spans="1:5" ht="15">
      <c r="A83" s="114" t="s">
        <v>75</v>
      </c>
      <c r="B83" s="114" t="s">
        <v>203</v>
      </c>
      <c r="C83" s="115">
        <v>418000</v>
      </c>
      <c r="D83" s="116">
        <v>44687</v>
      </c>
      <c r="E83" s="114" t="s">
        <v>209</v>
      </c>
    </row>
    <row r="84" spans="1:5" ht="15">
      <c r="A84" s="114" t="s">
        <v>75</v>
      </c>
      <c r="B84" s="114" t="s">
        <v>203</v>
      </c>
      <c r="C84" s="115">
        <v>638585</v>
      </c>
      <c r="D84" s="116">
        <v>44693</v>
      </c>
      <c r="E84" s="114" t="s">
        <v>210</v>
      </c>
    </row>
    <row r="85" spans="1:5" ht="15">
      <c r="A85" s="114" t="s">
        <v>75</v>
      </c>
      <c r="B85" s="114" t="s">
        <v>203</v>
      </c>
      <c r="C85" s="115">
        <v>120000</v>
      </c>
      <c r="D85" s="116">
        <v>44692</v>
      </c>
      <c r="E85" s="114" t="s">
        <v>209</v>
      </c>
    </row>
    <row r="86" spans="1:5" ht="15">
      <c r="A86" s="114" t="s">
        <v>75</v>
      </c>
      <c r="B86" s="114" t="s">
        <v>203</v>
      </c>
      <c r="C86" s="115">
        <v>71900</v>
      </c>
      <c r="D86" s="116">
        <v>44693</v>
      </c>
      <c r="E86" s="114" t="s">
        <v>209</v>
      </c>
    </row>
    <row r="87" spans="1:5" ht="15">
      <c r="A87" s="114" t="s">
        <v>75</v>
      </c>
      <c r="B87" s="114" t="s">
        <v>203</v>
      </c>
      <c r="C87" s="115">
        <v>480000</v>
      </c>
      <c r="D87" s="116">
        <v>44692</v>
      </c>
      <c r="E87" s="114" t="s">
        <v>209</v>
      </c>
    </row>
    <row r="88" spans="1:5" ht="15">
      <c r="A88" s="114" t="s">
        <v>75</v>
      </c>
      <c r="B88" s="114" t="s">
        <v>203</v>
      </c>
      <c r="C88" s="115">
        <v>4000000</v>
      </c>
      <c r="D88" s="116">
        <v>44691</v>
      </c>
      <c r="E88" s="114" t="s">
        <v>208</v>
      </c>
    </row>
    <row r="89" spans="1:5" ht="15">
      <c r="A89" s="114" t="s">
        <v>75</v>
      </c>
      <c r="B89" s="114" t="s">
        <v>203</v>
      </c>
      <c r="C89" s="115">
        <v>150000</v>
      </c>
      <c r="D89" s="116">
        <v>44691</v>
      </c>
      <c r="E89" s="114" t="s">
        <v>208</v>
      </c>
    </row>
    <row r="90" spans="1:5" ht="15">
      <c r="A90" s="114" t="s">
        <v>75</v>
      </c>
      <c r="B90" s="114" t="s">
        <v>203</v>
      </c>
      <c r="C90" s="115">
        <v>975000</v>
      </c>
      <c r="D90" s="116">
        <v>44701</v>
      </c>
      <c r="E90" s="114" t="s">
        <v>209</v>
      </c>
    </row>
    <row r="91" spans="1:5" ht="15">
      <c r="A91" s="114" t="s">
        <v>75</v>
      </c>
      <c r="B91" s="114" t="s">
        <v>203</v>
      </c>
      <c r="C91" s="115">
        <v>48500</v>
      </c>
      <c r="D91" s="116">
        <v>44690</v>
      </c>
      <c r="E91" s="114" t="s">
        <v>209</v>
      </c>
    </row>
    <row r="92" spans="1:5" ht="15">
      <c r="A92" s="114" t="s">
        <v>75</v>
      </c>
      <c r="B92" s="114" t="s">
        <v>203</v>
      </c>
      <c r="C92" s="115">
        <v>430000</v>
      </c>
      <c r="D92" s="116">
        <v>44690</v>
      </c>
      <c r="E92" s="114" t="s">
        <v>209</v>
      </c>
    </row>
    <row r="93" spans="1:5" ht="15">
      <c r="A93" s="114" t="s">
        <v>75</v>
      </c>
      <c r="B93" s="114" t="s">
        <v>203</v>
      </c>
      <c r="C93" s="115">
        <v>149500</v>
      </c>
      <c r="D93" s="116">
        <v>44690</v>
      </c>
      <c r="E93" s="114" t="s">
        <v>209</v>
      </c>
    </row>
    <row r="94" spans="1:5" ht="15">
      <c r="A94" s="114" t="s">
        <v>75</v>
      </c>
      <c r="B94" s="114" t="s">
        <v>203</v>
      </c>
      <c r="C94" s="115">
        <v>655000</v>
      </c>
      <c r="D94" s="116">
        <v>44694</v>
      </c>
      <c r="E94" s="114" t="s">
        <v>209</v>
      </c>
    </row>
    <row r="95" spans="1:5" ht="15">
      <c r="A95" s="114" t="s">
        <v>75</v>
      </c>
      <c r="B95" s="114" t="s">
        <v>203</v>
      </c>
      <c r="C95" s="115">
        <v>246000</v>
      </c>
      <c r="D95" s="116">
        <v>44687</v>
      </c>
      <c r="E95" s="114" t="s">
        <v>209</v>
      </c>
    </row>
    <row r="96" spans="1:5" ht="15">
      <c r="A96" s="114" t="s">
        <v>75</v>
      </c>
      <c r="B96" s="114" t="s">
        <v>203</v>
      </c>
      <c r="C96" s="115">
        <v>329900</v>
      </c>
      <c r="D96" s="116">
        <v>44694</v>
      </c>
      <c r="E96" s="114" t="s">
        <v>209</v>
      </c>
    </row>
    <row r="97" spans="1:5" ht="15">
      <c r="A97" s="114" t="s">
        <v>75</v>
      </c>
      <c r="B97" s="114" t="s">
        <v>203</v>
      </c>
      <c r="C97" s="115">
        <v>254000</v>
      </c>
      <c r="D97" s="116">
        <v>44699</v>
      </c>
      <c r="E97" s="114" t="s">
        <v>208</v>
      </c>
    </row>
    <row r="98" spans="1:5" ht="15">
      <c r="A98" s="114" t="s">
        <v>75</v>
      </c>
      <c r="B98" s="114" t="s">
        <v>203</v>
      </c>
      <c r="C98" s="115">
        <v>419900</v>
      </c>
      <c r="D98" s="116">
        <v>44687</v>
      </c>
      <c r="E98" s="114" t="s">
        <v>210</v>
      </c>
    </row>
    <row r="99" spans="1:5" ht="15">
      <c r="A99" s="114" t="s">
        <v>75</v>
      </c>
      <c r="B99" s="114" t="s">
        <v>203</v>
      </c>
      <c r="C99" s="115">
        <v>48900</v>
      </c>
      <c r="D99" s="116">
        <v>44697</v>
      </c>
      <c r="E99" s="114" t="s">
        <v>209</v>
      </c>
    </row>
    <row r="100" spans="1:5" ht="15">
      <c r="A100" s="114" t="s">
        <v>75</v>
      </c>
      <c r="B100" s="114" t="s">
        <v>203</v>
      </c>
      <c r="C100" s="115">
        <v>225000</v>
      </c>
      <c r="D100" s="116">
        <v>44687</v>
      </c>
      <c r="E100" s="114" t="s">
        <v>209</v>
      </c>
    </row>
    <row r="101" spans="1:5" ht="15">
      <c r="A101" s="114" t="s">
        <v>75</v>
      </c>
      <c r="B101" s="114" t="s">
        <v>203</v>
      </c>
      <c r="C101" s="115">
        <v>399000</v>
      </c>
      <c r="D101" s="116">
        <v>44697</v>
      </c>
      <c r="E101" s="114" t="s">
        <v>210</v>
      </c>
    </row>
    <row r="102" spans="1:5" ht="15">
      <c r="A102" s="114" t="s">
        <v>75</v>
      </c>
      <c r="B102" s="114" t="s">
        <v>203</v>
      </c>
      <c r="C102" s="115">
        <v>20000</v>
      </c>
      <c r="D102" s="116">
        <v>44697</v>
      </c>
      <c r="E102" s="114" t="s">
        <v>209</v>
      </c>
    </row>
    <row r="103" spans="1:5" ht="15">
      <c r="A103" s="114" t="s">
        <v>75</v>
      </c>
      <c r="B103" s="114" t="s">
        <v>203</v>
      </c>
      <c r="C103" s="115">
        <v>650000</v>
      </c>
      <c r="D103" s="116">
        <v>44697</v>
      </c>
      <c r="E103" s="114" t="s">
        <v>209</v>
      </c>
    </row>
    <row r="104" spans="1:5" ht="15">
      <c r="A104" s="114" t="s">
        <v>75</v>
      </c>
      <c r="B104" s="114" t="s">
        <v>203</v>
      </c>
      <c r="C104" s="115">
        <v>425500</v>
      </c>
      <c r="D104" s="116">
        <v>44697</v>
      </c>
      <c r="E104" s="114" t="s">
        <v>210</v>
      </c>
    </row>
    <row r="105" spans="1:5" ht="15">
      <c r="A105" s="114" t="s">
        <v>75</v>
      </c>
      <c r="B105" s="114" t="s">
        <v>203</v>
      </c>
      <c r="C105" s="115">
        <v>310000</v>
      </c>
      <c r="D105" s="116">
        <v>44692</v>
      </c>
      <c r="E105" s="114" t="s">
        <v>209</v>
      </c>
    </row>
    <row r="106" spans="1:5" ht="15">
      <c r="A106" s="114" t="s">
        <v>75</v>
      </c>
      <c r="B106" s="114" t="s">
        <v>203</v>
      </c>
      <c r="C106" s="115">
        <v>404000</v>
      </c>
      <c r="D106" s="116">
        <v>44698</v>
      </c>
      <c r="E106" s="114" t="s">
        <v>209</v>
      </c>
    </row>
    <row r="107" spans="1:5" ht="15">
      <c r="A107" s="114" t="s">
        <v>75</v>
      </c>
      <c r="B107" s="114" t="s">
        <v>203</v>
      </c>
      <c r="C107" s="115">
        <v>343000</v>
      </c>
      <c r="D107" s="116">
        <v>44694</v>
      </c>
      <c r="E107" s="114" t="s">
        <v>209</v>
      </c>
    </row>
    <row r="108" spans="1:5" ht="15">
      <c r="A108" s="114" t="s">
        <v>75</v>
      </c>
      <c r="B108" s="114" t="s">
        <v>203</v>
      </c>
      <c r="C108" s="115">
        <v>360000</v>
      </c>
      <c r="D108" s="116">
        <v>44698</v>
      </c>
      <c r="E108" s="114" t="s">
        <v>208</v>
      </c>
    </row>
    <row r="109" spans="1:5" ht="15">
      <c r="A109" s="114" t="s">
        <v>75</v>
      </c>
      <c r="B109" s="114" t="s">
        <v>203</v>
      </c>
      <c r="C109" s="115">
        <v>30000</v>
      </c>
      <c r="D109" s="116">
        <v>44699</v>
      </c>
      <c r="E109" s="114" t="s">
        <v>209</v>
      </c>
    </row>
    <row r="110" spans="1:5" ht="15">
      <c r="A110" s="114" t="s">
        <v>75</v>
      </c>
      <c r="B110" s="114" t="s">
        <v>203</v>
      </c>
      <c r="C110" s="115">
        <v>207570</v>
      </c>
      <c r="D110" s="116">
        <v>44690</v>
      </c>
      <c r="E110" s="114" t="s">
        <v>208</v>
      </c>
    </row>
    <row r="111" spans="1:5" ht="15">
      <c r="A111" s="114" t="s">
        <v>75</v>
      </c>
      <c r="B111" s="114" t="s">
        <v>203</v>
      </c>
      <c r="C111" s="115">
        <v>380000</v>
      </c>
      <c r="D111" s="116">
        <v>44707</v>
      </c>
      <c r="E111" s="114" t="s">
        <v>209</v>
      </c>
    </row>
    <row r="112" spans="1:5" ht="15">
      <c r="A112" s="114" t="s">
        <v>75</v>
      </c>
      <c r="B112" s="114" t="s">
        <v>203</v>
      </c>
      <c r="C112" s="115">
        <v>157712</v>
      </c>
      <c r="D112" s="116">
        <v>44708</v>
      </c>
      <c r="E112" s="114" t="s">
        <v>208</v>
      </c>
    </row>
    <row r="113" spans="1:5" ht="15">
      <c r="A113" s="114" t="s">
        <v>75</v>
      </c>
      <c r="B113" s="114" t="s">
        <v>203</v>
      </c>
      <c r="C113" s="115">
        <v>138000</v>
      </c>
      <c r="D113" s="116">
        <v>44708</v>
      </c>
      <c r="E113" s="114" t="s">
        <v>209</v>
      </c>
    </row>
    <row r="114" spans="1:5" ht="15">
      <c r="A114" s="114" t="s">
        <v>75</v>
      </c>
      <c r="B114" s="114" t="s">
        <v>203</v>
      </c>
      <c r="C114" s="115">
        <v>130000</v>
      </c>
      <c r="D114" s="116">
        <v>44708</v>
      </c>
      <c r="E114" s="114" t="s">
        <v>209</v>
      </c>
    </row>
    <row r="115" spans="1:5" ht="15">
      <c r="A115" s="114" t="s">
        <v>75</v>
      </c>
      <c r="B115" s="114" t="s">
        <v>203</v>
      </c>
      <c r="C115" s="115">
        <v>26000</v>
      </c>
      <c r="D115" s="116">
        <v>44708</v>
      </c>
      <c r="E115" s="114" t="s">
        <v>209</v>
      </c>
    </row>
    <row r="116" spans="1:5" ht="15">
      <c r="A116" s="114" t="s">
        <v>75</v>
      </c>
      <c r="B116" s="114" t="s">
        <v>203</v>
      </c>
      <c r="C116" s="115">
        <v>235000</v>
      </c>
      <c r="D116" s="116">
        <v>44708</v>
      </c>
      <c r="E116" s="114" t="s">
        <v>209</v>
      </c>
    </row>
    <row r="117" spans="1:5" ht="15">
      <c r="A117" s="114" t="s">
        <v>75</v>
      </c>
      <c r="B117" s="114" t="s">
        <v>203</v>
      </c>
      <c r="C117" s="115">
        <v>377500</v>
      </c>
      <c r="D117" s="116">
        <v>44707</v>
      </c>
      <c r="E117" s="114" t="s">
        <v>210</v>
      </c>
    </row>
    <row r="118" spans="1:5" ht="15">
      <c r="A118" s="114" t="s">
        <v>75</v>
      </c>
      <c r="B118" s="114" t="s">
        <v>203</v>
      </c>
      <c r="C118" s="115">
        <v>27000</v>
      </c>
      <c r="D118" s="116">
        <v>44707</v>
      </c>
      <c r="E118" s="114" t="s">
        <v>209</v>
      </c>
    </row>
    <row r="119" spans="1:5" ht="15">
      <c r="A119" s="114" t="s">
        <v>75</v>
      </c>
      <c r="B119" s="114" t="s">
        <v>203</v>
      </c>
      <c r="C119" s="115">
        <v>419000</v>
      </c>
      <c r="D119" s="116">
        <v>44683</v>
      </c>
      <c r="E119" s="114" t="s">
        <v>210</v>
      </c>
    </row>
    <row r="120" spans="1:5" ht="15">
      <c r="A120" s="114" t="s">
        <v>75</v>
      </c>
      <c r="B120" s="114" t="s">
        <v>203</v>
      </c>
      <c r="C120" s="115">
        <v>479900</v>
      </c>
      <c r="D120" s="116">
        <v>44707</v>
      </c>
      <c r="E120" s="114" t="s">
        <v>209</v>
      </c>
    </row>
    <row r="121" spans="1:5" ht="15">
      <c r="A121" s="114" t="s">
        <v>75</v>
      </c>
      <c r="B121" s="114" t="s">
        <v>203</v>
      </c>
      <c r="C121" s="115">
        <v>355000</v>
      </c>
      <c r="D121" s="116">
        <v>44708</v>
      </c>
      <c r="E121" s="114" t="s">
        <v>209</v>
      </c>
    </row>
    <row r="122" spans="1:5" ht="15">
      <c r="A122" s="114" t="s">
        <v>75</v>
      </c>
      <c r="B122" s="114" t="s">
        <v>203</v>
      </c>
      <c r="C122" s="115">
        <v>45000</v>
      </c>
      <c r="D122" s="116">
        <v>44707</v>
      </c>
      <c r="E122" s="114" t="s">
        <v>209</v>
      </c>
    </row>
    <row r="123" spans="1:5" ht="15">
      <c r="A123" s="114" t="s">
        <v>75</v>
      </c>
      <c r="B123" s="114" t="s">
        <v>203</v>
      </c>
      <c r="C123" s="115">
        <v>469900</v>
      </c>
      <c r="D123" s="116">
        <v>44706</v>
      </c>
      <c r="E123" s="114" t="s">
        <v>209</v>
      </c>
    </row>
    <row r="124" spans="1:5" ht="15">
      <c r="A124" s="114" t="s">
        <v>75</v>
      </c>
      <c r="B124" s="114" t="s">
        <v>203</v>
      </c>
      <c r="C124" s="115">
        <v>185000</v>
      </c>
      <c r="D124" s="116">
        <v>44685</v>
      </c>
      <c r="E124" s="114" t="s">
        <v>209</v>
      </c>
    </row>
    <row r="125" spans="1:5" ht="15">
      <c r="A125" s="114" t="s">
        <v>75</v>
      </c>
      <c r="B125" s="114" t="s">
        <v>203</v>
      </c>
      <c r="C125" s="115">
        <v>470000</v>
      </c>
      <c r="D125" s="116">
        <v>44685</v>
      </c>
      <c r="E125" s="114" t="s">
        <v>209</v>
      </c>
    </row>
    <row r="126" spans="1:5" ht="15">
      <c r="A126" s="114" t="s">
        <v>75</v>
      </c>
      <c r="B126" s="114" t="s">
        <v>203</v>
      </c>
      <c r="C126" s="115">
        <v>100000</v>
      </c>
      <c r="D126" s="116">
        <v>44684</v>
      </c>
      <c r="E126" s="114" t="s">
        <v>209</v>
      </c>
    </row>
    <row r="127" spans="1:5" ht="15">
      <c r="A127" s="114" t="s">
        <v>75</v>
      </c>
      <c r="B127" s="114" t="s">
        <v>203</v>
      </c>
      <c r="C127" s="115">
        <v>145000</v>
      </c>
      <c r="D127" s="116">
        <v>44684</v>
      </c>
      <c r="E127" s="114" t="s">
        <v>209</v>
      </c>
    </row>
    <row r="128" spans="1:5" ht="15">
      <c r="A128" s="114" t="s">
        <v>75</v>
      </c>
      <c r="B128" s="114" t="s">
        <v>203</v>
      </c>
      <c r="C128" s="115">
        <v>325000</v>
      </c>
      <c r="D128" s="116">
        <v>44683</v>
      </c>
      <c r="E128" s="114" t="s">
        <v>209</v>
      </c>
    </row>
    <row r="129" spans="1:5" ht="15">
      <c r="A129" s="114" t="s">
        <v>75</v>
      </c>
      <c r="B129" s="114" t="s">
        <v>203</v>
      </c>
      <c r="C129" s="115">
        <v>315000</v>
      </c>
      <c r="D129" s="116">
        <v>44701</v>
      </c>
      <c r="E129" s="114" t="s">
        <v>209</v>
      </c>
    </row>
    <row r="130" spans="1:5" ht="15">
      <c r="A130" s="114" t="s">
        <v>75</v>
      </c>
      <c r="B130" s="114" t="s">
        <v>203</v>
      </c>
      <c r="C130" s="115">
        <v>399000</v>
      </c>
      <c r="D130" s="116">
        <v>44712</v>
      </c>
      <c r="E130" s="114" t="s">
        <v>209</v>
      </c>
    </row>
    <row r="131" spans="1:5" ht="15">
      <c r="A131" s="114" t="s">
        <v>75</v>
      </c>
      <c r="B131" s="114" t="s">
        <v>203</v>
      </c>
      <c r="C131" s="115">
        <v>75000</v>
      </c>
      <c r="D131" s="116">
        <v>44712</v>
      </c>
      <c r="E131" s="114" t="s">
        <v>209</v>
      </c>
    </row>
    <row r="132" spans="1:5" ht="15">
      <c r="A132" s="114" t="s">
        <v>75</v>
      </c>
      <c r="B132" s="114" t="s">
        <v>203</v>
      </c>
      <c r="C132" s="115">
        <v>360000</v>
      </c>
      <c r="D132" s="116">
        <v>44712</v>
      </c>
      <c r="E132" s="114" t="s">
        <v>209</v>
      </c>
    </row>
    <row r="133" spans="1:5" ht="15">
      <c r="A133" s="114" t="s">
        <v>75</v>
      </c>
      <c r="B133" s="114" t="s">
        <v>203</v>
      </c>
      <c r="C133" s="115">
        <v>575496</v>
      </c>
      <c r="D133" s="116">
        <v>44712</v>
      </c>
      <c r="E133" s="114" t="s">
        <v>210</v>
      </c>
    </row>
    <row r="134" spans="1:5" ht="15">
      <c r="A134" s="114" t="s">
        <v>75</v>
      </c>
      <c r="B134" s="114" t="s">
        <v>203</v>
      </c>
      <c r="C134" s="115">
        <v>599000</v>
      </c>
      <c r="D134" s="116">
        <v>44712</v>
      </c>
      <c r="E134" s="114" t="s">
        <v>209</v>
      </c>
    </row>
    <row r="135" spans="1:5" ht="15">
      <c r="A135" s="114" t="s">
        <v>75</v>
      </c>
      <c r="B135" s="114" t="s">
        <v>203</v>
      </c>
      <c r="C135" s="115">
        <v>425000</v>
      </c>
      <c r="D135" s="116">
        <v>44712</v>
      </c>
      <c r="E135" s="114" t="s">
        <v>209</v>
      </c>
    </row>
    <row r="136" spans="1:5" ht="15">
      <c r="A136" s="114" t="s">
        <v>75</v>
      </c>
      <c r="B136" s="114" t="s">
        <v>203</v>
      </c>
      <c r="C136" s="115">
        <v>300000</v>
      </c>
      <c r="D136" s="116">
        <v>44712</v>
      </c>
      <c r="E136" s="114" t="s">
        <v>209</v>
      </c>
    </row>
    <row r="137" spans="1:5" ht="15">
      <c r="A137" s="114" t="s">
        <v>75</v>
      </c>
      <c r="B137" s="114" t="s">
        <v>203</v>
      </c>
      <c r="C137" s="115">
        <v>22000</v>
      </c>
      <c r="D137" s="116">
        <v>44712</v>
      </c>
      <c r="E137" s="114" t="s">
        <v>209</v>
      </c>
    </row>
    <row r="138" spans="1:5" ht="15">
      <c r="A138" s="114" t="s">
        <v>75</v>
      </c>
      <c r="B138" s="114" t="s">
        <v>203</v>
      </c>
      <c r="C138" s="115">
        <v>425000</v>
      </c>
      <c r="D138" s="116">
        <v>44708</v>
      </c>
      <c r="E138" s="114" t="s">
        <v>209</v>
      </c>
    </row>
    <row r="139" spans="1:5" ht="15">
      <c r="A139" s="114" t="s">
        <v>75</v>
      </c>
      <c r="B139" s="114" t="s">
        <v>203</v>
      </c>
      <c r="C139" s="115">
        <v>435000</v>
      </c>
      <c r="D139" s="116">
        <v>44712</v>
      </c>
      <c r="E139" s="114" t="s">
        <v>209</v>
      </c>
    </row>
    <row r="140" spans="1:5" ht="15">
      <c r="A140" s="114" t="s">
        <v>75</v>
      </c>
      <c r="B140" s="114" t="s">
        <v>203</v>
      </c>
      <c r="C140" s="115">
        <v>430000</v>
      </c>
      <c r="D140" s="116">
        <v>44708</v>
      </c>
      <c r="E140" s="114" t="s">
        <v>209</v>
      </c>
    </row>
    <row r="141" spans="1:5" ht="15">
      <c r="A141" s="114" t="s">
        <v>75</v>
      </c>
      <c r="B141" s="114" t="s">
        <v>203</v>
      </c>
      <c r="C141" s="115">
        <v>244000</v>
      </c>
      <c r="D141" s="116">
        <v>44712</v>
      </c>
      <c r="E141" s="114" t="s">
        <v>209</v>
      </c>
    </row>
    <row r="142" spans="1:5" ht="15">
      <c r="A142" s="114" t="s">
        <v>75</v>
      </c>
      <c r="B142" s="114" t="s">
        <v>203</v>
      </c>
      <c r="C142" s="115">
        <v>475000</v>
      </c>
      <c r="D142" s="116">
        <v>44712</v>
      </c>
      <c r="E142" s="114" t="s">
        <v>209</v>
      </c>
    </row>
    <row r="143" spans="1:5" ht="15">
      <c r="A143" s="114" t="s">
        <v>75</v>
      </c>
      <c r="B143" s="114" t="s">
        <v>203</v>
      </c>
      <c r="C143" s="115">
        <v>70000</v>
      </c>
      <c r="D143" s="116">
        <v>44712</v>
      </c>
      <c r="E143" s="114" t="s">
        <v>209</v>
      </c>
    </row>
    <row r="144" spans="1:5" ht="15">
      <c r="A144" s="114" t="s">
        <v>75</v>
      </c>
      <c r="B144" s="114" t="s">
        <v>203</v>
      </c>
      <c r="C144" s="115">
        <v>310000</v>
      </c>
      <c r="D144" s="116">
        <v>44712</v>
      </c>
      <c r="E144" s="114" t="s">
        <v>209</v>
      </c>
    </row>
    <row r="145" spans="1:5" ht="15">
      <c r="A145" s="114" t="s">
        <v>75</v>
      </c>
      <c r="B145" s="114" t="s">
        <v>203</v>
      </c>
      <c r="C145" s="115">
        <v>425500</v>
      </c>
      <c r="D145" s="116">
        <v>44708</v>
      </c>
      <c r="E145" s="114" t="s">
        <v>210</v>
      </c>
    </row>
    <row r="146" spans="1:5" ht="15">
      <c r="A146" s="114" t="s">
        <v>75</v>
      </c>
      <c r="B146" s="114" t="s">
        <v>203</v>
      </c>
      <c r="C146" s="115">
        <v>770000</v>
      </c>
      <c r="D146" s="116">
        <v>44708</v>
      </c>
      <c r="E146" s="114" t="s">
        <v>209</v>
      </c>
    </row>
    <row r="147" spans="1:5" ht="15">
      <c r="A147" s="114" t="s">
        <v>75</v>
      </c>
      <c r="B147" s="114" t="s">
        <v>203</v>
      </c>
      <c r="C147" s="115">
        <v>445000</v>
      </c>
      <c r="D147" s="116">
        <v>44708</v>
      </c>
      <c r="E147" s="114" t="s">
        <v>210</v>
      </c>
    </row>
    <row r="148" spans="1:5" ht="15">
      <c r="A148" s="114" t="s">
        <v>75</v>
      </c>
      <c r="B148" s="114" t="s">
        <v>203</v>
      </c>
      <c r="C148" s="115">
        <v>100000</v>
      </c>
      <c r="D148" s="116">
        <v>44707</v>
      </c>
      <c r="E148" s="114" t="s">
        <v>209</v>
      </c>
    </row>
    <row r="149" spans="1:5" ht="15">
      <c r="A149" s="114" t="s">
        <v>75</v>
      </c>
      <c r="B149" s="114" t="s">
        <v>203</v>
      </c>
      <c r="C149" s="115">
        <v>301688</v>
      </c>
      <c r="D149" s="116">
        <v>44712</v>
      </c>
      <c r="E149" s="114" t="s">
        <v>208</v>
      </c>
    </row>
    <row r="150" spans="1:5" ht="15">
      <c r="A150" s="114" t="s">
        <v>75</v>
      </c>
      <c r="B150" s="114" t="s">
        <v>203</v>
      </c>
      <c r="C150" s="115">
        <v>465000</v>
      </c>
      <c r="D150" s="116">
        <v>44705</v>
      </c>
      <c r="E150" s="114" t="s">
        <v>209</v>
      </c>
    </row>
    <row r="151" spans="1:5" ht="15">
      <c r="A151" s="114" t="s">
        <v>75</v>
      </c>
      <c r="B151" s="114" t="s">
        <v>203</v>
      </c>
      <c r="C151" s="115">
        <v>279812</v>
      </c>
      <c r="D151" s="116">
        <v>44701</v>
      </c>
      <c r="E151" s="114" t="s">
        <v>208</v>
      </c>
    </row>
    <row r="152" spans="1:5" ht="15">
      <c r="A152" s="114" t="s">
        <v>75</v>
      </c>
      <c r="B152" s="114" t="s">
        <v>203</v>
      </c>
      <c r="C152" s="115">
        <v>335000</v>
      </c>
      <c r="D152" s="116">
        <v>44701</v>
      </c>
      <c r="E152" s="114" t="s">
        <v>209</v>
      </c>
    </row>
    <row r="153" spans="1:5" ht="15">
      <c r="A153" s="114" t="s">
        <v>75</v>
      </c>
      <c r="B153" s="114" t="s">
        <v>203</v>
      </c>
      <c r="C153" s="115">
        <v>150000</v>
      </c>
      <c r="D153" s="116">
        <v>44701</v>
      </c>
      <c r="E153" s="114" t="s">
        <v>209</v>
      </c>
    </row>
    <row r="154" spans="1:5" ht="15">
      <c r="A154" s="114" t="s">
        <v>75</v>
      </c>
      <c r="B154" s="114" t="s">
        <v>203</v>
      </c>
      <c r="C154" s="115">
        <v>50000</v>
      </c>
      <c r="D154" s="116">
        <v>44701</v>
      </c>
      <c r="E154" s="114" t="s">
        <v>209</v>
      </c>
    </row>
    <row r="155" spans="1:5" ht="15">
      <c r="A155" s="114" t="s">
        <v>75</v>
      </c>
      <c r="B155" s="114" t="s">
        <v>203</v>
      </c>
      <c r="C155" s="115">
        <v>300000</v>
      </c>
      <c r="D155" s="116">
        <v>44704</v>
      </c>
      <c r="E155" s="114" t="s">
        <v>208</v>
      </c>
    </row>
    <row r="156" spans="1:5" ht="15">
      <c r="A156" s="114" t="s">
        <v>75</v>
      </c>
      <c r="B156" s="114" t="s">
        <v>203</v>
      </c>
      <c r="C156" s="115">
        <v>525000</v>
      </c>
      <c r="D156" s="116">
        <v>44704</v>
      </c>
      <c r="E156" s="114" t="s">
        <v>209</v>
      </c>
    </row>
    <row r="157" spans="1:5" ht="15">
      <c r="A157" s="114" t="s">
        <v>75</v>
      </c>
      <c r="B157" s="114" t="s">
        <v>203</v>
      </c>
      <c r="C157" s="115">
        <v>405000</v>
      </c>
      <c r="D157" s="116">
        <v>44704</v>
      </c>
      <c r="E157" s="114" t="s">
        <v>209</v>
      </c>
    </row>
    <row r="158" spans="1:5" ht="15">
      <c r="A158" s="114" t="s">
        <v>75</v>
      </c>
      <c r="B158" s="114" t="s">
        <v>203</v>
      </c>
      <c r="C158" s="115">
        <v>360000</v>
      </c>
      <c r="D158" s="116">
        <v>44705</v>
      </c>
      <c r="E158" s="114" t="s">
        <v>209</v>
      </c>
    </row>
    <row r="159" spans="1:5" ht="15">
      <c r="A159" s="114" t="s">
        <v>75</v>
      </c>
      <c r="B159" s="114" t="s">
        <v>203</v>
      </c>
      <c r="C159" s="115">
        <v>272000</v>
      </c>
      <c r="D159" s="116">
        <v>44705</v>
      </c>
      <c r="E159" s="114" t="s">
        <v>209</v>
      </c>
    </row>
    <row r="160" spans="1:5" ht="15">
      <c r="A160" s="114" t="s">
        <v>75</v>
      </c>
      <c r="B160" s="114" t="s">
        <v>203</v>
      </c>
      <c r="C160" s="115">
        <v>384900</v>
      </c>
      <c r="D160" s="116">
        <v>44705</v>
      </c>
      <c r="E160" s="114" t="s">
        <v>210</v>
      </c>
    </row>
    <row r="161" spans="1:5" ht="15">
      <c r="A161" s="114" t="s">
        <v>75</v>
      </c>
      <c r="B161" s="114" t="s">
        <v>203</v>
      </c>
      <c r="C161" s="115">
        <v>17500</v>
      </c>
      <c r="D161" s="116">
        <v>44706</v>
      </c>
      <c r="E161" s="114" t="s">
        <v>209</v>
      </c>
    </row>
    <row r="162" spans="1:5" ht="15">
      <c r="A162" s="114" t="s">
        <v>75</v>
      </c>
      <c r="B162" s="114" t="s">
        <v>203</v>
      </c>
      <c r="C162" s="115">
        <v>410000</v>
      </c>
      <c r="D162" s="116">
        <v>44706</v>
      </c>
      <c r="E162" s="114" t="s">
        <v>209</v>
      </c>
    </row>
    <row r="163" spans="1:5" ht="15">
      <c r="A163" s="114" t="s">
        <v>75</v>
      </c>
      <c r="B163" s="114" t="s">
        <v>203</v>
      </c>
      <c r="C163" s="115">
        <v>285000</v>
      </c>
      <c r="D163" s="116">
        <v>44706</v>
      </c>
      <c r="E163" s="114" t="s">
        <v>209</v>
      </c>
    </row>
    <row r="164" spans="1:5" ht="15">
      <c r="A164" s="114" t="s">
        <v>75</v>
      </c>
      <c r="B164" s="114" t="s">
        <v>203</v>
      </c>
      <c r="C164" s="115">
        <v>380000</v>
      </c>
      <c r="D164" s="116">
        <v>44706</v>
      </c>
      <c r="E164" s="114" t="s">
        <v>209</v>
      </c>
    </row>
    <row r="165" spans="1:5" ht="15">
      <c r="A165" s="114" t="s">
        <v>40</v>
      </c>
      <c r="B165" s="114" t="s">
        <v>204</v>
      </c>
      <c r="C165" s="115">
        <v>275742</v>
      </c>
      <c r="D165" s="116">
        <v>44697</v>
      </c>
      <c r="E165" s="114" t="s">
        <v>208</v>
      </c>
    </row>
    <row r="166" spans="1:5" ht="15">
      <c r="A166" s="114" t="s">
        <v>40</v>
      </c>
      <c r="B166" s="114" t="s">
        <v>204</v>
      </c>
      <c r="C166" s="115">
        <v>325000</v>
      </c>
      <c r="D166" s="116">
        <v>44698</v>
      </c>
      <c r="E166" s="114" t="s">
        <v>209</v>
      </c>
    </row>
    <row r="167" spans="1:5" ht="15">
      <c r="A167" s="114" t="s">
        <v>40</v>
      </c>
      <c r="B167" s="114" t="s">
        <v>204</v>
      </c>
      <c r="C167" s="115">
        <v>258445</v>
      </c>
      <c r="D167" s="116">
        <v>44712</v>
      </c>
      <c r="E167" s="114" t="s">
        <v>208</v>
      </c>
    </row>
    <row r="168" spans="1:5" ht="15">
      <c r="A168" s="114" t="s">
        <v>40</v>
      </c>
      <c r="B168" s="114" t="s">
        <v>204</v>
      </c>
      <c r="C168" s="115">
        <v>300000</v>
      </c>
      <c r="D168" s="116">
        <v>44687</v>
      </c>
      <c r="E168" s="114" t="s">
        <v>209</v>
      </c>
    </row>
    <row r="169" spans="1:5" ht="15">
      <c r="A169" s="114" t="s">
        <v>40</v>
      </c>
      <c r="B169" s="114" t="s">
        <v>204</v>
      </c>
      <c r="C169" s="115">
        <v>60000</v>
      </c>
      <c r="D169" s="116">
        <v>44705</v>
      </c>
      <c r="E169" s="114" t="s">
        <v>208</v>
      </c>
    </row>
    <row r="170" spans="1:5" ht="15">
      <c r="A170" s="114" t="s">
        <v>40</v>
      </c>
      <c r="B170" s="114" t="s">
        <v>204</v>
      </c>
      <c r="C170" s="115">
        <v>233618</v>
      </c>
      <c r="D170" s="116">
        <v>44712</v>
      </c>
      <c r="E170" s="114" t="s">
        <v>208</v>
      </c>
    </row>
    <row r="171" spans="1:5" ht="15">
      <c r="A171" s="114" t="s">
        <v>40</v>
      </c>
      <c r="B171" s="114" t="s">
        <v>204</v>
      </c>
      <c r="C171" s="115">
        <v>198000</v>
      </c>
      <c r="D171" s="116">
        <v>44712</v>
      </c>
      <c r="E171" s="114" t="s">
        <v>208</v>
      </c>
    </row>
    <row r="172" spans="1:5" ht="15">
      <c r="A172" s="114" t="s">
        <v>40</v>
      </c>
      <c r="B172" s="114" t="s">
        <v>204</v>
      </c>
      <c r="C172" s="115">
        <v>499900</v>
      </c>
      <c r="D172" s="116">
        <v>44687</v>
      </c>
      <c r="E172" s="114" t="s">
        <v>209</v>
      </c>
    </row>
    <row r="173" spans="1:5" ht="15">
      <c r="A173" s="114" t="s">
        <v>40</v>
      </c>
      <c r="B173" s="114" t="s">
        <v>204</v>
      </c>
      <c r="C173" s="115">
        <v>705000</v>
      </c>
      <c r="D173" s="116">
        <v>44708</v>
      </c>
      <c r="E173" s="114" t="s">
        <v>209</v>
      </c>
    </row>
    <row r="174" spans="1:5" ht="15">
      <c r="A174" s="114" t="s">
        <v>40</v>
      </c>
      <c r="B174" s="114" t="s">
        <v>204</v>
      </c>
      <c r="C174" s="115">
        <v>330000</v>
      </c>
      <c r="D174" s="116">
        <v>44705</v>
      </c>
      <c r="E174" s="114" t="s">
        <v>209</v>
      </c>
    </row>
    <row r="175" spans="1:5" ht="15">
      <c r="A175" s="114" t="s">
        <v>40</v>
      </c>
      <c r="B175" s="114" t="s">
        <v>204</v>
      </c>
      <c r="C175" s="115">
        <v>160000</v>
      </c>
      <c r="D175" s="116">
        <v>44708</v>
      </c>
      <c r="E175" s="114" t="s">
        <v>209</v>
      </c>
    </row>
    <row r="176" spans="1:5" ht="15">
      <c r="A176" s="114" t="s">
        <v>40</v>
      </c>
      <c r="B176" s="114" t="s">
        <v>204</v>
      </c>
      <c r="C176" s="115">
        <v>280000</v>
      </c>
      <c r="D176" s="116">
        <v>44690</v>
      </c>
      <c r="E176" s="114" t="s">
        <v>209</v>
      </c>
    </row>
    <row r="177" spans="1:5" ht="15">
      <c r="A177" s="114" t="s">
        <v>40</v>
      </c>
      <c r="B177" s="114" t="s">
        <v>204</v>
      </c>
      <c r="C177" s="115">
        <v>501370</v>
      </c>
      <c r="D177" s="116">
        <v>44708</v>
      </c>
      <c r="E177" s="114" t="s">
        <v>209</v>
      </c>
    </row>
    <row r="178" spans="1:5" ht="15">
      <c r="A178" s="114" t="s">
        <v>40</v>
      </c>
      <c r="B178" s="114" t="s">
        <v>204</v>
      </c>
      <c r="C178" s="115">
        <v>237250</v>
      </c>
      <c r="D178" s="116">
        <v>44690</v>
      </c>
      <c r="E178" s="114" t="s">
        <v>208</v>
      </c>
    </row>
    <row r="179" spans="1:5" ht="15">
      <c r="A179" s="114" t="s">
        <v>40</v>
      </c>
      <c r="B179" s="114" t="s">
        <v>204</v>
      </c>
      <c r="C179" s="115">
        <v>10000</v>
      </c>
      <c r="D179" s="116">
        <v>44705</v>
      </c>
      <c r="E179" s="114" t="s">
        <v>209</v>
      </c>
    </row>
    <row r="180" spans="1:5" ht="15">
      <c r="A180" s="114" t="s">
        <v>40</v>
      </c>
      <c r="B180" s="114" t="s">
        <v>204</v>
      </c>
      <c r="C180" s="115">
        <v>55000</v>
      </c>
      <c r="D180" s="116">
        <v>44686</v>
      </c>
      <c r="E180" s="114" t="s">
        <v>209</v>
      </c>
    </row>
    <row r="181" spans="1:5" ht="15">
      <c r="A181" s="114" t="s">
        <v>40</v>
      </c>
      <c r="B181" s="114" t="s">
        <v>204</v>
      </c>
      <c r="C181" s="115">
        <v>115000</v>
      </c>
      <c r="D181" s="116">
        <v>44683</v>
      </c>
      <c r="E181" s="114" t="s">
        <v>209</v>
      </c>
    </row>
    <row r="182" spans="1:5" ht="15">
      <c r="A182" s="114" t="s">
        <v>40</v>
      </c>
      <c r="B182" s="114" t="s">
        <v>204</v>
      </c>
      <c r="C182" s="115">
        <v>11590</v>
      </c>
      <c r="D182" s="116">
        <v>44683</v>
      </c>
      <c r="E182" s="114" t="s">
        <v>208</v>
      </c>
    </row>
    <row r="183" spans="1:5" ht="15">
      <c r="A183" s="114" t="s">
        <v>40</v>
      </c>
      <c r="B183" s="114" t="s">
        <v>204</v>
      </c>
      <c r="C183" s="115">
        <v>1125000</v>
      </c>
      <c r="D183" s="116">
        <v>44697</v>
      </c>
      <c r="E183" s="114" t="s">
        <v>209</v>
      </c>
    </row>
    <row r="184" spans="1:5" ht="15">
      <c r="A184" s="114" t="s">
        <v>40</v>
      </c>
      <c r="B184" s="114" t="s">
        <v>204</v>
      </c>
      <c r="C184" s="115">
        <v>565000</v>
      </c>
      <c r="D184" s="116">
        <v>44712</v>
      </c>
      <c r="E184" s="114" t="s">
        <v>209</v>
      </c>
    </row>
    <row r="185" spans="1:5" ht="15">
      <c r="A185" s="114" t="s">
        <v>40</v>
      </c>
      <c r="B185" s="114" t="s">
        <v>204</v>
      </c>
      <c r="C185" s="115">
        <v>260000</v>
      </c>
      <c r="D185" s="116">
        <v>44701</v>
      </c>
      <c r="E185" s="114" t="s">
        <v>208</v>
      </c>
    </row>
    <row r="186" spans="1:5" ht="15">
      <c r="A186" s="114" t="s">
        <v>40</v>
      </c>
      <c r="B186" s="114" t="s">
        <v>204</v>
      </c>
      <c r="C186" s="115">
        <v>424000</v>
      </c>
      <c r="D186" s="116">
        <v>44704</v>
      </c>
      <c r="E186" s="114" t="s">
        <v>209</v>
      </c>
    </row>
    <row r="187" spans="1:5" ht="15">
      <c r="A187" s="114" t="s">
        <v>40</v>
      </c>
      <c r="B187" s="114" t="s">
        <v>204</v>
      </c>
      <c r="C187" s="115">
        <v>376000</v>
      </c>
      <c r="D187" s="116">
        <v>44712</v>
      </c>
      <c r="E187" s="114" t="s">
        <v>209</v>
      </c>
    </row>
    <row r="188" spans="1:5" ht="15">
      <c r="A188" s="114" t="s">
        <v>40</v>
      </c>
      <c r="B188" s="114" t="s">
        <v>204</v>
      </c>
      <c r="C188" s="115">
        <v>347000</v>
      </c>
      <c r="D188" s="116">
        <v>44690</v>
      </c>
      <c r="E188" s="114" t="s">
        <v>208</v>
      </c>
    </row>
    <row r="189" spans="1:5" ht="15">
      <c r="A189" s="114" t="s">
        <v>40</v>
      </c>
      <c r="B189" s="114" t="s">
        <v>204</v>
      </c>
      <c r="C189" s="115">
        <v>145000</v>
      </c>
      <c r="D189" s="116">
        <v>44704</v>
      </c>
      <c r="E189" s="114" t="s">
        <v>209</v>
      </c>
    </row>
    <row r="190" spans="1:5" ht="15">
      <c r="A190" s="114" t="s">
        <v>40</v>
      </c>
      <c r="B190" s="114" t="s">
        <v>204</v>
      </c>
      <c r="C190" s="115">
        <v>745000</v>
      </c>
      <c r="D190" s="116">
        <v>44683</v>
      </c>
      <c r="E190" s="114" t="s">
        <v>209</v>
      </c>
    </row>
    <row r="191" spans="1:5" ht="15">
      <c r="A191" s="114" t="s">
        <v>40</v>
      </c>
      <c r="B191" s="114" t="s">
        <v>204</v>
      </c>
      <c r="C191" s="115">
        <v>448000</v>
      </c>
      <c r="D191" s="116">
        <v>44712</v>
      </c>
      <c r="E191" s="114" t="s">
        <v>209</v>
      </c>
    </row>
    <row r="192" spans="1:5" ht="15">
      <c r="A192" s="114" t="s">
        <v>40</v>
      </c>
      <c r="B192" s="114" t="s">
        <v>204</v>
      </c>
      <c r="C192" s="115">
        <v>750000</v>
      </c>
      <c r="D192" s="116">
        <v>44684</v>
      </c>
      <c r="E192" s="114" t="s">
        <v>209</v>
      </c>
    </row>
    <row r="193" spans="1:5" ht="15">
      <c r="A193" s="114" t="s">
        <v>40</v>
      </c>
      <c r="B193" s="114" t="s">
        <v>204</v>
      </c>
      <c r="C193" s="115">
        <v>390000</v>
      </c>
      <c r="D193" s="116">
        <v>44704</v>
      </c>
      <c r="E193" s="114" t="s">
        <v>209</v>
      </c>
    </row>
    <row r="194" spans="1:5" ht="15">
      <c r="A194" s="114" t="s">
        <v>40</v>
      </c>
      <c r="B194" s="114" t="s">
        <v>204</v>
      </c>
      <c r="C194" s="115">
        <v>130000</v>
      </c>
      <c r="D194" s="116">
        <v>44687</v>
      </c>
      <c r="E194" s="114" t="s">
        <v>208</v>
      </c>
    </row>
    <row r="195" spans="1:5" ht="15">
      <c r="A195" s="114" t="s">
        <v>40</v>
      </c>
      <c r="B195" s="114" t="s">
        <v>204</v>
      </c>
      <c r="C195" s="115">
        <v>460000</v>
      </c>
      <c r="D195" s="116">
        <v>44698</v>
      </c>
      <c r="E195" s="114" t="s">
        <v>209</v>
      </c>
    </row>
    <row r="196" spans="1:5" ht="15">
      <c r="A196" s="114" t="s">
        <v>40</v>
      </c>
      <c r="B196" s="114" t="s">
        <v>204</v>
      </c>
      <c r="C196" s="115">
        <v>492000</v>
      </c>
      <c r="D196" s="116">
        <v>44706</v>
      </c>
      <c r="E196" s="114" t="s">
        <v>209</v>
      </c>
    </row>
    <row r="197" spans="1:5" ht="15">
      <c r="A197" s="114" t="s">
        <v>40</v>
      </c>
      <c r="B197" s="114" t="s">
        <v>204</v>
      </c>
      <c r="C197" s="115">
        <v>440000</v>
      </c>
      <c r="D197" s="116">
        <v>44708</v>
      </c>
      <c r="E197" s="114" t="s">
        <v>209</v>
      </c>
    </row>
    <row r="198" spans="1:5" ht="15">
      <c r="A198" s="114" t="s">
        <v>40</v>
      </c>
      <c r="B198" s="114" t="s">
        <v>204</v>
      </c>
      <c r="C198" s="115">
        <v>340000</v>
      </c>
      <c r="D198" s="116">
        <v>44706</v>
      </c>
      <c r="E198" s="114" t="s">
        <v>209</v>
      </c>
    </row>
    <row r="199" spans="1:5" ht="15">
      <c r="A199" s="114" t="s">
        <v>40</v>
      </c>
      <c r="B199" s="114" t="s">
        <v>204</v>
      </c>
      <c r="C199" s="115">
        <v>250305</v>
      </c>
      <c r="D199" s="116">
        <v>44694</v>
      </c>
      <c r="E199" s="114" t="s">
        <v>208</v>
      </c>
    </row>
    <row r="200" spans="1:5" ht="15">
      <c r="A200" s="114" t="s">
        <v>40</v>
      </c>
      <c r="B200" s="114" t="s">
        <v>204</v>
      </c>
      <c r="C200" s="115">
        <v>490000</v>
      </c>
      <c r="D200" s="116">
        <v>44694</v>
      </c>
      <c r="E200" s="114" t="s">
        <v>209</v>
      </c>
    </row>
    <row r="201" spans="1:5" ht="15">
      <c r="A201" s="114" t="s">
        <v>40</v>
      </c>
      <c r="B201" s="114" t="s">
        <v>204</v>
      </c>
      <c r="C201" s="115">
        <v>150000</v>
      </c>
      <c r="D201" s="116">
        <v>44699</v>
      </c>
      <c r="E201" s="114" t="s">
        <v>208</v>
      </c>
    </row>
    <row r="202" spans="1:5" ht="15">
      <c r="A202" s="114" t="s">
        <v>40</v>
      </c>
      <c r="B202" s="114" t="s">
        <v>204</v>
      </c>
      <c r="C202" s="115">
        <v>365300</v>
      </c>
      <c r="D202" s="116">
        <v>44699</v>
      </c>
      <c r="E202" s="114" t="s">
        <v>209</v>
      </c>
    </row>
    <row r="203" spans="1:5" ht="15">
      <c r="A203" s="114" t="s">
        <v>40</v>
      </c>
      <c r="B203" s="114" t="s">
        <v>204</v>
      </c>
      <c r="C203" s="115">
        <v>501700</v>
      </c>
      <c r="D203" s="116">
        <v>44693</v>
      </c>
      <c r="E203" s="114" t="s">
        <v>209</v>
      </c>
    </row>
    <row r="204" spans="1:5" ht="15">
      <c r="A204" s="114" t="s">
        <v>40</v>
      </c>
      <c r="B204" s="114" t="s">
        <v>204</v>
      </c>
      <c r="C204" s="115">
        <v>471000</v>
      </c>
      <c r="D204" s="116">
        <v>44701</v>
      </c>
      <c r="E204" s="114" t="s">
        <v>209</v>
      </c>
    </row>
    <row r="205" spans="1:5" ht="15">
      <c r="A205" s="114" t="s">
        <v>40</v>
      </c>
      <c r="B205" s="114" t="s">
        <v>204</v>
      </c>
      <c r="C205" s="115">
        <v>128000</v>
      </c>
      <c r="D205" s="116">
        <v>44706</v>
      </c>
      <c r="E205" s="114" t="s">
        <v>208</v>
      </c>
    </row>
    <row r="206" spans="1:5" ht="15">
      <c r="A206" s="114" t="s">
        <v>40</v>
      </c>
      <c r="B206" s="114" t="s">
        <v>204</v>
      </c>
      <c r="C206" s="115">
        <v>405000</v>
      </c>
      <c r="D206" s="116">
        <v>44697</v>
      </c>
      <c r="E206" s="114" t="s">
        <v>209</v>
      </c>
    </row>
    <row r="207" spans="1:5" ht="15">
      <c r="A207" s="114" t="s">
        <v>40</v>
      </c>
      <c r="B207" s="114" t="s">
        <v>204</v>
      </c>
      <c r="C207" s="115">
        <v>290000</v>
      </c>
      <c r="D207" s="116">
        <v>44698</v>
      </c>
      <c r="E207" s="114" t="s">
        <v>209</v>
      </c>
    </row>
    <row r="208" spans="1:5" ht="15">
      <c r="A208" s="114" t="s">
        <v>40</v>
      </c>
      <c r="B208" s="114" t="s">
        <v>204</v>
      </c>
      <c r="C208" s="115">
        <v>335000</v>
      </c>
      <c r="D208" s="116">
        <v>44699</v>
      </c>
      <c r="E208" s="114" t="s">
        <v>209</v>
      </c>
    </row>
    <row r="209" spans="1:5" ht="15">
      <c r="A209" s="114" t="s">
        <v>40</v>
      </c>
      <c r="B209" s="114" t="s">
        <v>204</v>
      </c>
      <c r="C209" s="115">
        <v>799900</v>
      </c>
      <c r="D209" s="116">
        <v>44699</v>
      </c>
      <c r="E209" s="114" t="s">
        <v>209</v>
      </c>
    </row>
    <row r="210" spans="1:5" ht="15">
      <c r="A210" s="114" t="s">
        <v>40</v>
      </c>
      <c r="B210" s="114" t="s">
        <v>204</v>
      </c>
      <c r="C210" s="115">
        <v>399900</v>
      </c>
      <c r="D210" s="116">
        <v>44706</v>
      </c>
      <c r="E210" s="114" t="s">
        <v>209</v>
      </c>
    </row>
    <row r="211" spans="1:5" ht="15">
      <c r="A211" s="114" t="s">
        <v>40</v>
      </c>
      <c r="B211" s="114" t="s">
        <v>204</v>
      </c>
      <c r="C211" s="115">
        <v>585000</v>
      </c>
      <c r="D211" s="116">
        <v>44706</v>
      </c>
      <c r="E211" s="114" t="s">
        <v>209</v>
      </c>
    </row>
    <row r="212" spans="1:5" ht="15">
      <c r="A212" s="114" t="s">
        <v>40</v>
      </c>
      <c r="B212" s="114" t="s">
        <v>204</v>
      </c>
      <c r="C212" s="115">
        <v>353000</v>
      </c>
      <c r="D212" s="116">
        <v>44694</v>
      </c>
      <c r="E212" s="114" t="s">
        <v>209</v>
      </c>
    </row>
    <row r="213" spans="1:5" ht="15">
      <c r="A213" s="114" t="s">
        <v>40</v>
      </c>
      <c r="B213" s="114" t="s">
        <v>204</v>
      </c>
      <c r="C213" s="115">
        <v>300000</v>
      </c>
      <c r="D213" s="116">
        <v>44708</v>
      </c>
      <c r="E213" s="114" t="s">
        <v>209</v>
      </c>
    </row>
    <row r="214" spans="1:5" ht="15">
      <c r="A214" s="114" t="s">
        <v>40</v>
      </c>
      <c r="B214" s="114" t="s">
        <v>204</v>
      </c>
      <c r="C214" s="115">
        <v>376500</v>
      </c>
      <c r="D214" s="116">
        <v>44690</v>
      </c>
      <c r="E214" s="114" t="s">
        <v>209</v>
      </c>
    </row>
    <row r="215" spans="1:5" ht="15">
      <c r="A215" s="114" t="s">
        <v>40</v>
      </c>
      <c r="B215" s="114" t="s">
        <v>204</v>
      </c>
      <c r="C215" s="115">
        <v>335000</v>
      </c>
      <c r="D215" s="116">
        <v>44708</v>
      </c>
      <c r="E215" s="114" t="s">
        <v>209</v>
      </c>
    </row>
    <row r="216" spans="1:5" ht="15">
      <c r="A216" s="114" t="s">
        <v>40</v>
      </c>
      <c r="B216" s="114" t="s">
        <v>204</v>
      </c>
      <c r="C216" s="115">
        <v>391100</v>
      </c>
      <c r="D216" s="116">
        <v>44697</v>
      </c>
      <c r="E216" s="114" t="s">
        <v>208</v>
      </c>
    </row>
    <row r="217" spans="1:5" ht="15">
      <c r="A217" s="114" t="s">
        <v>40</v>
      </c>
      <c r="B217" s="114" t="s">
        <v>204</v>
      </c>
      <c r="C217" s="115">
        <v>385000</v>
      </c>
      <c r="D217" s="116">
        <v>44683</v>
      </c>
      <c r="E217" s="114" t="s">
        <v>209</v>
      </c>
    </row>
    <row r="218" spans="1:5" ht="15">
      <c r="A218" s="114" t="s">
        <v>40</v>
      </c>
      <c r="B218" s="114" t="s">
        <v>204</v>
      </c>
      <c r="C218" s="115">
        <v>649900</v>
      </c>
      <c r="D218" s="116">
        <v>44692</v>
      </c>
      <c r="E218" s="114" t="s">
        <v>209</v>
      </c>
    </row>
    <row r="219" spans="1:5" ht="15">
      <c r="A219" s="114" t="s">
        <v>40</v>
      </c>
      <c r="B219" s="114" t="s">
        <v>204</v>
      </c>
      <c r="C219" s="115">
        <v>349900</v>
      </c>
      <c r="D219" s="116">
        <v>44697</v>
      </c>
      <c r="E219" s="114" t="s">
        <v>209</v>
      </c>
    </row>
    <row r="220" spans="1:5" ht="15">
      <c r="A220" s="114" t="s">
        <v>40</v>
      </c>
      <c r="B220" s="114" t="s">
        <v>204</v>
      </c>
      <c r="C220" s="115">
        <v>420000</v>
      </c>
      <c r="D220" s="116">
        <v>44708</v>
      </c>
      <c r="E220" s="114" t="s">
        <v>209</v>
      </c>
    </row>
    <row r="221" spans="1:5" ht="15">
      <c r="A221" s="114" t="s">
        <v>40</v>
      </c>
      <c r="B221" s="114" t="s">
        <v>204</v>
      </c>
      <c r="C221" s="115">
        <v>420000</v>
      </c>
      <c r="D221" s="116">
        <v>44708</v>
      </c>
      <c r="E221" s="114" t="s">
        <v>209</v>
      </c>
    </row>
    <row r="222" spans="1:5" ht="15">
      <c r="A222" s="114" t="s">
        <v>40</v>
      </c>
      <c r="B222" s="114" t="s">
        <v>204</v>
      </c>
      <c r="C222" s="115">
        <v>321530</v>
      </c>
      <c r="D222" s="116">
        <v>44700</v>
      </c>
      <c r="E222" s="114" t="s">
        <v>208</v>
      </c>
    </row>
    <row r="223" spans="1:5" ht="15">
      <c r="A223" s="114" t="s">
        <v>40</v>
      </c>
      <c r="B223" s="114" t="s">
        <v>204</v>
      </c>
      <c r="C223" s="115">
        <v>535691</v>
      </c>
      <c r="D223" s="116">
        <v>44693</v>
      </c>
      <c r="E223" s="114" t="s">
        <v>209</v>
      </c>
    </row>
    <row r="224" spans="1:5" ht="15">
      <c r="A224" s="114" t="s">
        <v>40</v>
      </c>
      <c r="B224" s="114" t="s">
        <v>204</v>
      </c>
      <c r="C224" s="115">
        <v>417500</v>
      </c>
      <c r="D224" s="116">
        <v>44693</v>
      </c>
      <c r="E224" s="114" t="s">
        <v>209</v>
      </c>
    </row>
    <row r="225" spans="1:5" ht="15">
      <c r="A225" s="114" t="s">
        <v>40</v>
      </c>
      <c r="B225" s="114" t="s">
        <v>204</v>
      </c>
      <c r="C225" s="115">
        <v>421550</v>
      </c>
      <c r="D225" s="116">
        <v>44684</v>
      </c>
      <c r="E225" s="114" t="s">
        <v>209</v>
      </c>
    </row>
    <row r="226" spans="1:5" ht="15">
      <c r="A226" s="114" t="s">
        <v>40</v>
      </c>
      <c r="B226" s="114" t="s">
        <v>204</v>
      </c>
      <c r="C226" s="115">
        <v>55000</v>
      </c>
      <c r="D226" s="116">
        <v>44708</v>
      </c>
      <c r="E226" s="114" t="s">
        <v>209</v>
      </c>
    </row>
    <row r="227" spans="1:5" ht="15">
      <c r="A227" s="114" t="s">
        <v>56</v>
      </c>
      <c r="B227" s="114" t="s">
        <v>205</v>
      </c>
      <c r="C227" s="115">
        <v>5000</v>
      </c>
      <c r="D227" s="116">
        <v>44687</v>
      </c>
      <c r="E227" s="114" t="s">
        <v>209</v>
      </c>
    </row>
    <row r="228" spans="1:5" ht="15">
      <c r="A228" s="114" t="s">
        <v>56</v>
      </c>
      <c r="B228" s="114" t="s">
        <v>205</v>
      </c>
      <c r="C228" s="115">
        <v>178000</v>
      </c>
      <c r="D228" s="116">
        <v>44705</v>
      </c>
      <c r="E228" s="114" t="s">
        <v>208</v>
      </c>
    </row>
    <row r="229" spans="1:5" ht="15">
      <c r="A229" s="114" t="s">
        <v>109</v>
      </c>
      <c r="B229" s="114" t="s">
        <v>206</v>
      </c>
      <c r="C229" s="115">
        <v>85000</v>
      </c>
      <c r="D229" s="116">
        <v>44712</v>
      </c>
      <c r="E229" s="114" t="s">
        <v>209</v>
      </c>
    </row>
    <row r="230" spans="1:5" ht="15">
      <c r="A230" s="114" t="s">
        <v>109</v>
      </c>
      <c r="B230" s="114" t="s">
        <v>206</v>
      </c>
      <c r="C230" s="115">
        <v>125000</v>
      </c>
      <c r="D230" s="116">
        <v>44694</v>
      </c>
      <c r="E230" s="114" t="s">
        <v>209</v>
      </c>
    </row>
    <row r="231" spans="1:5" ht="15">
      <c r="A231" s="114" t="s">
        <v>109</v>
      </c>
      <c r="B231" s="114" t="s">
        <v>206</v>
      </c>
      <c r="C231" s="115">
        <v>300000</v>
      </c>
      <c r="D231" s="116">
        <v>44705</v>
      </c>
      <c r="E231" s="114" t="s">
        <v>209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2022-09-04T17:58:14Z</dcterms:modified>
</cp:coreProperties>
</file>