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hidePivotFieldList="1" defaultThemeVersion="124226"/>
  <bookViews>
    <workbookView xWindow="240" yWindow="300" windowWidth="18795" windowHeight="9465" tabRatio="906"/>
  </bookViews>
  <sheets>
    <sheet name="OVERALL STATS" sheetId="1" r:id="rId1"/>
    <sheet name="SALES STATS" sheetId="2" r:id="rId2"/>
    <sheet name="LOAN ONLY STATS" sheetId="3" r:id="rId3"/>
    <sheet name="BRANCH SALES TRACKING" sheetId="16" r:id="rId4"/>
    <sheet name="LENDER TRACKING" sheetId="17" r:id="rId5"/>
    <sheet name="SALES_LIST" sheetId="12" state="hidden" r:id="rId6"/>
    <sheet name="LOANS_LIST" sheetId="13" state="hidden" r:id="rId7"/>
  </sheets>
  <definedNames>
    <definedName name="CommercialLoansMarket">'LOAN ONLY STATS'!$A$16:$C$16</definedName>
    <definedName name="CommercialSalesMarket">'SALES STATS'!$A$37:$C$40</definedName>
    <definedName name="ConstructionLoansMarket">'LOAN ONLY STATS'!$A$30:$C$31</definedName>
    <definedName name="ConventionalLoansExcludingInclineMarket">'LOAN ONLY STATS'!#REF!</definedName>
    <definedName name="ConventionalLoansMarket">'LOAN ONLY STATS'!$A$7:$C$10</definedName>
    <definedName name="CreditLineLoansMarket">'LOAN ONLY STATS'!$A$22:$C$24</definedName>
    <definedName name="HardMoneyLoansMarket">'LOAN ONLY STATS'!$A$37:$C$37</definedName>
    <definedName name="InclineSalesMarket">'SALES STATS'!#REF!</definedName>
    <definedName name="OverallLoans">'OVERALL STATS'!$A$19:$C$22</definedName>
    <definedName name="OverallSales">'OVERALL STATS'!$A$7:$C$13</definedName>
    <definedName name="OverallSalesAndLoans">'OVERALL STATS'!$A$28:$C$34</definedName>
    <definedName name="_xlnm.Print_Titles" localSheetId="1">'SALES STATS'!$1:$6</definedName>
    <definedName name="ResaleMarket">'SALES STATS'!$A$7:$C$12</definedName>
    <definedName name="ResidentialResaleMarket">'SALES STATS'!$A$27:$C$31</definedName>
    <definedName name="ResidentialSalesExcludingInclineMarket">'SALES STATS'!#REF!</definedName>
    <definedName name="SubdivisionMarket">'SALES STATS'!$A$18:$C$21</definedName>
    <definedName name="VacantLandSalesMarket">'SALES STATS'!$A$46:$C$51</definedName>
  </definedNames>
  <calcPr calcId="124519"/>
  <pivotCaches>
    <pivotCache cacheId="0" r:id="rId8"/>
    <pivotCache cacheId="1" r:id="rId9"/>
  </pivotCaches>
</workbook>
</file>

<file path=xl/calcChain.xml><?xml version="1.0" encoding="utf-8"?>
<calcChain xmlns="http://schemas.openxmlformats.org/spreadsheetml/2006/main">
  <c r="C32" i="3"/>
  <c r="B32"/>
  <c r="C17"/>
  <c r="B17"/>
  <c r="C41" i="2"/>
  <c r="B41"/>
  <c r="B14" i="1"/>
  <c r="C14"/>
  <c r="B38" i="3"/>
  <c r="C38"/>
  <c r="B25"/>
  <c r="C25"/>
  <c r="B11"/>
  <c r="D7" s="1"/>
  <c r="C11"/>
  <c r="E7" s="1"/>
  <c r="B52" i="2"/>
  <c r="C52"/>
  <c r="B32"/>
  <c r="D28" s="1"/>
  <c r="C32"/>
  <c r="E28" s="1"/>
  <c r="A2"/>
  <c r="B22"/>
  <c r="D19" s="1"/>
  <c r="C22"/>
  <c r="E31" i="3" l="1"/>
  <c r="E24"/>
  <c r="E9"/>
  <c r="D9"/>
  <c r="E9" i="1"/>
  <c r="D9"/>
  <c r="E47" i="2"/>
  <c r="D47"/>
  <c r="E40"/>
  <c r="D40"/>
  <c r="E29"/>
  <c r="D29"/>
  <c r="E21"/>
  <c r="D21"/>
  <c r="E51"/>
  <c r="E49"/>
  <c r="D51"/>
  <c r="D39"/>
  <c r="E38"/>
  <c r="D37"/>
  <c r="D8" i="3"/>
  <c r="E10"/>
  <c r="D10"/>
  <c r="E8"/>
  <c r="D24"/>
  <c r="E23"/>
  <c r="D23"/>
  <c r="E30"/>
  <c r="D30"/>
  <c r="D31"/>
  <c r="D49" i="2"/>
  <c r="E48"/>
  <c r="E50"/>
  <c r="D48"/>
  <c r="D50"/>
  <c r="D38"/>
  <c r="E37"/>
  <c r="E39"/>
  <c r="E20"/>
  <c r="D20"/>
  <c r="E46"/>
  <c r="E27"/>
  <c r="E30"/>
  <c r="E19"/>
  <c r="E18"/>
  <c r="D18"/>
  <c r="D31"/>
  <c r="E31"/>
  <c r="D30"/>
  <c r="D27"/>
  <c r="D46"/>
  <c r="A2" i="3"/>
  <c r="E37"/>
  <c r="B13" i="2"/>
  <c r="C13"/>
  <c r="B23" i="1"/>
  <c r="C23"/>
  <c r="B35"/>
  <c r="C35"/>
  <c r="E31" l="1"/>
  <c r="D31"/>
  <c r="E9" i="2"/>
  <c r="D9"/>
  <c r="E41"/>
  <c r="D41"/>
  <c r="D32" i="1"/>
  <c r="E22"/>
  <c r="D22"/>
  <c r="E34"/>
  <c r="E32"/>
  <c r="E30"/>
  <c r="E33"/>
  <c r="D37" i="3"/>
  <c r="E32"/>
  <c r="D32"/>
  <c r="E22"/>
  <c r="D22"/>
  <c r="D52" i="2"/>
  <c r="E52"/>
  <c r="E32"/>
  <c r="D32"/>
  <c r="D8"/>
  <c r="D7"/>
  <c r="D10"/>
  <c r="D11"/>
  <c r="D12"/>
  <c r="E7"/>
  <c r="E8"/>
  <c r="E11"/>
  <c r="E12"/>
  <c r="E10"/>
  <c r="E29" i="1"/>
  <c r="E28"/>
  <c r="D28"/>
  <c r="E8"/>
  <c r="D11"/>
  <c r="D8"/>
  <c r="D7"/>
  <c r="E11"/>
  <c r="D10"/>
  <c r="D12"/>
  <c r="D13"/>
  <c r="D21"/>
  <c r="E19"/>
  <c r="E20"/>
  <c r="E21"/>
  <c r="D34"/>
  <c r="D29"/>
  <c r="E7"/>
  <c r="D30"/>
  <c r="D20"/>
  <c r="D19"/>
  <c r="E10"/>
  <c r="E12"/>
  <c r="D33"/>
  <c r="E13"/>
  <c r="E35" l="1"/>
  <c r="D35"/>
  <c r="E38" i="3"/>
  <c r="E25"/>
  <c r="D25"/>
  <c r="D38"/>
  <c r="E11"/>
  <c r="D11"/>
  <c r="E22" i="2"/>
  <c r="D22"/>
  <c r="D14" i="1"/>
  <c r="E14"/>
  <c r="E13" i="2"/>
  <c r="D13"/>
  <c r="D23" i="1"/>
  <c r="E23"/>
</calcChain>
</file>

<file path=xl/connections.xml><?xml version="1.0" encoding="utf-8"?>
<connections xmlns="http://schemas.openxmlformats.org/spreadsheetml/2006/main">
  <connection id="1" name="Connection" type="1" refreshedVersion="2">
    <dbPr connection="DSN=MS Access Database;DBQ=C:\TitleStats\WASHOE COUNTY\LoanOnlyBusiness.mdb;DefaultDir=C:\TitleStats\WASHOE COUNTY;DriverId=25;FIL=MS Access;MaxBufferSize=2048;PageTimeout=5;" command="SELECT `LENDER TRACKING DEC 07`.DOCNUM, `LENDER TRACKING DEC 07`.RECDATE, `LENDER TRACKING DEC 07`.TITLECOMPANY, `LENDER TRACKING DEC 07`.APN, `LENDER TRACKING DEC 07`.`LOAN AMOUNT`, `LENDER TRACKING DEC 07`.TYPELOAN, `LENDER TRACKING DEC 07`.TRUSTOR, `LENDER TRACKING DEC 07`.BENEFICIARY_x000d_&#10;FROM `C:\TitleStats\WASHOE COUNTY\LoanOnlyBusiness`.`LENDER TRACKING DEC 07` `LENDER TRACKING DEC 07`"/>
  </connection>
  <connection id="2" name="Connection1" type="1" refreshedVersion="2">
    <dbPr connection="DSN=MS Access Database;DBQ=C:\TitleStats\WASHOE COUNTY\TitleCompanySalesDatabase.mdb;DefaultDir=C:\TitleStats\WASHOE COUNTY;DriverId=25;FIL=MS Access;MaxBufferSize=2048;PageTimeout=5;" command="SELECT `BRANCH TRACK DEC 2007`.DOCNUM, `BRANCH TRACK DEC 2007`.RECDATE, `BRANCH TRACK DEC 2007`.FULLNAME, `BRANCH TRACK DEC 2007`.APN, `BRANCH TRACK DEC 2007`.PROPTYPE, `BRANCH TRACK DEC 2007`.SALESPRICE, `BRANCH TRACK DEC 2007`.BRANCH, `BRANCH TRACK DEC 2007`.EO, `BRANCH TRACK DEC 2007`.BUILDERDEVELOPERDEAL_x000d_&#10;FROM `C:\TitleStats\WASHOE COUNTY\TitleCompanySalesDatabase`.`BRANCH TRACK DEC 2007` `BRANCH TRACK DEC 2007`"/>
  </connection>
</connections>
</file>

<file path=xl/sharedStrings.xml><?xml version="1.0" encoding="utf-8"?>
<sst xmlns="http://schemas.openxmlformats.org/spreadsheetml/2006/main" count="2795" uniqueCount="303">
  <si>
    <t>FULLNAME</t>
  </si>
  <si>
    <t>TYPELOAN</t>
  </si>
  <si>
    <t>DOLLAR VOL.</t>
  </si>
  <si>
    <t>% OF DOLLAR VOL.</t>
  </si>
  <si>
    <t>OVERALL SALES MARKET (Resales &amp; Subdivision Sales)</t>
  </si>
  <si>
    <t>% OF</t>
  </si>
  <si>
    <t>RANK BY</t>
  </si>
  <si>
    <t>TITLE COMPANY</t>
  </si>
  <si>
    <t>CLOSINGS</t>
  </si>
  <si>
    <t>DOLLAR VOLUME</t>
  </si>
  <si>
    <t>OVERALL LOAN ONLY MARKET (Refi's, Construction, Commercial, Credit Lines, Homequity, etc.)</t>
  </si>
  <si>
    <t>TITLECOMPANY</t>
  </si>
  <si>
    <t>OVERALL SALES AND LOAN ONLY MARKETS COMBINED</t>
  </si>
  <si>
    <t>RESALE MARKET (Includes ALL types of real property)</t>
  </si>
  <si>
    <t>SUBDIVISION SALES (Builder/Developer Sales)</t>
  </si>
  <si>
    <t>RESIDENTIAL RESALE MARKET (Residential Properties Only)</t>
  </si>
  <si>
    <t>COMMERCIAL/INDUSTRIAL, APARTMENTS, MOBILE HOME PARKS SALES MARKET</t>
  </si>
  <si>
    <t>VACANT LAND SALES</t>
  </si>
  <si>
    <t>CONVENTIONAL LOANS MARKET (Refi's)</t>
  </si>
  <si>
    <t>COMMERCIAL LOANS MARKET</t>
  </si>
  <si>
    <t>HOME EQUITY &amp; CREDIT LINE LOANS MARKET</t>
  </si>
  <si>
    <t>CONSTRUCTION LOANS MARKET</t>
  </si>
  <si>
    <t>HARD MONEY LOANS MARKET</t>
  </si>
  <si>
    <t>GRAND TOTAL</t>
  </si>
  <si>
    <t>Information provided by Datasource</t>
  </si>
  <si>
    <t>www.datasourcenev.com</t>
  </si>
  <si>
    <t>BRANCH</t>
  </si>
  <si>
    <t>KIETZKE</t>
  </si>
  <si>
    <t>RIDGEVIEW</t>
  </si>
  <si>
    <t>PROPTYPE</t>
  </si>
  <si>
    <t>(All)</t>
  </si>
  <si>
    <t>Grand Total</t>
  </si>
  <si>
    <t>% OF CLOSINGS</t>
  </si>
  <si>
    <t>EO</t>
  </si>
  <si>
    <t>CD</t>
  </si>
  <si>
    <t>MCCARRAN</t>
  </si>
  <si>
    <t>DOCNUM</t>
  </si>
  <si>
    <t>RECDATE</t>
  </si>
  <si>
    <t>APN</t>
  </si>
  <si>
    <t>First Centennial Title</t>
  </si>
  <si>
    <t>Ticor Title</t>
  </si>
  <si>
    <t>First American Title</t>
  </si>
  <si>
    <t>RECBY</t>
  </si>
  <si>
    <t>AMOUNT</t>
  </si>
  <si>
    <t>SUB</t>
  </si>
  <si>
    <t>INSURED</t>
  </si>
  <si>
    <t>10</t>
  </si>
  <si>
    <t>LAKESIDEMOANA</t>
  </si>
  <si>
    <t>12</t>
  </si>
  <si>
    <t>9</t>
  </si>
  <si>
    <t>SAB</t>
  </si>
  <si>
    <t>KA</t>
  </si>
  <si>
    <t>LENDER</t>
  </si>
  <si>
    <t>Values</t>
  </si>
  <si>
    <t>Last Row:</t>
  </si>
  <si>
    <t>Toiyabe Title</t>
  </si>
  <si>
    <t>SEE CHARTS BELOW:</t>
  </si>
  <si>
    <t>BUILDER/DEVELOPER</t>
  </si>
  <si>
    <t>MINDEN</t>
  </si>
  <si>
    <t>MK</t>
  </si>
  <si>
    <t>18</t>
  </si>
  <si>
    <t>DC</t>
  </si>
  <si>
    <t>AMG</t>
  </si>
  <si>
    <t>KDJ</t>
  </si>
  <si>
    <t>FERNLEY</t>
  </si>
  <si>
    <t>MLC</t>
  </si>
  <si>
    <t>Lyon</t>
  </si>
  <si>
    <t>OVERALL TITLE COMPANY MARKET STATISTICS Lyon  County, NV)</t>
  </si>
  <si>
    <t>SALES MARKET Lyon County, NV)</t>
  </si>
  <si>
    <t>LOAN ONLY MARKETS Lyon County, NV)</t>
  </si>
  <si>
    <t>Reporting Period: MAY, 2021</t>
  </si>
  <si>
    <t>Stewart Title</t>
  </si>
  <si>
    <t>SINGLE FAM RES.</t>
  </si>
  <si>
    <t>YERINGTON</t>
  </si>
  <si>
    <t>UNK</t>
  </si>
  <si>
    <t>NO</t>
  </si>
  <si>
    <t>20</t>
  </si>
  <si>
    <t>YES</t>
  </si>
  <si>
    <t>DNO</t>
  </si>
  <si>
    <t>SJL</t>
  </si>
  <si>
    <t>CARSON CITY</t>
  </si>
  <si>
    <t>DKD</t>
  </si>
  <si>
    <t>VACANT LAND</t>
  </si>
  <si>
    <t>MOBILE HOME</t>
  </si>
  <si>
    <t>LAKESIDE</t>
  </si>
  <si>
    <t>5</t>
  </si>
  <si>
    <t>UNKNOWN</t>
  </si>
  <si>
    <t>CRB</t>
  </si>
  <si>
    <t>MDD</t>
  </si>
  <si>
    <t>SOUTH KIETZKE</t>
  </si>
  <si>
    <t>CRF</t>
  </si>
  <si>
    <t>MLM</t>
  </si>
  <si>
    <t>PACIFIC PREMIER TRUST CUSTODIAN</t>
  </si>
  <si>
    <t>MIF</t>
  </si>
  <si>
    <t>DAMONTE</t>
  </si>
  <si>
    <t>24</t>
  </si>
  <si>
    <t>2-4 PLEX</t>
  </si>
  <si>
    <t>23</t>
  </si>
  <si>
    <t>SL</t>
  </si>
  <si>
    <t>Acme Title and Escrow</t>
  </si>
  <si>
    <t>LANDER</t>
  </si>
  <si>
    <t>YC</t>
  </si>
  <si>
    <t>SPARKS</t>
  </si>
  <si>
    <t>JP</t>
  </si>
  <si>
    <t>PLUMB</t>
  </si>
  <si>
    <t>17</t>
  </si>
  <si>
    <t>BB</t>
  </si>
  <si>
    <t>TM</t>
  </si>
  <si>
    <t>Calatlantic Title West</t>
  </si>
  <si>
    <t>LH</t>
  </si>
  <si>
    <t>CKL</t>
  </si>
  <si>
    <t>JMS</t>
  </si>
  <si>
    <t>GARDNERVILLE</t>
  </si>
  <si>
    <t>SLA</t>
  </si>
  <si>
    <t>020-551-09</t>
  </si>
  <si>
    <t>ACM</t>
  </si>
  <si>
    <t>RLS</t>
  </si>
  <si>
    <t>COMMERCIAL</t>
  </si>
  <si>
    <t>RLT</t>
  </si>
  <si>
    <t>JH</t>
  </si>
  <si>
    <t>LAS VEGAS</t>
  </si>
  <si>
    <t>NCS</t>
  </si>
  <si>
    <t>11</t>
  </si>
  <si>
    <t>KB</t>
  </si>
  <si>
    <t>15</t>
  </si>
  <si>
    <t>CY</t>
  </si>
  <si>
    <t>ARJ</t>
  </si>
  <si>
    <t>MLR</t>
  </si>
  <si>
    <t>WLD</t>
  </si>
  <si>
    <t>TK</t>
  </si>
  <si>
    <t>MH</t>
  </si>
  <si>
    <t>NF</t>
  </si>
  <si>
    <t>DMR</t>
  </si>
  <si>
    <t>029-161-06</t>
  </si>
  <si>
    <t>CONVENTIONAL</t>
  </si>
  <si>
    <t>GATEWAY MORTGAGE GROUP</t>
  </si>
  <si>
    <t>019-304-24</t>
  </si>
  <si>
    <t>SUMMIT FUNDING INC</t>
  </si>
  <si>
    <t>020-431-06</t>
  </si>
  <si>
    <t>001-215-03</t>
  </si>
  <si>
    <t>QUICKEN LOANS LLC</t>
  </si>
  <si>
    <t>020-213-09</t>
  </si>
  <si>
    <t>VA</t>
  </si>
  <si>
    <t>NAVY FEDERAL CREDIT UNION</t>
  </si>
  <si>
    <t>029-431-13</t>
  </si>
  <si>
    <t>GUILD MORTGAGE COMPANY LLC</t>
  </si>
  <si>
    <t>014-271-65</t>
  </si>
  <si>
    <t>FINANCIAL HORIZONS CREDIT UNION</t>
  </si>
  <si>
    <t>020-605-01</t>
  </si>
  <si>
    <t>ISERVE RESIDENTIAL LENDING LLC</t>
  </si>
  <si>
    <t>012-081-32</t>
  </si>
  <si>
    <t>WELLS FARGO BANK NA</t>
  </si>
  <si>
    <t>019-613-10</t>
  </si>
  <si>
    <t>019-502-03</t>
  </si>
  <si>
    <t>FREEDOM MORTGAGE CORP</t>
  </si>
  <si>
    <t>009-132-11</t>
  </si>
  <si>
    <t>NEW AMERICAN FUNDING</t>
  </si>
  <si>
    <t>015-321-04</t>
  </si>
  <si>
    <t>FINANCE OF AMERICA MORTGAGE LLC</t>
  </si>
  <si>
    <t>017-032-02</t>
  </si>
  <si>
    <t>MOUNTAIN AMERICA FEDERAL CREDIT UNION</t>
  </si>
  <si>
    <t>029-451-27</t>
  </si>
  <si>
    <t>ALL WESTERN MORTGAGE INC</t>
  </si>
  <si>
    <t>001-111-02</t>
  </si>
  <si>
    <t>HARD MONEY</t>
  </si>
  <si>
    <t>019-803-15</t>
  </si>
  <si>
    <t>FAIRWAY INDEPENDENT MORTGAGE CORP</t>
  </si>
  <si>
    <t>022-301-25</t>
  </si>
  <si>
    <t>LENDUS LLC</t>
  </si>
  <si>
    <t>017-452-07</t>
  </si>
  <si>
    <t>CALIBER HOME LOANS INC</t>
  </si>
  <si>
    <t>020-632-22</t>
  </si>
  <si>
    <t>UNITED FEDERAL CREDIT UNION</t>
  </si>
  <si>
    <t>020-173-08</t>
  </si>
  <si>
    <t>GREATER NEVADA LLC</t>
  </si>
  <si>
    <t>019-326-31</t>
  </si>
  <si>
    <t>EVERGREEN MONEYSOURCE MORTGAGE CO</t>
  </si>
  <si>
    <t>017-174-02</t>
  </si>
  <si>
    <t>WEDOW FREDERICK J TRUSTEE</t>
  </si>
  <si>
    <t>022-433-03</t>
  </si>
  <si>
    <t>017-301-07</t>
  </si>
  <si>
    <t>006-112-06</t>
  </si>
  <si>
    <t>PRIMELENDING</t>
  </si>
  <si>
    <t>020-821-10</t>
  </si>
  <si>
    <t>PENNYMAC LOAN SERVICES LLC</t>
  </si>
  <si>
    <t>015-402-23</t>
  </si>
  <si>
    <t>GUILD MORTGAGE CO LLC</t>
  </si>
  <si>
    <t>022-375-04</t>
  </si>
  <si>
    <t>PROVIDENT FUNDING ASSOCIATES LP</t>
  </si>
  <si>
    <t>022-071-07</t>
  </si>
  <si>
    <t>019-503-03</t>
  </si>
  <si>
    <t>FHA</t>
  </si>
  <si>
    <t>020-864-11</t>
  </si>
  <si>
    <t>019-301-10</t>
  </si>
  <si>
    <t>019-863-08</t>
  </si>
  <si>
    <t>CONSTRUCTION</t>
  </si>
  <si>
    <t>ALL PRO FUNDING IV LLC</t>
  </si>
  <si>
    <t>029-692-11</t>
  </si>
  <si>
    <t>CREDIT LINE</t>
  </si>
  <si>
    <t>NEVADA STATE BANK</t>
  </si>
  <si>
    <t>020-763-04</t>
  </si>
  <si>
    <t>CALCON MUTUAL MORTGAGE LLC</t>
  </si>
  <si>
    <t>022-123-04</t>
  </si>
  <si>
    <t>020-522-47</t>
  </si>
  <si>
    <t>GREATER NEVADA MORTGAGE</t>
  </si>
  <si>
    <t>029-384-05</t>
  </si>
  <si>
    <t>DIGNIFIED HOME LOANS LLC</t>
  </si>
  <si>
    <t>017-342-11</t>
  </si>
  <si>
    <t>020-213-10</t>
  </si>
  <si>
    <t>015-421-31</t>
  </si>
  <si>
    <t>MASON MCDUFFIE MORTGAGE CORP</t>
  </si>
  <si>
    <t>022-212-13</t>
  </si>
  <si>
    <t>RURAL NEVADA DEVELOPMENT CORP</t>
  </si>
  <si>
    <t>017-421-06</t>
  </si>
  <si>
    <t>019-891-09</t>
  </si>
  <si>
    <t>019-832-36</t>
  </si>
  <si>
    <t>NORTHPOINTE BANK</t>
  </si>
  <si>
    <t>020-172-06</t>
  </si>
  <si>
    <t>019-553-15</t>
  </si>
  <si>
    <t>019-412-22</t>
  </si>
  <si>
    <t>021-501-25</t>
  </si>
  <si>
    <t>001-153-25</t>
  </si>
  <si>
    <t>019-863-06</t>
  </si>
  <si>
    <t>029-571-07</t>
  </si>
  <si>
    <t>GREATER NEVADA CREDIT UNION</t>
  </si>
  <si>
    <t>019-742-08</t>
  </si>
  <si>
    <t>020-322-10</t>
  </si>
  <si>
    <t>022-442-02</t>
  </si>
  <si>
    <t>017-463-04</t>
  </si>
  <si>
    <t>022-282-11</t>
  </si>
  <si>
    <t>022-075-06</t>
  </si>
  <si>
    <t>AMERICAN PACIFIC MORTGAGE CORP</t>
  </si>
  <si>
    <t>029-462-17</t>
  </si>
  <si>
    <t>019-532-07</t>
  </si>
  <si>
    <t>001-215-07</t>
  </si>
  <si>
    <t>019-458-02</t>
  </si>
  <si>
    <t>MOVEMENT MORTGAGE LLC</t>
  </si>
  <si>
    <t>020-682-28</t>
  </si>
  <si>
    <t>018-482-05</t>
  </si>
  <si>
    <t>022-186-17</t>
  </si>
  <si>
    <t>DANAHER KATHRYN E TRUSTEE</t>
  </si>
  <si>
    <t>015-761-27</t>
  </si>
  <si>
    <t>019-342-17</t>
  </si>
  <si>
    <t>UNITED WHOLESALE MORTGAGE LLC</t>
  </si>
  <si>
    <t>019-861-07</t>
  </si>
  <si>
    <t>INFINITY EQUITY GROUP INC</t>
  </si>
  <si>
    <t>022-571-09</t>
  </si>
  <si>
    <t>HERITAGE BANK OF NEVADA</t>
  </si>
  <si>
    <t>022-571-03</t>
  </si>
  <si>
    <t>022-571-05</t>
  </si>
  <si>
    <t>022-571-04</t>
  </si>
  <si>
    <t>019-032-10</t>
  </si>
  <si>
    <t>019-663-02</t>
  </si>
  <si>
    <t>019-062-09</t>
  </si>
  <si>
    <t>WOLFE FINANCIAL INC</t>
  </si>
  <si>
    <t>017-023-12</t>
  </si>
  <si>
    <t>CELEBRITY HOME LOANS LLC</t>
  </si>
  <si>
    <t>022-061-15</t>
  </si>
  <si>
    <t>020-242-13</t>
  </si>
  <si>
    <t>029-421-09</t>
  </si>
  <si>
    <t>020-533-21</t>
  </si>
  <si>
    <t>022-212-06</t>
  </si>
  <si>
    <t>FREEDOM NORTHWEST CREDIT UNION</t>
  </si>
  <si>
    <t>029-663-01</t>
  </si>
  <si>
    <t>GREAT BASIN FEDERAL CREDIT UNION</t>
  </si>
  <si>
    <t>020-442-27</t>
  </si>
  <si>
    <t>019-832-01</t>
  </si>
  <si>
    <t>US BANK</t>
  </si>
  <si>
    <t>029-241-05</t>
  </si>
  <si>
    <t>009-284-05</t>
  </si>
  <si>
    <t>EQUITY PRIME MORTGAGE LLC</t>
  </si>
  <si>
    <t>022-341-06</t>
  </si>
  <si>
    <t>ACADEMY MORTGAGE CORP</t>
  </si>
  <si>
    <t>029-072-03</t>
  </si>
  <si>
    <t>019-745-02</t>
  </si>
  <si>
    <t>014-332-06</t>
  </si>
  <si>
    <t>019-340-01</t>
  </si>
  <si>
    <t>020-758-01</t>
  </si>
  <si>
    <t>INSPIRE HOME LOANS INC</t>
  </si>
  <si>
    <t>019-632-10</t>
  </si>
  <si>
    <t>020-151-28</t>
  </si>
  <si>
    <t>WELLS FARGO BANK</t>
  </si>
  <si>
    <t>020-312-07</t>
  </si>
  <si>
    <t>029-231-02</t>
  </si>
  <si>
    <t>020-484-03</t>
  </si>
  <si>
    <t>020-463-05</t>
  </si>
  <si>
    <t>019-452-02</t>
  </si>
  <si>
    <t>019-244-07</t>
  </si>
  <si>
    <t>019-601-07</t>
  </si>
  <si>
    <t>019-802-16</t>
  </si>
  <si>
    <t>LONE MORTGAGE INC</t>
  </si>
  <si>
    <t>016-402-09</t>
  </si>
  <si>
    <t>UMPQUA BANK</t>
  </si>
  <si>
    <t>020-972-14</t>
  </si>
  <si>
    <t>WASHINGTON FEDERAL BANK</t>
  </si>
  <si>
    <t>ACT</t>
  </si>
  <si>
    <t>CAL</t>
  </si>
  <si>
    <t>FA</t>
  </si>
  <si>
    <t>FC</t>
  </si>
  <si>
    <t>ST</t>
  </si>
  <si>
    <t>TI</t>
  </si>
  <si>
    <t>TT</t>
  </si>
  <si>
    <t>NO COMMERCIAL LOANS THIS MONTH</t>
  </si>
</sst>
</file>

<file path=xl/styles.xml><?xml version="1.0" encoding="utf-8"?>
<styleSheet xmlns="http://schemas.openxmlformats.org/spreadsheetml/2006/main">
  <numFmts count="3">
    <numFmt numFmtId="164" formatCode="&quot;$&quot;#,##0"/>
    <numFmt numFmtId="165" formatCode="&quot;$&quot;#,##0.00;\(&quot;$&quot;#,##0.00\)"/>
    <numFmt numFmtId="166" formatCode="#,##0.00;\(#,##0.00\)"/>
  </numFmts>
  <fonts count="19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  <font>
      <b/>
      <sz val="10"/>
      <color rgb="FFFF0000"/>
      <name val="Arial"/>
      <family val="2"/>
    </font>
    <font>
      <sz val="11"/>
      <color indexed="8"/>
      <name val="Calibri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0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</cellStyleXfs>
  <cellXfs count="137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10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0" fontId="7" fillId="0" borderId="3" xfId="0" applyNumberFormat="1" applyFont="1" applyBorder="1" applyAlignment="1">
      <alignment horizontal="center"/>
    </xf>
    <xf numFmtId="10" fontId="0" fillId="0" borderId="0" xfId="0" applyNumberFormat="1"/>
    <xf numFmtId="10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10" fontId="8" fillId="0" borderId="3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10" fontId="8" fillId="0" borderId="5" xfId="0" applyNumberFormat="1" applyFont="1" applyBorder="1" applyAlignment="1">
      <alignment horizontal="center"/>
    </xf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6" fillId="0" borderId="0" xfId="1" applyFill="1" applyBorder="1" applyAlignment="1" applyProtection="1">
      <alignment wrapText="1"/>
    </xf>
    <xf numFmtId="164" fontId="0" fillId="0" borderId="0" xfId="0" applyNumberFormat="1" applyAlignment="1">
      <alignment horizontal="right"/>
    </xf>
    <xf numFmtId="10" fontId="0" fillId="0" borderId="0" xfId="0" applyNumberFormat="1" applyAlignment="1">
      <alignment horizontal="right"/>
    </xf>
    <xf numFmtId="10" fontId="11" fillId="0" borderId="6" xfId="0" applyNumberFormat="1" applyFont="1" applyBorder="1" applyAlignment="1">
      <alignment horizontal="right"/>
    </xf>
    <xf numFmtId="164" fontId="0" fillId="0" borderId="0" xfId="0" applyNumberFormat="1"/>
    <xf numFmtId="164" fontId="7" fillId="0" borderId="3" xfId="0" applyNumberFormat="1" applyFont="1" applyBorder="1" applyAlignment="1">
      <alignment horizontal="center"/>
    </xf>
    <xf numFmtId="10" fontId="11" fillId="0" borderId="8" xfId="0" applyNumberFormat="1" applyFont="1" applyBorder="1" applyAlignment="1">
      <alignment horizontal="right"/>
    </xf>
    <xf numFmtId="0" fontId="4" fillId="0" borderId="6" xfId="5" applyFont="1" applyFill="1" applyBorder="1" applyAlignment="1">
      <alignment wrapText="1"/>
    </xf>
    <xf numFmtId="0" fontId="4" fillId="0" borderId="6" xfId="5" applyFont="1" applyFill="1" applyBorder="1" applyAlignment="1">
      <alignment horizontal="right" wrapText="1"/>
    </xf>
    <xf numFmtId="10" fontId="4" fillId="0" borderId="6" xfId="0" applyNumberFormat="1" applyFont="1" applyBorder="1" applyAlignment="1">
      <alignment horizontal="right"/>
    </xf>
    <xf numFmtId="0" fontId="4" fillId="0" borderId="6" xfId="0" applyFont="1" applyBorder="1"/>
    <xf numFmtId="0" fontId="4" fillId="0" borderId="6" xfId="3" applyFont="1" applyFill="1" applyBorder="1" applyAlignment="1">
      <alignment wrapText="1"/>
    </xf>
    <xf numFmtId="164" fontId="4" fillId="0" borderId="6" xfId="3" applyNumberFormat="1" applyFont="1" applyFill="1" applyBorder="1" applyAlignment="1">
      <alignment horizontal="right" wrapText="1"/>
    </xf>
    <xf numFmtId="0" fontId="4" fillId="0" borderId="6" xfId="2" applyFont="1" applyFill="1" applyBorder="1" applyAlignment="1">
      <alignment horizontal="right" wrapText="1"/>
    </xf>
    <xf numFmtId="0" fontId="11" fillId="0" borderId="6" xfId="5" applyFont="1" applyFill="1" applyBorder="1" applyAlignment="1">
      <alignment wrapText="1"/>
    </xf>
    <xf numFmtId="0" fontId="11" fillId="0" borderId="6" xfId="5" applyFont="1" applyFill="1" applyBorder="1" applyAlignment="1">
      <alignment horizontal="right" wrapText="1"/>
    </xf>
    <xf numFmtId="164" fontId="4" fillId="0" borderId="6" xfId="0" applyNumberFormat="1" applyFont="1" applyBorder="1" applyAlignment="1">
      <alignment horizontal="right"/>
    </xf>
    <xf numFmtId="164" fontId="0" fillId="0" borderId="0" xfId="0" applyNumberForma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right"/>
    </xf>
    <xf numFmtId="0" fontId="0" fillId="0" borderId="0" xfId="0" applyAlignment="1">
      <alignment horizontal="left"/>
    </xf>
    <xf numFmtId="1" fontId="0" fillId="0" borderId="0" xfId="0" applyNumberFormat="1"/>
    <xf numFmtId="1" fontId="1" fillId="0" borderId="1" xfId="0" applyNumberFormat="1" applyFont="1" applyBorder="1"/>
    <xf numFmtId="1" fontId="7" fillId="0" borderId="3" xfId="0" applyNumberFormat="1" applyFont="1" applyBorder="1" applyAlignment="1">
      <alignment horizontal="center"/>
    </xf>
    <xf numFmtId="1" fontId="4" fillId="0" borderId="6" xfId="3" applyNumberFormat="1" applyFont="1" applyFill="1" applyBorder="1" applyAlignment="1">
      <alignment horizontal="right" wrapText="1"/>
    </xf>
    <xf numFmtId="1" fontId="4" fillId="0" borderId="6" xfId="0" applyNumberFormat="1" applyFont="1" applyBorder="1" applyAlignment="1">
      <alignment horizontal="right"/>
    </xf>
    <xf numFmtId="0" fontId="1" fillId="0" borderId="6" xfId="5" applyFont="1" applyFill="1" applyBorder="1" applyAlignment="1">
      <alignment horizontal="left" wrapText="1"/>
    </xf>
    <xf numFmtId="0" fontId="1" fillId="0" borderId="6" xfId="5" applyFont="1" applyFill="1" applyBorder="1" applyAlignment="1">
      <alignment horizontal="right" wrapText="1"/>
    </xf>
    <xf numFmtId="164" fontId="4" fillId="0" borderId="3" xfId="0" applyNumberFormat="1" applyFont="1" applyBorder="1" applyAlignment="1">
      <alignment horizontal="center"/>
    </xf>
    <xf numFmtId="164" fontId="4" fillId="0" borderId="6" xfId="2" applyNumberFormat="1" applyFont="1" applyFill="1" applyBorder="1" applyAlignment="1">
      <alignment horizontal="right" wrapText="1"/>
    </xf>
    <xf numFmtId="0" fontId="10" fillId="0" borderId="6" xfId="2" applyFont="1" applyFill="1" applyBorder="1" applyAlignment="1">
      <alignment horizontal="right" wrapText="1"/>
    </xf>
    <xf numFmtId="164" fontId="10" fillId="0" borderId="6" xfId="2" applyNumberFormat="1" applyFont="1" applyFill="1" applyBorder="1" applyAlignment="1">
      <alignment horizontal="right" wrapText="1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6" xfId="2" applyFont="1" applyFill="1" applyBorder="1" applyAlignment="1">
      <alignment horizontal="left" wrapText="1"/>
    </xf>
    <xf numFmtId="0" fontId="10" fillId="0" borderId="6" xfId="2" applyFont="1" applyFill="1" applyBorder="1" applyAlignment="1">
      <alignment horizontal="left" wrapText="1"/>
    </xf>
    <xf numFmtId="0" fontId="6" fillId="0" borderId="0" xfId="1" applyFill="1" applyBorder="1" applyAlignment="1" applyProtection="1">
      <alignment horizontal="left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/>
    </xf>
    <xf numFmtId="10" fontId="11" fillId="0" borderId="14" xfId="0" applyNumberFormat="1" applyFont="1" applyBorder="1" applyAlignment="1">
      <alignment horizontal="right"/>
    </xf>
    <xf numFmtId="164" fontId="10" fillId="0" borderId="6" xfId="2" applyNumberFormat="1" applyFont="1" applyFill="1" applyBorder="1" applyAlignment="1">
      <alignment horizontal="right"/>
    </xf>
    <xf numFmtId="0" fontId="10" fillId="0" borderId="6" xfId="3" applyFont="1" applyFill="1" applyBorder="1" applyAlignment="1">
      <alignment wrapText="1"/>
    </xf>
    <xf numFmtId="1" fontId="10" fillId="0" borderId="6" xfId="3" applyNumberFormat="1" applyFont="1" applyFill="1" applyBorder="1" applyAlignment="1">
      <alignment horizontal="right" wrapText="1"/>
    </xf>
    <xf numFmtId="164" fontId="10" fillId="0" borderId="6" xfId="3" applyNumberFormat="1" applyFont="1" applyFill="1" applyBorder="1" applyAlignment="1">
      <alignment horizontal="right" wrapText="1"/>
    </xf>
    <xf numFmtId="0" fontId="1" fillId="0" borderId="6" xfId="2" applyFont="1" applyFill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6" xfId="2" applyFont="1" applyFill="1" applyBorder="1" applyAlignment="1">
      <alignment horizontal="right" wrapText="1"/>
    </xf>
    <xf numFmtId="164" fontId="1" fillId="0" borderId="6" xfId="2" applyNumberFormat="1" applyFont="1" applyFill="1" applyBorder="1" applyAlignment="1">
      <alignment horizontal="right" wrapText="1"/>
    </xf>
    <xf numFmtId="0" fontId="1" fillId="0" borderId="6" xfId="0" applyFon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0" fontId="0" fillId="0" borderId="0" xfId="0" pivotButton="1"/>
    <xf numFmtId="0" fontId="0" fillId="0" borderId="0" xfId="0" applyNumberFormat="1"/>
    <xf numFmtId="0" fontId="10" fillId="0" borderId="0" xfId="3" applyFont="1" applyFill="1" applyBorder="1" applyAlignment="1">
      <alignment wrapText="1"/>
    </xf>
    <xf numFmtId="1" fontId="10" fillId="0" borderId="0" xfId="3" applyNumberFormat="1" applyFont="1" applyFill="1" applyBorder="1" applyAlignment="1">
      <alignment horizontal="right" wrapText="1"/>
    </xf>
    <xf numFmtId="164" fontId="10" fillId="0" borderId="0" xfId="3" applyNumberFormat="1" applyFont="1" applyFill="1" applyBorder="1" applyAlignment="1">
      <alignment horizontal="center" wrapText="1"/>
    </xf>
    <xf numFmtId="1" fontId="1" fillId="0" borderId="6" xfId="3" applyNumberFormat="1" applyFont="1" applyFill="1" applyBorder="1" applyAlignment="1">
      <alignment horizontal="right" wrapText="1"/>
    </xf>
    <xf numFmtId="0" fontId="14" fillId="0" borderId="6" xfId="3" applyFont="1" applyFill="1" applyBorder="1" applyAlignment="1">
      <alignment wrapText="1"/>
    </xf>
    <xf numFmtId="1" fontId="14" fillId="0" borderId="6" xfId="3" applyNumberFormat="1" applyFont="1" applyFill="1" applyBorder="1" applyAlignment="1">
      <alignment horizontal="right" wrapText="1"/>
    </xf>
    <xf numFmtId="164" fontId="14" fillId="0" borderId="6" xfId="3" applyNumberFormat="1" applyFont="1" applyFill="1" applyBorder="1" applyAlignment="1">
      <alignment horizontal="center" wrapText="1"/>
    </xf>
    <xf numFmtId="0" fontId="1" fillId="0" borderId="6" xfId="3" applyFont="1" applyFill="1" applyBorder="1" applyAlignment="1">
      <alignment wrapText="1"/>
    </xf>
    <xf numFmtId="0" fontId="10" fillId="3" borderId="16" xfId="8" applyFont="1" applyFill="1" applyBorder="1" applyAlignment="1">
      <alignment horizontal="center"/>
    </xf>
    <xf numFmtId="0" fontId="10" fillId="3" borderId="16" xfId="7" applyFont="1" applyFill="1" applyBorder="1" applyAlignment="1">
      <alignment horizontal="center"/>
    </xf>
    <xf numFmtId="0" fontId="10" fillId="2" borderId="12" xfId="6" applyFont="1" applyFill="1" applyBorder="1" applyAlignment="1">
      <alignment horizontal="center"/>
    </xf>
    <xf numFmtId="164" fontId="0" fillId="0" borderId="0" xfId="0" applyNumberFormat="1" applyAlignment="1"/>
    <xf numFmtId="164" fontId="1" fillId="0" borderId="1" xfId="0" applyNumberFormat="1" applyFont="1" applyBorder="1" applyAlignment="1"/>
    <xf numFmtId="164" fontId="9" fillId="0" borderId="7" xfId="4" applyNumberFormat="1" applyFont="1" applyFill="1" applyBorder="1" applyAlignment="1"/>
    <xf numFmtId="164" fontId="11" fillId="0" borderId="6" xfId="5" applyNumberFormat="1" applyFont="1" applyFill="1" applyBorder="1" applyAlignment="1">
      <alignment wrapText="1"/>
    </xf>
    <xf numFmtId="164" fontId="4" fillId="0" borderId="6" xfId="5" applyNumberFormat="1" applyFont="1" applyFill="1" applyBorder="1" applyAlignment="1">
      <alignment wrapText="1"/>
    </xf>
    <xf numFmtId="164" fontId="1" fillId="0" borderId="6" xfId="5" applyNumberFormat="1" applyFont="1" applyFill="1" applyBorder="1" applyAlignment="1">
      <alignment wrapText="1"/>
    </xf>
    <xf numFmtId="164" fontId="4" fillId="0" borderId="6" xfId="0" applyNumberFormat="1" applyFont="1" applyBorder="1" applyAlignment="1"/>
    <xf numFmtId="164" fontId="13" fillId="0" borderId="1" xfId="0" applyNumberFormat="1" applyFont="1" applyBorder="1" applyAlignment="1"/>
    <xf numFmtId="164" fontId="15" fillId="0" borderId="6" xfId="4" applyNumberFormat="1" applyFont="1" applyFill="1" applyBorder="1" applyAlignment="1"/>
    <xf numFmtId="0" fontId="1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/>
    </xf>
    <xf numFmtId="10" fontId="16" fillId="0" borderId="0" xfId="0" applyNumberFormat="1" applyFont="1"/>
    <xf numFmtId="0" fontId="13" fillId="0" borderId="6" xfId="0" applyFont="1" applyBorder="1" applyAlignment="1">
      <alignment horizontal="right"/>
    </xf>
    <xf numFmtId="0" fontId="17" fillId="0" borderId="15" xfId="9" applyFont="1" applyFill="1" applyBorder="1" applyAlignment="1">
      <alignment wrapText="1"/>
    </xf>
    <xf numFmtId="0" fontId="17" fillId="0" borderId="15" xfId="9" applyFont="1" applyFill="1" applyBorder="1" applyAlignment="1">
      <alignment horizontal="right" wrapText="1"/>
    </xf>
    <xf numFmtId="165" fontId="17" fillId="0" borderId="15" xfId="9" applyNumberFormat="1" applyFont="1" applyFill="1" applyBorder="1" applyAlignment="1">
      <alignment horizontal="right" wrapText="1"/>
    </xf>
    <xf numFmtId="14" fontId="17" fillId="0" borderId="15" xfId="9" applyNumberFormat="1" applyFont="1" applyFill="1" applyBorder="1" applyAlignment="1">
      <alignment horizontal="right" wrapText="1"/>
    </xf>
    <xf numFmtId="0" fontId="17" fillId="0" borderId="15" xfId="7" applyFont="1" applyFill="1" applyBorder="1" applyAlignment="1">
      <alignment wrapText="1"/>
    </xf>
    <xf numFmtId="0" fontId="17" fillId="0" borderId="15" xfId="7" applyFont="1" applyFill="1" applyBorder="1" applyAlignment="1">
      <alignment horizontal="right" wrapText="1"/>
    </xf>
    <xf numFmtId="165" fontId="17" fillId="0" borderId="15" xfId="7" applyNumberFormat="1" applyFont="1" applyFill="1" applyBorder="1" applyAlignment="1">
      <alignment horizontal="right" wrapText="1"/>
    </xf>
    <xf numFmtId="14" fontId="17" fillId="0" borderId="15" xfId="7" applyNumberFormat="1" applyFont="1" applyFill="1" applyBorder="1" applyAlignment="1">
      <alignment horizontal="right" wrapText="1"/>
    </xf>
    <xf numFmtId="164" fontId="1" fillId="0" borderId="6" xfId="3" applyNumberFormat="1" applyFont="1" applyFill="1" applyBorder="1" applyAlignment="1">
      <alignment horizontal="right" wrapText="1"/>
    </xf>
    <xf numFmtId="0" fontId="16" fillId="0" borderId="6" xfId="3" applyFont="1" applyFill="1" applyBorder="1" applyAlignment="1">
      <alignment wrapText="1"/>
    </xf>
    <xf numFmtId="1" fontId="16" fillId="0" borderId="6" xfId="3" applyNumberFormat="1" applyFont="1" applyFill="1" applyBorder="1" applyAlignment="1">
      <alignment horizontal="right" wrapText="1"/>
    </xf>
    <xf numFmtId="164" fontId="16" fillId="0" borderId="6" xfId="3" applyNumberFormat="1" applyFont="1" applyFill="1" applyBorder="1" applyAlignment="1">
      <alignment horizontal="right" wrapText="1"/>
    </xf>
    <xf numFmtId="10" fontId="16" fillId="0" borderId="13" xfId="0" applyNumberFormat="1" applyFont="1" applyBorder="1" applyAlignment="1">
      <alignment horizontal="right"/>
    </xf>
    <xf numFmtId="0" fontId="16" fillId="0" borderId="13" xfId="0" applyFont="1" applyBorder="1" applyAlignment="1">
      <alignment horizontal="right"/>
    </xf>
    <xf numFmtId="10" fontId="16" fillId="0" borderId="6" xfId="0" applyNumberFormat="1" applyFont="1" applyBorder="1" applyAlignment="1">
      <alignment horizontal="right"/>
    </xf>
    <xf numFmtId="0" fontId="16" fillId="0" borderId="6" xfId="0" applyFont="1" applyBorder="1" applyAlignment="1">
      <alignment horizontal="right"/>
    </xf>
    <xf numFmtId="0" fontId="16" fillId="0" borderId="6" xfId="5" applyFont="1" applyFill="1" applyBorder="1" applyAlignment="1">
      <alignment wrapText="1"/>
    </xf>
    <xf numFmtId="0" fontId="16" fillId="0" borderId="6" xfId="5" applyFont="1" applyFill="1" applyBorder="1" applyAlignment="1">
      <alignment horizontal="right" wrapText="1"/>
    </xf>
    <xf numFmtId="164" fontId="16" fillId="0" borderId="6" xfId="5" applyNumberFormat="1" applyFont="1" applyFill="1" applyBorder="1" applyAlignment="1">
      <alignment wrapText="1"/>
    </xf>
    <xf numFmtId="10" fontId="16" fillId="0" borderId="8" xfId="0" applyNumberFormat="1" applyFont="1" applyBorder="1" applyAlignment="1">
      <alignment horizontal="right"/>
    </xf>
    <xf numFmtId="0" fontId="16" fillId="0" borderId="6" xfId="5" applyFont="1" applyFill="1" applyBorder="1" applyAlignment="1">
      <alignment horizontal="left" wrapText="1"/>
    </xf>
    <xf numFmtId="0" fontId="18" fillId="0" borderId="6" xfId="4" applyFont="1" applyFill="1" applyBorder="1" applyAlignment="1">
      <alignment horizontal="left"/>
    </xf>
    <xf numFmtId="0" fontId="18" fillId="0" borderId="6" xfId="4" applyFont="1" applyFill="1" applyBorder="1" applyAlignment="1">
      <alignment horizontal="right"/>
    </xf>
    <xf numFmtId="164" fontId="18" fillId="0" borderId="6" xfId="4" applyNumberFormat="1" applyFont="1" applyFill="1" applyBorder="1" applyAlignment="1"/>
    <xf numFmtId="0" fontId="16" fillId="0" borderId="6" xfId="2" applyFont="1" applyFill="1" applyBorder="1" applyAlignment="1">
      <alignment horizontal="left"/>
    </xf>
    <xf numFmtId="0" fontId="16" fillId="0" borderId="6" xfId="2" applyFont="1" applyFill="1" applyBorder="1" applyAlignment="1">
      <alignment horizontal="right"/>
    </xf>
    <xf numFmtId="10" fontId="16" fillId="0" borderId="14" xfId="0" applyNumberFormat="1" applyFont="1" applyBorder="1" applyAlignment="1">
      <alignment horizontal="right"/>
    </xf>
    <xf numFmtId="164" fontId="16" fillId="0" borderId="6" xfId="2" applyNumberFormat="1" applyFont="1" applyFill="1" applyBorder="1" applyAlignment="1">
      <alignment horizontal="right" wrapText="1"/>
    </xf>
    <xf numFmtId="0" fontId="16" fillId="0" borderId="6" xfId="2" applyFont="1" applyFill="1" applyBorder="1" applyAlignment="1">
      <alignment horizontal="left" wrapText="1"/>
    </xf>
    <xf numFmtId="0" fontId="16" fillId="0" borderId="6" xfId="2" applyFont="1" applyFill="1" applyBorder="1" applyAlignment="1">
      <alignment horizontal="right" wrapText="1"/>
    </xf>
    <xf numFmtId="0" fontId="16" fillId="0" borderId="6" xfId="0" applyFont="1" applyBorder="1" applyAlignment="1">
      <alignment horizontal="left"/>
    </xf>
    <xf numFmtId="164" fontId="16" fillId="0" borderId="6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0" fillId="0" borderId="0" xfId="0" applyAlignment="1">
      <alignment horizontal="left"/>
    </xf>
  </cellXfs>
  <cellStyles count="11">
    <cellStyle name="Hyperlink" xfId="1" builtinId="8"/>
    <cellStyle name="Normal" xfId="0" builtinId="0"/>
    <cellStyle name="Normal 2" xfId="10"/>
    <cellStyle name="Normal_LOAN ONLY STATS" xfId="2"/>
    <cellStyle name="Normal_LOANS_LIST" xfId="7"/>
    <cellStyle name="Normal_OVERALL STATS" xfId="3"/>
    <cellStyle name="Normal_SALES STATS" xfId="4"/>
    <cellStyle name="Normal_SALES STATS_1" xfId="5"/>
    <cellStyle name="Normal_SALES_LIST" xfId="9"/>
    <cellStyle name="Normal_SALES_LIST_1" xfId="8"/>
    <cellStyle name="Normal_Sheet2" xfId="6"/>
  </cellStyles>
  <dxfs count="2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onnections" Target="connection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CLOSINGS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Acme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STATS'!$B$7:$B$13</c:f>
              <c:numCache>
                <c:formatCode>0</c:formatCode>
                <c:ptCount val="7"/>
                <c:pt idx="0">
                  <c:v>114</c:v>
                </c:pt>
                <c:pt idx="1">
                  <c:v>74</c:v>
                </c:pt>
                <c:pt idx="2">
                  <c:v>48</c:v>
                </c:pt>
                <c:pt idx="3">
                  <c:v>11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83521280"/>
        <c:axId val="183522816"/>
        <c:axId val="0"/>
      </c:bar3DChart>
      <c:catAx>
        <c:axId val="183521280"/>
        <c:scaling>
          <c:orientation val="minMax"/>
        </c:scaling>
        <c:axPos val="b"/>
        <c:numFmt formatCode="General" sourceLinked="1"/>
        <c:majorTickMark val="none"/>
        <c:tickLblPos val="nextTo"/>
        <c:crossAx val="183522816"/>
        <c:crosses val="autoZero"/>
        <c:auto val="1"/>
        <c:lblAlgn val="ctr"/>
        <c:lblOffset val="100"/>
      </c:catAx>
      <c:valAx>
        <c:axId val="18352281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  <c:layout/>
        </c:title>
        <c:numFmt formatCode="0" sourceLinked="1"/>
        <c:majorTickMark val="none"/>
        <c:tickLblPos val="nextTo"/>
        <c:crossAx val="18352128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STATS'!$A$19:$A$22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STATS'!$B$19:$B$22</c:f>
              <c:numCache>
                <c:formatCode>0</c:formatCode>
                <c:ptCount val="4"/>
                <c:pt idx="0">
                  <c:v>44</c:v>
                </c:pt>
                <c:pt idx="1">
                  <c:v>41</c:v>
                </c:pt>
                <c:pt idx="2">
                  <c:v>15</c:v>
                </c:pt>
                <c:pt idx="3">
                  <c:v>7</c:v>
                </c:pt>
              </c:numCache>
            </c:numRef>
          </c:val>
        </c:ser>
        <c:shape val="box"/>
        <c:axId val="183545216"/>
        <c:axId val="183551104"/>
        <c:axId val="0"/>
      </c:bar3DChart>
      <c:catAx>
        <c:axId val="183545216"/>
        <c:scaling>
          <c:orientation val="minMax"/>
        </c:scaling>
        <c:axPos val="b"/>
        <c:numFmt formatCode="General" sourceLinked="1"/>
        <c:majorTickMark val="none"/>
        <c:tickLblPos val="nextTo"/>
        <c:crossAx val="183551104"/>
        <c:crosses val="autoZero"/>
        <c:auto val="1"/>
        <c:lblAlgn val="ctr"/>
        <c:lblOffset val="100"/>
      </c:catAx>
      <c:valAx>
        <c:axId val="18355110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354521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</a:t>
            </a:r>
            <a:r>
              <a:rPr lang="en-US" baseline="0"/>
              <a:t> </a:t>
            </a:r>
            <a:r>
              <a:rPr lang="en-US"/>
              <a:t>CLOSINGS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Acme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STATS'!$B$28:$B$34</c:f>
              <c:numCache>
                <c:formatCode>0</c:formatCode>
                <c:ptCount val="7"/>
                <c:pt idx="0">
                  <c:v>158</c:v>
                </c:pt>
                <c:pt idx="1">
                  <c:v>115</c:v>
                </c:pt>
                <c:pt idx="2">
                  <c:v>63</c:v>
                </c:pt>
                <c:pt idx="3">
                  <c:v>18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</c:numCache>
            </c:numRef>
          </c:val>
        </c:ser>
        <c:shape val="box"/>
        <c:axId val="183564928"/>
        <c:axId val="183181696"/>
        <c:axId val="0"/>
      </c:bar3DChart>
      <c:catAx>
        <c:axId val="183564928"/>
        <c:scaling>
          <c:orientation val="minMax"/>
        </c:scaling>
        <c:axPos val="b"/>
        <c:numFmt formatCode="General" sourceLinked="1"/>
        <c:majorTickMark val="none"/>
        <c:tickLblPos val="nextTo"/>
        <c:crossAx val="183181696"/>
        <c:crosses val="autoZero"/>
        <c:auto val="1"/>
        <c:lblAlgn val="ctr"/>
        <c:lblOffset val="100"/>
      </c:catAx>
      <c:valAx>
        <c:axId val="183181696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CLOSINGS</a:t>
                </a:r>
              </a:p>
            </c:rich>
          </c:tx>
        </c:title>
        <c:numFmt formatCode="0" sourceLinked="1"/>
        <c:majorTickMark val="none"/>
        <c:tickLblPos val="nextTo"/>
        <c:crossAx val="1835649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</a:t>
            </a:r>
            <a:r>
              <a:rPr lang="en-US" baseline="0"/>
              <a:t> SALES </a:t>
            </a:r>
            <a:r>
              <a:rPr lang="en-US"/>
              <a:t>DOLLAR VOLUME</a:t>
            </a:r>
          </a:p>
        </c:rich>
      </c:tx>
      <c:layout/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STATS'!$A$7:$A$13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Acme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STATS'!$C$7:$C$13</c:f>
              <c:numCache>
                <c:formatCode>"$"#,##0</c:formatCode>
                <c:ptCount val="7"/>
                <c:pt idx="0">
                  <c:v>35799486.659999996</c:v>
                </c:pt>
                <c:pt idx="1">
                  <c:v>21399475</c:v>
                </c:pt>
                <c:pt idx="2">
                  <c:v>17153085</c:v>
                </c:pt>
                <c:pt idx="3">
                  <c:v>6336520</c:v>
                </c:pt>
                <c:pt idx="4">
                  <c:v>1814323</c:v>
                </c:pt>
                <c:pt idx="5">
                  <c:v>26000</c:v>
                </c:pt>
                <c:pt idx="6">
                  <c:v>15500</c:v>
                </c:pt>
              </c:numCache>
            </c:numRef>
          </c:val>
        </c:ser>
        <c:shape val="box"/>
        <c:axId val="183228288"/>
        <c:axId val="183229824"/>
        <c:axId val="0"/>
      </c:bar3DChart>
      <c:catAx>
        <c:axId val="183228288"/>
        <c:scaling>
          <c:orientation val="minMax"/>
        </c:scaling>
        <c:axPos val="b"/>
        <c:numFmt formatCode="General" sourceLinked="1"/>
        <c:majorTickMark val="none"/>
        <c:tickLblPos val="nextTo"/>
        <c:crossAx val="183229824"/>
        <c:crosses val="autoZero"/>
        <c:auto val="1"/>
        <c:lblAlgn val="ctr"/>
        <c:lblOffset val="100"/>
      </c:catAx>
      <c:valAx>
        <c:axId val="183229824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  <c:layout/>
        </c:title>
        <c:numFmt formatCode="&quot;$&quot;#,##0" sourceLinked="1"/>
        <c:majorTickMark val="none"/>
        <c:tickLblPos val="nextTo"/>
        <c:crossAx val="18322828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STATS'!$A$19:$A$22</c:f>
              <c:strCache>
                <c:ptCount val="4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</c:strCache>
            </c:strRef>
          </c:cat>
          <c:val>
            <c:numRef>
              <c:f>'OVERALL STATS'!$C$19:$C$22</c:f>
              <c:numCache>
                <c:formatCode>"$"#,##0</c:formatCode>
                <c:ptCount val="4"/>
                <c:pt idx="0">
                  <c:v>8521072.5099999998</c:v>
                </c:pt>
                <c:pt idx="1">
                  <c:v>9186785</c:v>
                </c:pt>
                <c:pt idx="2">
                  <c:v>2560650</c:v>
                </c:pt>
                <c:pt idx="3">
                  <c:v>2991054</c:v>
                </c:pt>
              </c:numCache>
            </c:numRef>
          </c:val>
        </c:ser>
        <c:shape val="box"/>
        <c:axId val="183727232"/>
        <c:axId val="183728768"/>
        <c:axId val="0"/>
      </c:bar3DChart>
      <c:catAx>
        <c:axId val="183727232"/>
        <c:scaling>
          <c:orientation val="minMax"/>
        </c:scaling>
        <c:axPos val="b"/>
        <c:numFmt formatCode="General" sourceLinked="1"/>
        <c:majorTickMark val="none"/>
        <c:tickLblPos val="nextTo"/>
        <c:crossAx val="183728768"/>
        <c:crosses val="autoZero"/>
        <c:auto val="1"/>
        <c:lblAlgn val="ctr"/>
        <c:lblOffset val="100"/>
      </c:catAx>
      <c:valAx>
        <c:axId val="183728768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372723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/>
              <a:t>OVERALL SALES &amp; LOANS DOLLAR VOLUME</a:t>
            </a:r>
          </a:p>
        </c:rich>
      </c:tx>
    </c:title>
    <c:view3D>
      <c:rAngAx val="1"/>
    </c:view3D>
    <c:plotArea>
      <c:layout/>
      <c:bar3DChart>
        <c:barDir val="col"/>
        <c:grouping val="clustered"/>
        <c:ser>
          <c:idx val="0"/>
          <c:order val="0"/>
          <c:tx>
            <c:v>DOLLAR VOLUME</c:v>
          </c:tx>
          <c:cat>
            <c:strRef>
              <c:f>'OVERALL STATS'!$A$28:$A$34</c:f>
              <c:strCache>
                <c:ptCount val="7"/>
                <c:pt idx="0">
                  <c:v>Stewart Title</c:v>
                </c:pt>
                <c:pt idx="1">
                  <c:v>Ticor Title</c:v>
                </c:pt>
                <c:pt idx="2">
                  <c:v>First Centennial Title</c:v>
                </c:pt>
                <c:pt idx="3">
                  <c:v>First American Title</c:v>
                </c:pt>
                <c:pt idx="4">
                  <c:v>Calatlantic Title West</c:v>
                </c:pt>
                <c:pt idx="5">
                  <c:v>Acme Title and Escrow</c:v>
                </c:pt>
                <c:pt idx="6">
                  <c:v>Toiyabe Title</c:v>
                </c:pt>
              </c:strCache>
            </c:strRef>
          </c:cat>
          <c:val>
            <c:numRef>
              <c:f>'OVERALL STATS'!$C$28:$C$34</c:f>
              <c:numCache>
                <c:formatCode>"$"#,##0</c:formatCode>
                <c:ptCount val="7"/>
                <c:pt idx="0">
                  <c:v>44320559.170000002</c:v>
                </c:pt>
                <c:pt idx="1">
                  <c:v>30586260</c:v>
                </c:pt>
                <c:pt idx="2">
                  <c:v>19713735</c:v>
                </c:pt>
                <c:pt idx="3">
                  <c:v>9327574</c:v>
                </c:pt>
                <c:pt idx="4">
                  <c:v>1814323</c:v>
                </c:pt>
                <c:pt idx="5">
                  <c:v>26000</c:v>
                </c:pt>
                <c:pt idx="6">
                  <c:v>15500</c:v>
                </c:pt>
              </c:numCache>
            </c:numRef>
          </c:val>
        </c:ser>
        <c:shape val="box"/>
        <c:axId val="183755136"/>
        <c:axId val="183756672"/>
        <c:axId val="0"/>
      </c:bar3DChart>
      <c:catAx>
        <c:axId val="183755136"/>
        <c:scaling>
          <c:orientation val="minMax"/>
        </c:scaling>
        <c:axPos val="b"/>
        <c:numFmt formatCode="General" sourceLinked="1"/>
        <c:majorTickMark val="none"/>
        <c:tickLblPos val="nextTo"/>
        <c:crossAx val="183756672"/>
        <c:crosses val="autoZero"/>
        <c:auto val="1"/>
        <c:lblAlgn val="ctr"/>
        <c:lblOffset val="100"/>
      </c:catAx>
      <c:valAx>
        <c:axId val="183756672"/>
        <c:scaling>
          <c:orientation val="minMax"/>
        </c:scaling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DOLLAR VOLUME</a:t>
                </a:r>
              </a:p>
            </c:rich>
          </c:tx>
        </c:title>
        <c:numFmt formatCode="&quot;$&quot;#,##0" sourceLinked="1"/>
        <c:majorTickMark val="none"/>
        <c:tickLblPos val="nextTo"/>
        <c:crossAx val="18375513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39</xdr:row>
      <xdr:rowOff>9525</xdr:rowOff>
    </xdr:from>
    <xdr:to>
      <xdr:col>6</xdr:col>
      <xdr:colOff>1152524</xdr:colOff>
      <xdr:row>56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9524</xdr:colOff>
      <xdr:row>57</xdr:row>
      <xdr:rowOff>19050</xdr:rowOff>
    </xdr:from>
    <xdr:to>
      <xdr:col>6</xdr:col>
      <xdr:colOff>1152524</xdr:colOff>
      <xdr:row>74</xdr:row>
      <xdr:rowOff>9525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9525</xdr:colOff>
      <xdr:row>75</xdr:row>
      <xdr:rowOff>0</xdr:rowOff>
    </xdr:from>
    <xdr:to>
      <xdr:col>6</xdr:col>
      <xdr:colOff>1143000</xdr:colOff>
      <xdr:row>91</xdr:row>
      <xdr:rowOff>152400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0</xdr:colOff>
      <xdr:row>39</xdr:row>
      <xdr:rowOff>0</xdr:rowOff>
    </xdr:from>
    <xdr:to>
      <xdr:col>20</xdr:col>
      <xdr:colOff>190500</xdr:colOff>
      <xdr:row>55</xdr:row>
      <xdr:rowOff>152400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1228724</xdr:colOff>
      <xdr:row>57</xdr:row>
      <xdr:rowOff>9525</xdr:rowOff>
    </xdr:from>
    <xdr:to>
      <xdr:col>20</xdr:col>
      <xdr:colOff>190499</xdr:colOff>
      <xdr:row>74</xdr:row>
      <xdr:rowOff>0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1238249</xdr:colOff>
      <xdr:row>75</xdr:row>
      <xdr:rowOff>9525</xdr:rowOff>
    </xdr:from>
    <xdr:to>
      <xdr:col>20</xdr:col>
      <xdr:colOff>180974</xdr:colOff>
      <xdr:row>92</xdr:row>
      <xdr:rowOff>0</xdr:rowOff>
    </xdr:to>
    <xdr:graphicFrame macro="">
      <xdr:nvGraphicFramePr>
        <xdr:cNvPr id="11" name="Chart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udson Klinger" refreshedDate="44350.666776736114" createdVersion="3" refreshedVersion="3" minRefreshableVersion="3" recordCount="107">
  <cacheSource type="worksheet">
    <worksheetSource name="Table4"/>
  </cacheSource>
  <cacheFields count="8">
    <cacheField name="FULLNAME" numFmtId="0">
      <sharedItems containsBlank="1" count="13">
        <s v="First American Title"/>
        <s v="First Centennial Title"/>
        <s v="Stewart Title"/>
        <s v="Ticor Title"/>
        <s v="Western Title" u="1"/>
        <m u="1"/>
        <s v="Driggs Title Agency" u="1"/>
        <s v="Driggs Title Agency Inc - Nevada" u="1"/>
        <s v="Capital Title" u="1"/>
        <s v="Acme Title and Escrow" u="1"/>
        <s v="Reliant Title" u="1"/>
        <s v="Toiyabe Title" u="1"/>
        <s v="North American Title" u="1"/>
      </sharedItems>
    </cacheField>
    <cacheField name="RECBY" numFmtId="0">
      <sharedItems/>
    </cacheField>
    <cacheField name="TYPELOAN" numFmtId="0">
      <sharedItems containsBlank="1" count="10">
        <s v="CONVENTIONAL"/>
        <s v="CREDIT LINE"/>
        <s v="FHA"/>
        <s v="HARD MONEY"/>
        <s v="VA"/>
        <s v="CONSTRUCTION"/>
        <m u="1"/>
        <s v="SBA" u="1"/>
        <s v="HOME EQUITY" u="1"/>
        <s v="COMMERCIAL" u="1"/>
      </sharedItems>
    </cacheField>
    <cacheField name="APN" numFmtId="0">
      <sharedItems/>
    </cacheField>
    <cacheField name="DOCNUM" numFmtId="0">
      <sharedItems containsSemiMixedTypes="0" containsString="0" containsNumber="1" containsInteger="1" minValue="636578" maxValue="638309"/>
    </cacheField>
    <cacheField name="AMOUNT" numFmtId="165">
      <sharedItems containsSemiMixedTypes="0" containsString="0" containsNumber="1" minValue="22050" maxValue="2000000"/>
    </cacheField>
    <cacheField name="RECDATE" numFmtId="14">
      <sharedItems containsSemiMixedTypes="0" containsNonDate="0" containsDate="1" containsString="0" minDate="2021-05-03T00:00:00" maxDate="2021-05-29T00:00:00"/>
    </cacheField>
    <cacheField name="LENDER" numFmtId="0">
      <sharedItems containsBlank="1" count="135">
        <s v="NEW AMERICAN FUNDING"/>
        <s v="UMPQUA BANK"/>
        <s v="LONE MORTGAGE INC"/>
        <s v="FREEDOM NORTHWEST CREDIT UNION"/>
        <s v="SUMMIT FUNDING INC"/>
        <s v="GREATER NEVADA CREDIT UNION"/>
        <s v="NEVADA STATE BANK"/>
        <s v="WOLFE FINANCIAL INC"/>
        <s v="UNITED FEDERAL CREDIT UNION"/>
        <s v="GREATER NEVADA MORTGAGE"/>
        <s v="GREATER NEVADA LLC"/>
        <s v="GUILD MORTGAGE COMPANY LLC"/>
        <s v="MASON MCDUFFIE MORTGAGE CORP"/>
        <s v="ALL WESTERN MORTGAGE INC"/>
        <s v="FINANCE OF AMERICA MORTGAGE LLC"/>
        <s v="GATEWAY MORTGAGE GROUP"/>
        <s v="NORTHPOINTE BANK"/>
        <s v="QUICKEN LOANS LLC"/>
        <s v="RURAL NEVADA DEVELOPMENT CORP"/>
        <s v="FINANCIAL HORIZONS CREDIT UNION"/>
        <s v="ISERVE RESIDENTIAL LENDING LLC"/>
        <s v="PRIMELENDING"/>
        <s v="WELLS FARGO BANK NA"/>
        <s v="WASHINGTON FEDERAL BANK"/>
        <s v="MOUNTAIN AMERICA FEDERAL CREDIT UNION"/>
        <s v="EVERGREEN MONEYSOURCE MORTGAGE CO"/>
        <s v="PENNYMAC LOAN SERVICES LLC"/>
        <s v="PROVIDENT FUNDING ASSOCIATES LP"/>
        <s v="GUILD MORTGAGE CO LLC"/>
        <s v="LENDUS LLC"/>
        <s v="WEDOW FREDERICK J TRUSTEE"/>
        <s v="PACIFIC PREMIER TRUST CUSTODIAN"/>
        <s v="CALCON MUTUAL MORTGAGE LLC"/>
        <s v="CALIBER HOME LOANS INC"/>
        <s v="NAVY FEDERAL CREDIT UNION"/>
        <s v="ALL PRO FUNDING IV LLC"/>
        <s v="EQUITY PRIME MORTGAGE LLC"/>
        <s v="INSPIRE HOME LOANS INC"/>
        <s v="DANAHER KATHRYN E TRUSTEE"/>
        <s v="UNITED WHOLESALE MORTGAGE LLC"/>
        <s v="HERITAGE BANK OF NEVADA"/>
        <s v="GREAT BASIN FEDERAL CREDIT UNION"/>
        <s v="ACADEMY MORTGAGE CORP"/>
        <s v="US BANK"/>
        <s v="WELLS FARGO BANK"/>
        <s v="FAIRWAY INDEPENDENT MORTGAGE CORP"/>
        <s v="FREEDOM MORTGAGE CORP"/>
        <s v="AMERICAN PACIFIC MORTGAGE CORP"/>
        <s v="MOVEMENT MORTGAGE LLC"/>
        <s v="INFINITY EQUITY GROUP INC"/>
        <s v="CELEBRITY HOME LOANS LLC"/>
        <s v="DIGNIFIED HOME LOANS LLC"/>
        <m u="1"/>
        <s v="GUARANTEED RATE INC" u="1"/>
        <s v="BRANDON LEE, BRANDIE LEE" u="1"/>
        <s v="US BANK NA" u="1"/>
        <s v="LIBERTY HOME EQUITY SOLUTIONS" u="1"/>
        <s v="WESTSTAR CREDIT UNION" u="1"/>
        <s v="STEARNS LENDING LLC" u="1"/>
        <s v="BOKF NA" u="1"/>
        <s v="SYNERGY HOME MORTGAGE LLC" u="1"/>
        <s v="AMERICAN PACIFIC MORTGAGE CORPORATION" u="1"/>
        <s v="PLUMAS BANK" u="1"/>
        <s v="STATE FARM BANK FSB" u="1"/>
        <s v="GUILD MORTGAGE COMPANY" u="1"/>
        <s v="ONETRUST HOME LOANS" u="1"/>
        <s v="CARDINAL FINANCIAL COMPANY LIMITED PARTNERSHIP" u="1"/>
        <s v="BM REAL ESTATE SERVICES INC, PRIORITY FINANCIAL NETWORK" u="1"/>
        <s v="CITY NATIONAL BANK" u="1"/>
        <s v="SIERRA PACIFIC FEDERAL CREDIT UNION" u="1"/>
        <s v="BANK OF THE WEST" u="1"/>
        <s v="SOUTH PACIFIC FINANCIAL CORPORATION" u="1"/>
        <s v="ACADEMY MORTGAGE CORPORATION" u="1"/>
        <s v="DITECH FINANCIAL LLC" u="1"/>
        <s v="BANK OF AMERICA NA" u="1"/>
        <s v="AXIA FINANCIAL LL" u="1"/>
        <s v="EVERGREEN MONEYSOURCE MORTGAGE COMPANY" u="1"/>
        <s v="FIRST SAVINGS BANK CUSTDN, BLACKMON JOHN R, VINCI DENISE TR, VINCI DENISE FAMILY TRUST, ELLEFSON GLEN P, ..." u="1"/>
        <s v="FIRST CHOICE LOAN SERVICES INC" u="1"/>
        <s v="MUTUAL OF OMAHA BANK" u="1"/>
        <s v="BOFI FEDERAL BANK" u="1"/>
        <s v="PRIMARY RESIDENTIAL MORTGAGE INC" u="1"/>
        <s v="BAY EQUITY LLC" u="1"/>
        <s v="NEVADA STATE DEVELOPMENT CORPORATION" u="1"/>
        <s v="JPMORGAN CHASE BANK NA" u="1"/>
        <s v="PLAZA HOME MORTGAGE INC" u="1"/>
        <s v="SOCOTRA OPPORTUNITY FUND LLC" u="1"/>
        <s v="RESIDENTIAL BANCORP" u="1"/>
        <s v="FEDERAL SAVINGS BANK" u="1"/>
        <s v="MANN MORTGAGE LLC" u="1"/>
        <s v="STAR ONE CREDIT UNION" u="1"/>
        <s v="CATHAY BANK" u="1"/>
        <s v="BARSANTI JOHN S TR, BARSANTI ROMY TR, BARSANTI JOHN &amp; ROMY FAMILY TRUST" u="1"/>
        <s v="USAA FEDERAL SAVINGS BANK" u="1"/>
        <s v="KEYBANK NATIONAL ASSOCIATION" u="1"/>
        <s v="RENO CITY EMPLOYEES FEDERAL CREDIT UNION" u="1"/>
        <s v="MEADOWS BANK" u="1"/>
        <s v="CARRINGTON MORTGAGE SERVICE LLC" u="1"/>
        <s v="WESTERN ALLIANCE BANK" u="1"/>
        <s v="AMERIFIRST FINANCIAL INC" u="1"/>
        <s v="FAIRWAY INDEPENDENT MORTGAGE CORPORATION" u="1"/>
        <s v="AXIA FINANCIAL LLC" u="1"/>
        <s v="DEWITT JAMES E TR, DEWITT JAMES E TRUST" u="1"/>
        <s v="ON Q FINANCIAL INC" u="1"/>
        <s v="UNITED WHOLESALE MORTGAGE" u="1"/>
        <s v="STIEB DAVID A TR, STIEB DAVID A TRUST" u="1"/>
        <s v="QUICKEN LOANS INC" u="1"/>
        <s v="PACIFIC BAY LENDING GROUP" u="1"/>
        <s v="HOMEBRIDGE FINANCIAL SERVICES INC" u="1"/>
        <s v="LLEWELLYN WILLIAMS MICHAEL, KUMERY JO" u="1"/>
        <s v="VETERANS UNITED HOME LOANS" u="1"/>
        <s v="MORGAN STANLEY PRIVATE BANK NATIONAL ASSOCIATION" u="1"/>
        <s v="CITADEL SERVICING CORPORATION" u="1"/>
        <s v="RAMP 401 K TRUST" u="1"/>
        <s v="CASTLE &amp; COOKE MORTGAGE LLC" u="1"/>
        <s v="ONE NEVADA CREDIT UNION" u="1"/>
        <s v="HOMEOWNERS FINANCIAL GROUP USA LLC" u="1"/>
        <s v="UBS BANK USA" u="1"/>
        <s v="DONNER JOAN, BACLET JEFFREY L, EQUITY TRUST COMPANY CUSTDN, JACKSON TODD" u="1"/>
        <s v="HERITAGE BANK OF COMMERCE" u="1"/>
        <s v="SIERRA PACIFIC MORTGAGE COMPANY INC" u="1"/>
        <s v="LAND HOME FINANCIAL SERVICES INC" u="1"/>
        <s v="CHRISTENSEN LEWIS V TR, CHRISTENSEN FAMILY TRUST" u="1"/>
        <s v="FLAGSTAR BANK FSB" u="1"/>
        <s v="PARAMOUNT RESIDENTIAL MORTGAGE GROUP INC" u="1"/>
        <s v="OPES ADVISORS" u="1"/>
        <s v="SOCOTRA FUND LLC" u="1"/>
        <s v="HOLLIDAY FENOGLIO FOWLER LP" u="1"/>
        <s v="YELOWITZ JASON A TR, YELOWITZ JASON 2006 TRUST" u="1"/>
        <s v="LOANDEPOT.COM LLC" u="1"/>
        <s v="RESOLUTE COMMERCIAL CAPITAL LLC" u="1"/>
        <s v="MASON MCDUFFIE MORTGAGE CORPORATION" u="1"/>
        <s v="FITCH GLORIA J" u="1"/>
        <s v="MEZZETTA RONALD J SEPARATE PROPERTY TRUST" u="1"/>
        <s v="AMERICAN FINANCIAL NETWORK INC" u="1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Judson Klinger" refreshedDate="44350.783277893519" createdVersion="3" refreshedVersion="3" minRefreshableVersion="3" recordCount="254">
  <cacheSource type="worksheet">
    <worksheetSource name="Table5"/>
  </cacheSource>
  <cacheFields count="10">
    <cacheField name="FULLNAME" numFmtId="0">
      <sharedItems count="16">
        <s v="Acme Title and Escrow"/>
        <s v="Calatlantic Title West"/>
        <s v="First American Title"/>
        <s v="First Centennial Title"/>
        <s v="Stewart Title"/>
        <s v="Ticor Title"/>
        <s v="Toiyabe Title"/>
        <s v="Western Title" u="1"/>
        <s v="Driggs Title Agency" u="1"/>
        <s v="Driggs Title Agency Inc - Nevada" u="1"/>
        <s v="Capital Title" u="1"/>
        <s v="Signature Title" u="1"/>
        <s v="DHI Title of Nevada" u="1"/>
        <s v="Reliant Title" u="1"/>
        <s v="North American Title" u="1"/>
        <s v="Westminster Title - Las Vegas" u="1"/>
      </sharedItems>
    </cacheField>
    <cacheField name="RECBY" numFmtId="0">
      <sharedItems/>
    </cacheField>
    <cacheField name="BRANCH" numFmtId="0">
      <sharedItems count="28">
        <s v="LANDER"/>
        <s v="MCCARRAN"/>
        <s v="SPARKS"/>
        <s v="KIETZKE"/>
        <s v="MINDEN"/>
        <s v="LAS VEGAS"/>
        <s v="CARSON CITY"/>
        <s v="RIDGEVIEW"/>
        <s v="DAMONTE"/>
        <s v="LAKESIDE"/>
        <s v="LAKESIDEMOANA"/>
        <s v="YERINGTON"/>
        <s v="SOUTH KIETZKE"/>
        <s v="FERNLEY"/>
        <s v="PLUMB"/>
        <s v="GARDNERVILLE"/>
        <s v="UNKNOWN"/>
        <s v="MINNEAPOLIS, MN" u="1"/>
        <s v="PHOENIX, AZ" u="1"/>
        <s v="HAMMILL" u="1"/>
        <s v="ORLANDO, FL" u="1"/>
        <s v="SALT LAKE CITY" u="1"/>
        <s v="PROFESSIONAL" u="1"/>
        <s v="HENDERSON" u="1"/>
        <s v="SO. VIRGINIA ST" u="1"/>
        <s v="LAKESIDEMCCARRAN" u="1"/>
        <s v="INCLINE" u="1"/>
        <s v="ZEPHYR" u="1"/>
      </sharedItems>
    </cacheField>
    <cacheField name="EO" numFmtId="0">
      <sharedItems count="83">
        <s v="YC"/>
        <s v="LH"/>
        <s v="JP"/>
        <s v="CY"/>
        <s v="TM"/>
        <s v="MLR"/>
        <s v="TK"/>
        <s v="MH"/>
        <s v="MK"/>
        <s v="NCS"/>
        <s v="18"/>
        <s v="23"/>
        <s v="9"/>
        <s v="11"/>
        <s v="20"/>
        <s v="17"/>
        <s v="10"/>
        <s v="24"/>
        <s v="5"/>
        <s v="12"/>
        <s v="15"/>
        <s v="AMG"/>
        <s v="SJL"/>
        <s v="CRB"/>
        <s v="MDD"/>
        <s v="KDJ"/>
        <s v="MIF"/>
        <s v="SAB"/>
        <s v="UNK"/>
        <s v="MLM"/>
        <s v="CRF"/>
        <s v="MLC"/>
        <s v="CKL"/>
        <s v="BB"/>
        <s v="JMS"/>
        <s v="SLA"/>
        <s v="KB"/>
        <s v="DMR"/>
        <s v="WLD"/>
        <s v="ARJ"/>
        <s v="DNO"/>
        <s v="DKD"/>
        <s v="RLS"/>
        <s v="CD"/>
        <s v="NF"/>
        <s v="SL"/>
        <s v="DC"/>
        <s v="ACM"/>
        <s v="RLT"/>
        <s v="KA"/>
        <s v="JH"/>
        <s v="BM" u="1"/>
        <s v="LC" u="1"/>
        <s v="FF" u="1"/>
        <s v="DJA" u="1"/>
        <s v="1" u="1"/>
        <s v="ZEN" u="1"/>
        <s v="19" u="1"/>
        <s v="KOT" u="1"/>
        <s v="LS" u="1"/>
        <s v="AE" u="1"/>
        <s v="21" u="1"/>
        <s v="RA" u="1"/>
        <s v="JML" u="1"/>
        <s v="RC" u="1"/>
        <s v="DEB" u="1"/>
        <s v="2" u="1"/>
        <s v="14" u="1"/>
        <s v="JW" u="1"/>
        <s v="N/A" u="1"/>
        <s v="TO" u="1"/>
        <s v="PAH" u="1"/>
        <s v="TS" u="1"/>
        <s v="DPR" u="1"/>
        <s v="VD" u="1"/>
        <s v="ASK" u="1"/>
        <s v="LTE" u="1"/>
        <s v="ERF" u="1"/>
        <s v="LTF" u="1"/>
        <s v="TB" u="1"/>
        <s v="JN" u="1"/>
        <s v="KS" u="1"/>
        <s v="SLP" u="1"/>
      </sharedItems>
    </cacheField>
    <cacheField name="PROPTYPE" numFmtId="0">
      <sharedItems count="8">
        <s v="VACANT LAND"/>
        <s v="SINGLE FAM RES."/>
        <s v="MOBILE HOME"/>
        <s v="COMMERCIAL"/>
        <s v="2-4 PLEX"/>
        <s v="CONDO/TWNHSE" u="1"/>
        <s v="COMM'L/IND'L" u="1"/>
        <s v="APARTMENT BLDG." u="1"/>
      </sharedItems>
    </cacheField>
    <cacheField name="DOCNUM" numFmtId="0">
      <sharedItems containsSemiMixedTypes="0" containsString="0" containsNumber="1" containsInteger="1" minValue="636585" maxValue="638313"/>
    </cacheField>
    <cacheField name="AMOUNT" numFmtId="165">
      <sharedItems containsSemiMixedTypes="0" containsString="0" containsNumber="1" minValue="9500" maxValue="4200000"/>
    </cacheField>
    <cacheField name="SUB" numFmtId="0">
      <sharedItems count="2">
        <s v="NO"/>
        <s v="YES"/>
      </sharedItems>
    </cacheField>
    <cacheField name="INSURED" numFmtId="0">
      <sharedItems/>
    </cacheField>
    <cacheField name="RECDATE" numFmtId="14">
      <sharedItems containsSemiMixedTypes="0" containsNonDate="0" containsDate="1" containsString="0" minDate="2021-05-03T00:00:00" maxDate="2021-05-29T00:00:00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7">
  <r>
    <x v="0"/>
    <s v="FA"/>
    <x v="0"/>
    <s v="019-032-10"/>
    <n v="637943"/>
    <n v="118500"/>
    <d v="2021-05-24T00:00:00"/>
    <x v="0"/>
  </r>
  <r>
    <x v="0"/>
    <s v="FA"/>
    <x v="1"/>
    <s v="016-402-09"/>
    <n v="638300"/>
    <n v="2000000"/>
    <d v="2021-05-28T00:00:00"/>
    <x v="1"/>
  </r>
  <r>
    <x v="0"/>
    <s v="FA"/>
    <x v="0"/>
    <s v="019-802-16"/>
    <n v="638295"/>
    <n v="180054"/>
    <d v="2021-05-28T00:00:00"/>
    <x v="2"/>
  </r>
  <r>
    <x v="0"/>
    <s v="FA"/>
    <x v="0"/>
    <s v="022-212-06"/>
    <n v="638014"/>
    <n v="310000"/>
    <d v="2021-05-25T00:00:00"/>
    <x v="3"/>
  </r>
  <r>
    <x v="0"/>
    <s v="FA"/>
    <x v="0"/>
    <s v="020-431-06"/>
    <n v="636592"/>
    <n v="268000"/>
    <d v="2021-05-03T00:00:00"/>
    <x v="4"/>
  </r>
  <r>
    <x v="0"/>
    <s v="FA"/>
    <x v="1"/>
    <s v="029-571-07"/>
    <n v="637604"/>
    <n v="36000"/>
    <d v="2021-05-19T00:00:00"/>
    <x v="5"/>
  </r>
  <r>
    <x v="0"/>
    <s v="FA"/>
    <x v="0"/>
    <s v="017-342-11"/>
    <n v="637387"/>
    <n v="78500"/>
    <d v="2021-05-14T00:00:00"/>
    <x v="4"/>
  </r>
  <r>
    <x v="1"/>
    <s v="FC"/>
    <x v="1"/>
    <s v="029-692-11"/>
    <n v="637305"/>
    <n v="40000"/>
    <d v="2021-05-14T00:00:00"/>
    <x v="6"/>
  </r>
  <r>
    <x v="1"/>
    <s v="FC"/>
    <x v="0"/>
    <s v="019-062-09"/>
    <n v="637969"/>
    <n v="201000"/>
    <d v="2021-05-25T00:00:00"/>
    <x v="7"/>
  </r>
  <r>
    <x v="1"/>
    <s v="FC"/>
    <x v="0"/>
    <s v="017-301-07"/>
    <n v="637048"/>
    <n v="86000"/>
    <d v="2021-05-11T00:00:00"/>
    <x v="8"/>
  </r>
  <r>
    <x v="1"/>
    <s v="FC"/>
    <x v="0"/>
    <s v="017-421-06"/>
    <n v="637518"/>
    <n v="161500"/>
    <d v="2021-05-18T00:00:00"/>
    <x v="9"/>
  </r>
  <r>
    <x v="1"/>
    <s v="FC"/>
    <x v="0"/>
    <s v="019-301-10"/>
    <n v="637146"/>
    <n v="260000"/>
    <d v="2021-05-12T00:00:00"/>
    <x v="10"/>
  </r>
  <r>
    <x v="1"/>
    <s v="FC"/>
    <x v="0"/>
    <s v="019-891-09"/>
    <n v="637523"/>
    <n v="137000"/>
    <d v="2021-05-18T00:00:00"/>
    <x v="9"/>
  </r>
  <r>
    <x v="1"/>
    <s v="FC"/>
    <x v="0"/>
    <s v="015-761-27"/>
    <n v="637861"/>
    <n v="97650"/>
    <d v="2021-05-24T00:00:00"/>
    <x v="8"/>
  </r>
  <r>
    <x v="1"/>
    <s v="FC"/>
    <x v="0"/>
    <s v="029-431-13"/>
    <n v="636609"/>
    <n v="130000"/>
    <d v="2021-05-03T00:00:00"/>
    <x v="11"/>
  </r>
  <r>
    <x v="1"/>
    <s v="FC"/>
    <x v="0"/>
    <s v="015-421-31"/>
    <n v="637424"/>
    <n v="158000"/>
    <d v="2021-05-17T00:00:00"/>
    <x v="12"/>
  </r>
  <r>
    <x v="1"/>
    <s v="FC"/>
    <x v="0"/>
    <s v="019-340-01"/>
    <n v="638188"/>
    <n v="178000"/>
    <d v="2021-05-28T00:00:00"/>
    <x v="8"/>
  </r>
  <r>
    <x v="1"/>
    <s v="FC"/>
    <x v="0"/>
    <s v="029-451-27"/>
    <n v="636880"/>
    <n v="314000"/>
    <d v="2021-05-07T00:00:00"/>
    <x v="13"/>
  </r>
  <r>
    <x v="1"/>
    <s v="FC"/>
    <x v="0"/>
    <s v="020-312-07"/>
    <n v="638211"/>
    <n v="115000"/>
    <d v="2021-05-28T00:00:00"/>
    <x v="10"/>
  </r>
  <r>
    <x v="1"/>
    <s v="FC"/>
    <x v="0"/>
    <s v="020-632-22"/>
    <n v="636951"/>
    <n v="129000"/>
    <d v="2021-05-10T00:00:00"/>
    <x v="8"/>
  </r>
  <r>
    <x v="1"/>
    <s v="FC"/>
    <x v="0"/>
    <s v="020-173-08"/>
    <n v="636968"/>
    <n v="115000"/>
    <d v="2021-05-10T00:00:00"/>
    <x v="10"/>
  </r>
  <r>
    <x v="1"/>
    <s v="FC"/>
    <x v="0"/>
    <s v="015-321-04"/>
    <n v="636819"/>
    <n v="438500"/>
    <d v="2021-05-06T00:00:00"/>
    <x v="14"/>
  </r>
  <r>
    <x v="2"/>
    <s v="ST"/>
    <x v="0"/>
    <s v="019-553-15"/>
    <n v="637536"/>
    <n v="93500"/>
    <d v="2021-05-18T00:00:00"/>
    <x v="14"/>
  </r>
  <r>
    <x v="2"/>
    <s v="ST"/>
    <x v="0"/>
    <s v="019-412-22"/>
    <n v="637538"/>
    <n v="127000"/>
    <d v="2021-05-18T00:00:00"/>
    <x v="14"/>
  </r>
  <r>
    <x v="2"/>
    <s v="ST"/>
    <x v="0"/>
    <s v="029-161-06"/>
    <n v="636578"/>
    <n v="243500"/>
    <d v="2021-05-03T00:00:00"/>
    <x v="15"/>
  </r>
  <r>
    <x v="2"/>
    <s v="ST"/>
    <x v="0"/>
    <s v="019-832-36"/>
    <n v="637524"/>
    <n v="190900"/>
    <d v="2021-05-18T00:00:00"/>
    <x v="16"/>
  </r>
  <r>
    <x v="2"/>
    <s v="ST"/>
    <x v="0"/>
    <s v="001-215-03"/>
    <n v="636604"/>
    <n v="132300"/>
    <d v="2021-05-03T00:00:00"/>
    <x v="17"/>
  </r>
  <r>
    <x v="2"/>
    <s v="ST"/>
    <x v="0"/>
    <s v="022-212-13"/>
    <n v="637432"/>
    <n v="83000"/>
    <d v="2021-05-17T00:00:00"/>
    <x v="18"/>
  </r>
  <r>
    <x v="2"/>
    <s v="ST"/>
    <x v="0"/>
    <s v="014-271-65"/>
    <n v="636693"/>
    <n v="138000"/>
    <d v="2021-05-04T00:00:00"/>
    <x v="19"/>
  </r>
  <r>
    <x v="2"/>
    <s v="ST"/>
    <x v="0"/>
    <s v="020-605-01"/>
    <n v="636694"/>
    <n v="206000"/>
    <d v="2021-05-04T00:00:00"/>
    <x v="20"/>
  </r>
  <r>
    <x v="2"/>
    <s v="ST"/>
    <x v="0"/>
    <s v="021-501-25"/>
    <n v="637584"/>
    <n v="300000"/>
    <d v="2021-05-19T00:00:00"/>
    <x v="21"/>
  </r>
  <r>
    <x v="2"/>
    <s v="ST"/>
    <x v="0"/>
    <s v="012-081-32"/>
    <n v="636722"/>
    <n v="81650"/>
    <d v="2021-05-05T00:00:00"/>
    <x v="22"/>
  </r>
  <r>
    <x v="2"/>
    <s v="ST"/>
    <x v="0"/>
    <s v="001-153-25"/>
    <n v="637595"/>
    <n v="148609"/>
    <d v="2021-05-19T00:00:00"/>
    <x v="16"/>
  </r>
  <r>
    <x v="2"/>
    <s v="ST"/>
    <x v="0"/>
    <s v="020-972-14"/>
    <n v="638309"/>
    <n v="160000"/>
    <d v="2021-05-28T00:00:00"/>
    <x v="23"/>
  </r>
  <r>
    <x v="2"/>
    <s v="ST"/>
    <x v="0"/>
    <s v="017-032-02"/>
    <n v="636865"/>
    <n v="110000"/>
    <d v="2021-05-07T00:00:00"/>
    <x v="24"/>
  </r>
  <r>
    <x v="2"/>
    <s v="ST"/>
    <x v="0"/>
    <s v="019-326-31"/>
    <n v="636975"/>
    <n v="118750"/>
    <d v="2021-05-10T00:00:00"/>
    <x v="25"/>
  </r>
  <r>
    <x v="2"/>
    <s v="ST"/>
    <x v="0"/>
    <s v="006-112-06"/>
    <n v="637056"/>
    <n v="220000"/>
    <d v="2021-05-11T00:00:00"/>
    <x v="21"/>
  </r>
  <r>
    <x v="2"/>
    <s v="ST"/>
    <x v="0"/>
    <s v="020-821-10"/>
    <n v="637061"/>
    <n v="345000"/>
    <d v="2021-05-11T00:00:00"/>
    <x v="26"/>
  </r>
  <r>
    <x v="2"/>
    <s v="ST"/>
    <x v="0"/>
    <s v="022-375-04"/>
    <n v="637112"/>
    <n v="220000"/>
    <d v="2021-05-11T00:00:00"/>
    <x v="27"/>
  </r>
  <r>
    <x v="2"/>
    <s v="ST"/>
    <x v="0"/>
    <s v="022-071-07"/>
    <n v="637114"/>
    <n v="170000"/>
    <d v="2021-05-11T00:00:00"/>
    <x v="28"/>
  </r>
  <r>
    <x v="2"/>
    <s v="ST"/>
    <x v="2"/>
    <s v="019-503-03"/>
    <n v="637117"/>
    <n v="211640"/>
    <d v="2021-05-11T00:00:00"/>
    <x v="0"/>
  </r>
  <r>
    <x v="2"/>
    <s v="ST"/>
    <x v="0"/>
    <s v="022-301-25"/>
    <n v="636914"/>
    <n v="267000"/>
    <d v="2021-05-07T00:00:00"/>
    <x v="29"/>
  </r>
  <r>
    <x v="2"/>
    <s v="ST"/>
    <x v="3"/>
    <s v="017-174-02"/>
    <n v="637020"/>
    <n v="254259.51"/>
    <d v="2021-05-10T00:00:00"/>
    <x v="30"/>
  </r>
  <r>
    <x v="2"/>
    <s v="ST"/>
    <x v="3"/>
    <s v="001-111-02"/>
    <n v="636884"/>
    <n v="22050"/>
    <d v="2021-05-07T00:00:00"/>
    <x v="31"/>
  </r>
  <r>
    <x v="2"/>
    <s v="ST"/>
    <x v="2"/>
    <s v="019-742-08"/>
    <n v="637635"/>
    <n v="201465"/>
    <d v="2021-05-19T00:00:00"/>
    <x v="11"/>
  </r>
  <r>
    <x v="2"/>
    <s v="ST"/>
    <x v="0"/>
    <s v="020-763-04"/>
    <n v="637328"/>
    <n v="219500"/>
    <d v="2021-05-14T00:00:00"/>
    <x v="32"/>
  </r>
  <r>
    <x v="2"/>
    <s v="ST"/>
    <x v="4"/>
    <s v="017-452-07"/>
    <n v="636919"/>
    <n v="151400"/>
    <d v="2021-05-07T00:00:00"/>
    <x v="33"/>
  </r>
  <r>
    <x v="2"/>
    <s v="ST"/>
    <x v="4"/>
    <s v="022-433-03"/>
    <n v="637038"/>
    <n v="557992"/>
    <d v="2021-05-11T00:00:00"/>
    <x v="34"/>
  </r>
  <r>
    <x v="2"/>
    <s v="ST"/>
    <x v="0"/>
    <s v="022-212-13"/>
    <n v="637433"/>
    <n v="94000"/>
    <d v="2021-05-17T00:00:00"/>
    <x v="18"/>
  </r>
  <r>
    <x v="2"/>
    <s v="ST"/>
    <x v="5"/>
    <s v="020-551-09"/>
    <n v="637288"/>
    <n v="281250"/>
    <d v="2021-05-13T00:00:00"/>
    <x v="35"/>
  </r>
  <r>
    <x v="2"/>
    <s v="ST"/>
    <x v="2"/>
    <s v="020-864-11"/>
    <n v="637141"/>
    <n v="258528"/>
    <d v="2021-05-12T00:00:00"/>
    <x v="0"/>
  </r>
  <r>
    <x v="2"/>
    <s v="ST"/>
    <x v="0"/>
    <s v="009-284-05"/>
    <n v="638039"/>
    <n v="309000"/>
    <d v="2021-05-26T00:00:00"/>
    <x v="36"/>
  </r>
  <r>
    <x v="2"/>
    <s v="ST"/>
    <x v="0"/>
    <s v="020-758-01"/>
    <n v="638192"/>
    <n v="224000"/>
    <d v="2021-05-28T00:00:00"/>
    <x v="37"/>
  </r>
  <r>
    <x v="2"/>
    <s v="ST"/>
    <x v="0"/>
    <s v="029-072-03"/>
    <n v="638054"/>
    <n v="150000"/>
    <d v="2021-05-26T00:00:00"/>
    <x v="28"/>
  </r>
  <r>
    <x v="2"/>
    <s v="ST"/>
    <x v="0"/>
    <s v="029-421-09"/>
    <n v="637987"/>
    <n v="288000"/>
    <d v="2021-05-25T00:00:00"/>
    <x v="0"/>
  </r>
  <r>
    <x v="2"/>
    <s v="ST"/>
    <x v="3"/>
    <s v="022-186-17"/>
    <n v="637841"/>
    <n v="85000"/>
    <d v="2021-05-21T00:00:00"/>
    <x v="38"/>
  </r>
  <r>
    <x v="2"/>
    <s v="ST"/>
    <x v="0"/>
    <s v="019-663-02"/>
    <n v="637963"/>
    <n v="162000"/>
    <d v="2021-05-25T00:00:00"/>
    <x v="39"/>
  </r>
  <r>
    <x v="2"/>
    <s v="ST"/>
    <x v="0"/>
    <s v="020-484-03"/>
    <n v="638215"/>
    <n v="286950"/>
    <d v="2021-05-28T00:00:00"/>
    <x v="40"/>
  </r>
  <r>
    <x v="2"/>
    <s v="ST"/>
    <x v="0"/>
    <s v="014-332-06"/>
    <n v="638118"/>
    <n v="160000"/>
    <d v="2021-05-27T00:00:00"/>
    <x v="19"/>
  </r>
  <r>
    <x v="2"/>
    <s v="ST"/>
    <x v="4"/>
    <s v="020-463-05"/>
    <n v="638219"/>
    <n v="263829"/>
    <d v="2021-05-28T00:00:00"/>
    <x v="28"/>
  </r>
  <r>
    <x v="2"/>
    <s v="ST"/>
    <x v="0"/>
    <s v="019-342-17"/>
    <n v="637880"/>
    <n v="195000"/>
    <d v="2021-05-24T00:00:00"/>
    <x v="39"/>
  </r>
  <r>
    <x v="2"/>
    <s v="ST"/>
    <x v="0"/>
    <s v="001-215-07"/>
    <n v="637764"/>
    <n v="63500"/>
    <d v="2021-05-21T00:00:00"/>
    <x v="16"/>
  </r>
  <r>
    <x v="2"/>
    <s v="ST"/>
    <x v="0"/>
    <s v="029-241-05"/>
    <n v="638036"/>
    <n v="305500"/>
    <d v="2021-05-26T00:00:00"/>
    <x v="39"/>
  </r>
  <r>
    <x v="2"/>
    <s v="ST"/>
    <x v="0"/>
    <s v="017-463-04"/>
    <n v="637656"/>
    <n v="190000"/>
    <d v="2021-05-19T00:00:00"/>
    <x v="4"/>
  </r>
  <r>
    <x v="2"/>
    <s v="ST"/>
    <x v="1"/>
    <s v="029-663-01"/>
    <n v="638018"/>
    <n v="25000"/>
    <d v="2021-05-25T00:00:00"/>
    <x v="41"/>
  </r>
  <r>
    <x v="2"/>
    <s v="ST"/>
    <x v="0"/>
    <s v="022-341-06"/>
    <n v="638047"/>
    <n v="206000"/>
    <d v="2021-05-26T00:00:00"/>
    <x v="42"/>
  </r>
  <r>
    <x v="3"/>
    <s v="TI"/>
    <x v="0"/>
    <s v="015-402-23"/>
    <n v="637090"/>
    <n v="302250"/>
    <d v="2021-05-11T00:00:00"/>
    <x v="28"/>
  </r>
  <r>
    <x v="3"/>
    <s v="TI"/>
    <x v="0"/>
    <s v="019-832-01"/>
    <n v="638035"/>
    <n v="208000"/>
    <d v="2021-05-26T00:00:00"/>
    <x v="43"/>
  </r>
  <r>
    <x v="3"/>
    <s v="TI"/>
    <x v="0"/>
    <s v="020-442-27"/>
    <n v="638034"/>
    <n v="137300"/>
    <d v="2021-05-26T00:00:00"/>
    <x v="28"/>
  </r>
  <r>
    <x v="3"/>
    <s v="TI"/>
    <x v="0"/>
    <s v="019-745-02"/>
    <n v="638078"/>
    <n v="156000"/>
    <d v="2021-05-26T00:00:00"/>
    <x v="10"/>
  </r>
  <r>
    <x v="3"/>
    <s v="TI"/>
    <x v="0"/>
    <s v="020-533-21"/>
    <n v="638006"/>
    <n v="265000"/>
    <d v="2021-05-25T00:00:00"/>
    <x v="14"/>
  </r>
  <r>
    <x v="3"/>
    <s v="TI"/>
    <x v="0"/>
    <s v="020-151-28"/>
    <n v="638208"/>
    <n v="195000"/>
    <d v="2021-05-28T00:00:00"/>
    <x v="44"/>
  </r>
  <r>
    <x v="3"/>
    <s v="TI"/>
    <x v="0"/>
    <s v="029-231-02"/>
    <n v="638214"/>
    <n v="93000"/>
    <d v="2021-05-28T00:00:00"/>
    <x v="10"/>
  </r>
  <r>
    <x v="3"/>
    <s v="TI"/>
    <x v="0"/>
    <s v="019-803-15"/>
    <n v="636889"/>
    <n v="247200"/>
    <d v="2021-05-07T00:00:00"/>
    <x v="45"/>
  </r>
  <r>
    <x v="3"/>
    <s v="TI"/>
    <x v="0"/>
    <s v="019-452-02"/>
    <n v="638225"/>
    <n v="154000"/>
    <d v="2021-05-28T00:00:00"/>
    <x v="10"/>
  </r>
  <r>
    <x v="3"/>
    <s v="TI"/>
    <x v="0"/>
    <s v="019-244-07"/>
    <n v="638230"/>
    <n v="156500"/>
    <d v="2021-05-28T00:00:00"/>
    <x v="10"/>
  </r>
  <r>
    <x v="3"/>
    <s v="TI"/>
    <x v="0"/>
    <s v="019-601-07"/>
    <n v="638237"/>
    <n v="146250"/>
    <d v="2021-05-28T00:00:00"/>
    <x v="10"/>
  </r>
  <r>
    <x v="3"/>
    <s v="TI"/>
    <x v="4"/>
    <s v="009-132-11"/>
    <n v="636809"/>
    <n v="457186"/>
    <d v="2021-05-06T00:00:00"/>
    <x v="0"/>
  </r>
  <r>
    <x v="3"/>
    <s v="TI"/>
    <x v="4"/>
    <s v="019-502-03"/>
    <n v="636780"/>
    <n v="152292"/>
    <d v="2021-05-05T00:00:00"/>
    <x v="46"/>
  </r>
  <r>
    <x v="3"/>
    <s v="TI"/>
    <x v="4"/>
    <s v="019-613-10"/>
    <n v="636777"/>
    <n v="237089"/>
    <d v="2021-05-05T00:00:00"/>
    <x v="11"/>
  </r>
  <r>
    <x v="3"/>
    <s v="TI"/>
    <x v="0"/>
    <s v="019-632-10"/>
    <n v="638204"/>
    <n v="181000"/>
    <d v="2021-05-28T00:00:00"/>
    <x v="10"/>
  </r>
  <r>
    <x v="3"/>
    <s v="TI"/>
    <x v="5"/>
    <s v="022-571-09"/>
    <n v="637905"/>
    <n v="262550"/>
    <d v="2021-05-24T00:00:00"/>
    <x v="40"/>
  </r>
  <r>
    <x v="3"/>
    <s v="TI"/>
    <x v="0"/>
    <s v="022-442-02"/>
    <n v="637655"/>
    <n v="400000"/>
    <d v="2021-05-19T00:00:00"/>
    <x v="6"/>
  </r>
  <r>
    <x v="3"/>
    <s v="TI"/>
    <x v="0"/>
    <s v="022-282-11"/>
    <n v="637674"/>
    <n v="246000"/>
    <d v="2021-05-20T00:00:00"/>
    <x v="11"/>
  </r>
  <r>
    <x v="3"/>
    <s v="TI"/>
    <x v="0"/>
    <s v="022-075-06"/>
    <n v="637712"/>
    <n v="258000"/>
    <d v="2021-05-20T00:00:00"/>
    <x v="47"/>
  </r>
  <r>
    <x v="3"/>
    <s v="TI"/>
    <x v="0"/>
    <s v="029-462-17"/>
    <n v="637758"/>
    <n v="185000"/>
    <d v="2021-05-21T00:00:00"/>
    <x v="45"/>
  </r>
  <r>
    <x v="3"/>
    <s v="TI"/>
    <x v="0"/>
    <s v="019-532-07"/>
    <n v="637761"/>
    <n v="206500"/>
    <d v="2021-05-21T00:00:00"/>
    <x v="45"/>
  </r>
  <r>
    <x v="3"/>
    <s v="TI"/>
    <x v="4"/>
    <s v="020-213-09"/>
    <n v="636608"/>
    <n v="162452"/>
    <d v="2021-05-03T00:00:00"/>
    <x v="34"/>
  </r>
  <r>
    <x v="3"/>
    <s v="TI"/>
    <x v="0"/>
    <s v="019-458-02"/>
    <n v="637776"/>
    <n v="150000"/>
    <d v="2021-05-21T00:00:00"/>
    <x v="48"/>
  </r>
  <r>
    <x v="3"/>
    <s v="TI"/>
    <x v="0"/>
    <s v="020-682-28"/>
    <n v="637794"/>
    <n v="215000"/>
    <d v="2021-05-21T00:00:00"/>
    <x v="14"/>
  </r>
  <r>
    <x v="3"/>
    <s v="TI"/>
    <x v="0"/>
    <s v="019-304-24"/>
    <n v="636581"/>
    <n v="224000"/>
    <d v="2021-05-03T00:00:00"/>
    <x v="4"/>
  </r>
  <r>
    <x v="3"/>
    <s v="TI"/>
    <x v="2"/>
    <s v="018-482-05"/>
    <n v="637810"/>
    <n v="219169"/>
    <d v="2021-05-21T00:00:00"/>
    <x v="11"/>
  </r>
  <r>
    <x v="3"/>
    <s v="TI"/>
    <x v="0"/>
    <s v="020-242-13"/>
    <n v="637981"/>
    <n v="331000"/>
    <d v="2021-05-25T00:00:00"/>
    <x v="10"/>
  </r>
  <r>
    <x v="3"/>
    <s v="TI"/>
    <x v="2"/>
    <s v="019-861-07"/>
    <n v="637904"/>
    <n v="274725"/>
    <d v="2021-05-24T00:00:00"/>
    <x v="49"/>
  </r>
  <r>
    <x v="3"/>
    <s v="TI"/>
    <x v="0"/>
    <s v="019-863-08"/>
    <n v="637244"/>
    <n v="126500"/>
    <d v="2021-05-13T00:00:00"/>
    <x v="10"/>
  </r>
  <r>
    <x v="3"/>
    <s v="TI"/>
    <x v="5"/>
    <s v="022-571-03"/>
    <n v="637906"/>
    <n v="262550"/>
    <d v="2021-05-24T00:00:00"/>
    <x v="40"/>
  </r>
  <r>
    <x v="3"/>
    <s v="TI"/>
    <x v="5"/>
    <s v="022-571-05"/>
    <n v="637907"/>
    <n v="262550"/>
    <d v="2021-05-24T00:00:00"/>
    <x v="40"/>
  </r>
  <r>
    <x v="3"/>
    <s v="TI"/>
    <x v="5"/>
    <s v="022-571-04"/>
    <n v="637908"/>
    <n v="252822"/>
    <d v="2021-05-24T00:00:00"/>
    <x v="40"/>
  </r>
  <r>
    <x v="3"/>
    <s v="TI"/>
    <x v="0"/>
    <s v="020-213-10"/>
    <n v="637418"/>
    <n v="217000"/>
    <d v="2021-05-17T00:00:00"/>
    <x v="22"/>
  </r>
  <r>
    <x v="3"/>
    <s v="TI"/>
    <x v="4"/>
    <s v="017-023-12"/>
    <n v="637973"/>
    <n v="292500"/>
    <d v="2021-05-25T00:00:00"/>
    <x v="50"/>
  </r>
  <r>
    <x v="3"/>
    <s v="TI"/>
    <x v="0"/>
    <s v="029-384-05"/>
    <n v="637375"/>
    <n v="304200"/>
    <d v="2021-05-14T00:00:00"/>
    <x v="51"/>
  </r>
  <r>
    <x v="3"/>
    <s v="TI"/>
    <x v="0"/>
    <s v="020-522-47"/>
    <n v="637357"/>
    <n v="252000"/>
    <d v="2021-05-14T00:00:00"/>
    <x v="9"/>
  </r>
  <r>
    <x v="3"/>
    <s v="TI"/>
    <x v="0"/>
    <s v="022-123-04"/>
    <n v="637340"/>
    <n v="248500"/>
    <d v="2021-05-14T00:00:00"/>
    <x v="14"/>
  </r>
  <r>
    <x v="3"/>
    <s v="TI"/>
    <x v="0"/>
    <s v="020-322-10"/>
    <n v="637651"/>
    <n v="166000"/>
    <d v="2021-05-19T00:00:00"/>
    <x v="0"/>
  </r>
  <r>
    <x v="3"/>
    <s v="TI"/>
    <x v="0"/>
    <s v="022-061-15"/>
    <n v="637980"/>
    <n v="214700"/>
    <d v="2021-05-25T00:00:00"/>
    <x v="28"/>
  </r>
  <r>
    <x v="3"/>
    <s v="TI"/>
    <x v="0"/>
    <s v="019-863-06"/>
    <n v="637601"/>
    <n v="210000"/>
    <d v="2021-05-19T00:00:00"/>
    <x v="10"/>
  </r>
  <r>
    <x v="3"/>
    <s v="TI"/>
    <x v="0"/>
    <s v="020-172-06"/>
    <n v="637529"/>
    <n v="155000"/>
    <d v="2021-05-18T00:00:00"/>
    <x v="9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54">
  <r>
    <x v="0"/>
    <s v="ACT"/>
    <x v="0"/>
    <x v="0"/>
    <x v="0"/>
    <n v="636925"/>
    <n v="14000"/>
    <x v="0"/>
    <s v="YES"/>
    <d v="2021-05-07T00:00:00"/>
  </r>
  <r>
    <x v="0"/>
    <s v="ACT"/>
    <x v="0"/>
    <x v="0"/>
    <x v="0"/>
    <n v="637264"/>
    <n v="12000"/>
    <x v="0"/>
    <s v="YES"/>
    <d v="2021-05-13T00:00:00"/>
  </r>
  <r>
    <x v="1"/>
    <s v="CAL"/>
    <x v="1"/>
    <x v="1"/>
    <x v="1"/>
    <n v="637268"/>
    <n v="421930"/>
    <x v="1"/>
    <s v="YES"/>
    <d v="2021-05-13T00:00:00"/>
  </r>
  <r>
    <x v="1"/>
    <s v="CAL"/>
    <x v="1"/>
    <x v="1"/>
    <x v="1"/>
    <n v="638152"/>
    <n v="477179"/>
    <x v="1"/>
    <s v="YES"/>
    <d v="2021-05-27T00:00:00"/>
  </r>
  <r>
    <x v="1"/>
    <s v="CAL"/>
    <x v="1"/>
    <x v="1"/>
    <x v="1"/>
    <n v="637457"/>
    <n v="458130"/>
    <x v="0"/>
    <s v="YES"/>
    <d v="2021-05-17T00:00:00"/>
  </r>
  <r>
    <x v="1"/>
    <s v="CAL"/>
    <x v="1"/>
    <x v="1"/>
    <x v="1"/>
    <n v="637166"/>
    <n v="457084"/>
    <x v="1"/>
    <s v="YES"/>
    <d v="2021-05-12T00:00:00"/>
  </r>
  <r>
    <x v="2"/>
    <s v="FA"/>
    <x v="2"/>
    <x v="2"/>
    <x v="0"/>
    <n v="637025"/>
    <n v="20000"/>
    <x v="0"/>
    <s v="YES"/>
    <d v="2021-05-10T00:00:00"/>
  </r>
  <r>
    <x v="2"/>
    <s v="FA"/>
    <x v="2"/>
    <x v="3"/>
    <x v="1"/>
    <n v="637989"/>
    <n v="305000"/>
    <x v="0"/>
    <s v="YES"/>
    <d v="2021-05-25T00:00:00"/>
  </r>
  <r>
    <x v="2"/>
    <s v="FA"/>
    <x v="3"/>
    <x v="4"/>
    <x v="1"/>
    <n v="637163"/>
    <n v="482500"/>
    <x v="0"/>
    <s v="YES"/>
    <d v="2021-05-12T00:00:00"/>
  </r>
  <r>
    <x v="2"/>
    <s v="FA"/>
    <x v="3"/>
    <x v="5"/>
    <x v="0"/>
    <n v="638165"/>
    <n v="3750000"/>
    <x v="0"/>
    <s v="YES"/>
    <d v="2021-05-27T00:00:00"/>
  </r>
  <r>
    <x v="2"/>
    <s v="FA"/>
    <x v="2"/>
    <x v="2"/>
    <x v="1"/>
    <n v="637253"/>
    <n v="380000"/>
    <x v="0"/>
    <s v="YES"/>
    <d v="2021-05-13T00:00:00"/>
  </r>
  <r>
    <x v="2"/>
    <s v="FA"/>
    <x v="3"/>
    <x v="6"/>
    <x v="1"/>
    <n v="638194"/>
    <n v="180000"/>
    <x v="0"/>
    <s v="YES"/>
    <d v="2021-05-28T00:00:00"/>
  </r>
  <r>
    <x v="2"/>
    <s v="FA"/>
    <x v="3"/>
    <x v="7"/>
    <x v="0"/>
    <n v="638226"/>
    <n v="23000"/>
    <x v="0"/>
    <s v="YES"/>
    <d v="2021-05-28T00:00:00"/>
  </r>
  <r>
    <x v="2"/>
    <s v="FA"/>
    <x v="4"/>
    <x v="8"/>
    <x v="1"/>
    <n v="636713"/>
    <n v="438000"/>
    <x v="0"/>
    <s v="YES"/>
    <d v="2021-05-04T00:00:00"/>
  </r>
  <r>
    <x v="2"/>
    <s v="FA"/>
    <x v="2"/>
    <x v="3"/>
    <x v="2"/>
    <n v="638268"/>
    <n v="288020"/>
    <x v="0"/>
    <s v="YES"/>
    <d v="2021-05-28T00:00:00"/>
  </r>
  <r>
    <x v="2"/>
    <s v="FA"/>
    <x v="4"/>
    <x v="8"/>
    <x v="0"/>
    <n v="636784"/>
    <n v="75000"/>
    <x v="0"/>
    <s v="YES"/>
    <d v="2021-05-05T00:00:00"/>
  </r>
  <r>
    <x v="2"/>
    <s v="FA"/>
    <x v="5"/>
    <x v="9"/>
    <x v="3"/>
    <n v="637800"/>
    <n v="395000"/>
    <x v="0"/>
    <s v="YES"/>
    <d v="2021-05-21T00:00:00"/>
  </r>
  <r>
    <x v="3"/>
    <s v="FC"/>
    <x v="6"/>
    <x v="10"/>
    <x v="1"/>
    <n v="637134"/>
    <n v="440000"/>
    <x v="0"/>
    <s v="YES"/>
    <d v="2021-05-12T00:00:00"/>
  </r>
  <r>
    <x v="3"/>
    <s v="FC"/>
    <x v="6"/>
    <x v="11"/>
    <x v="1"/>
    <n v="637831"/>
    <n v="225000"/>
    <x v="0"/>
    <s v="YES"/>
    <d v="2021-05-21T00:00:00"/>
  </r>
  <r>
    <x v="3"/>
    <s v="FC"/>
    <x v="7"/>
    <x v="12"/>
    <x v="2"/>
    <n v="637479"/>
    <n v="336100"/>
    <x v="0"/>
    <s v="YES"/>
    <d v="2021-05-17T00:00:00"/>
  </r>
  <r>
    <x v="3"/>
    <s v="FC"/>
    <x v="7"/>
    <x v="13"/>
    <x v="0"/>
    <n v="637883"/>
    <n v="2100000"/>
    <x v="0"/>
    <s v="YES"/>
    <d v="2021-05-24T00:00:00"/>
  </r>
  <r>
    <x v="3"/>
    <s v="FC"/>
    <x v="7"/>
    <x v="14"/>
    <x v="1"/>
    <n v="637910"/>
    <n v="406861"/>
    <x v="1"/>
    <s v="YES"/>
    <d v="2021-05-24T00:00:00"/>
  </r>
  <r>
    <x v="3"/>
    <s v="FC"/>
    <x v="6"/>
    <x v="15"/>
    <x v="0"/>
    <n v="637916"/>
    <n v="39000"/>
    <x v="0"/>
    <s v="YES"/>
    <d v="2021-05-24T00:00:00"/>
  </r>
  <r>
    <x v="3"/>
    <s v="FC"/>
    <x v="7"/>
    <x v="12"/>
    <x v="2"/>
    <n v="637558"/>
    <n v="325000"/>
    <x v="0"/>
    <s v="YES"/>
    <d v="2021-05-18T00:00:00"/>
  </r>
  <r>
    <x v="3"/>
    <s v="FC"/>
    <x v="7"/>
    <x v="16"/>
    <x v="1"/>
    <n v="637580"/>
    <n v="245000"/>
    <x v="0"/>
    <s v="YES"/>
    <d v="2021-05-19T00:00:00"/>
  </r>
  <r>
    <x v="3"/>
    <s v="FC"/>
    <x v="7"/>
    <x v="14"/>
    <x v="1"/>
    <n v="636597"/>
    <n v="358546"/>
    <x v="1"/>
    <s v="YES"/>
    <d v="2021-05-03T00:00:00"/>
  </r>
  <r>
    <x v="3"/>
    <s v="FC"/>
    <x v="6"/>
    <x v="10"/>
    <x v="2"/>
    <n v="637999"/>
    <n v="395000"/>
    <x v="0"/>
    <s v="YES"/>
    <d v="2021-05-25T00:00:00"/>
  </r>
  <r>
    <x v="3"/>
    <s v="FC"/>
    <x v="8"/>
    <x v="17"/>
    <x v="1"/>
    <n v="637101"/>
    <n v="410000"/>
    <x v="0"/>
    <s v="YES"/>
    <d v="2021-05-11T00:00:00"/>
  </r>
  <r>
    <x v="3"/>
    <s v="FC"/>
    <x v="6"/>
    <x v="15"/>
    <x v="2"/>
    <n v="637098"/>
    <n v="349900"/>
    <x v="0"/>
    <s v="YES"/>
    <d v="2021-05-11T00:00:00"/>
  </r>
  <r>
    <x v="3"/>
    <s v="FC"/>
    <x v="6"/>
    <x v="10"/>
    <x v="1"/>
    <n v="638025"/>
    <n v="205000"/>
    <x v="0"/>
    <s v="YES"/>
    <d v="2021-05-26T00:00:00"/>
  </r>
  <r>
    <x v="3"/>
    <s v="FC"/>
    <x v="6"/>
    <x v="10"/>
    <x v="1"/>
    <n v="638041"/>
    <n v="155000"/>
    <x v="0"/>
    <s v="YES"/>
    <d v="2021-05-26T00:00:00"/>
  </r>
  <r>
    <x v="3"/>
    <s v="FC"/>
    <x v="9"/>
    <x v="18"/>
    <x v="1"/>
    <n v="636647"/>
    <n v="435000"/>
    <x v="0"/>
    <s v="YES"/>
    <d v="2021-05-03T00:00:00"/>
  </r>
  <r>
    <x v="3"/>
    <s v="FC"/>
    <x v="6"/>
    <x v="10"/>
    <x v="2"/>
    <n v="637779"/>
    <n v="105000"/>
    <x v="0"/>
    <s v="YES"/>
    <d v="2021-05-21T00:00:00"/>
  </r>
  <r>
    <x v="3"/>
    <s v="FC"/>
    <x v="7"/>
    <x v="14"/>
    <x v="3"/>
    <n v="637352"/>
    <n v="900000"/>
    <x v="0"/>
    <s v="YES"/>
    <d v="2021-05-14T00:00:00"/>
  </r>
  <r>
    <x v="3"/>
    <s v="FC"/>
    <x v="6"/>
    <x v="11"/>
    <x v="2"/>
    <n v="637349"/>
    <n v="230000"/>
    <x v="0"/>
    <s v="YES"/>
    <d v="2021-05-14T00:00:00"/>
  </r>
  <r>
    <x v="3"/>
    <s v="FC"/>
    <x v="6"/>
    <x v="15"/>
    <x v="1"/>
    <n v="637344"/>
    <n v="155000"/>
    <x v="0"/>
    <s v="YES"/>
    <d v="2021-05-14T00:00:00"/>
  </r>
  <r>
    <x v="3"/>
    <s v="FC"/>
    <x v="6"/>
    <x v="11"/>
    <x v="1"/>
    <n v="637336"/>
    <n v="310000"/>
    <x v="0"/>
    <s v="YES"/>
    <d v="2021-05-14T00:00:00"/>
  </r>
  <r>
    <x v="3"/>
    <s v="FC"/>
    <x v="6"/>
    <x v="11"/>
    <x v="1"/>
    <n v="637725"/>
    <n v="551000"/>
    <x v="0"/>
    <s v="YES"/>
    <d v="2021-05-20T00:00:00"/>
  </r>
  <r>
    <x v="3"/>
    <s v="FC"/>
    <x v="10"/>
    <x v="19"/>
    <x v="1"/>
    <n v="637331"/>
    <n v="350000"/>
    <x v="0"/>
    <s v="YES"/>
    <d v="2021-05-14T00:00:00"/>
  </r>
  <r>
    <x v="3"/>
    <s v="FC"/>
    <x v="6"/>
    <x v="11"/>
    <x v="1"/>
    <n v="637826"/>
    <n v="410000"/>
    <x v="0"/>
    <s v="YES"/>
    <d v="2021-05-21T00:00:00"/>
  </r>
  <r>
    <x v="3"/>
    <s v="FC"/>
    <x v="6"/>
    <x v="11"/>
    <x v="1"/>
    <n v="637768"/>
    <n v="473000"/>
    <x v="0"/>
    <s v="YES"/>
    <d v="2021-05-21T00:00:00"/>
  </r>
  <r>
    <x v="3"/>
    <s v="FC"/>
    <x v="6"/>
    <x v="10"/>
    <x v="1"/>
    <n v="637239"/>
    <n v="379000"/>
    <x v="0"/>
    <s v="YES"/>
    <d v="2021-05-13T00:00:00"/>
  </r>
  <r>
    <x v="3"/>
    <s v="FC"/>
    <x v="9"/>
    <x v="18"/>
    <x v="1"/>
    <n v="637368"/>
    <n v="329250"/>
    <x v="0"/>
    <s v="YES"/>
    <d v="2021-05-14T00:00:00"/>
  </r>
  <r>
    <x v="3"/>
    <s v="FC"/>
    <x v="10"/>
    <x v="19"/>
    <x v="1"/>
    <n v="637621"/>
    <n v="315000"/>
    <x v="0"/>
    <s v="YES"/>
    <d v="2021-05-19T00:00:00"/>
  </r>
  <r>
    <x v="3"/>
    <s v="FC"/>
    <x v="7"/>
    <x v="20"/>
    <x v="1"/>
    <n v="638052"/>
    <n v="243000"/>
    <x v="0"/>
    <s v="YES"/>
    <d v="2021-05-26T00:00:00"/>
  </r>
  <r>
    <x v="3"/>
    <s v="FC"/>
    <x v="9"/>
    <x v="18"/>
    <x v="1"/>
    <n v="637419"/>
    <n v="700000"/>
    <x v="0"/>
    <s v="YES"/>
    <d v="2021-05-17T00:00:00"/>
  </r>
  <r>
    <x v="3"/>
    <s v="FC"/>
    <x v="7"/>
    <x v="14"/>
    <x v="1"/>
    <n v="637438"/>
    <n v="444092"/>
    <x v="1"/>
    <s v="YES"/>
    <d v="2021-05-17T00:00:00"/>
  </r>
  <r>
    <x v="3"/>
    <s v="FC"/>
    <x v="6"/>
    <x v="10"/>
    <x v="1"/>
    <n v="637361"/>
    <n v="320000"/>
    <x v="0"/>
    <s v="YES"/>
    <d v="2021-05-14T00:00:00"/>
  </r>
  <r>
    <x v="3"/>
    <s v="FC"/>
    <x v="6"/>
    <x v="11"/>
    <x v="1"/>
    <n v="637755"/>
    <n v="387500"/>
    <x v="0"/>
    <s v="YES"/>
    <d v="2021-05-21T00:00:00"/>
  </r>
  <r>
    <x v="3"/>
    <s v="FC"/>
    <x v="6"/>
    <x v="11"/>
    <x v="0"/>
    <n v="638278"/>
    <n v="30000"/>
    <x v="0"/>
    <s v="YES"/>
    <d v="2021-05-28T00:00:00"/>
  </r>
  <r>
    <x v="3"/>
    <s v="FC"/>
    <x v="7"/>
    <x v="20"/>
    <x v="1"/>
    <n v="637914"/>
    <n v="495000"/>
    <x v="0"/>
    <s v="YES"/>
    <d v="2021-05-24T00:00:00"/>
  </r>
  <r>
    <x v="3"/>
    <s v="FC"/>
    <x v="7"/>
    <x v="14"/>
    <x v="1"/>
    <n v="636834"/>
    <n v="414784"/>
    <x v="1"/>
    <s v="YES"/>
    <d v="2021-05-06T00:00:00"/>
  </r>
  <r>
    <x v="3"/>
    <s v="FC"/>
    <x v="7"/>
    <x v="16"/>
    <x v="2"/>
    <n v="636893"/>
    <n v="250000"/>
    <x v="0"/>
    <s v="YES"/>
    <d v="2021-05-07T00:00:00"/>
  </r>
  <r>
    <x v="3"/>
    <s v="FC"/>
    <x v="8"/>
    <x v="17"/>
    <x v="1"/>
    <n v="636823"/>
    <n v="450000"/>
    <x v="0"/>
    <s v="YES"/>
    <d v="2021-05-06T00:00:00"/>
  </r>
  <r>
    <x v="3"/>
    <s v="FC"/>
    <x v="7"/>
    <x v="16"/>
    <x v="1"/>
    <n v="636793"/>
    <n v="350000"/>
    <x v="0"/>
    <s v="YES"/>
    <d v="2021-05-05T00:00:00"/>
  </r>
  <r>
    <x v="3"/>
    <s v="FC"/>
    <x v="6"/>
    <x v="11"/>
    <x v="0"/>
    <n v="638262"/>
    <n v="55000"/>
    <x v="0"/>
    <s v="YES"/>
    <d v="2021-05-28T00:00:00"/>
  </r>
  <r>
    <x v="3"/>
    <s v="FC"/>
    <x v="10"/>
    <x v="19"/>
    <x v="1"/>
    <n v="638160"/>
    <n v="330000"/>
    <x v="0"/>
    <s v="YES"/>
    <d v="2021-05-27T00:00:00"/>
  </r>
  <r>
    <x v="3"/>
    <s v="FC"/>
    <x v="6"/>
    <x v="11"/>
    <x v="0"/>
    <n v="638270"/>
    <n v="25000"/>
    <x v="0"/>
    <s v="YES"/>
    <d v="2021-05-28T00:00:00"/>
  </r>
  <r>
    <x v="3"/>
    <s v="FC"/>
    <x v="6"/>
    <x v="11"/>
    <x v="0"/>
    <n v="636867"/>
    <n v="175000"/>
    <x v="0"/>
    <s v="YES"/>
    <d v="2021-05-07T00:00:00"/>
  </r>
  <r>
    <x v="3"/>
    <s v="FC"/>
    <x v="6"/>
    <x v="11"/>
    <x v="2"/>
    <n v="638272"/>
    <n v="320000"/>
    <x v="0"/>
    <s v="YES"/>
    <d v="2021-05-28T00:00:00"/>
  </r>
  <r>
    <x v="3"/>
    <s v="FC"/>
    <x v="6"/>
    <x v="11"/>
    <x v="0"/>
    <n v="638289"/>
    <n v="40000"/>
    <x v="0"/>
    <s v="YES"/>
    <d v="2021-05-28T00:00:00"/>
  </r>
  <r>
    <x v="3"/>
    <s v="FC"/>
    <x v="7"/>
    <x v="12"/>
    <x v="0"/>
    <n v="636746"/>
    <n v="9500"/>
    <x v="0"/>
    <s v="YES"/>
    <d v="2021-05-05T00:00:00"/>
  </r>
  <r>
    <x v="3"/>
    <s v="FC"/>
    <x v="6"/>
    <x v="11"/>
    <x v="1"/>
    <n v="638125"/>
    <n v="415000"/>
    <x v="0"/>
    <s v="YES"/>
    <d v="2021-05-27T00:00:00"/>
  </r>
  <r>
    <x v="3"/>
    <s v="FC"/>
    <x v="7"/>
    <x v="14"/>
    <x v="1"/>
    <n v="638123"/>
    <n v="367692"/>
    <x v="1"/>
    <s v="YES"/>
    <d v="2021-05-27T00:00:00"/>
  </r>
  <r>
    <x v="3"/>
    <s v="FC"/>
    <x v="7"/>
    <x v="14"/>
    <x v="1"/>
    <n v="637080"/>
    <n v="398860"/>
    <x v="1"/>
    <s v="YES"/>
    <d v="2021-05-11T00:00:00"/>
  </r>
  <r>
    <x v="4"/>
    <s v="ST"/>
    <x v="6"/>
    <x v="21"/>
    <x v="2"/>
    <n v="637384"/>
    <n v="130000"/>
    <x v="0"/>
    <s v="YES"/>
    <d v="2021-05-14T00:00:00"/>
  </r>
  <r>
    <x v="4"/>
    <s v="ST"/>
    <x v="11"/>
    <x v="22"/>
    <x v="2"/>
    <n v="636642"/>
    <n v="280000"/>
    <x v="0"/>
    <s v="YES"/>
    <d v="2021-05-03T00:00:00"/>
  </r>
  <r>
    <x v="4"/>
    <s v="ST"/>
    <x v="11"/>
    <x v="23"/>
    <x v="4"/>
    <n v="636850"/>
    <n v="190000"/>
    <x v="0"/>
    <s v="YES"/>
    <d v="2021-05-06T00:00:00"/>
  </r>
  <r>
    <x v="4"/>
    <s v="ST"/>
    <x v="11"/>
    <x v="22"/>
    <x v="1"/>
    <n v="636844"/>
    <n v="293500"/>
    <x v="0"/>
    <s v="YES"/>
    <d v="2021-05-06T00:00:00"/>
  </r>
  <r>
    <x v="4"/>
    <s v="ST"/>
    <x v="3"/>
    <x v="24"/>
    <x v="1"/>
    <n v="636720"/>
    <n v="247000"/>
    <x v="0"/>
    <s v="YES"/>
    <d v="2021-05-04T00:00:00"/>
  </r>
  <r>
    <x v="4"/>
    <s v="ST"/>
    <x v="6"/>
    <x v="25"/>
    <x v="1"/>
    <n v="636639"/>
    <n v="470000"/>
    <x v="0"/>
    <s v="YES"/>
    <d v="2021-05-03T00:00:00"/>
  </r>
  <r>
    <x v="4"/>
    <s v="ST"/>
    <x v="12"/>
    <x v="26"/>
    <x v="1"/>
    <n v="636814"/>
    <n v="312000"/>
    <x v="0"/>
    <s v="YES"/>
    <d v="2021-05-06T00:00:00"/>
  </r>
  <r>
    <x v="4"/>
    <s v="ST"/>
    <x v="3"/>
    <x v="27"/>
    <x v="1"/>
    <n v="636800"/>
    <n v="407500"/>
    <x v="0"/>
    <s v="YES"/>
    <d v="2021-05-05T00:00:00"/>
  </r>
  <r>
    <x v="4"/>
    <s v="ST"/>
    <x v="3"/>
    <x v="28"/>
    <x v="1"/>
    <n v="636636"/>
    <n v="336000"/>
    <x v="0"/>
    <s v="YES"/>
    <d v="2021-05-03T00:00:00"/>
  </r>
  <r>
    <x v="4"/>
    <s v="ST"/>
    <x v="3"/>
    <x v="29"/>
    <x v="1"/>
    <n v="636787"/>
    <n v="210500"/>
    <x v="0"/>
    <s v="YES"/>
    <d v="2021-05-05T00:00:00"/>
  </r>
  <r>
    <x v="4"/>
    <s v="ST"/>
    <x v="12"/>
    <x v="30"/>
    <x v="1"/>
    <n v="636730"/>
    <n v="450000"/>
    <x v="0"/>
    <s v="YES"/>
    <d v="2021-05-05T00:00:00"/>
  </r>
  <r>
    <x v="4"/>
    <s v="ST"/>
    <x v="11"/>
    <x v="23"/>
    <x v="0"/>
    <n v="637454"/>
    <n v="22000"/>
    <x v="0"/>
    <s v="YES"/>
    <d v="2021-05-17T00:00:00"/>
  </r>
  <r>
    <x v="4"/>
    <s v="ST"/>
    <x v="6"/>
    <x v="28"/>
    <x v="1"/>
    <n v="636622"/>
    <n v="245000"/>
    <x v="0"/>
    <s v="YES"/>
    <d v="2021-05-03T00:00:00"/>
  </r>
  <r>
    <x v="4"/>
    <s v="ST"/>
    <x v="11"/>
    <x v="28"/>
    <x v="1"/>
    <n v="636585"/>
    <n v="265000"/>
    <x v="0"/>
    <s v="YES"/>
    <d v="2021-05-03T00:00:00"/>
  </r>
  <r>
    <x v="4"/>
    <s v="ST"/>
    <x v="3"/>
    <x v="27"/>
    <x v="2"/>
    <n v="636782"/>
    <n v="256500"/>
    <x v="0"/>
    <s v="YES"/>
    <d v="2021-05-05T00:00:00"/>
  </r>
  <r>
    <x v="4"/>
    <s v="ST"/>
    <x v="13"/>
    <x v="31"/>
    <x v="1"/>
    <n v="637388"/>
    <n v="415000"/>
    <x v="0"/>
    <s v="YES"/>
    <d v="2021-05-14T00:00:00"/>
  </r>
  <r>
    <x v="4"/>
    <s v="ST"/>
    <x v="6"/>
    <x v="21"/>
    <x v="1"/>
    <n v="637413"/>
    <n v="389000"/>
    <x v="0"/>
    <s v="YES"/>
    <d v="2021-05-17T00:00:00"/>
  </r>
  <r>
    <x v="4"/>
    <s v="ST"/>
    <x v="11"/>
    <x v="22"/>
    <x v="1"/>
    <n v="636619"/>
    <n v="188236"/>
    <x v="0"/>
    <s v="YES"/>
    <d v="2021-05-03T00:00:00"/>
  </r>
  <r>
    <x v="4"/>
    <s v="ST"/>
    <x v="13"/>
    <x v="31"/>
    <x v="1"/>
    <n v="636602"/>
    <n v="310000"/>
    <x v="0"/>
    <s v="YES"/>
    <d v="2021-05-03T00:00:00"/>
  </r>
  <r>
    <x v="4"/>
    <s v="ST"/>
    <x v="13"/>
    <x v="31"/>
    <x v="0"/>
    <n v="636735"/>
    <n v="65000"/>
    <x v="0"/>
    <s v="YES"/>
    <d v="2021-05-05T00:00:00"/>
  </r>
  <r>
    <x v="4"/>
    <s v="ST"/>
    <x v="13"/>
    <x v="31"/>
    <x v="0"/>
    <n v="637287"/>
    <n v="50000"/>
    <x v="0"/>
    <s v="YES"/>
    <d v="2021-05-13T00:00:00"/>
  </r>
  <r>
    <x v="4"/>
    <s v="ST"/>
    <x v="13"/>
    <x v="31"/>
    <x v="2"/>
    <n v="636765"/>
    <n v="365000"/>
    <x v="0"/>
    <s v="YES"/>
    <d v="2021-05-05T00:00:00"/>
  </r>
  <r>
    <x v="4"/>
    <s v="ST"/>
    <x v="12"/>
    <x v="26"/>
    <x v="1"/>
    <n v="637483"/>
    <n v="340000"/>
    <x v="0"/>
    <s v="YES"/>
    <d v="2021-05-17T00:00:00"/>
  </r>
  <r>
    <x v="4"/>
    <s v="ST"/>
    <x v="11"/>
    <x v="28"/>
    <x v="0"/>
    <n v="637531"/>
    <n v="27000"/>
    <x v="0"/>
    <s v="YES"/>
    <d v="2021-05-18T00:00:00"/>
  </r>
  <r>
    <x v="4"/>
    <s v="ST"/>
    <x v="6"/>
    <x v="28"/>
    <x v="0"/>
    <n v="637381"/>
    <n v="157000"/>
    <x v="0"/>
    <s v="YES"/>
    <d v="2021-05-14T00:00:00"/>
  </r>
  <r>
    <x v="4"/>
    <s v="ST"/>
    <x v="3"/>
    <x v="28"/>
    <x v="0"/>
    <n v="636985"/>
    <n v="1600000"/>
    <x v="0"/>
    <s v="YES"/>
    <d v="2021-05-10T00:00:00"/>
  </r>
  <r>
    <x v="4"/>
    <s v="ST"/>
    <x v="13"/>
    <x v="31"/>
    <x v="0"/>
    <n v="637187"/>
    <n v="60000"/>
    <x v="0"/>
    <s v="YES"/>
    <d v="2021-05-12T00:00:00"/>
  </r>
  <r>
    <x v="4"/>
    <s v="ST"/>
    <x v="11"/>
    <x v="22"/>
    <x v="0"/>
    <n v="636972"/>
    <n v="20000"/>
    <x v="0"/>
    <s v="YES"/>
    <d v="2021-05-10T00:00:00"/>
  </r>
  <r>
    <x v="4"/>
    <s v="ST"/>
    <x v="6"/>
    <x v="21"/>
    <x v="2"/>
    <n v="637182"/>
    <n v="293000"/>
    <x v="0"/>
    <s v="YES"/>
    <d v="2021-05-12T00:00:00"/>
  </r>
  <r>
    <x v="4"/>
    <s v="ST"/>
    <x v="12"/>
    <x v="32"/>
    <x v="1"/>
    <n v="637172"/>
    <n v="380000"/>
    <x v="0"/>
    <s v="YES"/>
    <d v="2021-05-12T00:00:00"/>
  </r>
  <r>
    <x v="4"/>
    <s v="ST"/>
    <x v="13"/>
    <x v="31"/>
    <x v="1"/>
    <n v="638313"/>
    <n v="340000"/>
    <x v="1"/>
    <s v="YES"/>
    <d v="2021-05-28T00:00:00"/>
  </r>
  <r>
    <x v="4"/>
    <s v="ST"/>
    <x v="11"/>
    <x v="23"/>
    <x v="0"/>
    <n v="636976"/>
    <n v="35000"/>
    <x v="0"/>
    <s v="YES"/>
    <d v="2021-05-10T00:00:00"/>
  </r>
  <r>
    <x v="4"/>
    <s v="ST"/>
    <x v="6"/>
    <x v="21"/>
    <x v="1"/>
    <n v="637289"/>
    <n v="356250"/>
    <x v="0"/>
    <s v="YES"/>
    <d v="2021-05-13T00:00:00"/>
  </r>
  <r>
    <x v="4"/>
    <s v="ST"/>
    <x v="12"/>
    <x v="26"/>
    <x v="1"/>
    <n v="636981"/>
    <n v="320000"/>
    <x v="0"/>
    <s v="YES"/>
    <d v="2021-05-10T00:00:00"/>
  </r>
  <r>
    <x v="4"/>
    <s v="ST"/>
    <x v="3"/>
    <x v="27"/>
    <x v="2"/>
    <n v="637192"/>
    <n v="75000"/>
    <x v="0"/>
    <s v="YES"/>
    <d v="2021-05-12T00:00:00"/>
  </r>
  <r>
    <x v="4"/>
    <s v="ST"/>
    <x v="12"/>
    <x v="26"/>
    <x v="1"/>
    <n v="637105"/>
    <n v="331000"/>
    <x v="0"/>
    <s v="YES"/>
    <d v="2021-05-11T00:00:00"/>
  </r>
  <r>
    <x v="4"/>
    <s v="ST"/>
    <x v="3"/>
    <x v="28"/>
    <x v="1"/>
    <n v="637009"/>
    <n v="310000"/>
    <x v="0"/>
    <s v="YES"/>
    <d v="2021-05-10T00:00:00"/>
  </r>
  <r>
    <x v="4"/>
    <s v="ST"/>
    <x v="6"/>
    <x v="28"/>
    <x v="1"/>
    <n v="637070"/>
    <n v="615000"/>
    <x v="0"/>
    <s v="YES"/>
    <d v="2021-05-11T00:00:00"/>
  </r>
  <r>
    <x v="4"/>
    <s v="ST"/>
    <x v="11"/>
    <x v="23"/>
    <x v="1"/>
    <n v="637076"/>
    <n v="150000"/>
    <x v="0"/>
    <s v="YES"/>
    <d v="2021-05-11T00:00:00"/>
  </r>
  <r>
    <x v="4"/>
    <s v="ST"/>
    <x v="6"/>
    <x v="28"/>
    <x v="1"/>
    <n v="637087"/>
    <n v="675000"/>
    <x v="0"/>
    <s v="YES"/>
    <d v="2021-05-11T00:00:00"/>
  </r>
  <r>
    <x v="4"/>
    <s v="ST"/>
    <x v="12"/>
    <x v="26"/>
    <x v="1"/>
    <n v="637091"/>
    <n v="316000"/>
    <x v="0"/>
    <s v="YES"/>
    <d v="2021-05-11T00:00:00"/>
  </r>
  <r>
    <x v="4"/>
    <s v="ST"/>
    <x v="6"/>
    <x v="33"/>
    <x v="1"/>
    <n v="637151"/>
    <n v="495000"/>
    <x v="0"/>
    <s v="YES"/>
    <d v="2021-05-12T00:00:00"/>
  </r>
  <r>
    <x v="4"/>
    <s v="ST"/>
    <x v="6"/>
    <x v="28"/>
    <x v="1"/>
    <n v="637249"/>
    <n v="375000"/>
    <x v="0"/>
    <s v="YES"/>
    <d v="2021-05-13T00:00:00"/>
  </r>
  <r>
    <x v="4"/>
    <s v="ST"/>
    <x v="13"/>
    <x v="31"/>
    <x v="1"/>
    <n v="636881"/>
    <n v="305000"/>
    <x v="0"/>
    <s v="YES"/>
    <d v="2021-05-07T00:00:00"/>
  </r>
  <r>
    <x v="4"/>
    <s v="ST"/>
    <x v="14"/>
    <x v="28"/>
    <x v="1"/>
    <n v="637094"/>
    <n v="297000"/>
    <x v="0"/>
    <s v="YES"/>
    <d v="2021-05-11T00:00:00"/>
  </r>
  <r>
    <x v="4"/>
    <s v="ST"/>
    <x v="3"/>
    <x v="24"/>
    <x v="1"/>
    <n v="637279"/>
    <n v="313000"/>
    <x v="0"/>
    <s v="YES"/>
    <d v="2021-05-13T00:00:00"/>
  </r>
  <r>
    <x v="4"/>
    <s v="ST"/>
    <x v="3"/>
    <x v="24"/>
    <x v="1"/>
    <n v="636898"/>
    <n v="380000"/>
    <x v="0"/>
    <s v="YES"/>
    <d v="2021-05-07T00:00:00"/>
  </r>
  <r>
    <x v="4"/>
    <s v="ST"/>
    <x v="6"/>
    <x v="28"/>
    <x v="2"/>
    <n v="636909"/>
    <n v="206000"/>
    <x v="0"/>
    <s v="YES"/>
    <d v="2021-05-07T00:00:00"/>
  </r>
  <r>
    <x v="4"/>
    <s v="ST"/>
    <x v="6"/>
    <x v="28"/>
    <x v="1"/>
    <n v="637261"/>
    <n v="312000"/>
    <x v="0"/>
    <s v="YES"/>
    <d v="2021-05-13T00:00:00"/>
  </r>
  <r>
    <x v="4"/>
    <s v="ST"/>
    <x v="3"/>
    <x v="27"/>
    <x v="0"/>
    <n v="636969"/>
    <n v="20000"/>
    <x v="0"/>
    <s v="YES"/>
    <d v="2021-05-10T00:00:00"/>
  </r>
  <r>
    <x v="4"/>
    <s v="ST"/>
    <x v="6"/>
    <x v="21"/>
    <x v="1"/>
    <n v="636915"/>
    <n v="458900"/>
    <x v="0"/>
    <s v="YES"/>
    <d v="2021-05-07T00:00:00"/>
  </r>
  <r>
    <x v="4"/>
    <s v="ST"/>
    <x v="3"/>
    <x v="34"/>
    <x v="2"/>
    <n v="637190"/>
    <n v="234900"/>
    <x v="0"/>
    <s v="YES"/>
    <d v="2021-05-12T00:00:00"/>
  </r>
  <r>
    <x v="4"/>
    <s v="ST"/>
    <x v="11"/>
    <x v="23"/>
    <x v="2"/>
    <n v="636927"/>
    <n v="132900"/>
    <x v="0"/>
    <s v="YES"/>
    <d v="2021-05-07T00:00:00"/>
  </r>
  <r>
    <x v="4"/>
    <s v="ST"/>
    <x v="11"/>
    <x v="23"/>
    <x v="0"/>
    <n v="637238"/>
    <n v="19500"/>
    <x v="0"/>
    <s v="YES"/>
    <d v="2021-05-13T00:00:00"/>
  </r>
  <r>
    <x v="4"/>
    <s v="ST"/>
    <x v="12"/>
    <x v="26"/>
    <x v="1"/>
    <n v="636929"/>
    <n v="340000"/>
    <x v="0"/>
    <s v="YES"/>
    <d v="2021-05-07T00:00:00"/>
  </r>
  <r>
    <x v="4"/>
    <s v="ST"/>
    <x v="15"/>
    <x v="35"/>
    <x v="0"/>
    <n v="637226"/>
    <n v="110000"/>
    <x v="0"/>
    <s v="YES"/>
    <d v="2021-05-13T00:00:00"/>
  </r>
  <r>
    <x v="4"/>
    <s v="ST"/>
    <x v="11"/>
    <x v="22"/>
    <x v="1"/>
    <n v="637204"/>
    <n v="224000"/>
    <x v="0"/>
    <s v="YES"/>
    <d v="2021-05-13T00:00:00"/>
  </r>
  <r>
    <x v="4"/>
    <s v="ST"/>
    <x v="13"/>
    <x v="31"/>
    <x v="1"/>
    <n v="636952"/>
    <n v="240000"/>
    <x v="0"/>
    <s v="YES"/>
    <d v="2021-05-10T00:00:00"/>
  </r>
  <r>
    <x v="4"/>
    <s v="ST"/>
    <x v="11"/>
    <x v="23"/>
    <x v="0"/>
    <n v="637306"/>
    <n v="39000"/>
    <x v="0"/>
    <s v="YES"/>
    <d v="2021-05-14T00:00:00"/>
  </r>
  <r>
    <x v="4"/>
    <s v="ST"/>
    <x v="11"/>
    <x v="23"/>
    <x v="0"/>
    <n v="637259"/>
    <n v="25000"/>
    <x v="0"/>
    <s v="YES"/>
    <d v="2021-05-13T00:00:00"/>
  </r>
  <r>
    <x v="4"/>
    <s v="ST"/>
    <x v="12"/>
    <x v="26"/>
    <x v="1"/>
    <n v="637819"/>
    <n v="340000"/>
    <x v="0"/>
    <s v="YES"/>
    <d v="2021-05-21T00:00:00"/>
  </r>
  <r>
    <x v="4"/>
    <s v="ST"/>
    <x v="15"/>
    <x v="35"/>
    <x v="0"/>
    <n v="638015"/>
    <n v="115000"/>
    <x v="0"/>
    <s v="YES"/>
    <d v="2021-05-25T00:00:00"/>
  </r>
  <r>
    <x v="4"/>
    <s v="ST"/>
    <x v="6"/>
    <x v="28"/>
    <x v="2"/>
    <n v="637996"/>
    <n v="397000"/>
    <x v="0"/>
    <s v="YES"/>
    <d v="2021-05-25T00:00:00"/>
  </r>
  <r>
    <x v="4"/>
    <s v="ST"/>
    <x v="13"/>
    <x v="31"/>
    <x v="1"/>
    <n v="637936"/>
    <n v="300000"/>
    <x v="1"/>
    <s v="YES"/>
    <d v="2021-05-24T00:00:00"/>
  </r>
  <r>
    <x v="4"/>
    <s v="ST"/>
    <x v="12"/>
    <x v="26"/>
    <x v="1"/>
    <n v="637918"/>
    <n v="331000"/>
    <x v="0"/>
    <s v="YES"/>
    <d v="2021-05-24T00:00:00"/>
  </r>
  <r>
    <x v="4"/>
    <s v="ST"/>
    <x v="13"/>
    <x v="31"/>
    <x v="1"/>
    <n v="637913"/>
    <n v="370000"/>
    <x v="0"/>
    <s v="YES"/>
    <d v="2021-05-24T00:00:00"/>
  </r>
  <r>
    <x v="4"/>
    <s v="ST"/>
    <x v="14"/>
    <x v="36"/>
    <x v="1"/>
    <n v="637912"/>
    <n v="1230000"/>
    <x v="0"/>
    <s v="YES"/>
    <d v="2021-05-24T00:00:00"/>
  </r>
  <r>
    <x v="4"/>
    <s v="ST"/>
    <x v="6"/>
    <x v="28"/>
    <x v="1"/>
    <n v="637675"/>
    <n v="445000"/>
    <x v="0"/>
    <s v="YES"/>
    <d v="2021-05-20T00:00:00"/>
  </r>
  <r>
    <x v="4"/>
    <s v="ST"/>
    <x v="3"/>
    <x v="27"/>
    <x v="0"/>
    <n v="637845"/>
    <n v="80000"/>
    <x v="0"/>
    <s v="YES"/>
    <d v="2021-05-21T00:00:00"/>
  </r>
  <r>
    <x v="4"/>
    <s v="ST"/>
    <x v="11"/>
    <x v="22"/>
    <x v="2"/>
    <n v="638079"/>
    <n v="250000"/>
    <x v="0"/>
    <s v="YES"/>
    <d v="2021-05-26T00:00:00"/>
  </r>
  <r>
    <x v="4"/>
    <s v="ST"/>
    <x v="13"/>
    <x v="28"/>
    <x v="1"/>
    <n v="637805"/>
    <n v="325000"/>
    <x v="0"/>
    <s v="YES"/>
    <d v="2021-05-21T00:00:00"/>
  </r>
  <r>
    <x v="4"/>
    <s v="ST"/>
    <x v="13"/>
    <x v="31"/>
    <x v="2"/>
    <n v="637803"/>
    <n v="259900"/>
    <x v="0"/>
    <s v="YES"/>
    <d v="2021-05-21T00:00:00"/>
  </r>
  <r>
    <x v="4"/>
    <s v="ST"/>
    <x v="6"/>
    <x v="28"/>
    <x v="2"/>
    <n v="637790"/>
    <n v="250000"/>
    <x v="0"/>
    <s v="YES"/>
    <d v="2021-05-21T00:00:00"/>
  </r>
  <r>
    <x v="4"/>
    <s v="ST"/>
    <x v="6"/>
    <x v="28"/>
    <x v="0"/>
    <n v="637787"/>
    <n v="42000"/>
    <x v="0"/>
    <s v="YES"/>
    <d v="2021-05-21T00:00:00"/>
  </r>
  <r>
    <x v="4"/>
    <s v="ST"/>
    <x v="3"/>
    <x v="27"/>
    <x v="2"/>
    <n v="637783"/>
    <n v="304000"/>
    <x v="0"/>
    <s v="YES"/>
    <d v="2021-05-21T00:00:00"/>
  </r>
  <r>
    <x v="4"/>
    <s v="ST"/>
    <x v="6"/>
    <x v="25"/>
    <x v="1"/>
    <n v="637694"/>
    <n v="390000"/>
    <x v="0"/>
    <s v="YES"/>
    <d v="2021-05-20T00:00:00"/>
  </r>
  <r>
    <x v="4"/>
    <s v="ST"/>
    <x v="11"/>
    <x v="23"/>
    <x v="0"/>
    <n v="637690"/>
    <n v="22500"/>
    <x v="0"/>
    <s v="YES"/>
    <d v="2021-05-20T00:00:00"/>
  </r>
  <r>
    <x v="4"/>
    <s v="ST"/>
    <x v="12"/>
    <x v="26"/>
    <x v="0"/>
    <n v="637881"/>
    <n v="15000"/>
    <x v="0"/>
    <s v="YES"/>
    <d v="2021-05-24T00:00:00"/>
  </r>
  <r>
    <x v="4"/>
    <s v="ST"/>
    <x v="3"/>
    <x v="28"/>
    <x v="1"/>
    <n v="638181"/>
    <n v="380000"/>
    <x v="0"/>
    <s v="YES"/>
    <d v="2021-05-27T00:00:00"/>
  </r>
  <r>
    <x v="4"/>
    <s v="ST"/>
    <x v="14"/>
    <x v="37"/>
    <x v="2"/>
    <n v="638306"/>
    <n v="310000"/>
    <x v="0"/>
    <s v="YES"/>
    <d v="2021-05-28T00:00:00"/>
  </r>
  <r>
    <x v="4"/>
    <s v="ST"/>
    <x v="11"/>
    <x v="22"/>
    <x v="0"/>
    <n v="638293"/>
    <n v="360000"/>
    <x v="0"/>
    <s v="YES"/>
    <d v="2021-05-28T00:00:00"/>
  </r>
  <r>
    <x v="4"/>
    <s v="ST"/>
    <x v="13"/>
    <x v="31"/>
    <x v="1"/>
    <n v="638292"/>
    <n v="373674"/>
    <x v="1"/>
    <s v="YES"/>
    <d v="2021-05-28T00:00:00"/>
  </r>
  <r>
    <x v="4"/>
    <s v="ST"/>
    <x v="6"/>
    <x v="28"/>
    <x v="1"/>
    <n v="638281"/>
    <n v="270000"/>
    <x v="0"/>
    <s v="YES"/>
    <d v="2021-05-28T00:00:00"/>
  </r>
  <r>
    <x v="4"/>
    <s v="ST"/>
    <x v="13"/>
    <x v="31"/>
    <x v="1"/>
    <n v="638265"/>
    <n v="356449.66"/>
    <x v="1"/>
    <s v="YES"/>
    <d v="2021-05-28T00:00:00"/>
  </r>
  <r>
    <x v="4"/>
    <s v="ST"/>
    <x v="13"/>
    <x v="31"/>
    <x v="1"/>
    <n v="638254"/>
    <n v="265000"/>
    <x v="0"/>
    <s v="YES"/>
    <d v="2021-05-28T00:00:00"/>
  </r>
  <r>
    <x v="4"/>
    <s v="ST"/>
    <x v="11"/>
    <x v="23"/>
    <x v="2"/>
    <n v="638243"/>
    <n v="212000"/>
    <x v="0"/>
    <s v="YES"/>
    <d v="2021-05-28T00:00:00"/>
  </r>
  <r>
    <x v="4"/>
    <s v="ST"/>
    <x v="13"/>
    <x v="31"/>
    <x v="1"/>
    <n v="638060"/>
    <n v="226000"/>
    <x v="0"/>
    <s v="YES"/>
    <d v="2021-05-26T00:00:00"/>
  </r>
  <r>
    <x v="4"/>
    <s v="ST"/>
    <x v="15"/>
    <x v="38"/>
    <x v="0"/>
    <n v="638191"/>
    <n v="125000"/>
    <x v="0"/>
    <s v="YES"/>
    <d v="2021-05-28T00:00:00"/>
  </r>
  <r>
    <x v="4"/>
    <s v="ST"/>
    <x v="13"/>
    <x v="31"/>
    <x v="0"/>
    <n v="638071"/>
    <n v="80000"/>
    <x v="0"/>
    <s v="YES"/>
    <d v="2021-05-26T00:00:00"/>
  </r>
  <r>
    <x v="4"/>
    <s v="ST"/>
    <x v="12"/>
    <x v="26"/>
    <x v="1"/>
    <n v="638174"/>
    <n v="299750"/>
    <x v="0"/>
    <s v="YES"/>
    <d v="2021-05-27T00:00:00"/>
  </r>
  <r>
    <x v="4"/>
    <s v="ST"/>
    <x v="11"/>
    <x v="22"/>
    <x v="0"/>
    <n v="638168"/>
    <n v="20000"/>
    <x v="0"/>
    <s v="YES"/>
    <d v="2021-05-27T00:00:00"/>
  </r>
  <r>
    <x v="4"/>
    <s v="ST"/>
    <x v="12"/>
    <x v="32"/>
    <x v="1"/>
    <n v="638156"/>
    <n v="300000"/>
    <x v="0"/>
    <s v="YES"/>
    <d v="2021-05-27T00:00:00"/>
  </r>
  <r>
    <x v="4"/>
    <s v="ST"/>
    <x v="11"/>
    <x v="28"/>
    <x v="1"/>
    <n v="638145"/>
    <n v="432000"/>
    <x v="0"/>
    <s v="YES"/>
    <d v="2021-05-27T00:00:00"/>
  </r>
  <r>
    <x v="4"/>
    <s v="ST"/>
    <x v="15"/>
    <x v="39"/>
    <x v="1"/>
    <n v="638108"/>
    <n v="311439"/>
    <x v="1"/>
    <s v="YES"/>
    <d v="2021-05-27T00:00:00"/>
  </r>
  <r>
    <x v="4"/>
    <s v="ST"/>
    <x v="12"/>
    <x v="26"/>
    <x v="1"/>
    <n v="638087"/>
    <n v="360000"/>
    <x v="0"/>
    <s v="YES"/>
    <d v="2021-05-26T00:00:00"/>
  </r>
  <r>
    <x v="4"/>
    <s v="ST"/>
    <x v="13"/>
    <x v="31"/>
    <x v="1"/>
    <n v="637843"/>
    <n v="405119"/>
    <x v="1"/>
    <s v="YES"/>
    <d v="2021-05-21T00:00:00"/>
  </r>
  <r>
    <x v="4"/>
    <s v="ST"/>
    <x v="12"/>
    <x v="30"/>
    <x v="1"/>
    <n v="638197"/>
    <n v="330000"/>
    <x v="0"/>
    <s v="YES"/>
    <d v="2021-05-28T00:00:00"/>
  </r>
  <r>
    <x v="4"/>
    <s v="ST"/>
    <x v="3"/>
    <x v="27"/>
    <x v="0"/>
    <n v="637564"/>
    <n v="30000"/>
    <x v="0"/>
    <s v="YES"/>
    <d v="2021-05-18T00:00:00"/>
  </r>
  <r>
    <x v="4"/>
    <s v="ST"/>
    <x v="11"/>
    <x v="22"/>
    <x v="0"/>
    <n v="637567"/>
    <n v="4200000"/>
    <x v="0"/>
    <s v="YES"/>
    <d v="2021-05-18T00:00:00"/>
  </r>
  <r>
    <x v="4"/>
    <s v="ST"/>
    <x v="13"/>
    <x v="31"/>
    <x v="1"/>
    <n v="637608"/>
    <n v="342000"/>
    <x v="0"/>
    <s v="YES"/>
    <d v="2021-05-19T00:00:00"/>
  </r>
  <r>
    <x v="4"/>
    <s v="ST"/>
    <x v="6"/>
    <x v="21"/>
    <x v="1"/>
    <n v="637582"/>
    <n v="334397"/>
    <x v="1"/>
    <s v="YES"/>
    <d v="2021-05-19T00:00:00"/>
  </r>
  <r>
    <x v="4"/>
    <s v="ST"/>
    <x v="6"/>
    <x v="21"/>
    <x v="3"/>
    <n v="637617"/>
    <n v="850000"/>
    <x v="0"/>
    <s v="YES"/>
    <d v="2021-05-19T00:00:00"/>
  </r>
  <r>
    <x v="4"/>
    <s v="ST"/>
    <x v="3"/>
    <x v="27"/>
    <x v="0"/>
    <n v="637548"/>
    <n v="55000"/>
    <x v="0"/>
    <s v="YES"/>
    <d v="2021-05-18T00:00:00"/>
  </r>
  <r>
    <x v="4"/>
    <s v="ST"/>
    <x v="6"/>
    <x v="21"/>
    <x v="0"/>
    <n v="637606"/>
    <n v="40000"/>
    <x v="0"/>
    <s v="YES"/>
    <d v="2021-05-19T00:00:00"/>
  </r>
  <r>
    <x v="4"/>
    <s v="ST"/>
    <x v="13"/>
    <x v="31"/>
    <x v="1"/>
    <n v="637552"/>
    <n v="418500"/>
    <x v="1"/>
    <s v="YES"/>
    <d v="2021-05-18T00:00:00"/>
  </r>
  <r>
    <x v="4"/>
    <s v="ST"/>
    <x v="6"/>
    <x v="25"/>
    <x v="1"/>
    <n v="637624"/>
    <n v="335000"/>
    <x v="0"/>
    <s v="YES"/>
    <d v="2021-05-19T00:00:00"/>
  </r>
  <r>
    <x v="4"/>
    <s v="ST"/>
    <x v="13"/>
    <x v="31"/>
    <x v="0"/>
    <n v="637636"/>
    <n v="342000"/>
    <x v="0"/>
    <s v="YES"/>
    <d v="2021-05-19T00:00:00"/>
  </r>
  <r>
    <x v="4"/>
    <s v="ST"/>
    <x v="11"/>
    <x v="23"/>
    <x v="1"/>
    <n v="636715"/>
    <n v="250000"/>
    <x v="0"/>
    <s v="YES"/>
    <d v="2021-05-04T00:00:00"/>
  </r>
  <r>
    <x v="4"/>
    <s v="ST"/>
    <x v="11"/>
    <x v="22"/>
    <x v="0"/>
    <n v="636700"/>
    <n v="65000"/>
    <x v="0"/>
    <s v="YES"/>
    <d v="2021-05-04T00:00:00"/>
  </r>
  <r>
    <x v="4"/>
    <s v="ST"/>
    <x v="15"/>
    <x v="35"/>
    <x v="1"/>
    <n v="637863"/>
    <n v="299500"/>
    <x v="0"/>
    <s v="YES"/>
    <d v="2021-05-24T00:00:00"/>
  </r>
  <r>
    <x v="4"/>
    <s v="ST"/>
    <x v="13"/>
    <x v="31"/>
    <x v="0"/>
    <n v="637605"/>
    <n v="35000"/>
    <x v="0"/>
    <s v="YES"/>
    <d v="2021-05-19T00:00:00"/>
  </r>
  <r>
    <x v="4"/>
    <s v="ST"/>
    <x v="12"/>
    <x v="26"/>
    <x v="1"/>
    <n v="637647"/>
    <n v="315000"/>
    <x v="0"/>
    <s v="YES"/>
    <d v="2021-05-19T00:00:00"/>
  </r>
  <r>
    <x v="4"/>
    <s v="ST"/>
    <x v="16"/>
    <x v="28"/>
    <x v="1"/>
    <n v="636699"/>
    <n v="60000"/>
    <x v="0"/>
    <s v="YES"/>
    <d v="2021-05-04T00:00:00"/>
  </r>
  <r>
    <x v="4"/>
    <s v="ST"/>
    <x v="13"/>
    <x v="31"/>
    <x v="1"/>
    <n v="637562"/>
    <n v="120572"/>
    <x v="0"/>
    <s v="YES"/>
    <d v="2021-05-18T00:00:00"/>
  </r>
  <r>
    <x v="5"/>
    <s v="FC"/>
    <x v="13"/>
    <x v="40"/>
    <x v="2"/>
    <n v="637847"/>
    <n v="254000"/>
    <x v="0"/>
    <s v="YES"/>
    <d v="2021-05-21T00:00:00"/>
  </r>
  <r>
    <x v="5"/>
    <s v="TI"/>
    <x v="13"/>
    <x v="40"/>
    <x v="1"/>
    <n v="636605"/>
    <n v="372000"/>
    <x v="0"/>
    <s v="YES"/>
    <d v="2021-05-03T00:00:00"/>
  </r>
  <r>
    <x v="5"/>
    <s v="TI"/>
    <x v="6"/>
    <x v="41"/>
    <x v="1"/>
    <n v="637543"/>
    <n v="548000"/>
    <x v="0"/>
    <s v="YES"/>
    <d v="2021-05-18T00:00:00"/>
  </r>
  <r>
    <x v="5"/>
    <s v="TI"/>
    <x v="13"/>
    <x v="40"/>
    <x v="0"/>
    <n v="636989"/>
    <n v="32000"/>
    <x v="0"/>
    <s v="YES"/>
    <d v="2021-05-10T00:00:00"/>
  </r>
  <r>
    <x v="5"/>
    <s v="TI"/>
    <x v="6"/>
    <x v="41"/>
    <x v="1"/>
    <n v="636983"/>
    <n v="330000"/>
    <x v="0"/>
    <s v="YES"/>
    <d v="2021-05-10T00:00:00"/>
  </r>
  <r>
    <x v="5"/>
    <s v="TI"/>
    <x v="13"/>
    <x v="40"/>
    <x v="1"/>
    <n v="638133"/>
    <n v="425000"/>
    <x v="0"/>
    <s v="YES"/>
    <d v="2021-05-27T00:00:00"/>
  </r>
  <r>
    <x v="5"/>
    <s v="TI"/>
    <x v="13"/>
    <x v="40"/>
    <x v="1"/>
    <n v="638162"/>
    <n v="265000"/>
    <x v="0"/>
    <s v="YES"/>
    <d v="2021-05-27T00:00:00"/>
  </r>
  <r>
    <x v="5"/>
    <s v="TI"/>
    <x v="6"/>
    <x v="41"/>
    <x v="1"/>
    <n v="638119"/>
    <n v="430000"/>
    <x v="0"/>
    <s v="YES"/>
    <d v="2021-05-27T00:00:00"/>
  </r>
  <r>
    <x v="5"/>
    <s v="TI"/>
    <x v="6"/>
    <x v="41"/>
    <x v="1"/>
    <n v="637541"/>
    <n v="697339"/>
    <x v="0"/>
    <s v="YES"/>
    <d v="2021-05-18T00:00:00"/>
  </r>
  <r>
    <x v="5"/>
    <s v="TI"/>
    <x v="13"/>
    <x v="40"/>
    <x v="1"/>
    <n v="638131"/>
    <n v="365000"/>
    <x v="0"/>
    <s v="YES"/>
    <d v="2021-05-27T00:00:00"/>
  </r>
  <r>
    <x v="5"/>
    <s v="TI"/>
    <x v="13"/>
    <x v="40"/>
    <x v="1"/>
    <n v="638234"/>
    <n v="302000"/>
    <x v="0"/>
    <s v="YES"/>
    <d v="2021-05-28T00:00:00"/>
  </r>
  <r>
    <x v="5"/>
    <s v="TI"/>
    <x v="13"/>
    <x v="40"/>
    <x v="1"/>
    <n v="638135"/>
    <n v="335000"/>
    <x v="0"/>
    <s v="YES"/>
    <d v="2021-05-27T00:00:00"/>
  </r>
  <r>
    <x v="5"/>
    <s v="TI"/>
    <x v="13"/>
    <x v="40"/>
    <x v="1"/>
    <n v="638115"/>
    <n v="352500"/>
    <x v="0"/>
    <s v="YES"/>
    <d v="2021-05-27T00:00:00"/>
  </r>
  <r>
    <x v="5"/>
    <s v="TI"/>
    <x v="6"/>
    <x v="41"/>
    <x v="1"/>
    <n v="636801"/>
    <n v="367564"/>
    <x v="1"/>
    <s v="YES"/>
    <d v="2021-05-05T00:00:00"/>
  </r>
  <r>
    <x v="5"/>
    <s v="TI"/>
    <x v="13"/>
    <x v="40"/>
    <x v="0"/>
    <n v="636672"/>
    <n v="18000"/>
    <x v="0"/>
    <s v="YES"/>
    <d v="2021-05-04T00:00:00"/>
  </r>
  <r>
    <x v="5"/>
    <s v="TI"/>
    <x v="13"/>
    <x v="40"/>
    <x v="1"/>
    <n v="636688"/>
    <n v="325000"/>
    <x v="0"/>
    <s v="YES"/>
    <d v="2021-05-04T00:00:00"/>
  </r>
  <r>
    <x v="5"/>
    <s v="TI"/>
    <x v="13"/>
    <x v="40"/>
    <x v="0"/>
    <n v="636758"/>
    <n v="90000"/>
    <x v="0"/>
    <s v="YES"/>
    <d v="2021-05-05T00:00:00"/>
  </r>
  <r>
    <x v="5"/>
    <s v="TI"/>
    <x v="13"/>
    <x v="40"/>
    <x v="1"/>
    <n v="636760"/>
    <n v="379000"/>
    <x v="0"/>
    <s v="YES"/>
    <d v="2021-05-05T00:00:00"/>
  </r>
  <r>
    <x v="5"/>
    <s v="TI"/>
    <x v="13"/>
    <x v="40"/>
    <x v="0"/>
    <n v="636632"/>
    <n v="40000"/>
    <x v="0"/>
    <s v="YES"/>
    <d v="2021-05-03T00:00:00"/>
  </r>
  <r>
    <x v="5"/>
    <s v="TI"/>
    <x v="3"/>
    <x v="42"/>
    <x v="1"/>
    <n v="638260"/>
    <n v="360000"/>
    <x v="0"/>
    <s v="YES"/>
    <d v="2021-05-28T00:00:00"/>
  </r>
  <r>
    <x v="5"/>
    <s v="TI"/>
    <x v="6"/>
    <x v="43"/>
    <x v="3"/>
    <n v="638256"/>
    <n v="325000"/>
    <x v="0"/>
    <s v="YES"/>
    <d v="2021-05-28T00:00:00"/>
  </r>
  <r>
    <x v="5"/>
    <s v="TI"/>
    <x v="6"/>
    <x v="41"/>
    <x v="2"/>
    <n v="638216"/>
    <n v="262000"/>
    <x v="0"/>
    <s v="YES"/>
    <d v="2021-05-28T00:00:00"/>
  </r>
  <r>
    <x v="5"/>
    <s v="TI"/>
    <x v="14"/>
    <x v="44"/>
    <x v="1"/>
    <n v="638250"/>
    <n v="265000"/>
    <x v="0"/>
    <s v="YES"/>
    <d v="2021-05-28T00:00:00"/>
  </r>
  <r>
    <x v="5"/>
    <s v="TI"/>
    <x v="13"/>
    <x v="40"/>
    <x v="1"/>
    <n v="638205"/>
    <n v="330000"/>
    <x v="0"/>
    <s v="YES"/>
    <d v="2021-05-28T00:00:00"/>
  </r>
  <r>
    <x v="5"/>
    <s v="TI"/>
    <x v="6"/>
    <x v="41"/>
    <x v="1"/>
    <n v="636820"/>
    <n v="360000"/>
    <x v="0"/>
    <s v="YES"/>
    <d v="2021-05-06T00:00:00"/>
  </r>
  <r>
    <x v="5"/>
    <s v="TI"/>
    <x v="13"/>
    <x v="40"/>
    <x v="1"/>
    <n v="638240"/>
    <n v="313000"/>
    <x v="0"/>
    <s v="YES"/>
    <d v="2021-05-28T00:00:00"/>
  </r>
  <r>
    <x v="5"/>
    <s v="TI"/>
    <x v="6"/>
    <x v="28"/>
    <x v="0"/>
    <n v="636824"/>
    <n v="21000"/>
    <x v="0"/>
    <s v="YES"/>
    <d v="2021-05-06T00:00:00"/>
  </r>
  <r>
    <x v="5"/>
    <s v="TI"/>
    <x v="13"/>
    <x v="40"/>
    <x v="1"/>
    <n v="636829"/>
    <n v="400000"/>
    <x v="0"/>
    <s v="YES"/>
    <d v="2021-05-06T00:00:00"/>
  </r>
  <r>
    <x v="5"/>
    <s v="TI"/>
    <x v="13"/>
    <x v="40"/>
    <x v="1"/>
    <n v="638238"/>
    <n v="499000"/>
    <x v="0"/>
    <s v="YES"/>
    <d v="2021-05-28T00:00:00"/>
  </r>
  <r>
    <x v="5"/>
    <s v="TI"/>
    <x v="13"/>
    <x v="40"/>
    <x v="2"/>
    <n v="638224"/>
    <n v="106500"/>
    <x v="0"/>
    <s v="YES"/>
    <d v="2021-05-28T00:00:00"/>
  </r>
  <r>
    <x v="5"/>
    <s v="TI"/>
    <x v="6"/>
    <x v="41"/>
    <x v="1"/>
    <n v="636868"/>
    <n v="348511"/>
    <x v="1"/>
    <s v="YES"/>
    <d v="2021-05-07T00:00:00"/>
  </r>
  <r>
    <x v="5"/>
    <s v="TI"/>
    <x v="9"/>
    <x v="45"/>
    <x v="2"/>
    <n v="636878"/>
    <n v="389000"/>
    <x v="0"/>
    <s v="YES"/>
    <d v="2021-05-07T00:00:00"/>
  </r>
  <r>
    <x v="5"/>
    <s v="TI"/>
    <x v="6"/>
    <x v="41"/>
    <x v="1"/>
    <n v="636625"/>
    <n v="334500"/>
    <x v="0"/>
    <s v="YES"/>
    <d v="2021-05-03T00:00:00"/>
  </r>
  <r>
    <x v="5"/>
    <s v="TI"/>
    <x v="6"/>
    <x v="46"/>
    <x v="1"/>
    <n v="637774"/>
    <n v="350000"/>
    <x v="0"/>
    <s v="YES"/>
    <d v="2021-05-21T00:00:00"/>
  </r>
  <r>
    <x v="5"/>
    <s v="TI"/>
    <x v="13"/>
    <x v="40"/>
    <x v="1"/>
    <n v="637082"/>
    <n v="289950"/>
    <x v="0"/>
    <s v="YES"/>
    <d v="2021-05-11T00:00:00"/>
  </r>
  <r>
    <x v="5"/>
    <s v="TI"/>
    <x v="13"/>
    <x v="40"/>
    <x v="1"/>
    <n v="637243"/>
    <n v="360000"/>
    <x v="0"/>
    <s v="YES"/>
    <d v="2021-05-13T00:00:00"/>
  </r>
  <r>
    <x v="5"/>
    <s v="TI"/>
    <x v="13"/>
    <x v="40"/>
    <x v="1"/>
    <n v="637247"/>
    <n v="319000"/>
    <x v="0"/>
    <s v="YES"/>
    <d v="2021-05-13T00:00:00"/>
  </r>
  <r>
    <x v="5"/>
    <s v="TI"/>
    <x v="13"/>
    <x v="40"/>
    <x v="1"/>
    <n v="637815"/>
    <n v="137000"/>
    <x v="0"/>
    <s v="YES"/>
    <d v="2021-05-21T00:00:00"/>
  </r>
  <r>
    <x v="5"/>
    <s v="TI"/>
    <x v="13"/>
    <x v="40"/>
    <x v="0"/>
    <n v="637812"/>
    <n v="35000"/>
    <x v="0"/>
    <s v="YES"/>
    <d v="2021-05-21T00:00:00"/>
  </r>
  <r>
    <x v="5"/>
    <s v="TI"/>
    <x v="13"/>
    <x v="40"/>
    <x v="1"/>
    <n v="637801"/>
    <n v="620000"/>
    <x v="0"/>
    <s v="YES"/>
    <d v="2021-05-21T00:00:00"/>
  </r>
  <r>
    <x v="5"/>
    <s v="TI"/>
    <x v="13"/>
    <x v="40"/>
    <x v="1"/>
    <n v="637265"/>
    <n v="449900"/>
    <x v="0"/>
    <s v="YES"/>
    <d v="2021-05-13T00:00:00"/>
  </r>
  <r>
    <x v="5"/>
    <s v="TI"/>
    <x v="13"/>
    <x v="40"/>
    <x v="0"/>
    <n v="637373"/>
    <n v="21000"/>
    <x v="0"/>
    <s v="YES"/>
    <d v="2021-05-14T00:00:00"/>
  </r>
  <r>
    <x v="5"/>
    <s v="TI"/>
    <x v="13"/>
    <x v="40"/>
    <x v="2"/>
    <n v="637234"/>
    <n v="234000"/>
    <x v="0"/>
    <s v="YES"/>
    <d v="2021-05-13T00:00:00"/>
  </r>
  <r>
    <x v="5"/>
    <s v="TI"/>
    <x v="6"/>
    <x v="41"/>
    <x v="1"/>
    <n v="637642"/>
    <n v="277150"/>
    <x v="1"/>
    <s v="YES"/>
    <d v="2021-05-19T00:00:00"/>
  </r>
  <r>
    <x v="5"/>
    <s v="TI"/>
    <x v="13"/>
    <x v="40"/>
    <x v="2"/>
    <n v="637230"/>
    <n v="270000"/>
    <x v="0"/>
    <s v="YES"/>
    <d v="2021-05-13T00:00:00"/>
  </r>
  <r>
    <x v="5"/>
    <s v="TI"/>
    <x v="6"/>
    <x v="41"/>
    <x v="1"/>
    <n v="637771"/>
    <n v="350173"/>
    <x v="0"/>
    <s v="YES"/>
    <d v="2021-05-21T00:00:00"/>
  </r>
  <r>
    <x v="5"/>
    <s v="TI"/>
    <x v="3"/>
    <x v="47"/>
    <x v="0"/>
    <n v="637314"/>
    <n v="27500"/>
    <x v="0"/>
    <s v="YES"/>
    <d v="2021-05-14T00:00:00"/>
  </r>
  <r>
    <x v="5"/>
    <s v="TI"/>
    <x v="3"/>
    <x v="42"/>
    <x v="4"/>
    <n v="637316"/>
    <n v="685000"/>
    <x v="0"/>
    <s v="YES"/>
    <d v="2021-05-14T00:00:00"/>
  </r>
  <r>
    <x v="5"/>
    <s v="TI"/>
    <x v="6"/>
    <x v="46"/>
    <x v="1"/>
    <n v="637322"/>
    <n v="460000"/>
    <x v="0"/>
    <s v="YES"/>
    <d v="2021-05-14T00:00:00"/>
  </r>
  <r>
    <x v="5"/>
    <s v="TI"/>
    <x v="6"/>
    <x v="41"/>
    <x v="0"/>
    <n v="637324"/>
    <n v="150000"/>
    <x v="0"/>
    <s v="YES"/>
    <d v="2021-05-14T00:00:00"/>
  </r>
  <r>
    <x v="5"/>
    <s v="TI"/>
    <x v="6"/>
    <x v="46"/>
    <x v="2"/>
    <n v="637731"/>
    <n v="278000"/>
    <x v="0"/>
    <s v="YES"/>
    <d v="2021-05-20T00:00:00"/>
  </r>
  <r>
    <x v="5"/>
    <s v="TI"/>
    <x v="13"/>
    <x v="40"/>
    <x v="1"/>
    <n v="637342"/>
    <n v="350000"/>
    <x v="0"/>
    <s v="YES"/>
    <d v="2021-05-14T00:00:00"/>
  </r>
  <r>
    <x v="5"/>
    <s v="TI"/>
    <x v="13"/>
    <x v="40"/>
    <x v="0"/>
    <n v="637360"/>
    <n v="219000"/>
    <x v="0"/>
    <s v="YES"/>
    <d v="2021-05-14T00:00:00"/>
  </r>
  <r>
    <x v="5"/>
    <s v="TI"/>
    <x v="15"/>
    <x v="48"/>
    <x v="0"/>
    <n v="637371"/>
    <n v="150000"/>
    <x v="0"/>
    <s v="YES"/>
    <d v="2021-05-14T00:00:00"/>
  </r>
  <r>
    <x v="5"/>
    <s v="TI"/>
    <x v="6"/>
    <x v="41"/>
    <x v="0"/>
    <n v="637147"/>
    <n v="22000"/>
    <x v="0"/>
    <s v="YES"/>
    <d v="2021-05-12T00:00:00"/>
  </r>
  <r>
    <x v="5"/>
    <s v="TI"/>
    <x v="13"/>
    <x v="40"/>
    <x v="1"/>
    <n v="637462"/>
    <n v="352500"/>
    <x v="0"/>
    <s v="YES"/>
    <d v="2021-05-17T00:00:00"/>
  </r>
  <r>
    <x v="5"/>
    <s v="TI"/>
    <x v="6"/>
    <x v="46"/>
    <x v="0"/>
    <n v="638076"/>
    <n v="33000"/>
    <x v="0"/>
    <s v="YES"/>
    <d v="2021-05-26T00:00:00"/>
  </r>
  <r>
    <x v="5"/>
    <s v="TI"/>
    <x v="13"/>
    <x v="40"/>
    <x v="1"/>
    <n v="638063"/>
    <n v="255000"/>
    <x v="0"/>
    <s v="YES"/>
    <d v="2021-05-26T00:00:00"/>
  </r>
  <r>
    <x v="5"/>
    <s v="TI"/>
    <x v="3"/>
    <x v="42"/>
    <x v="1"/>
    <n v="637668"/>
    <n v="67500"/>
    <x v="0"/>
    <s v="YES"/>
    <d v="2021-05-20T00:00:00"/>
  </r>
  <r>
    <x v="5"/>
    <s v="TI"/>
    <x v="13"/>
    <x v="40"/>
    <x v="1"/>
    <n v="638061"/>
    <n v="400000"/>
    <x v="0"/>
    <s v="YES"/>
    <d v="2021-05-26T00:00:00"/>
  </r>
  <r>
    <x v="5"/>
    <s v="TI"/>
    <x v="6"/>
    <x v="41"/>
    <x v="2"/>
    <n v="637446"/>
    <n v="279700"/>
    <x v="0"/>
    <s v="YES"/>
    <d v="2021-05-17T00:00:00"/>
  </r>
  <r>
    <x v="5"/>
    <s v="TI"/>
    <x v="3"/>
    <x v="49"/>
    <x v="1"/>
    <n v="638008"/>
    <n v="380000"/>
    <x v="0"/>
    <s v="YES"/>
    <d v="2021-05-25T00:00:00"/>
  </r>
  <r>
    <x v="5"/>
    <s v="TI"/>
    <x v="13"/>
    <x v="40"/>
    <x v="1"/>
    <n v="637444"/>
    <n v="361500"/>
    <x v="0"/>
    <s v="YES"/>
    <d v="2021-05-17T00:00:00"/>
  </r>
  <r>
    <x v="5"/>
    <s v="TI"/>
    <x v="6"/>
    <x v="46"/>
    <x v="1"/>
    <n v="637829"/>
    <n v="600000"/>
    <x v="0"/>
    <s v="YES"/>
    <d v="2021-05-21T00:00:00"/>
  </r>
  <r>
    <x v="5"/>
    <s v="TI"/>
    <x v="13"/>
    <x v="40"/>
    <x v="1"/>
    <n v="637144"/>
    <n v="407000"/>
    <x v="0"/>
    <s v="YES"/>
    <d v="2021-05-12T00:00:00"/>
  </r>
  <r>
    <x v="5"/>
    <s v="TI"/>
    <x v="13"/>
    <x v="40"/>
    <x v="1"/>
    <n v="637473"/>
    <n v="347500"/>
    <x v="0"/>
    <s v="YES"/>
    <d v="2021-05-17T00:00:00"/>
  </r>
  <r>
    <x v="5"/>
    <s v="TI"/>
    <x v="3"/>
    <x v="43"/>
    <x v="0"/>
    <n v="637964"/>
    <n v="185900"/>
    <x v="0"/>
    <s v="YES"/>
    <d v="2021-05-25T00:00:00"/>
  </r>
  <r>
    <x v="5"/>
    <s v="TI"/>
    <x v="13"/>
    <x v="40"/>
    <x v="0"/>
    <n v="637614"/>
    <n v="85000"/>
    <x v="0"/>
    <s v="YES"/>
    <d v="2021-05-19T00:00:00"/>
  </r>
  <r>
    <x v="5"/>
    <s v="TI"/>
    <x v="13"/>
    <x v="40"/>
    <x v="1"/>
    <n v="637900"/>
    <n v="399750"/>
    <x v="0"/>
    <s v="YES"/>
    <d v="2021-05-24T00:00:00"/>
  </r>
  <r>
    <x v="5"/>
    <s v="TI"/>
    <x v="6"/>
    <x v="41"/>
    <x v="1"/>
    <n v="637410"/>
    <n v="388535"/>
    <x v="0"/>
    <s v="YES"/>
    <d v="2021-05-17T00:00:00"/>
  </r>
  <r>
    <x v="5"/>
    <s v="TI"/>
    <x v="13"/>
    <x v="40"/>
    <x v="0"/>
    <n v="636665"/>
    <n v="18000"/>
    <x v="0"/>
    <s v="YES"/>
    <d v="2021-05-04T00:00:00"/>
  </r>
  <r>
    <x v="5"/>
    <s v="TI"/>
    <x v="6"/>
    <x v="43"/>
    <x v="0"/>
    <n v="637403"/>
    <n v="405000"/>
    <x v="0"/>
    <s v="YES"/>
    <d v="2021-05-17T00:00:00"/>
  </r>
  <r>
    <x v="5"/>
    <s v="TI"/>
    <x v="13"/>
    <x v="40"/>
    <x v="0"/>
    <n v="636670"/>
    <n v="18000"/>
    <x v="0"/>
    <s v="YES"/>
    <d v="2021-05-04T00:00:00"/>
  </r>
  <r>
    <x v="5"/>
    <s v="TI"/>
    <x v="6"/>
    <x v="41"/>
    <x v="1"/>
    <n v="637984"/>
    <n v="120003"/>
    <x v="0"/>
    <s v="YES"/>
    <d v="2021-05-25T00:00:00"/>
  </r>
  <r>
    <x v="6"/>
    <s v="TT"/>
    <x v="1"/>
    <x v="50"/>
    <x v="0"/>
    <n v="637425"/>
    <n v="15500"/>
    <x v="0"/>
    <s v="YES"/>
    <d v="2021-05-17T00:00: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4:G123" firstHeaderRow="1" firstDataRow="2" firstDataCol="3" rowPageCount="2" colPageCount="1"/>
  <pivotFields count="10">
    <pivotField name="TITLE COMPANY" axis="axisRow" compact="0" showAll="0" insertBlankRow="1">
      <items count="17">
        <item x="0"/>
        <item m="1" x="10"/>
        <item m="1" x="12"/>
        <item m="1" x="9"/>
        <item x="2"/>
        <item x="3"/>
        <item m="1" x="14"/>
        <item m="1" x="13"/>
        <item x="5"/>
        <item x="6"/>
        <item m="1" x="7"/>
        <item m="1" x="15"/>
        <item m="1" x="8"/>
        <item x="4"/>
        <item m="1" x="11"/>
        <item x="1"/>
        <item t="default"/>
      </items>
    </pivotField>
    <pivotField compact="0" showAll="0" insertBlankRow="1"/>
    <pivotField axis="axisRow" compact="0" showAll="0" insertBlankRow="1">
      <items count="29">
        <item n="Lyon" x="6"/>
        <item x="8"/>
        <item x="13"/>
        <item x="15"/>
        <item m="1" x="23"/>
        <item m="1" x="26"/>
        <item x="3"/>
        <item x="9"/>
        <item m="1" x="25"/>
        <item x="10"/>
        <item x="0"/>
        <item x="5"/>
        <item x="1"/>
        <item m="1" x="17"/>
        <item m="1" x="20"/>
        <item m="1" x="18"/>
        <item x="14"/>
        <item m="1" x="22"/>
        <item x="7"/>
        <item m="1" x="21"/>
        <item m="1" x="24"/>
        <item x="12"/>
        <item x="2"/>
        <item m="1" x="19"/>
        <item x="4"/>
        <item m="1" x="27"/>
        <item x="11"/>
        <item x="16"/>
        <item t="default"/>
      </items>
    </pivotField>
    <pivotField axis="axisRow" compact="0" showAll="0" insertBlankRow="1">
      <items count="84">
        <item m="1" x="55"/>
        <item x="16"/>
        <item x="13"/>
        <item x="19"/>
        <item m="1" x="67"/>
        <item x="20"/>
        <item m="1" x="57"/>
        <item m="1" x="66"/>
        <item x="14"/>
        <item m="1" x="61"/>
        <item x="11"/>
        <item x="17"/>
        <item x="18"/>
        <item x="12"/>
        <item m="1" x="60"/>
        <item x="21"/>
        <item x="39"/>
        <item m="1" x="75"/>
        <item m="1" x="51"/>
        <item x="43"/>
        <item x="32"/>
        <item x="30"/>
        <item x="3"/>
        <item m="1" x="65"/>
        <item m="1" x="54"/>
        <item x="41"/>
        <item x="40"/>
        <item m="1" x="73"/>
        <item m="1" x="77"/>
        <item m="1" x="53"/>
        <item x="50"/>
        <item x="34"/>
        <item m="1" x="80"/>
        <item x="2"/>
        <item m="1" x="68"/>
        <item x="49"/>
        <item m="1" x="58"/>
        <item m="1" x="81"/>
        <item m="1" x="52"/>
        <item x="1"/>
        <item m="1" x="76"/>
        <item m="1" x="78"/>
        <item x="24"/>
        <item x="26"/>
        <item x="29"/>
        <item x="5"/>
        <item m="1" x="69"/>
        <item x="9"/>
        <item m="1" x="71"/>
        <item m="1" x="62"/>
        <item m="1" x="64"/>
        <item x="42"/>
        <item x="27"/>
        <item x="45"/>
        <item m="1" x="79"/>
        <item m="1" x="70"/>
        <item x="28"/>
        <item m="1" x="74"/>
        <item m="1" x="56"/>
        <item x="0"/>
        <item m="1" x="72"/>
        <item x="37"/>
        <item m="1" x="82"/>
        <item m="1" x="59"/>
        <item x="8"/>
        <item x="10"/>
        <item m="1" x="63"/>
        <item x="46"/>
        <item x="25"/>
        <item x="31"/>
        <item x="4"/>
        <item x="6"/>
        <item x="7"/>
        <item x="15"/>
        <item x="22"/>
        <item x="23"/>
        <item x="33"/>
        <item x="35"/>
        <item x="36"/>
        <item x="38"/>
        <item x="44"/>
        <item x="47"/>
        <item x="48"/>
        <item t="default"/>
      </items>
    </pivotField>
    <pivotField axis="axisPage" compact="0" showAll="0" insertBlankRow="1">
      <items count="9">
        <item x="4"/>
        <item m="1" x="7"/>
        <item m="1" x="6"/>
        <item m="1" x="5"/>
        <item x="2"/>
        <item x="1"/>
        <item x="0"/>
        <item x="3"/>
        <item t="default"/>
      </items>
    </pivotField>
    <pivotField dataField="1" compact="0" showAll="0" insertBlankRow="1"/>
    <pivotField dataField="1" compact="0" numFmtId="166" showAll="0" insertBlankRow="1"/>
    <pivotField name="BUILDER/DEVELOPER" axis="axisPage" compact="0" showAll="0" insertBlankRow="1">
      <items count="3">
        <item x="0"/>
        <item x="1"/>
        <item t="default"/>
      </items>
    </pivotField>
    <pivotField compact="0" showAll="0" insertBlankRow="1"/>
    <pivotField compact="0" numFmtId="14" showAll="0" defaultSubtotal="0"/>
  </pivotFields>
  <rowFields count="3">
    <field x="0"/>
    <field x="2"/>
    <field x="3"/>
  </rowFields>
  <rowItems count="118">
    <i>
      <x/>
    </i>
    <i r="1">
      <x v="10"/>
    </i>
    <i r="2">
      <x v="59"/>
    </i>
    <i t="blank" r="1">
      <x v="10"/>
    </i>
    <i>
      <x v="4"/>
    </i>
    <i r="1">
      <x v="6"/>
    </i>
    <i r="2">
      <x v="45"/>
    </i>
    <i r="2">
      <x v="70"/>
    </i>
    <i r="2">
      <x v="71"/>
    </i>
    <i r="2">
      <x v="72"/>
    </i>
    <i t="blank" r="1">
      <x v="6"/>
    </i>
    <i r="1">
      <x v="11"/>
    </i>
    <i r="2">
      <x v="47"/>
    </i>
    <i t="blank" r="1">
      <x v="11"/>
    </i>
    <i r="1">
      <x v="22"/>
    </i>
    <i r="2">
      <x v="22"/>
    </i>
    <i r="2">
      <x v="33"/>
    </i>
    <i t="blank" r="1">
      <x v="22"/>
    </i>
    <i r="1">
      <x v="24"/>
    </i>
    <i r="2">
      <x v="64"/>
    </i>
    <i t="blank" r="1">
      <x v="24"/>
    </i>
    <i>
      <x v="5"/>
    </i>
    <i r="1">
      <x/>
    </i>
    <i r="2">
      <x v="10"/>
    </i>
    <i r="2">
      <x v="65"/>
    </i>
    <i r="2">
      <x v="73"/>
    </i>
    <i t="blank" r="1">
      <x/>
    </i>
    <i r="1">
      <x v="1"/>
    </i>
    <i r="2">
      <x v="11"/>
    </i>
    <i t="blank" r="1">
      <x v="1"/>
    </i>
    <i r="1">
      <x v="7"/>
    </i>
    <i r="2">
      <x v="12"/>
    </i>
    <i t="blank" r="1">
      <x v="7"/>
    </i>
    <i r="1">
      <x v="9"/>
    </i>
    <i r="2">
      <x v="3"/>
    </i>
    <i t="blank" r="1">
      <x v="9"/>
    </i>
    <i r="1">
      <x v="18"/>
    </i>
    <i r="2">
      <x v="1"/>
    </i>
    <i r="2">
      <x v="2"/>
    </i>
    <i r="2">
      <x v="5"/>
    </i>
    <i r="2">
      <x v="8"/>
    </i>
    <i r="2">
      <x v="13"/>
    </i>
    <i t="blank" r="1">
      <x v="18"/>
    </i>
    <i>
      <x v="8"/>
    </i>
    <i r="1">
      <x/>
    </i>
    <i r="2">
      <x v="19"/>
    </i>
    <i r="2">
      <x v="25"/>
    </i>
    <i r="2">
      <x v="56"/>
    </i>
    <i r="2">
      <x v="67"/>
    </i>
    <i t="blank" r="1">
      <x/>
    </i>
    <i r="1">
      <x v="2"/>
    </i>
    <i r="2">
      <x v="26"/>
    </i>
    <i t="blank" r="1">
      <x v="2"/>
    </i>
    <i r="1">
      <x v="3"/>
    </i>
    <i r="2">
      <x v="82"/>
    </i>
    <i t="blank" r="1">
      <x v="3"/>
    </i>
    <i r="1">
      <x v="6"/>
    </i>
    <i r="2">
      <x v="19"/>
    </i>
    <i r="2">
      <x v="35"/>
    </i>
    <i r="2">
      <x v="51"/>
    </i>
    <i r="2">
      <x v="81"/>
    </i>
    <i t="blank" r="1">
      <x v="6"/>
    </i>
    <i r="1">
      <x v="7"/>
    </i>
    <i r="2">
      <x v="53"/>
    </i>
    <i t="blank" r="1">
      <x v="7"/>
    </i>
    <i r="1">
      <x v="16"/>
    </i>
    <i r="2">
      <x v="80"/>
    </i>
    <i t="blank" r="1">
      <x v="16"/>
    </i>
    <i>
      <x v="9"/>
    </i>
    <i r="1">
      <x v="12"/>
    </i>
    <i r="2">
      <x v="30"/>
    </i>
    <i t="blank" r="1">
      <x v="12"/>
    </i>
    <i>
      <x v="13"/>
    </i>
    <i r="1">
      <x/>
    </i>
    <i r="2">
      <x v="15"/>
    </i>
    <i r="2">
      <x v="56"/>
    </i>
    <i r="2">
      <x v="68"/>
    </i>
    <i r="2">
      <x v="76"/>
    </i>
    <i t="blank" r="1">
      <x/>
    </i>
    <i r="1">
      <x v="2"/>
    </i>
    <i r="2">
      <x v="56"/>
    </i>
    <i r="2">
      <x v="69"/>
    </i>
    <i t="blank" r="1">
      <x v="2"/>
    </i>
    <i r="1">
      <x v="3"/>
    </i>
    <i r="2">
      <x v="16"/>
    </i>
    <i r="2">
      <x v="77"/>
    </i>
    <i r="2">
      <x v="79"/>
    </i>
    <i t="blank" r="1">
      <x v="3"/>
    </i>
    <i r="1">
      <x v="6"/>
    </i>
    <i r="2">
      <x v="31"/>
    </i>
    <i r="2">
      <x v="42"/>
    </i>
    <i r="2">
      <x v="44"/>
    </i>
    <i r="2">
      <x v="52"/>
    </i>
    <i r="2">
      <x v="56"/>
    </i>
    <i t="blank" r="1">
      <x v="6"/>
    </i>
    <i r="1">
      <x v="16"/>
    </i>
    <i r="2">
      <x v="56"/>
    </i>
    <i r="2">
      <x v="61"/>
    </i>
    <i r="2">
      <x v="78"/>
    </i>
    <i t="blank" r="1">
      <x v="16"/>
    </i>
    <i r="1">
      <x v="21"/>
    </i>
    <i r="2">
      <x v="20"/>
    </i>
    <i r="2">
      <x v="21"/>
    </i>
    <i r="2">
      <x v="43"/>
    </i>
    <i t="blank" r="1">
      <x v="21"/>
    </i>
    <i r="1">
      <x v="26"/>
    </i>
    <i r="2">
      <x v="56"/>
    </i>
    <i r="2">
      <x v="74"/>
    </i>
    <i r="2">
      <x v="75"/>
    </i>
    <i t="blank" r="1">
      <x v="26"/>
    </i>
    <i r="1">
      <x v="27"/>
    </i>
    <i r="2">
      <x v="56"/>
    </i>
    <i t="blank" r="1">
      <x v="27"/>
    </i>
    <i>
      <x v="15"/>
    </i>
    <i r="1">
      <x v="12"/>
    </i>
    <i r="2">
      <x v="39"/>
    </i>
    <i t="blank" r="1">
      <x v="12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2">
    <pageField fld="7" hier="-1"/>
    <pageField fld="4" hier="-1"/>
  </pageFields>
  <dataFields count="4">
    <dataField name="CLOSINGS" fld="5" subtotal="count" baseField="0" baseItem="0"/>
    <dataField name="DOLLAR VOL." fld="6" baseField="0" baseItem="0" numFmtId="164"/>
    <dataField name="% OF CLOSINGS" fld="5" subtotal="count" showDataAs="percentOfTotal" baseField="0" baseItem="0" numFmtId="10"/>
    <dataField name="% OF DOLLAR VOL." fld="6" showDataAs="percentOfTotal" baseField="0" baseItem="0" numFmtId="10"/>
  </dataFields>
  <pivotTableStyleInfo name="PivotStyleDark9" showRowHeaders="1" showColHeaders="1" showRowStripes="1" showColStripes="0" showLastColumn="1"/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compact="0" outline="1" outlineData="1" compactData="0" multipleFieldFilters="0">
  <location ref="A3:F176" firstHeaderRow="1" firstDataRow="2" firstDataCol="2" rowPageCount="1" colPageCount="1"/>
  <pivotFields count="8">
    <pivotField name="TITLE COMPANY" axis="axisRow" compact="0" showAll="0" insertBlankRow="1">
      <items count="14">
        <item m="1" x="9"/>
        <item m="1" x="8"/>
        <item m="1" x="7"/>
        <item x="0"/>
        <item x="1"/>
        <item m="1" x="12"/>
        <item m="1" x="10"/>
        <item x="3"/>
        <item m="1" x="11"/>
        <item m="1" x="4"/>
        <item m="1" x="6"/>
        <item x="2"/>
        <item m="1" x="5"/>
        <item t="default"/>
      </items>
    </pivotField>
    <pivotField compact="0" showAll="0" insertBlankRow="1"/>
    <pivotField axis="axisPage" compact="0" showAll="0" insertBlankRow="1">
      <items count="11">
        <item m="1" x="9"/>
        <item x="5"/>
        <item x="0"/>
        <item x="1"/>
        <item x="2"/>
        <item x="3"/>
        <item m="1" x="8"/>
        <item m="1" x="7"/>
        <item x="4"/>
        <item m="1" x="6"/>
        <item t="default"/>
      </items>
    </pivotField>
    <pivotField compact="0" showAll="0" insertBlankRow="1"/>
    <pivotField dataField="1" compact="0" showAll="0" insertBlankRow="1"/>
    <pivotField dataField="1" compact="0" numFmtId="166" showAll="0" insertBlankRow="1"/>
    <pivotField compact="0" numFmtId="14" showAll="0" insertBlankRow="1"/>
    <pivotField axis="axisRow" compact="0" showAll="0" insertBlankRow="1">
      <items count="136">
        <item m="1" x="72"/>
        <item x="13"/>
        <item m="1" x="134"/>
        <item m="1" x="61"/>
        <item m="1" x="99"/>
        <item m="1" x="75"/>
        <item m="1" x="101"/>
        <item m="1" x="74"/>
        <item m="1" x="70"/>
        <item m="1" x="92"/>
        <item m="1" x="82"/>
        <item m="1" x="67"/>
        <item m="1" x="80"/>
        <item m="1" x="59"/>
        <item m="1" x="54"/>
        <item x="33"/>
        <item m="1" x="66"/>
        <item m="1" x="97"/>
        <item m="1" x="91"/>
        <item m="1" x="122"/>
        <item m="1" x="112"/>
        <item m="1" x="68"/>
        <item m="1" x="73"/>
        <item m="1" x="118"/>
        <item m="1" x="76"/>
        <item m="1" x="100"/>
        <item x="14"/>
        <item m="1" x="78"/>
        <item m="1" x="77"/>
        <item m="1" x="132"/>
        <item m="1" x="123"/>
        <item x="41"/>
        <item x="5"/>
        <item x="9"/>
        <item m="1" x="53"/>
        <item m="1" x="64"/>
        <item x="40"/>
        <item m="1" x="127"/>
        <item m="1" x="108"/>
        <item m="1" x="116"/>
        <item x="20"/>
        <item m="1" x="84"/>
        <item m="1" x="121"/>
        <item m="1" x="56"/>
        <item m="1" x="109"/>
        <item m="1" x="129"/>
        <item m="1" x="89"/>
        <item m="1" x="131"/>
        <item m="1" x="96"/>
        <item m="1" x="133"/>
        <item m="1" x="111"/>
        <item x="24"/>
        <item m="1" x="79"/>
        <item x="6"/>
        <item m="1" x="83"/>
        <item x="0"/>
        <item m="1" x="103"/>
        <item m="1" x="115"/>
        <item m="1" x="65"/>
        <item m="1" x="125"/>
        <item m="1" x="107"/>
        <item m="1" x="124"/>
        <item m="1" x="62"/>
        <item x="21"/>
        <item x="27"/>
        <item m="1" x="106"/>
        <item m="1" x="113"/>
        <item m="1" x="87"/>
        <item m="1" x="130"/>
        <item m="1" x="69"/>
        <item m="1" x="120"/>
        <item m="1" x="126"/>
        <item m="1" x="86"/>
        <item m="1" x="71"/>
        <item m="1" x="90"/>
        <item m="1" x="63"/>
        <item m="1" x="58"/>
        <item m="1" x="105"/>
        <item x="4"/>
        <item m="1" x="60"/>
        <item m="1" x="117"/>
        <item x="1"/>
        <item x="8"/>
        <item m="1" x="104"/>
        <item m="1" x="55"/>
        <item m="1" x="110"/>
        <item x="22"/>
        <item m="1" x="98"/>
        <item m="1" x="57"/>
        <item m="1" x="128"/>
        <item m="1" x="114"/>
        <item m="1" x="119"/>
        <item m="1" x="85"/>
        <item m="1" x="81"/>
        <item m="1" x="102"/>
        <item m="1" x="95"/>
        <item m="1" x="93"/>
        <item m="1" x="88"/>
        <item m="1" x="94"/>
        <item m="1" x="52"/>
        <item x="2"/>
        <item x="3"/>
        <item x="7"/>
        <item x="10"/>
        <item x="11"/>
        <item x="12"/>
        <item x="15"/>
        <item x="16"/>
        <item x="17"/>
        <item x="18"/>
        <item x="19"/>
        <item x="23"/>
        <item x="25"/>
        <item x="26"/>
        <item x="28"/>
        <item x="29"/>
        <item x="30"/>
        <item x="31"/>
        <item x="32"/>
        <item x="34"/>
        <item x="35"/>
        <item x="36"/>
        <item x="37"/>
        <item x="38"/>
        <item x="39"/>
        <item x="42"/>
        <item x="43"/>
        <item x="44"/>
        <item x="45"/>
        <item x="46"/>
        <item x="47"/>
        <item x="48"/>
        <item x="49"/>
        <item x="50"/>
        <item x="51"/>
        <item t="default"/>
      </items>
    </pivotField>
  </pivotFields>
  <rowFields count="2">
    <field x="7"/>
    <field x="0"/>
  </rowFields>
  <rowItems count="172">
    <i>
      <x v="1"/>
    </i>
    <i r="1">
      <x v="4"/>
    </i>
    <i t="blank">
      <x v="1"/>
    </i>
    <i>
      <x v="15"/>
    </i>
    <i r="1">
      <x v="11"/>
    </i>
    <i t="blank">
      <x v="15"/>
    </i>
    <i>
      <x v="26"/>
    </i>
    <i r="1">
      <x v="4"/>
    </i>
    <i r="1">
      <x v="7"/>
    </i>
    <i r="1">
      <x v="11"/>
    </i>
    <i t="blank">
      <x v="26"/>
    </i>
    <i>
      <x v="31"/>
    </i>
    <i r="1">
      <x v="11"/>
    </i>
    <i t="blank">
      <x v="31"/>
    </i>
    <i>
      <x v="32"/>
    </i>
    <i r="1">
      <x v="3"/>
    </i>
    <i t="blank">
      <x v="32"/>
    </i>
    <i>
      <x v="33"/>
    </i>
    <i r="1">
      <x v="4"/>
    </i>
    <i r="1">
      <x v="7"/>
    </i>
    <i t="blank">
      <x v="33"/>
    </i>
    <i>
      <x v="36"/>
    </i>
    <i r="1">
      <x v="7"/>
    </i>
    <i r="1">
      <x v="11"/>
    </i>
    <i t="blank">
      <x v="36"/>
    </i>
    <i>
      <x v="40"/>
    </i>
    <i r="1">
      <x v="11"/>
    </i>
    <i t="blank">
      <x v="40"/>
    </i>
    <i>
      <x v="51"/>
    </i>
    <i r="1">
      <x v="11"/>
    </i>
    <i t="blank">
      <x v="51"/>
    </i>
    <i>
      <x v="53"/>
    </i>
    <i r="1">
      <x v="4"/>
    </i>
    <i r="1">
      <x v="7"/>
    </i>
    <i t="blank">
      <x v="53"/>
    </i>
    <i>
      <x v="55"/>
    </i>
    <i r="1">
      <x v="3"/>
    </i>
    <i r="1">
      <x v="7"/>
    </i>
    <i r="1">
      <x v="11"/>
    </i>
    <i t="blank">
      <x v="55"/>
    </i>
    <i>
      <x v="63"/>
    </i>
    <i r="1">
      <x v="11"/>
    </i>
    <i t="blank">
      <x v="63"/>
    </i>
    <i>
      <x v="64"/>
    </i>
    <i r="1">
      <x v="11"/>
    </i>
    <i t="blank">
      <x v="64"/>
    </i>
    <i>
      <x v="78"/>
    </i>
    <i r="1">
      <x v="3"/>
    </i>
    <i r="1">
      <x v="7"/>
    </i>
    <i r="1">
      <x v="11"/>
    </i>
    <i t="blank">
      <x v="78"/>
    </i>
    <i>
      <x v="81"/>
    </i>
    <i r="1">
      <x v="3"/>
    </i>
    <i t="blank">
      <x v="81"/>
    </i>
    <i>
      <x v="82"/>
    </i>
    <i r="1">
      <x v="4"/>
    </i>
    <i t="blank">
      <x v="82"/>
    </i>
    <i>
      <x v="86"/>
    </i>
    <i r="1">
      <x v="7"/>
    </i>
    <i r="1">
      <x v="11"/>
    </i>
    <i t="blank">
      <x v="86"/>
    </i>
    <i>
      <x v="100"/>
    </i>
    <i r="1">
      <x v="3"/>
    </i>
    <i t="blank">
      <x v="100"/>
    </i>
    <i>
      <x v="101"/>
    </i>
    <i r="1">
      <x v="3"/>
    </i>
    <i t="blank">
      <x v="101"/>
    </i>
    <i>
      <x v="102"/>
    </i>
    <i r="1">
      <x v="4"/>
    </i>
    <i t="blank">
      <x v="102"/>
    </i>
    <i>
      <x v="103"/>
    </i>
    <i r="1">
      <x v="4"/>
    </i>
    <i r="1">
      <x v="7"/>
    </i>
    <i t="blank">
      <x v="103"/>
    </i>
    <i>
      <x v="104"/>
    </i>
    <i r="1">
      <x v="4"/>
    </i>
    <i r="1">
      <x v="7"/>
    </i>
    <i r="1">
      <x v="11"/>
    </i>
    <i t="blank">
      <x v="104"/>
    </i>
    <i>
      <x v="105"/>
    </i>
    <i r="1">
      <x v="4"/>
    </i>
    <i t="blank">
      <x v="105"/>
    </i>
    <i>
      <x v="106"/>
    </i>
    <i r="1">
      <x v="11"/>
    </i>
    <i t="blank">
      <x v="106"/>
    </i>
    <i>
      <x v="107"/>
    </i>
    <i r="1">
      <x v="11"/>
    </i>
    <i t="blank">
      <x v="107"/>
    </i>
    <i>
      <x v="108"/>
    </i>
    <i r="1">
      <x v="11"/>
    </i>
    <i t="blank">
      <x v="108"/>
    </i>
    <i>
      <x v="109"/>
    </i>
    <i r="1">
      <x v="11"/>
    </i>
    <i t="blank">
      <x v="109"/>
    </i>
    <i>
      <x v="110"/>
    </i>
    <i r="1">
      <x v="11"/>
    </i>
    <i t="blank">
      <x v="110"/>
    </i>
    <i>
      <x v="111"/>
    </i>
    <i r="1">
      <x v="11"/>
    </i>
    <i t="blank">
      <x v="111"/>
    </i>
    <i>
      <x v="112"/>
    </i>
    <i r="1">
      <x v="11"/>
    </i>
    <i t="blank">
      <x v="112"/>
    </i>
    <i>
      <x v="113"/>
    </i>
    <i r="1">
      <x v="11"/>
    </i>
    <i t="blank">
      <x v="113"/>
    </i>
    <i>
      <x v="114"/>
    </i>
    <i r="1">
      <x v="7"/>
    </i>
    <i r="1">
      <x v="11"/>
    </i>
    <i t="blank">
      <x v="114"/>
    </i>
    <i>
      <x v="115"/>
    </i>
    <i r="1">
      <x v="11"/>
    </i>
    <i t="blank">
      <x v="115"/>
    </i>
    <i>
      <x v="116"/>
    </i>
    <i r="1">
      <x v="11"/>
    </i>
    <i t="blank">
      <x v="116"/>
    </i>
    <i>
      <x v="117"/>
    </i>
    <i r="1">
      <x v="11"/>
    </i>
    <i t="blank">
      <x v="117"/>
    </i>
    <i>
      <x v="118"/>
    </i>
    <i r="1">
      <x v="11"/>
    </i>
    <i t="blank">
      <x v="118"/>
    </i>
    <i>
      <x v="119"/>
    </i>
    <i r="1">
      <x v="7"/>
    </i>
    <i r="1">
      <x v="11"/>
    </i>
    <i t="blank">
      <x v="119"/>
    </i>
    <i>
      <x v="120"/>
    </i>
    <i r="1">
      <x v="11"/>
    </i>
    <i t="blank">
      <x v="120"/>
    </i>
    <i>
      <x v="121"/>
    </i>
    <i r="1">
      <x v="11"/>
    </i>
    <i t="blank">
      <x v="121"/>
    </i>
    <i>
      <x v="122"/>
    </i>
    <i r="1">
      <x v="11"/>
    </i>
    <i t="blank">
      <x v="122"/>
    </i>
    <i>
      <x v="123"/>
    </i>
    <i r="1">
      <x v="11"/>
    </i>
    <i t="blank">
      <x v="123"/>
    </i>
    <i>
      <x v="124"/>
    </i>
    <i r="1">
      <x v="11"/>
    </i>
    <i t="blank">
      <x v="124"/>
    </i>
    <i>
      <x v="125"/>
    </i>
    <i r="1">
      <x v="11"/>
    </i>
    <i t="blank">
      <x v="125"/>
    </i>
    <i>
      <x v="126"/>
    </i>
    <i r="1">
      <x v="7"/>
    </i>
    <i t="blank">
      <x v="126"/>
    </i>
    <i>
      <x v="127"/>
    </i>
    <i r="1">
      <x v="7"/>
    </i>
    <i t="blank">
      <x v="127"/>
    </i>
    <i>
      <x v="128"/>
    </i>
    <i r="1">
      <x v="7"/>
    </i>
    <i t="blank">
      <x v="128"/>
    </i>
    <i>
      <x v="129"/>
    </i>
    <i r="1">
      <x v="7"/>
    </i>
    <i t="blank">
      <x v="129"/>
    </i>
    <i>
      <x v="130"/>
    </i>
    <i r="1">
      <x v="7"/>
    </i>
    <i t="blank">
      <x v="130"/>
    </i>
    <i>
      <x v="131"/>
    </i>
    <i r="1">
      <x v="7"/>
    </i>
    <i t="blank">
      <x v="131"/>
    </i>
    <i>
      <x v="132"/>
    </i>
    <i r="1">
      <x v="7"/>
    </i>
    <i t="blank">
      <x v="132"/>
    </i>
    <i>
      <x v="133"/>
    </i>
    <i r="1">
      <x v="7"/>
    </i>
    <i t="blank">
      <x v="133"/>
    </i>
    <i>
      <x v="134"/>
    </i>
    <i r="1">
      <x v="7"/>
    </i>
    <i t="blank">
      <x v="134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2" hier="-1"/>
  </pageFields>
  <dataFields count="4">
    <dataField name="CLOSINGS" fld="4" subtotal="count" baseField="0" baseItem="0"/>
    <dataField name="DOLLAR VOL." fld="5" baseField="0" baseItem="0" numFmtId="164"/>
    <dataField name="% OF CLOSINGS" fld="4" subtotal="count" showDataAs="percentOfTotal" baseField="7" baseItem="0" numFmtId="10"/>
    <dataField name="% OF DOLLAR VOL." fld="5" showDataAs="percentOfTotal" baseField="7" baseItem="0" numFmtId="10"/>
  </dataFields>
  <pivotTableStyleInfo name="PivotStyleDark9" showRowHeaders="1" showColHeaders="1" showRowStripes="1" showColStripes="0" showLastColumn="1"/>
</pivotTableDefinition>
</file>

<file path=xl/tables/table1.xml><?xml version="1.0" encoding="utf-8"?>
<table xmlns="http://schemas.openxmlformats.org/spreadsheetml/2006/main" id="5" name="Table5" displayName="Table5" ref="A1:J255" totalsRowShown="0" headerRowDxfId="1">
  <autoFilter ref="A1:J255">
    <filterColumn colId="1"/>
    <filterColumn colId="2"/>
    <filterColumn colId="4"/>
    <filterColumn colId="9"/>
  </autoFilter>
  <sortState ref="A2:J255">
    <sortCondition ref="A1:A255"/>
  </sortState>
  <tableColumns count="10">
    <tableColumn id="1" name="FULLNAME"/>
    <tableColumn id="2" name="RECBY"/>
    <tableColumn id="3" name="BRANCH"/>
    <tableColumn id="4" name="EO"/>
    <tableColumn id="5" name="PROPTYPE"/>
    <tableColumn id="6" name="DOCNUM"/>
    <tableColumn id="7" name="AMOUNT"/>
    <tableColumn id="8" name="SUB"/>
    <tableColumn id="9" name="INSURED"/>
    <tableColumn id="10" name="RECDATE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4" name="Table4" displayName="Table4" ref="A1:H108" totalsRowShown="0" headerRowDxfId="0">
  <autoFilter ref="A1:H108"/>
  <sortState ref="A2:H295">
    <sortCondition ref="D1:D295"/>
  </sortState>
  <tableColumns count="8">
    <tableColumn id="1" name="FULLNAME"/>
    <tableColumn id="2" name="RECBY"/>
    <tableColumn id="3" name="TYPELOAN"/>
    <tableColumn id="4" name="APN"/>
    <tableColumn id="5" name="DOCNUM"/>
    <tableColumn id="6" name="AMOUNT"/>
    <tableColumn id="7" name="RECDATE"/>
    <tableColumn id="8" name="LENDER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datasourcenev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datasourcenev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datasourcenev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38"/>
  <sheetViews>
    <sheetView tabSelected="1" workbookViewId="0">
      <selection activeCell="G1" sqref="G1"/>
    </sheetView>
  </sheetViews>
  <sheetFormatPr defaultRowHeight="12.75"/>
  <cols>
    <col min="1" max="1" width="30.28515625" customWidth="1"/>
    <col min="2" max="2" width="11.5703125" style="41" customWidth="1"/>
    <col min="3" max="3" width="18" style="37" customWidth="1"/>
    <col min="4" max="4" width="13.140625" style="9" customWidth="1"/>
    <col min="5" max="5" width="18.85546875" style="9" customWidth="1"/>
    <col min="6" max="6" width="12.85546875" customWidth="1"/>
    <col min="7" max="7" width="18.5703125" customWidth="1"/>
  </cols>
  <sheetData>
    <row r="1" spans="1:7" ht="15.75">
      <c r="A1" s="1" t="s">
        <v>67</v>
      </c>
    </row>
    <row r="2" spans="1:7">
      <c r="A2" s="2" t="s">
        <v>70</v>
      </c>
    </row>
    <row r="3" spans="1:7">
      <c r="A3" s="2"/>
    </row>
    <row r="4" spans="1:7" ht="13.5" thickBot="1">
      <c r="A4" s="2"/>
    </row>
    <row r="5" spans="1:7" ht="16.5" thickBot="1">
      <c r="A5" s="130" t="s">
        <v>4</v>
      </c>
      <c r="B5" s="131"/>
      <c r="C5" s="131"/>
      <c r="D5" s="131"/>
      <c r="E5" s="131"/>
      <c r="F5" s="131"/>
      <c r="G5" s="132"/>
    </row>
    <row r="6" spans="1:7">
      <c r="A6" s="6" t="s">
        <v>7</v>
      </c>
      <c r="B6" s="43" t="s">
        <v>8</v>
      </c>
      <c r="C6" s="25" t="s">
        <v>9</v>
      </c>
      <c r="D6" s="8" t="s">
        <v>8</v>
      </c>
      <c r="E6" s="8" t="s">
        <v>9</v>
      </c>
      <c r="F6" s="7" t="s">
        <v>8</v>
      </c>
      <c r="G6" s="7" t="s">
        <v>9</v>
      </c>
    </row>
    <row r="7" spans="1:7">
      <c r="A7" s="107" t="s">
        <v>71</v>
      </c>
      <c r="B7" s="108">
        <v>114</v>
      </c>
      <c r="C7" s="109">
        <v>35799486.659999996</v>
      </c>
      <c r="D7" s="110">
        <f>B7/$B$14</f>
        <v>0.44881889763779526</v>
      </c>
      <c r="E7" s="110">
        <f>C7/$C$14</f>
        <v>0.4336998166375442</v>
      </c>
      <c r="F7" s="111">
        <v>1</v>
      </c>
      <c r="G7" s="111">
        <v>1</v>
      </c>
    </row>
    <row r="8" spans="1:7">
      <c r="A8" s="63" t="s">
        <v>40</v>
      </c>
      <c r="B8" s="64">
        <v>74</v>
      </c>
      <c r="C8" s="65">
        <v>21399475</v>
      </c>
      <c r="D8" s="23">
        <f>B8/$B$14</f>
        <v>0.29133858267716534</v>
      </c>
      <c r="E8" s="23">
        <f>C8/$C$14</f>
        <v>0.2592480856439105</v>
      </c>
      <c r="F8" s="70">
        <v>2</v>
      </c>
      <c r="G8" s="70">
        <v>2</v>
      </c>
    </row>
    <row r="9" spans="1:7">
      <c r="A9" s="63" t="s">
        <v>39</v>
      </c>
      <c r="B9" s="64">
        <v>48</v>
      </c>
      <c r="C9" s="65">
        <v>17153085</v>
      </c>
      <c r="D9" s="23">
        <f t="shared" ref="D9" si="0">B9/$B$14</f>
        <v>0.1889763779527559</v>
      </c>
      <c r="E9" s="23">
        <f t="shared" ref="E9" si="1">C9/$C$14</f>
        <v>0.2078043713286086</v>
      </c>
      <c r="F9" s="70">
        <v>3</v>
      </c>
      <c r="G9" s="70">
        <v>3</v>
      </c>
    </row>
    <row r="10" spans="1:7">
      <c r="A10" s="81" t="s">
        <v>41</v>
      </c>
      <c r="B10" s="77">
        <v>11</v>
      </c>
      <c r="C10" s="106">
        <v>6336520</v>
      </c>
      <c r="D10" s="23">
        <f>B10/$B$14</f>
        <v>4.3307086614173228E-2</v>
      </c>
      <c r="E10" s="23">
        <f>C10/$C$14</f>
        <v>7.6764999124714586E-2</v>
      </c>
      <c r="F10" s="70">
        <v>4</v>
      </c>
      <c r="G10" s="70">
        <v>4</v>
      </c>
    </row>
    <row r="11" spans="1:7">
      <c r="A11" s="63" t="s">
        <v>108</v>
      </c>
      <c r="B11" s="64">
        <v>4</v>
      </c>
      <c r="C11" s="65">
        <v>1814323</v>
      </c>
      <c r="D11" s="23">
        <f>B11/$B$14</f>
        <v>1.5748031496062992E-2</v>
      </c>
      <c r="E11" s="23">
        <f>C11/$C$14</f>
        <v>2.1979967475357066E-2</v>
      </c>
      <c r="F11" s="70">
        <v>5</v>
      </c>
      <c r="G11" s="70">
        <v>5</v>
      </c>
    </row>
    <row r="12" spans="1:7">
      <c r="A12" s="63" t="s">
        <v>99</v>
      </c>
      <c r="B12" s="64">
        <v>2</v>
      </c>
      <c r="C12" s="65">
        <v>26000</v>
      </c>
      <c r="D12" s="23">
        <f>B12/$B$14</f>
        <v>7.874015748031496E-3</v>
      </c>
      <c r="E12" s="23">
        <f>C12/$C$14</f>
        <v>3.1498203702388369E-4</v>
      </c>
      <c r="F12" s="70">
        <v>6</v>
      </c>
      <c r="G12" s="70">
        <v>6</v>
      </c>
    </row>
    <row r="13" spans="1:7">
      <c r="A13" s="63" t="s">
        <v>55</v>
      </c>
      <c r="B13" s="64">
        <v>1</v>
      </c>
      <c r="C13" s="65">
        <v>15500</v>
      </c>
      <c r="D13" s="23">
        <f>B13/$B$14</f>
        <v>3.937007874015748E-3</v>
      </c>
      <c r="E13" s="23">
        <f>C13/$C$14</f>
        <v>1.8777775284116143E-4</v>
      </c>
      <c r="F13" s="70">
        <v>7</v>
      </c>
      <c r="G13" s="70">
        <v>7</v>
      </c>
    </row>
    <row r="14" spans="1:7">
      <c r="A14" s="78" t="s">
        <v>23</v>
      </c>
      <c r="B14" s="79">
        <f>SUM(B7:B13)</f>
        <v>254</v>
      </c>
      <c r="C14" s="80">
        <f>SUM(C7:C13)</f>
        <v>82544389.659999996</v>
      </c>
      <c r="D14" s="29">
        <f>SUM(D7:D13)</f>
        <v>1</v>
      </c>
      <c r="E14" s="29">
        <f>SUM(E7:E13)</f>
        <v>0.99999999999999989</v>
      </c>
      <c r="F14" s="30"/>
      <c r="G14" s="30"/>
    </row>
    <row r="15" spans="1:7" ht="13.5" thickBot="1">
      <c r="A15" s="74"/>
      <c r="B15" s="75"/>
      <c r="C15" s="76"/>
    </row>
    <row r="16" spans="1:7" ht="16.5" thickBot="1">
      <c r="A16" s="133" t="s">
        <v>10</v>
      </c>
      <c r="B16" s="134"/>
      <c r="C16" s="134"/>
      <c r="D16" s="134"/>
      <c r="E16" s="134"/>
      <c r="F16" s="134"/>
      <c r="G16" s="135"/>
    </row>
    <row r="17" spans="1:7">
      <c r="A17" s="3"/>
      <c r="B17" s="42"/>
      <c r="C17" s="38"/>
      <c r="D17" s="4" t="s">
        <v>5</v>
      </c>
      <c r="E17" s="4" t="s">
        <v>5</v>
      </c>
      <c r="F17" s="5" t="s">
        <v>6</v>
      </c>
      <c r="G17" s="5" t="s">
        <v>6</v>
      </c>
    </row>
    <row r="18" spans="1:7">
      <c r="A18" s="6" t="s">
        <v>11</v>
      </c>
      <c r="B18" s="43" t="s">
        <v>8</v>
      </c>
      <c r="C18" s="25" t="s">
        <v>9</v>
      </c>
      <c r="D18" s="8" t="s">
        <v>8</v>
      </c>
      <c r="E18" s="8" t="s">
        <v>9</v>
      </c>
      <c r="F18" s="7" t="s">
        <v>8</v>
      </c>
      <c r="G18" s="7" t="s">
        <v>9</v>
      </c>
    </row>
    <row r="19" spans="1:7">
      <c r="A19" s="107" t="s">
        <v>71</v>
      </c>
      <c r="B19" s="108">
        <v>44</v>
      </c>
      <c r="C19" s="65">
        <v>8521072.5099999998</v>
      </c>
      <c r="D19" s="112">
        <f>B19/$B$23</f>
        <v>0.41121495327102803</v>
      </c>
      <c r="E19" s="23">
        <f>C19/$C$23</f>
        <v>0.36634708295496154</v>
      </c>
      <c r="F19" s="113">
        <v>1</v>
      </c>
      <c r="G19" s="70">
        <v>2</v>
      </c>
    </row>
    <row r="20" spans="1:7">
      <c r="A20" s="107" t="s">
        <v>40</v>
      </c>
      <c r="B20" s="64">
        <v>41</v>
      </c>
      <c r="C20" s="109">
        <v>9186785</v>
      </c>
      <c r="D20" s="23">
        <f>B20/$B$23</f>
        <v>0.38317757009345793</v>
      </c>
      <c r="E20" s="112">
        <f>C20/$C$23</f>
        <v>0.39496810789190157</v>
      </c>
      <c r="F20" s="70">
        <v>2</v>
      </c>
      <c r="G20" s="113">
        <v>1</v>
      </c>
    </row>
    <row r="21" spans="1:7">
      <c r="A21" s="63" t="s">
        <v>39</v>
      </c>
      <c r="B21" s="64">
        <v>15</v>
      </c>
      <c r="C21" s="65">
        <v>2560650</v>
      </c>
      <c r="D21" s="23">
        <f>B21/$B$23</f>
        <v>0.14018691588785046</v>
      </c>
      <c r="E21" s="23">
        <f>C21/$C$23</f>
        <v>0.11009020952089309</v>
      </c>
      <c r="F21" s="70">
        <v>3</v>
      </c>
      <c r="G21" s="70">
        <v>4</v>
      </c>
    </row>
    <row r="22" spans="1:7">
      <c r="A22" s="63" t="s">
        <v>41</v>
      </c>
      <c r="B22" s="64">
        <v>7</v>
      </c>
      <c r="C22" s="65">
        <v>2991054</v>
      </c>
      <c r="D22" s="23">
        <f>B22/$B$23</f>
        <v>6.5420560747663545E-2</v>
      </c>
      <c r="E22" s="23">
        <f>C22/$C$23</f>
        <v>0.1285945996322439</v>
      </c>
      <c r="F22" s="70">
        <v>4</v>
      </c>
      <c r="G22" s="70">
        <v>3</v>
      </c>
    </row>
    <row r="23" spans="1:7">
      <c r="A23" s="31" t="s">
        <v>23</v>
      </c>
      <c r="B23" s="44">
        <f>SUM(B19:B22)</f>
        <v>107</v>
      </c>
      <c r="C23" s="32">
        <f>SUM(C19:C22)</f>
        <v>23259561.509999998</v>
      </c>
      <c r="D23" s="29">
        <f>SUM(D19:D22)</f>
        <v>1</v>
      </c>
      <c r="E23" s="29">
        <f>SUM(E19:E22)</f>
        <v>1.0000000000000002</v>
      </c>
      <c r="F23" s="30"/>
      <c r="G23" s="30"/>
    </row>
    <row r="24" spans="1:7" ht="13.5" thickBot="1"/>
    <row r="25" spans="1:7" ht="16.5" thickBot="1">
      <c r="A25" s="130" t="s">
        <v>12</v>
      </c>
      <c r="B25" s="131"/>
      <c r="C25" s="131"/>
      <c r="D25" s="131"/>
      <c r="E25" s="131"/>
      <c r="F25" s="131"/>
      <c r="G25" s="132"/>
    </row>
    <row r="26" spans="1:7">
      <c r="A26" s="3"/>
      <c r="B26" s="42"/>
      <c r="C26" s="38"/>
      <c r="D26" s="4" t="s">
        <v>5</v>
      </c>
      <c r="E26" s="4" t="s">
        <v>5</v>
      </c>
      <c r="F26" s="5" t="s">
        <v>6</v>
      </c>
      <c r="G26" s="5" t="s">
        <v>6</v>
      </c>
    </row>
    <row r="27" spans="1:7">
      <c r="A27" s="6" t="s">
        <v>11</v>
      </c>
      <c r="B27" s="43" t="s">
        <v>8</v>
      </c>
      <c r="C27" s="25" t="s">
        <v>9</v>
      </c>
      <c r="D27" s="8" t="s">
        <v>8</v>
      </c>
      <c r="E27" s="8" t="s">
        <v>9</v>
      </c>
      <c r="F27" s="7" t="s">
        <v>8</v>
      </c>
      <c r="G27" s="7" t="s">
        <v>9</v>
      </c>
    </row>
    <row r="28" spans="1:7">
      <c r="A28" s="107" t="s">
        <v>71</v>
      </c>
      <c r="B28" s="108">
        <v>158</v>
      </c>
      <c r="C28" s="109">
        <v>44320559.170000002</v>
      </c>
      <c r="D28" s="112">
        <f>B28/$B$35</f>
        <v>0.4376731301939058</v>
      </c>
      <c r="E28" s="112">
        <f>C28/$C$35</f>
        <v>0.4188932330021225</v>
      </c>
      <c r="F28" s="113">
        <v>1</v>
      </c>
      <c r="G28" s="113">
        <v>1</v>
      </c>
    </row>
    <row r="29" spans="1:7">
      <c r="A29" s="63" t="s">
        <v>40</v>
      </c>
      <c r="B29" s="64">
        <v>115</v>
      </c>
      <c r="C29" s="65">
        <v>30586260</v>
      </c>
      <c r="D29" s="23">
        <f>B29/$B$35</f>
        <v>0.31855955678670361</v>
      </c>
      <c r="E29" s="23">
        <f>C29/$C$35</f>
        <v>0.28908428902485572</v>
      </c>
      <c r="F29" s="70">
        <v>2</v>
      </c>
      <c r="G29" s="70">
        <v>2</v>
      </c>
    </row>
    <row r="30" spans="1:7">
      <c r="A30" s="63" t="s">
        <v>39</v>
      </c>
      <c r="B30" s="64">
        <v>63</v>
      </c>
      <c r="C30" s="65">
        <v>19713735</v>
      </c>
      <c r="D30" s="23">
        <f>B30/$B$35</f>
        <v>0.17451523545706371</v>
      </c>
      <c r="E30" s="23">
        <f>C30/$C$35</f>
        <v>0.18632324012479504</v>
      </c>
      <c r="F30" s="70">
        <v>3</v>
      </c>
      <c r="G30" s="70">
        <v>3</v>
      </c>
    </row>
    <row r="31" spans="1:7">
      <c r="A31" s="63" t="s">
        <v>41</v>
      </c>
      <c r="B31" s="64">
        <v>18</v>
      </c>
      <c r="C31" s="65">
        <v>9327574</v>
      </c>
      <c r="D31" s="23">
        <f t="shared" ref="D31" si="2">B31/$B$35</f>
        <v>4.9861495844875349E-2</v>
      </c>
      <c r="E31" s="23">
        <f t="shared" ref="E31" si="3">C31/$C$35</f>
        <v>8.8159032785202554E-2</v>
      </c>
      <c r="F31" s="70">
        <v>4</v>
      </c>
      <c r="G31" s="70">
        <v>4</v>
      </c>
    </row>
    <row r="32" spans="1:7">
      <c r="A32" s="63" t="s">
        <v>108</v>
      </c>
      <c r="B32" s="64">
        <v>4</v>
      </c>
      <c r="C32" s="65">
        <v>1814323</v>
      </c>
      <c r="D32" s="23">
        <f>B32/$B$35</f>
        <v>1.1080332409972299E-2</v>
      </c>
      <c r="E32" s="23">
        <f>C32/$C$35</f>
        <v>1.7147970183881367E-2</v>
      </c>
      <c r="F32" s="70">
        <v>5</v>
      </c>
      <c r="G32" s="70">
        <v>5</v>
      </c>
    </row>
    <row r="33" spans="1:7">
      <c r="A33" s="63" t="s">
        <v>99</v>
      </c>
      <c r="B33" s="64">
        <v>2</v>
      </c>
      <c r="C33" s="65">
        <v>26000</v>
      </c>
      <c r="D33" s="23">
        <f>B33/$B$35</f>
        <v>5.5401662049861496E-3</v>
      </c>
      <c r="E33" s="23">
        <f>C33/$C$35</f>
        <v>2.4573751464370758E-4</v>
      </c>
      <c r="F33" s="70">
        <v>6</v>
      </c>
      <c r="G33" s="70">
        <v>6</v>
      </c>
    </row>
    <row r="34" spans="1:7">
      <c r="A34" s="63" t="s">
        <v>55</v>
      </c>
      <c r="B34" s="64">
        <v>1</v>
      </c>
      <c r="C34" s="65">
        <v>15500</v>
      </c>
      <c r="D34" s="23">
        <f>B34/$B$35</f>
        <v>2.7700831024930748E-3</v>
      </c>
      <c r="E34" s="23">
        <f>C34/$C$35</f>
        <v>1.4649736449913337E-4</v>
      </c>
      <c r="F34" s="70">
        <v>7</v>
      </c>
      <c r="G34" s="70">
        <v>7</v>
      </c>
    </row>
    <row r="35" spans="1:7">
      <c r="A35" s="31" t="s">
        <v>23</v>
      </c>
      <c r="B35" s="45">
        <f>SUM(B28:B34)</f>
        <v>361</v>
      </c>
      <c r="C35" s="36">
        <f>SUM(C28:C34)</f>
        <v>105803951.17</v>
      </c>
      <c r="D35" s="29">
        <f>SUM(D28:D34)</f>
        <v>0.99999999999999989</v>
      </c>
      <c r="E35" s="29">
        <f>SUM(E28:E34)</f>
        <v>1</v>
      </c>
      <c r="F35" s="30"/>
      <c r="G35" s="30"/>
    </row>
    <row r="37" spans="1:7">
      <c r="A37" s="136" t="s">
        <v>24</v>
      </c>
      <c r="B37" s="136"/>
      <c r="C37" s="136"/>
      <c r="D37" s="96" t="s">
        <v>56</v>
      </c>
    </row>
    <row r="38" spans="1:7">
      <c r="A38" s="20" t="s">
        <v>25</v>
      </c>
    </row>
  </sheetData>
  <sortState ref="A57:C76">
    <sortCondition descending="1" ref="B57"/>
    <sortCondition descending="1" ref="C57"/>
  </sortState>
  <mergeCells count="4">
    <mergeCell ref="A5:G5"/>
    <mergeCell ref="A16:G16"/>
    <mergeCell ref="A25:G25"/>
    <mergeCell ref="A37:C37"/>
  </mergeCells>
  <phoneticPr fontId="2" type="noConversion"/>
  <hyperlinks>
    <hyperlink ref="A38" r:id="rId1"/>
  </hyperlinks>
  <pageMargins left="0.75" right="0.75" top="1" bottom="1" header="0.5" footer="0.5"/>
  <pageSetup scale="73" orientation="portrait" horizontalDpi="300" verticalDpi="300" r:id="rId2"/>
  <headerFooter alignWithMargins="0">
    <oddFooter>Page &amp;P of &amp;N</oddFooter>
  </headerFooter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55"/>
  <sheetViews>
    <sheetView workbookViewId="0">
      <selection activeCell="B29" sqref="B29"/>
    </sheetView>
  </sheetViews>
  <sheetFormatPr defaultRowHeight="12.75"/>
  <cols>
    <col min="1" max="1" width="30.28515625" customWidth="1"/>
    <col min="2" max="2" width="12.140625" style="59" customWidth="1"/>
    <col min="3" max="3" width="16.140625" style="85" customWidth="1"/>
    <col min="4" max="4" width="12" style="9" customWidth="1"/>
    <col min="5" max="5" width="16.42578125" style="9" customWidth="1"/>
    <col min="6" max="6" width="13.85546875" customWidth="1"/>
    <col min="7" max="7" width="17.28515625" customWidth="1"/>
    <col min="9" max="9" width="53.5703125" customWidth="1"/>
  </cols>
  <sheetData>
    <row r="1" spans="1:7" ht="15.75">
      <c r="A1" s="1" t="s">
        <v>68</v>
      </c>
    </row>
    <row r="2" spans="1:7">
      <c r="A2" s="2" t="str">
        <f>'OVERALL STATS'!A2</f>
        <v>Reporting Period: MAY, 2021</v>
      </c>
    </row>
    <row r="3" spans="1:7" ht="13.5" thickBot="1"/>
    <row r="4" spans="1:7" ht="16.5" thickBot="1">
      <c r="A4" s="130" t="s">
        <v>13</v>
      </c>
      <c r="B4" s="131"/>
      <c r="C4" s="131"/>
      <c r="D4" s="131"/>
      <c r="E4" s="131"/>
      <c r="F4" s="131"/>
      <c r="G4" s="132"/>
    </row>
    <row r="5" spans="1:7">
      <c r="A5" s="3"/>
      <c r="B5" s="94"/>
      <c r="C5" s="86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12" t="s">
        <v>7</v>
      </c>
      <c r="B6" s="12" t="s">
        <v>8</v>
      </c>
      <c r="C6" s="87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14" t="s">
        <v>71</v>
      </c>
      <c r="B7" s="115">
        <v>106</v>
      </c>
      <c r="C7" s="116">
        <v>32959908</v>
      </c>
      <c r="D7" s="117">
        <f>B7/$B$13</f>
        <v>0.45689655172413796</v>
      </c>
      <c r="E7" s="112">
        <f>C7/$C$13</f>
        <v>0.44388996949702442</v>
      </c>
      <c r="F7" s="113">
        <v>1</v>
      </c>
      <c r="G7" s="113">
        <v>1</v>
      </c>
    </row>
    <row r="8" spans="1:7">
      <c r="A8" s="34" t="s">
        <v>40</v>
      </c>
      <c r="B8" s="35">
        <v>70</v>
      </c>
      <c r="C8" s="88">
        <v>20152250</v>
      </c>
      <c r="D8" s="26">
        <f>B8/$B$13</f>
        <v>0.30172413793103448</v>
      </c>
      <c r="E8" s="23">
        <f>C8/$C$13</f>
        <v>0.27140189947728038</v>
      </c>
      <c r="F8" s="70">
        <v>2</v>
      </c>
      <c r="G8" s="70">
        <v>2</v>
      </c>
    </row>
    <row r="9" spans="1:7">
      <c r="A9" s="34" t="s">
        <v>39</v>
      </c>
      <c r="B9" s="35">
        <v>42</v>
      </c>
      <c r="C9" s="88">
        <v>14762250</v>
      </c>
      <c r="D9" s="26">
        <f t="shared" ref="D9" si="0">B9/$B$13</f>
        <v>0.18103448275862069</v>
      </c>
      <c r="E9" s="23">
        <f t="shared" ref="E9" si="1">C9/$C$13</f>
        <v>0.19881168060928595</v>
      </c>
      <c r="F9" s="70">
        <v>3</v>
      </c>
      <c r="G9" s="70">
        <v>3</v>
      </c>
    </row>
    <row r="10" spans="1:7">
      <c r="A10" s="34" t="s">
        <v>41</v>
      </c>
      <c r="B10" s="35">
        <v>11</v>
      </c>
      <c r="C10" s="88">
        <v>6336520</v>
      </c>
      <c r="D10" s="26">
        <f>B10/$B$13</f>
        <v>4.7413793103448273E-2</v>
      </c>
      <c r="E10" s="23">
        <f>C10/$C$13</f>
        <v>8.5337546133844949E-2</v>
      </c>
      <c r="F10" s="70">
        <v>4</v>
      </c>
      <c r="G10" s="70">
        <v>4</v>
      </c>
    </row>
    <row r="11" spans="1:7">
      <c r="A11" s="34" t="s">
        <v>99</v>
      </c>
      <c r="B11" s="35">
        <v>2</v>
      </c>
      <c r="C11" s="88">
        <v>26000</v>
      </c>
      <c r="D11" s="26">
        <f>B11/$B$13</f>
        <v>8.6206896551724137E-3</v>
      </c>
      <c r="E11" s="23">
        <f>C11/$C$13</f>
        <v>3.5015689991982487E-4</v>
      </c>
      <c r="F11" s="70">
        <v>5</v>
      </c>
      <c r="G11" s="70">
        <v>5</v>
      </c>
    </row>
    <row r="12" spans="1:7">
      <c r="A12" s="34" t="s">
        <v>55</v>
      </c>
      <c r="B12" s="35">
        <v>1</v>
      </c>
      <c r="C12" s="88">
        <v>15500</v>
      </c>
      <c r="D12" s="26">
        <f>B12/$B$13</f>
        <v>4.3103448275862068E-3</v>
      </c>
      <c r="E12" s="23">
        <f>C12/$C$13</f>
        <v>2.0874738264451095E-4</v>
      </c>
      <c r="F12" s="70">
        <v>6</v>
      </c>
      <c r="G12" s="70">
        <v>6</v>
      </c>
    </row>
    <row r="13" spans="1:7">
      <c r="A13" s="27" t="s">
        <v>23</v>
      </c>
      <c r="B13" s="28">
        <f>SUM(B7:B12)</f>
        <v>232</v>
      </c>
      <c r="C13" s="89">
        <f>SUM(C7:C12)</f>
        <v>74252428</v>
      </c>
      <c r="D13" s="29">
        <f>SUM(D7:D12)</f>
        <v>0.99999999999999989</v>
      </c>
      <c r="E13" s="29">
        <f>SUM(E7:E12)</f>
        <v>1</v>
      </c>
      <c r="F13" s="30"/>
      <c r="G13" s="30"/>
    </row>
    <row r="14" spans="1:7" ht="13.5" thickBot="1"/>
    <row r="15" spans="1:7" ht="16.5" thickBot="1">
      <c r="A15" s="130" t="s">
        <v>14</v>
      </c>
      <c r="B15" s="131"/>
      <c r="C15" s="131"/>
      <c r="D15" s="131"/>
      <c r="E15" s="131"/>
      <c r="F15" s="131"/>
      <c r="G15" s="132"/>
    </row>
    <row r="16" spans="1:7">
      <c r="A16" s="3"/>
      <c r="B16" s="94"/>
      <c r="C16" s="86"/>
      <c r="D16" s="10" t="s">
        <v>5</v>
      </c>
      <c r="E16" s="10" t="s">
        <v>5</v>
      </c>
      <c r="F16" s="11" t="s">
        <v>6</v>
      </c>
      <c r="G16" s="15" t="s">
        <v>6</v>
      </c>
    </row>
    <row r="17" spans="1:7">
      <c r="A17" s="12" t="s">
        <v>7</v>
      </c>
      <c r="B17" s="12" t="s">
        <v>8</v>
      </c>
      <c r="C17" s="87" t="s">
        <v>9</v>
      </c>
      <c r="D17" s="13" t="s">
        <v>8</v>
      </c>
      <c r="E17" s="13" t="s">
        <v>9</v>
      </c>
      <c r="F17" s="14" t="s">
        <v>8</v>
      </c>
      <c r="G17" s="16" t="s">
        <v>9</v>
      </c>
    </row>
    <row r="18" spans="1:7">
      <c r="A18" s="118" t="s">
        <v>71</v>
      </c>
      <c r="B18" s="115">
        <v>8</v>
      </c>
      <c r="C18" s="116">
        <v>2839578.66</v>
      </c>
      <c r="D18" s="117">
        <f>B18/$B$22</f>
        <v>0.38095238095238093</v>
      </c>
      <c r="E18" s="112">
        <f>C18/$C$22</f>
        <v>0.35327098835651827</v>
      </c>
      <c r="F18" s="113">
        <v>1</v>
      </c>
      <c r="G18" s="113">
        <v>1</v>
      </c>
    </row>
    <row r="19" spans="1:7">
      <c r="A19" s="46" t="s">
        <v>39</v>
      </c>
      <c r="B19" s="47">
        <v>6</v>
      </c>
      <c r="C19" s="90">
        <v>2390835</v>
      </c>
      <c r="D19" s="26">
        <f>B19/$B$22</f>
        <v>0.2857142857142857</v>
      </c>
      <c r="E19" s="23">
        <f>C19/$C$22</f>
        <v>0.29744294649944869</v>
      </c>
      <c r="F19" s="70">
        <v>2</v>
      </c>
      <c r="G19" s="70">
        <v>2</v>
      </c>
    </row>
    <row r="20" spans="1:7">
      <c r="A20" s="46" t="s">
        <v>108</v>
      </c>
      <c r="B20" s="47">
        <v>4</v>
      </c>
      <c r="C20" s="90">
        <v>1814323</v>
      </c>
      <c r="D20" s="26">
        <f>B20/$B$22</f>
        <v>0.19047619047619047</v>
      </c>
      <c r="E20" s="23">
        <f>C20/$C$22</f>
        <v>0.22571929013157299</v>
      </c>
      <c r="F20" s="70">
        <v>3</v>
      </c>
      <c r="G20" s="70">
        <v>3</v>
      </c>
    </row>
    <row r="21" spans="1:7">
      <c r="A21" s="46" t="s">
        <v>40</v>
      </c>
      <c r="B21" s="47">
        <v>3</v>
      </c>
      <c r="C21" s="90">
        <v>993225</v>
      </c>
      <c r="D21" s="26">
        <f t="shared" ref="D21" si="2">B21/$B$22</f>
        <v>0.14285714285714285</v>
      </c>
      <c r="E21" s="23">
        <f t="shared" ref="E21" si="3">C21/$C$22</f>
        <v>0.12356677501246006</v>
      </c>
      <c r="F21" s="70">
        <v>3</v>
      </c>
      <c r="G21" s="70">
        <v>4</v>
      </c>
    </row>
    <row r="22" spans="1:7">
      <c r="A22" s="27" t="s">
        <v>23</v>
      </c>
      <c r="B22" s="28">
        <f>SUM(B18:B21)</f>
        <v>21</v>
      </c>
      <c r="C22" s="89">
        <f>SUM(C18:C21)</f>
        <v>8037961.6600000001</v>
      </c>
      <c r="D22" s="29">
        <f>SUM(D18:D21)</f>
        <v>1</v>
      </c>
      <c r="E22" s="29">
        <f>SUM(E18:E21)</f>
        <v>1</v>
      </c>
      <c r="F22" s="30"/>
      <c r="G22" s="30"/>
    </row>
    <row r="23" spans="1:7" ht="13.5" thickBot="1"/>
    <row r="24" spans="1:7" ht="16.5" thickBot="1">
      <c r="A24" s="130" t="s">
        <v>15</v>
      </c>
      <c r="B24" s="131"/>
      <c r="C24" s="131"/>
      <c r="D24" s="131"/>
      <c r="E24" s="131"/>
      <c r="F24" s="131"/>
      <c r="G24" s="132"/>
    </row>
    <row r="25" spans="1:7">
      <c r="A25" s="3"/>
      <c r="B25" s="94"/>
      <c r="C25" s="86"/>
      <c r="D25" s="10" t="s">
        <v>5</v>
      </c>
      <c r="E25" s="10" t="s">
        <v>5</v>
      </c>
      <c r="F25" s="11" t="s">
        <v>6</v>
      </c>
      <c r="G25" s="15" t="s">
        <v>6</v>
      </c>
    </row>
    <row r="26" spans="1:7">
      <c r="A26" s="12" t="s">
        <v>7</v>
      </c>
      <c r="B26" s="12" t="s">
        <v>8</v>
      </c>
      <c r="C26" s="87" t="s">
        <v>9</v>
      </c>
      <c r="D26" s="17" t="s">
        <v>8</v>
      </c>
      <c r="E26" s="13" t="s">
        <v>9</v>
      </c>
      <c r="F26" s="14" t="s">
        <v>8</v>
      </c>
      <c r="G26" s="16" t="s">
        <v>9</v>
      </c>
    </row>
    <row r="27" spans="1:7">
      <c r="A27" s="114" t="s">
        <v>71</v>
      </c>
      <c r="B27" s="115">
        <v>75</v>
      </c>
      <c r="C27" s="116">
        <v>24233908</v>
      </c>
      <c r="D27" s="117">
        <f>B27/$B$32</f>
        <v>0.45180722891566266</v>
      </c>
      <c r="E27" s="112">
        <f>C27/$C$32</f>
        <v>0.4295942302762159</v>
      </c>
      <c r="F27" s="113">
        <v>1</v>
      </c>
      <c r="G27" s="113">
        <v>1</v>
      </c>
    </row>
    <row r="28" spans="1:7">
      <c r="A28" s="34" t="s">
        <v>40</v>
      </c>
      <c r="B28" s="35">
        <v>51</v>
      </c>
      <c r="C28" s="88">
        <v>18256850</v>
      </c>
      <c r="D28" s="26">
        <f>B28/$B$32</f>
        <v>0.30722891566265059</v>
      </c>
      <c r="E28" s="23">
        <f>C28/$C$32</f>
        <v>0.3236389864572537</v>
      </c>
      <c r="F28" s="97">
        <v>2</v>
      </c>
      <c r="G28" s="97">
        <v>2</v>
      </c>
    </row>
    <row r="29" spans="1:7">
      <c r="A29" s="34" t="s">
        <v>39</v>
      </c>
      <c r="B29" s="35">
        <v>33</v>
      </c>
      <c r="C29" s="88">
        <v>11388750</v>
      </c>
      <c r="D29" s="26">
        <f>B29/$B$32</f>
        <v>0.19879518072289157</v>
      </c>
      <c r="E29" s="23">
        <f>C29/$C$32</f>
        <v>0.20188825054787921</v>
      </c>
      <c r="F29" s="97">
        <v>3</v>
      </c>
      <c r="G29" s="97">
        <v>3</v>
      </c>
    </row>
    <row r="30" spans="1:7">
      <c r="A30" s="34" t="s">
        <v>41</v>
      </c>
      <c r="B30" s="35">
        <v>6</v>
      </c>
      <c r="C30" s="88">
        <v>2073520</v>
      </c>
      <c r="D30" s="26">
        <f>B30/$B$32</f>
        <v>3.614457831325301E-2</v>
      </c>
      <c r="E30" s="23">
        <f>C30/$C$32</f>
        <v>3.6757267064079772E-2</v>
      </c>
      <c r="F30" s="70">
        <v>4</v>
      </c>
      <c r="G30" s="70">
        <v>4</v>
      </c>
    </row>
    <row r="31" spans="1:7">
      <c r="A31" s="34" t="s">
        <v>108</v>
      </c>
      <c r="B31" s="35">
        <v>1</v>
      </c>
      <c r="C31" s="88">
        <v>458130</v>
      </c>
      <c r="D31" s="26">
        <f>B31/$B$32</f>
        <v>6.024096385542169E-3</v>
      </c>
      <c r="E31" s="23">
        <f>C31/$C$32</f>
        <v>8.1212656545713875E-3</v>
      </c>
      <c r="F31" s="97">
        <v>5</v>
      </c>
      <c r="G31" s="70">
        <v>5</v>
      </c>
    </row>
    <row r="32" spans="1:7">
      <c r="A32" s="27" t="s">
        <v>23</v>
      </c>
      <c r="B32" s="39">
        <f>SUM(B27:B31)</f>
        <v>166</v>
      </c>
      <c r="C32" s="91">
        <f>SUM(C27:C31)</f>
        <v>56411158</v>
      </c>
      <c r="D32" s="29">
        <f>SUM(D27:D31)</f>
        <v>1</v>
      </c>
      <c r="E32" s="29">
        <f>SUM(E27:E31)</f>
        <v>1</v>
      </c>
      <c r="F32" s="30"/>
      <c r="G32" s="30"/>
    </row>
    <row r="33" spans="1:7" ht="13.5" thickBot="1"/>
    <row r="34" spans="1:7" ht="16.5" thickBot="1">
      <c r="A34" s="130" t="s">
        <v>16</v>
      </c>
      <c r="B34" s="131"/>
      <c r="C34" s="131"/>
      <c r="D34" s="131"/>
      <c r="E34" s="131"/>
      <c r="F34" s="131"/>
      <c r="G34" s="132"/>
    </row>
    <row r="35" spans="1:7">
      <c r="A35" s="18"/>
      <c r="B35" s="95"/>
      <c r="C35" s="92"/>
      <c r="D35" s="10" t="s">
        <v>5</v>
      </c>
      <c r="E35" s="10" t="s">
        <v>5</v>
      </c>
      <c r="F35" s="11" t="s">
        <v>6</v>
      </c>
      <c r="G35" s="15" t="s">
        <v>6</v>
      </c>
    </row>
    <row r="36" spans="1:7">
      <c r="A36" s="12" t="s">
        <v>7</v>
      </c>
      <c r="B36" s="12" t="s">
        <v>8</v>
      </c>
      <c r="C36" s="87" t="s">
        <v>9</v>
      </c>
      <c r="D36" s="13" t="s">
        <v>8</v>
      </c>
      <c r="E36" s="13" t="s">
        <v>9</v>
      </c>
      <c r="F36" s="14" t="s">
        <v>8</v>
      </c>
      <c r="G36" s="16" t="s">
        <v>9</v>
      </c>
    </row>
    <row r="37" spans="1:7">
      <c r="A37" s="119" t="s">
        <v>39</v>
      </c>
      <c r="B37" s="120">
        <v>1</v>
      </c>
      <c r="C37" s="121">
        <v>900000</v>
      </c>
      <c r="D37" s="112">
        <f>B37/$B$41</f>
        <v>0.25</v>
      </c>
      <c r="E37" s="112">
        <f>C37/$C$41</f>
        <v>0.36437246963562753</v>
      </c>
      <c r="F37" s="113">
        <v>1</v>
      </c>
      <c r="G37" s="113">
        <v>1</v>
      </c>
    </row>
    <row r="38" spans="1:7">
      <c r="A38" s="119" t="s">
        <v>71</v>
      </c>
      <c r="B38" s="120">
        <v>1</v>
      </c>
      <c r="C38" s="93">
        <v>850000</v>
      </c>
      <c r="D38" s="112">
        <f>B38/$B$41</f>
        <v>0.25</v>
      </c>
      <c r="E38" s="23">
        <f>C38/$C$41</f>
        <v>0.34412955465587042</v>
      </c>
      <c r="F38" s="113">
        <v>1</v>
      </c>
      <c r="G38" s="70">
        <v>2</v>
      </c>
    </row>
    <row r="39" spans="1:7">
      <c r="A39" s="119" t="s">
        <v>41</v>
      </c>
      <c r="B39" s="120">
        <v>1</v>
      </c>
      <c r="C39" s="93">
        <v>395000</v>
      </c>
      <c r="D39" s="112">
        <f>B39/$B$41</f>
        <v>0.25</v>
      </c>
      <c r="E39" s="23">
        <f>C39/$C$41</f>
        <v>0.15991902834008098</v>
      </c>
      <c r="F39" s="113">
        <v>1</v>
      </c>
      <c r="G39" s="70">
        <v>3</v>
      </c>
    </row>
    <row r="40" spans="1:7">
      <c r="A40" s="119" t="s">
        <v>40</v>
      </c>
      <c r="B40" s="120">
        <v>1</v>
      </c>
      <c r="C40" s="93">
        <v>325000</v>
      </c>
      <c r="D40" s="112">
        <f t="shared" ref="D40" si="4">B40/$B$41</f>
        <v>0.25</v>
      </c>
      <c r="E40" s="23">
        <f t="shared" ref="E40" si="5">C40/$C$41</f>
        <v>0.13157894736842105</v>
      </c>
      <c r="F40" s="113">
        <v>1</v>
      </c>
      <c r="G40" s="70">
        <v>4</v>
      </c>
    </row>
    <row r="41" spans="1:7">
      <c r="A41" s="27" t="s">
        <v>23</v>
      </c>
      <c r="B41" s="39">
        <f>SUM(B37:B40)</f>
        <v>4</v>
      </c>
      <c r="C41" s="91">
        <f>SUM(C37:C40)</f>
        <v>2470000</v>
      </c>
      <c r="D41" s="29">
        <f>SUM(D37:D40)</f>
        <v>1</v>
      </c>
      <c r="E41" s="29">
        <f>SUM(E37:E40)</f>
        <v>0.99999999999999989</v>
      </c>
      <c r="F41" s="30"/>
      <c r="G41" s="30"/>
    </row>
    <row r="42" spans="1:7" ht="13.5" thickBot="1"/>
    <row r="43" spans="1:7" ht="16.5" thickBot="1">
      <c r="A43" s="130" t="s">
        <v>17</v>
      </c>
      <c r="B43" s="131"/>
      <c r="C43" s="131"/>
      <c r="D43" s="131"/>
      <c r="E43" s="131"/>
      <c r="F43" s="131"/>
      <c r="G43" s="132"/>
    </row>
    <row r="44" spans="1:7">
      <c r="A44" s="18"/>
      <c r="B44" s="95"/>
      <c r="C44" s="92"/>
      <c r="D44" s="10" t="s">
        <v>5</v>
      </c>
      <c r="E44" s="10" t="s">
        <v>5</v>
      </c>
      <c r="F44" s="11" t="s">
        <v>6</v>
      </c>
      <c r="G44" s="15" t="s">
        <v>6</v>
      </c>
    </row>
    <row r="45" spans="1:7">
      <c r="A45" s="12" t="s">
        <v>7</v>
      </c>
      <c r="B45" s="12" t="s">
        <v>8</v>
      </c>
      <c r="C45" s="87" t="s">
        <v>9</v>
      </c>
      <c r="D45" s="13" t="s">
        <v>8</v>
      </c>
      <c r="E45" s="13" t="s">
        <v>9</v>
      </c>
      <c r="F45" s="14" t="s">
        <v>8</v>
      </c>
      <c r="G45" s="16" t="s">
        <v>9</v>
      </c>
    </row>
    <row r="46" spans="1:7">
      <c r="A46" s="114" t="s">
        <v>71</v>
      </c>
      <c r="B46" s="115">
        <v>30</v>
      </c>
      <c r="C46" s="116">
        <v>7876000</v>
      </c>
      <c r="D46" s="117">
        <f>B46/$B$52</f>
        <v>0.47619047619047616</v>
      </c>
      <c r="E46" s="112">
        <f>C46/$C$52</f>
        <v>0.49755518212945532</v>
      </c>
      <c r="F46" s="113">
        <v>1</v>
      </c>
      <c r="G46" s="113">
        <v>1</v>
      </c>
    </row>
    <row r="47" spans="1:7">
      <c r="A47" s="34" t="s">
        <v>40</v>
      </c>
      <c r="B47" s="35">
        <v>18</v>
      </c>
      <c r="C47" s="88">
        <v>1570400</v>
      </c>
      <c r="D47" s="26">
        <f t="shared" ref="D47" si="6">B47/$B$52</f>
        <v>0.2857142857142857</v>
      </c>
      <c r="E47" s="23">
        <f t="shared" ref="E47" si="7">C47/$C$52</f>
        <v>9.9207803201637454E-2</v>
      </c>
      <c r="F47" s="70">
        <v>2</v>
      </c>
      <c r="G47" s="70">
        <v>4</v>
      </c>
    </row>
    <row r="48" spans="1:7">
      <c r="A48" s="34" t="s">
        <v>39</v>
      </c>
      <c r="B48" s="35">
        <v>8</v>
      </c>
      <c r="C48" s="88">
        <v>2473500</v>
      </c>
      <c r="D48" s="26">
        <f>B48/$B$52</f>
        <v>0.12698412698412698</v>
      </c>
      <c r="E48" s="23">
        <f>C48/$C$52</f>
        <v>0.15625987087318535</v>
      </c>
      <c r="F48" s="70">
        <v>3</v>
      </c>
      <c r="G48" s="70">
        <v>3</v>
      </c>
    </row>
    <row r="49" spans="1:7">
      <c r="A49" s="34" t="s">
        <v>41</v>
      </c>
      <c r="B49" s="35">
        <v>4</v>
      </c>
      <c r="C49" s="88">
        <v>3868000</v>
      </c>
      <c r="D49" s="26">
        <f>B49/$B$52</f>
        <v>6.3492063492063489E-2</v>
      </c>
      <c r="E49" s="23">
        <f>C49/$C$52</f>
        <v>0.24435543987769592</v>
      </c>
      <c r="F49" s="70">
        <v>4</v>
      </c>
      <c r="G49" s="70">
        <v>2</v>
      </c>
    </row>
    <row r="50" spans="1:7">
      <c r="A50" s="34" t="s">
        <v>99</v>
      </c>
      <c r="B50" s="35">
        <v>2</v>
      </c>
      <c r="C50" s="88">
        <v>26000</v>
      </c>
      <c r="D50" s="26">
        <f>B50/$B$52</f>
        <v>3.1746031746031744E-2</v>
      </c>
      <c r="E50" s="23">
        <f>C50/$C$52</f>
        <v>1.6425132980403554E-3</v>
      </c>
      <c r="F50" s="70">
        <v>5</v>
      </c>
      <c r="G50" s="70">
        <v>5</v>
      </c>
    </row>
    <row r="51" spans="1:7">
      <c r="A51" s="34" t="s">
        <v>55</v>
      </c>
      <c r="B51" s="35">
        <v>1</v>
      </c>
      <c r="C51" s="88">
        <v>15500</v>
      </c>
      <c r="D51" s="26">
        <f>B51/$B$52</f>
        <v>1.5873015873015872E-2</v>
      </c>
      <c r="E51" s="23">
        <f>C51/$C$52</f>
        <v>9.7919061998559651E-4</v>
      </c>
      <c r="F51" s="70">
        <v>6</v>
      </c>
      <c r="G51" s="70">
        <v>6</v>
      </c>
    </row>
    <row r="52" spans="1:7">
      <c r="A52" s="27" t="s">
        <v>23</v>
      </c>
      <c r="B52" s="28">
        <f>SUM(B46:B51)</f>
        <v>63</v>
      </c>
      <c r="C52" s="89">
        <f>SUM(C46:C51)</f>
        <v>15829400</v>
      </c>
      <c r="D52" s="29">
        <f>SUM(D46:D51)</f>
        <v>1</v>
      </c>
      <c r="E52" s="29">
        <f>SUM(E46:E51)</f>
        <v>1</v>
      </c>
      <c r="F52" s="30"/>
      <c r="G52" s="30"/>
    </row>
    <row r="54" spans="1:7">
      <c r="A54" s="136" t="s">
        <v>24</v>
      </c>
      <c r="B54" s="136"/>
      <c r="C54" s="136"/>
    </row>
    <row r="55" spans="1:7">
      <c r="A55" s="20" t="s">
        <v>25</v>
      </c>
    </row>
  </sheetData>
  <sortState ref="A82:C101">
    <sortCondition descending="1" ref="B82"/>
    <sortCondition descending="1" ref="C82"/>
  </sortState>
  <mergeCells count="6">
    <mergeCell ref="A54:C54"/>
    <mergeCell ref="A4:G4"/>
    <mergeCell ref="A15:G15"/>
    <mergeCell ref="A24:G24"/>
    <mergeCell ref="A34:G34"/>
    <mergeCell ref="A43:G43"/>
  </mergeCells>
  <phoneticPr fontId="2" type="noConversion"/>
  <hyperlinks>
    <hyperlink ref="A55" r:id="rId1"/>
  </hyperlinks>
  <pageMargins left="0.75" right="0.75" top="1" bottom="1" header="0.5" footer="0.5"/>
  <pageSetup scale="77" orientation="portrait" horizontalDpi="300" verticalDpi="300" r:id="rId2"/>
  <headerFooter alignWithMargins="0">
    <oddFooter>Page &amp;P of &amp;N</oddFooter>
  </headerFooter>
  <rowBreaks count="1" manualBreakCount="1">
    <brk id="4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G41"/>
  <sheetViews>
    <sheetView workbookViewId="0">
      <selection activeCell="G1" sqref="G1"/>
    </sheetView>
  </sheetViews>
  <sheetFormatPr defaultRowHeight="12.75"/>
  <cols>
    <col min="1" max="1" width="30.42578125" style="40" customWidth="1"/>
    <col min="2" max="2" width="13.85546875" style="59" customWidth="1"/>
    <col min="3" max="3" width="20.7109375" style="21" customWidth="1"/>
    <col min="4" max="4" width="12" style="22" customWidth="1"/>
    <col min="5" max="5" width="17.28515625" style="22" customWidth="1"/>
    <col min="6" max="6" width="12.5703125" style="59" customWidth="1"/>
    <col min="7" max="7" width="16.28515625" style="59" customWidth="1"/>
  </cols>
  <sheetData>
    <row r="1" spans="1:7" ht="15.75">
      <c r="A1" s="52" t="s">
        <v>69</v>
      </c>
    </row>
    <row r="2" spans="1:7">
      <c r="A2" s="53" t="str">
        <f>'OVERALL STATS'!A2</f>
        <v>Reporting Period: MAY, 2021</v>
      </c>
    </row>
    <row r="3" spans="1:7" ht="13.5" thickBot="1"/>
    <row r="4" spans="1:7" ht="16.5" thickBot="1">
      <c r="A4" s="130" t="s">
        <v>18</v>
      </c>
      <c r="B4" s="131"/>
      <c r="C4" s="131"/>
      <c r="D4" s="131"/>
      <c r="E4" s="131"/>
      <c r="F4" s="131"/>
      <c r="G4" s="132"/>
    </row>
    <row r="5" spans="1:7">
      <c r="A5" s="54"/>
      <c r="B5" s="60"/>
      <c r="C5" s="38"/>
      <c r="D5" s="10" t="s">
        <v>5</v>
      </c>
      <c r="E5" s="10" t="s">
        <v>5</v>
      </c>
      <c r="F5" s="11" t="s">
        <v>6</v>
      </c>
      <c r="G5" s="11" t="s">
        <v>6</v>
      </c>
    </row>
    <row r="6" spans="1:7">
      <c r="A6" s="55" t="s">
        <v>11</v>
      </c>
      <c r="B6" s="19" t="s">
        <v>8</v>
      </c>
      <c r="C6" s="48" t="s">
        <v>9</v>
      </c>
      <c r="D6" s="13" t="s">
        <v>8</v>
      </c>
      <c r="E6" s="13" t="s">
        <v>9</v>
      </c>
      <c r="F6" s="14" t="s">
        <v>8</v>
      </c>
      <c r="G6" s="14" t="s">
        <v>9</v>
      </c>
    </row>
    <row r="7" spans="1:7">
      <c r="A7" s="122" t="s">
        <v>71</v>
      </c>
      <c r="B7" s="123">
        <v>39</v>
      </c>
      <c r="C7" s="62">
        <v>7853513</v>
      </c>
      <c r="D7" s="117">
        <f>B7/$B$11</f>
        <v>0.41052631578947368</v>
      </c>
      <c r="E7" s="61">
        <f>C7/$C$11</f>
        <v>0.40325028381769329</v>
      </c>
      <c r="F7" s="113">
        <v>1</v>
      </c>
      <c r="G7" s="70">
        <v>2</v>
      </c>
    </row>
    <row r="8" spans="1:7">
      <c r="A8" s="126" t="s">
        <v>40</v>
      </c>
      <c r="B8" s="50">
        <v>37</v>
      </c>
      <c r="C8" s="125">
        <v>8146313</v>
      </c>
      <c r="D8" s="26">
        <f>B8/$B$11</f>
        <v>0.38947368421052631</v>
      </c>
      <c r="E8" s="124">
        <f>C8/$C$11</f>
        <v>0.41828453449020386</v>
      </c>
      <c r="F8" s="70">
        <v>2</v>
      </c>
      <c r="G8" s="113">
        <v>1</v>
      </c>
    </row>
    <row r="9" spans="1:7">
      <c r="A9" s="57" t="s">
        <v>39</v>
      </c>
      <c r="B9" s="50">
        <v>14</v>
      </c>
      <c r="C9" s="51">
        <v>2520650</v>
      </c>
      <c r="D9" s="26">
        <f t="shared" ref="D9" si="0">B9/$B$11</f>
        <v>0.14736842105263157</v>
      </c>
      <c r="E9" s="61">
        <f t="shared" ref="E9" si="1">C9/$C$11</f>
        <v>0.12942651624885176</v>
      </c>
      <c r="F9" s="70">
        <v>3</v>
      </c>
      <c r="G9" s="70">
        <v>3</v>
      </c>
    </row>
    <row r="10" spans="1:7">
      <c r="A10" s="57" t="s">
        <v>41</v>
      </c>
      <c r="B10" s="50">
        <v>5</v>
      </c>
      <c r="C10" s="51">
        <v>955054</v>
      </c>
      <c r="D10" s="26">
        <f>B10/$B$11</f>
        <v>5.2631578947368418E-2</v>
      </c>
      <c r="E10" s="61">
        <f>C10/$C$11</f>
        <v>4.9038665443251098E-2</v>
      </c>
      <c r="F10" s="70">
        <v>4</v>
      </c>
      <c r="G10" s="70">
        <v>4</v>
      </c>
    </row>
    <row r="11" spans="1:7">
      <c r="A11" s="56" t="s">
        <v>23</v>
      </c>
      <c r="B11" s="33">
        <f>SUM(B7:B10)</f>
        <v>95</v>
      </c>
      <c r="C11" s="49">
        <f>SUM(C7:C10)</f>
        <v>19475530</v>
      </c>
      <c r="D11" s="29">
        <f>SUM(D7:D10)</f>
        <v>1</v>
      </c>
      <c r="E11" s="29">
        <f>SUM(E7:E10)</f>
        <v>1</v>
      </c>
      <c r="F11" s="39"/>
      <c r="G11" s="39"/>
    </row>
    <row r="12" spans="1:7" ht="13.5" thickBot="1"/>
    <row r="13" spans="1:7" ht="16.5" thickBot="1">
      <c r="A13" s="130" t="s">
        <v>19</v>
      </c>
      <c r="B13" s="131"/>
      <c r="C13" s="131"/>
      <c r="D13" s="131"/>
      <c r="E13" s="131"/>
      <c r="F13" s="131"/>
      <c r="G13" s="132"/>
    </row>
    <row r="14" spans="1:7">
      <c r="A14" s="54"/>
      <c r="B14" s="60"/>
      <c r="C14" s="38"/>
      <c r="D14" s="10" t="s">
        <v>5</v>
      </c>
      <c r="E14" s="10" t="s">
        <v>5</v>
      </c>
      <c r="F14" s="11" t="s">
        <v>6</v>
      </c>
      <c r="G14" s="11" t="s">
        <v>6</v>
      </c>
    </row>
    <row r="15" spans="1:7">
      <c r="A15" s="55" t="s">
        <v>11</v>
      </c>
      <c r="B15" s="19" t="s">
        <v>8</v>
      </c>
      <c r="C15" s="48" t="s">
        <v>9</v>
      </c>
      <c r="D15" s="13" t="s">
        <v>8</v>
      </c>
      <c r="E15" s="13" t="s">
        <v>9</v>
      </c>
      <c r="F15" s="14" t="s">
        <v>8</v>
      </c>
      <c r="G15" s="14" t="s">
        <v>9</v>
      </c>
    </row>
    <row r="16" spans="1:7">
      <c r="A16" s="67" t="s">
        <v>302</v>
      </c>
      <c r="B16" s="70"/>
      <c r="C16" s="71"/>
      <c r="D16" s="26"/>
      <c r="E16" s="61"/>
      <c r="F16" s="70"/>
      <c r="G16" s="70"/>
    </row>
    <row r="17" spans="1:7">
      <c r="A17" s="56" t="s">
        <v>23</v>
      </c>
      <c r="B17" s="39">
        <f>SUM(B16:B16)</f>
        <v>0</v>
      </c>
      <c r="C17" s="36">
        <f>SUM(C16:C16)</f>
        <v>0</v>
      </c>
      <c r="D17" s="29"/>
      <c r="E17" s="29"/>
      <c r="F17" s="39"/>
      <c r="G17" s="39"/>
    </row>
    <row r="18" spans="1:7" ht="13.5" thickBot="1"/>
    <row r="19" spans="1:7" ht="16.5" thickBot="1">
      <c r="A19" s="130" t="s">
        <v>20</v>
      </c>
      <c r="B19" s="131"/>
      <c r="C19" s="131"/>
      <c r="D19" s="131"/>
      <c r="E19" s="131"/>
      <c r="F19" s="131"/>
      <c r="G19" s="132"/>
    </row>
    <row r="20" spans="1:7">
      <c r="A20" s="54"/>
      <c r="B20" s="60"/>
      <c r="C20" s="38"/>
      <c r="D20" s="10" t="s">
        <v>5</v>
      </c>
      <c r="E20" s="10" t="s">
        <v>5</v>
      </c>
      <c r="F20" s="11" t="s">
        <v>6</v>
      </c>
      <c r="G20" s="11" t="s">
        <v>6</v>
      </c>
    </row>
    <row r="21" spans="1:7">
      <c r="A21" s="55" t="s">
        <v>11</v>
      </c>
      <c r="B21" s="19" t="s">
        <v>8</v>
      </c>
      <c r="C21" s="48" t="s">
        <v>9</v>
      </c>
      <c r="D21" s="13" t="s">
        <v>8</v>
      </c>
      <c r="E21" s="13" t="s">
        <v>9</v>
      </c>
      <c r="F21" s="14" t="s">
        <v>8</v>
      </c>
      <c r="G21" s="14" t="s">
        <v>9</v>
      </c>
    </row>
    <row r="22" spans="1:7">
      <c r="A22" s="126" t="s">
        <v>41</v>
      </c>
      <c r="B22" s="127">
        <v>2</v>
      </c>
      <c r="C22" s="125">
        <v>2036000</v>
      </c>
      <c r="D22" s="117">
        <f t="shared" ref="D22" si="2">B22/$B$25</f>
        <v>0.5</v>
      </c>
      <c r="E22" s="124">
        <f t="shared" ref="E22" si="3">C22/$C$25</f>
        <v>0.96906235126130413</v>
      </c>
      <c r="F22" s="113">
        <v>1</v>
      </c>
      <c r="G22" s="113">
        <v>1</v>
      </c>
    </row>
    <row r="23" spans="1:7">
      <c r="A23" s="66" t="s">
        <v>39</v>
      </c>
      <c r="B23" s="68">
        <v>1</v>
      </c>
      <c r="C23" s="69">
        <v>40000</v>
      </c>
      <c r="D23" s="26">
        <f>B23/$B$25</f>
        <v>0.25</v>
      </c>
      <c r="E23" s="61">
        <f>C23/$C$25</f>
        <v>1.9038553069966681E-2</v>
      </c>
      <c r="F23" s="70">
        <v>2</v>
      </c>
      <c r="G23" s="70">
        <v>2</v>
      </c>
    </row>
    <row r="24" spans="1:7">
      <c r="A24" s="66" t="s">
        <v>71</v>
      </c>
      <c r="B24" s="68">
        <v>1</v>
      </c>
      <c r="C24" s="69">
        <v>25000</v>
      </c>
      <c r="D24" s="26">
        <f>B24/$B$25</f>
        <v>0.25</v>
      </c>
      <c r="E24" s="61">
        <f>C24/$C$25</f>
        <v>1.1899095668729176E-2</v>
      </c>
      <c r="F24" s="70">
        <v>2</v>
      </c>
      <c r="G24" s="70">
        <v>3</v>
      </c>
    </row>
    <row r="25" spans="1:7">
      <c r="A25" s="56" t="s">
        <v>23</v>
      </c>
      <c r="B25" s="39">
        <f>SUM(B22:B24)</f>
        <v>4</v>
      </c>
      <c r="C25" s="36">
        <f>SUM(C22:C24)</f>
        <v>2101000</v>
      </c>
      <c r="D25" s="29">
        <f>SUM(D22:D24)</f>
        <v>1</v>
      </c>
      <c r="E25" s="29">
        <f>SUM(E22:E24)</f>
        <v>1</v>
      </c>
      <c r="F25" s="39"/>
      <c r="G25" s="39"/>
    </row>
    <row r="26" spans="1:7" ht="13.5" thickBot="1"/>
    <row r="27" spans="1:7" ht="16.5" thickBot="1">
      <c r="A27" s="130" t="s">
        <v>21</v>
      </c>
      <c r="B27" s="131"/>
      <c r="C27" s="131"/>
      <c r="D27" s="131"/>
      <c r="E27" s="131"/>
      <c r="F27" s="131"/>
      <c r="G27" s="132"/>
    </row>
    <row r="28" spans="1:7">
      <c r="A28" s="54"/>
      <c r="B28" s="60"/>
      <c r="C28" s="38"/>
      <c r="D28" s="10" t="s">
        <v>5</v>
      </c>
      <c r="E28" s="10" t="s">
        <v>5</v>
      </c>
      <c r="F28" s="11" t="s">
        <v>6</v>
      </c>
      <c r="G28" s="11" t="s">
        <v>6</v>
      </c>
    </row>
    <row r="29" spans="1:7">
      <c r="A29" s="55" t="s">
        <v>11</v>
      </c>
      <c r="B29" s="19" t="s">
        <v>8</v>
      </c>
      <c r="C29" s="48" t="s">
        <v>9</v>
      </c>
      <c r="D29" s="13" t="s">
        <v>8</v>
      </c>
      <c r="E29" s="13" t="s">
        <v>9</v>
      </c>
      <c r="F29" s="14" t="s">
        <v>8</v>
      </c>
      <c r="G29" s="14" t="s">
        <v>9</v>
      </c>
    </row>
    <row r="30" spans="1:7">
      <c r="A30" s="128" t="s">
        <v>40</v>
      </c>
      <c r="B30" s="113">
        <v>4</v>
      </c>
      <c r="C30" s="129">
        <v>1040472</v>
      </c>
      <c r="D30" s="112">
        <f>B30/$B$32</f>
        <v>0.8</v>
      </c>
      <c r="E30" s="124">
        <f>C30/$C$32</f>
        <v>0.78720941317463122</v>
      </c>
      <c r="F30" s="113">
        <v>1</v>
      </c>
      <c r="G30" s="113">
        <v>1</v>
      </c>
    </row>
    <row r="31" spans="1:7">
      <c r="A31" s="66" t="s">
        <v>71</v>
      </c>
      <c r="B31" s="68">
        <v>1</v>
      </c>
      <c r="C31" s="69">
        <v>281250</v>
      </c>
      <c r="D31" s="23">
        <f>B31/$B$32</f>
        <v>0.2</v>
      </c>
      <c r="E31" s="61">
        <f>C31/$C$32</f>
        <v>0.21279058682536872</v>
      </c>
      <c r="F31" s="70">
        <v>2</v>
      </c>
      <c r="G31" s="70">
        <v>2</v>
      </c>
    </row>
    <row r="32" spans="1:7">
      <c r="A32" s="56" t="s">
        <v>23</v>
      </c>
      <c r="B32" s="33">
        <f>SUM(B30:B31)</f>
        <v>5</v>
      </c>
      <c r="C32" s="49">
        <f>SUM(C30:C31)</f>
        <v>1321722</v>
      </c>
      <c r="D32" s="29">
        <f>SUM(D30:D31)</f>
        <v>1</v>
      </c>
      <c r="E32" s="29">
        <f>SUM(E30:E31)</f>
        <v>1</v>
      </c>
      <c r="F32" s="39"/>
      <c r="G32" s="39"/>
    </row>
    <row r="33" spans="1:7" ht="13.5" thickBot="1"/>
    <row r="34" spans="1:7" ht="16.5" thickBot="1">
      <c r="A34" s="130" t="s">
        <v>22</v>
      </c>
      <c r="B34" s="131"/>
      <c r="C34" s="131"/>
      <c r="D34" s="131"/>
      <c r="E34" s="131"/>
      <c r="F34" s="131"/>
      <c r="G34" s="132"/>
    </row>
    <row r="35" spans="1:7">
      <c r="A35" s="54"/>
      <c r="B35" s="60"/>
      <c r="C35" s="38"/>
      <c r="D35" s="10" t="s">
        <v>5</v>
      </c>
      <c r="E35" s="10" t="s">
        <v>5</v>
      </c>
      <c r="F35" s="11" t="s">
        <v>6</v>
      </c>
      <c r="G35" s="11" t="s">
        <v>6</v>
      </c>
    </row>
    <row r="36" spans="1:7">
      <c r="A36" s="55" t="s">
        <v>11</v>
      </c>
      <c r="B36" s="19" t="s">
        <v>8</v>
      </c>
      <c r="C36" s="48" t="s">
        <v>9</v>
      </c>
      <c r="D36" s="13" t="s">
        <v>8</v>
      </c>
      <c r="E36" s="13" t="s">
        <v>9</v>
      </c>
      <c r="F36" s="14" t="s">
        <v>8</v>
      </c>
      <c r="G36" s="14" t="s">
        <v>9</v>
      </c>
    </row>
    <row r="37" spans="1:7">
      <c r="A37" s="126" t="s">
        <v>71</v>
      </c>
      <c r="B37" s="127">
        <v>3</v>
      </c>
      <c r="C37" s="125">
        <v>361309.51</v>
      </c>
      <c r="D37" s="112">
        <f t="shared" ref="D37" si="4">B37/$B$38</f>
        <v>1</v>
      </c>
      <c r="E37" s="112">
        <f t="shared" ref="E37" si="5">C37/$C$38</f>
        <v>1</v>
      </c>
      <c r="F37" s="113">
        <v>1</v>
      </c>
      <c r="G37" s="113">
        <v>1</v>
      </c>
    </row>
    <row r="38" spans="1:7">
      <c r="A38" s="56" t="s">
        <v>23</v>
      </c>
      <c r="B38" s="33">
        <f>SUM(B37:B37)</f>
        <v>3</v>
      </c>
      <c r="C38" s="49">
        <f>SUM(C37:C37)</f>
        <v>361309.51</v>
      </c>
      <c r="D38" s="29">
        <f>SUM(D37:D37)</f>
        <v>1</v>
      </c>
      <c r="E38" s="29">
        <f>SUM(E37:E37)</f>
        <v>1</v>
      </c>
      <c r="F38" s="39"/>
      <c r="G38" s="39"/>
    </row>
    <row r="40" spans="1:7">
      <c r="A40" s="136" t="s">
        <v>24</v>
      </c>
      <c r="B40" s="136"/>
      <c r="C40" s="136"/>
    </row>
    <row r="41" spans="1:7">
      <c r="A41" s="58" t="s">
        <v>25</v>
      </c>
    </row>
  </sheetData>
  <sortState ref="A107:C126">
    <sortCondition descending="1" ref="B107"/>
    <sortCondition descending="1" ref="C107"/>
  </sortState>
  <mergeCells count="6">
    <mergeCell ref="A40:C40"/>
    <mergeCell ref="A4:G4"/>
    <mergeCell ref="A13:G13"/>
    <mergeCell ref="A19:G19"/>
    <mergeCell ref="A27:G27"/>
    <mergeCell ref="A34:G34"/>
  </mergeCells>
  <phoneticPr fontId="2" type="noConversion"/>
  <hyperlinks>
    <hyperlink ref="A41" r:id="rId1"/>
  </hyperlinks>
  <pageMargins left="0.75" right="0.75" top="1" bottom="1" header="0.5" footer="0.5"/>
  <pageSetup scale="73" orientation="portrait" horizontalDpi="300" verticalDpi="3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G123"/>
  <sheetViews>
    <sheetView workbookViewId="0">
      <pane ySplit="5" topLeftCell="A6" activePane="bottomLeft" state="frozen"/>
      <selection pane="bottomLeft" activeCell="A54" sqref="A54"/>
    </sheetView>
  </sheetViews>
  <sheetFormatPr defaultRowHeight="12.75"/>
  <cols>
    <col min="1" max="1" width="33.140625" customWidth="1"/>
    <col min="2" max="2" width="20.7109375" customWidth="1"/>
    <col min="3" max="3" width="5.85546875" bestFit="1" customWidth="1"/>
    <col min="4" max="4" width="10.7109375" customWidth="1"/>
    <col min="5" max="5" width="13.7109375" customWidth="1"/>
    <col min="6" max="6" width="16" bestFit="1" customWidth="1"/>
    <col min="7" max="7" width="19" bestFit="1" customWidth="1"/>
  </cols>
  <sheetData>
    <row r="1" spans="1:7">
      <c r="A1" s="72" t="s">
        <v>57</v>
      </c>
      <c r="B1" t="s">
        <v>30</v>
      </c>
    </row>
    <row r="2" spans="1:7">
      <c r="A2" s="72" t="s">
        <v>29</v>
      </c>
      <c r="B2" t="s">
        <v>30</v>
      </c>
    </row>
    <row r="4" spans="1:7">
      <c r="D4" s="72" t="s">
        <v>53</v>
      </c>
    </row>
    <row r="5" spans="1:7">
      <c r="A5" s="72" t="s">
        <v>7</v>
      </c>
      <c r="B5" s="72" t="s">
        <v>26</v>
      </c>
      <c r="C5" s="72" t="s">
        <v>33</v>
      </c>
      <c r="D5" t="s">
        <v>8</v>
      </c>
      <c r="E5" t="s">
        <v>2</v>
      </c>
      <c r="F5" t="s">
        <v>32</v>
      </c>
      <c r="G5" t="s">
        <v>3</v>
      </c>
    </row>
    <row r="6" spans="1:7">
      <c r="A6" t="s">
        <v>99</v>
      </c>
      <c r="D6" s="73">
        <v>2</v>
      </c>
      <c r="E6" s="24">
        <v>26000</v>
      </c>
      <c r="F6" s="9">
        <v>7.874015748031496E-3</v>
      </c>
      <c r="G6" s="9">
        <v>3.1498203702388369E-4</v>
      </c>
    </row>
    <row r="7" spans="1:7">
      <c r="B7" t="s">
        <v>100</v>
      </c>
      <c r="D7" s="73">
        <v>2</v>
      </c>
      <c r="E7" s="24">
        <v>26000</v>
      </c>
      <c r="F7" s="9">
        <v>7.874015748031496E-3</v>
      </c>
      <c r="G7" s="9">
        <v>3.1498203702388369E-4</v>
      </c>
    </row>
    <row r="8" spans="1:7">
      <c r="C8" t="s">
        <v>101</v>
      </c>
      <c r="D8" s="73">
        <v>2</v>
      </c>
      <c r="E8" s="24">
        <v>26000</v>
      </c>
      <c r="F8" s="9">
        <v>7.874015748031496E-3</v>
      </c>
      <c r="G8" s="9">
        <v>3.1498203702388369E-4</v>
      </c>
    </row>
    <row r="9" spans="1:7">
      <c r="D9" s="73"/>
      <c r="E9" s="24"/>
      <c r="F9" s="9"/>
      <c r="G9" s="9"/>
    </row>
    <row r="10" spans="1:7">
      <c r="A10" t="s">
        <v>41</v>
      </c>
      <c r="D10" s="73">
        <v>11</v>
      </c>
      <c r="E10" s="24">
        <v>6336520</v>
      </c>
      <c r="F10" s="9">
        <v>4.3307086614173228E-2</v>
      </c>
      <c r="G10" s="9">
        <v>7.6764999124714586E-2</v>
      </c>
    </row>
    <row r="11" spans="1:7">
      <c r="B11" t="s">
        <v>27</v>
      </c>
      <c r="D11" s="73">
        <v>4</v>
      </c>
      <c r="E11" s="24">
        <v>4435500</v>
      </c>
      <c r="F11" s="9">
        <v>1.5748031496062992E-2</v>
      </c>
      <c r="G11" s="9">
        <v>5.373472404690139E-2</v>
      </c>
    </row>
    <row r="12" spans="1:7">
      <c r="C12" t="s">
        <v>127</v>
      </c>
      <c r="D12" s="73">
        <v>1</v>
      </c>
      <c r="E12" s="24">
        <v>3750000</v>
      </c>
      <c r="F12" s="9">
        <v>3.937007874015748E-3</v>
      </c>
      <c r="G12" s="9">
        <v>4.5430101493829374E-2</v>
      </c>
    </row>
    <row r="13" spans="1:7">
      <c r="C13" t="s">
        <v>107</v>
      </c>
      <c r="D13" s="73">
        <v>1</v>
      </c>
      <c r="E13" s="24">
        <v>482500</v>
      </c>
      <c r="F13" s="9">
        <v>3.937007874015748E-3</v>
      </c>
      <c r="G13" s="9">
        <v>5.8453397255393801E-3</v>
      </c>
    </row>
    <row r="14" spans="1:7">
      <c r="C14" t="s">
        <v>129</v>
      </c>
      <c r="D14" s="73">
        <v>1</v>
      </c>
      <c r="E14" s="24">
        <v>180000</v>
      </c>
      <c r="F14" s="9">
        <v>3.937007874015748E-3</v>
      </c>
      <c r="G14" s="9">
        <v>2.1806448717038101E-3</v>
      </c>
    </row>
    <row r="15" spans="1:7">
      <c r="C15" t="s">
        <v>130</v>
      </c>
      <c r="D15" s="73">
        <v>1</v>
      </c>
      <c r="E15" s="24">
        <v>23000</v>
      </c>
      <c r="F15" s="9">
        <v>3.937007874015748E-3</v>
      </c>
      <c r="G15" s="9">
        <v>2.7863795582882015E-4</v>
      </c>
    </row>
    <row r="16" spans="1:7">
      <c r="D16" s="73"/>
      <c r="E16" s="24"/>
      <c r="F16" s="9"/>
      <c r="G16" s="9"/>
    </row>
    <row r="17" spans="1:7">
      <c r="B17" t="s">
        <v>120</v>
      </c>
      <c r="D17" s="73">
        <v>1</v>
      </c>
      <c r="E17" s="24">
        <v>395000</v>
      </c>
      <c r="F17" s="9">
        <v>3.937007874015748E-3</v>
      </c>
      <c r="G17" s="9">
        <v>4.7853040240166947E-3</v>
      </c>
    </row>
    <row r="18" spans="1:7">
      <c r="C18" t="s">
        <v>121</v>
      </c>
      <c r="D18" s="73">
        <v>1</v>
      </c>
      <c r="E18" s="24">
        <v>395000</v>
      </c>
      <c r="F18" s="9">
        <v>3.937007874015748E-3</v>
      </c>
      <c r="G18" s="9">
        <v>4.7853040240166947E-3</v>
      </c>
    </row>
    <row r="19" spans="1:7">
      <c r="D19" s="73"/>
      <c r="E19" s="24"/>
      <c r="F19" s="9"/>
      <c r="G19" s="9"/>
    </row>
    <row r="20" spans="1:7">
      <c r="B20" t="s">
        <v>102</v>
      </c>
      <c r="D20" s="73">
        <v>4</v>
      </c>
      <c r="E20" s="24">
        <v>993020</v>
      </c>
      <c r="F20" s="9">
        <v>1.5748031496062992E-2</v>
      </c>
      <c r="G20" s="9">
        <v>1.2030133169440653E-2</v>
      </c>
    </row>
    <row r="21" spans="1:7">
      <c r="C21" t="s">
        <v>125</v>
      </c>
      <c r="D21" s="73">
        <v>2</v>
      </c>
      <c r="E21" s="24">
        <v>593020</v>
      </c>
      <c r="F21" s="9">
        <v>7.874015748031496E-3</v>
      </c>
      <c r="G21" s="9">
        <v>7.1842556767655191E-3</v>
      </c>
    </row>
    <row r="22" spans="1:7">
      <c r="C22" t="s">
        <v>103</v>
      </c>
      <c r="D22" s="73">
        <v>2</v>
      </c>
      <c r="E22" s="24">
        <v>400000</v>
      </c>
      <c r="F22" s="9">
        <v>7.874015748031496E-3</v>
      </c>
      <c r="G22" s="9">
        <v>4.8458774926751335E-3</v>
      </c>
    </row>
    <row r="23" spans="1:7">
      <c r="D23" s="73"/>
      <c r="E23" s="24"/>
      <c r="F23" s="9"/>
      <c r="G23" s="9"/>
    </row>
    <row r="24" spans="1:7">
      <c r="B24" t="s">
        <v>58</v>
      </c>
      <c r="D24" s="73">
        <v>2</v>
      </c>
      <c r="E24" s="24">
        <v>513000</v>
      </c>
      <c r="F24" s="9">
        <v>7.874015748031496E-3</v>
      </c>
      <c r="G24" s="9">
        <v>6.2148378843558585E-3</v>
      </c>
    </row>
    <row r="25" spans="1:7">
      <c r="C25" t="s">
        <v>59</v>
      </c>
      <c r="D25" s="73">
        <v>2</v>
      </c>
      <c r="E25" s="24">
        <v>513000</v>
      </c>
      <c r="F25" s="9">
        <v>7.874015748031496E-3</v>
      </c>
      <c r="G25" s="9">
        <v>6.2148378843558585E-3</v>
      </c>
    </row>
    <row r="26" spans="1:7">
      <c r="D26" s="73"/>
      <c r="E26" s="24"/>
      <c r="F26" s="9"/>
      <c r="G26" s="9"/>
    </row>
    <row r="27" spans="1:7">
      <c r="A27" t="s">
        <v>39</v>
      </c>
      <c r="D27" s="73">
        <v>48</v>
      </c>
      <c r="E27" s="24">
        <v>17153085</v>
      </c>
      <c r="F27" s="9">
        <v>0.1889763779527559</v>
      </c>
      <c r="G27" s="9">
        <v>0.2078043713286086</v>
      </c>
    </row>
    <row r="28" spans="1:7">
      <c r="B28" t="s">
        <v>66</v>
      </c>
      <c r="D28" s="73">
        <v>24</v>
      </c>
      <c r="E28" s="24">
        <v>6189400</v>
      </c>
      <c r="F28" s="9">
        <v>9.4488188976377951E-2</v>
      </c>
      <c r="G28" s="9">
        <v>7.4982685382908684E-2</v>
      </c>
    </row>
    <row r="29" spans="1:7">
      <c r="C29" t="s">
        <v>97</v>
      </c>
      <c r="D29" s="73">
        <v>14</v>
      </c>
      <c r="E29" s="24">
        <v>3646500</v>
      </c>
      <c r="F29" s="9">
        <v>5.5118110236220472E-2</v>
      </c>
      <c r="G29" s="9">
        <v>4.4176230692599683E-2</v>
      </c>
    </row>
    <row r="30" spans="1:7">
      <c r="C30" t="s">
        <v>60</v>
      </c>
      <c r="D30" s="73">
        <v>7</v>
      </c>
      <c r="E30" s="24">
        <v>1999000</v>
      </c>
      <c r="F30" s="9">
        <v>2.7559055118110236E-2</v>
      </c>
      <c r="G30" s="9">
        <v>2.4217272769643979E-2</v>
      </c>
    </row>
    <row r="31" spans="1:7">
      <c r="C31" t="s">
        <v>105</v>
      </c>
      <c r="D31" s="73">
        <v>3</v>
      </c>
      <c r="E31" s="24">
        <v>543900</v>
      </c>
      <c r="F31" s="9">
        <v>1.1811023622047244E-2</v>
      </c>
      <c r="G31" s="9">
        <v>6.5891819206650125E-3</v>
      </c>
    </row>
    <row r="32" spans="1:7">
      <c r="D32" s="73"/>
      <c r="E32" s="24"/>
      <c r="F32" s="9"/>
      <c r="G32" s="9"/>
    </row>
    <row r="33" spans="2:7">
      <c r="B33" t="s">
        <v>94</v>
      </c>
      <c r="D33" s="73">
        <v>2</v>
      </c>
      <c r="E33" s="24">
        <v>860000</v>
      </c>
      <c r="F33" s="9">
        <v>7.874015748031496E-3</v>
      </c>
      <c r="G33" s="9">
        <v>1.0418636609251537E-2</v>
      </c>
    </row>
    <row r="34" spans="2:7">
      <c r="C34" t="s">
        <v>95</v>
      </c>
      <c r="D34" s="73">
        <v>2</v>
      </c>
      <c r="E34" s="24">
        <v>860000</v>
      </c>
      <c r="F34" s="9">
        <v>7.874015748031496E-3</v>
      </c>
      <c r="G34" s="9">
        <v>1.0418636609251537E-2</v>
      </c>
    </row>
    <row r="35" spans="2:7">
      <c r="D35" s="73"/>
      <c r="E35" s="24"/>
      <c r="F35" s="9"/>
      <c r="G35" s="9"/>
    </row>
    <row r="36" spans="2:7">
      <c r="B36" t="s">
        <v>84</v>
      </c>
      <c r="D36" s="73">
        <v>3</v>
      </c>
      <c r="E36" s="24">
        <v>1464250</v>
      </c>
      <c r="F36" s="9">
        <v>1.1811023622047244E-2</v>
      </c>
      <c r="G36" s="9">
        <v>1.7738940296623911E-2</v>
      </c>
    </row>
    <row r="37" spans="2:7">
      <c r="C37" t="s">
        <v>85</v>
      </c>
      <c r="D37" s="73">
        <v>3</v>
      </c>
      <c r="E37" s="24">
        <v>1464250</v>
      </c>
      <c r="F37" s="9">
        <v>1.1811023622047244E-2</v>
      </c>
      <c r="G37" s="9">
        <v>1.7738940296623911E-2</v>
      </c>
    </row>
    <row r="38" spans="2:7">
      <c r="D38" s="73"/>
      <c r="E38" s="24"/>
      <c r="F38" s="9"/>
      <c r="G38" s="9"/>
    </row>
    <row r="39" spans="2:7">
      <c r="B39" t="s">
        <v>47</v>
      </c>
      <c r="D39" s="73">
        <v>3</v>
      </c>
      <c r="E39" s="24">
        <v>995000</v>
      </c>
      <c r="F39" s="9">
        <v>1.1811023622047244E-2</v>
      </c>
      <c r="G39" s="9">
        <v>1.2054120263029395E-2</v>
      </c>
    </row>
    <row r="40" spans="2:7">
      <c r="C40" t="s">
        <v>48</v>
      </c>
      <c r="D40" s="73">
        <v>3</v>
      </c>
      <c r="E40" s="24">
        <v>995000</v>
      </c>
      <c r="F40" s="9">
        <v>1.1811023622047244E-2</v>
      </c>
      <c r="G40" s="9">
        <v>1.2054120263029395E-2</v>
      </c>
    </row>
    <row r="41" spans="2:7">
      <c r="D41" s="73"/>
      <c r="E41" s="24"/>
      <c r="F41" s="9"/>
      <c r="G41" s="9"/>
    </row>
    <row r="42" spans="2:7">
      <c r="B42" t="s">
        <v>28</v>
      </c>
      <c r="D42" s="73">
        <v>16</v>
      </c>
      <c r="E42" s="24">
        <v>7644435</v>
      </c>
      <c r="F42" s="9">
        <v>6.2992125984251968E-2</v>
      </c>
      <c r="G42" s="9">
        <v>9.2609988776795091E-2</v>
      </c>
    </row>
    <row r="43" spans="2:7">
      <c r="C43" t="s">
        <v>46</v>
      </c>
      <c r="D43" s="73">
        <v>3</v>
      </c>
      <c r="E43" s="24">
        <v>845000</v>
      </c>
      <c r="F43" s="9">
        <v>1.1811023622047244E-2</v>
      </c>
      <c r="G43" s="9">
        <v>1.0236916203276219E-2</v>
      </c>
    </row>
    <row r="44" spans="2:7">
      <c r="C44" t="s">
        <v>122</v>
      </c>
      <c r="D44" s="73">
        <v>1</v>
      </c>
      <c r="E44" s="24">
        <v>2100000</v>
      </c>
      <c r="F44" s="9">
        <v>3.937007874015748E-3</v>
      </c>
      <c r="G44" s="9">
        <v>2.544085683654445E-2</v>
      </c>
    </row>
    <row r="45" spans="2:7">
      <c r="C45" t="s">
        <v>124</v>
      </c>
      <c r="D45" s="73">
        <v>2</v>
      </c>
      <c r="E45" s="24">
        <v>738000</v>
      </c>
      <c r="F45" s="9">
        <v>7.874015748031496E-3</v>
      </c>
      <c r="G45" s="9">
        <v>8.9406439739856212E-3</v>
      </c>
    </row>
    <row r="46" spans="2:7">
      <c r="C46" t="s">
        <v>76</v>
      </c>
      <c r="D46" s="73">
        <v>7</v>
      </c>
      <c r="E46" s="24">
        <v>3290835</v>
      </c>
      <c r="F46" s="9">
        <v>2.7559055118110236E-2</v>
      </c>
      <c r="G46" s="9">
        <v>3.986745814651893E-2</v>
      </c>
    </row>
    <row r="47" spans="2:7">
      <c r="C47" t="s">
        <v>49</v>
      </c>
      <c r="D47" s="73">
        <v>3</v>
      </c>
      <c r="E47" s="24">
        <v>670600</v>
      </c>
      <c r="F47" s="9">
        <v>1.1811023622047244E-2</v>
      </c>
      <c r="G47" s="9">
        <v>8.1241136164698618E-3</v>
      </c>
    </row>
    <row r="48" spans="2:7">
      <c r="D48" s="73"/>
      <c r="E48" s="24"/>
      <c r="F48" s="9"/>
      <c r="G48" s="9"/>
    </row>
    <row r="49" spans="1:7">
      <c r="A49" t="s">
        <v>40</v>
      </c>
      <c r="D49" s="73">
        <v>74</v>
      </c>
      <c r="E49" s="24">
        <v>21399475</v>
      </c>
      <c r="F49" s="9">
        <v>0.29133858267716534</v>
      </c>
      <c r="G49" s="9">
        <v>0.2592480856439105</v>
      </c>
    </row>
    <row r="50" spans="1:7">
      <c r="B50" t="s">
        <v>66</v>
      </c>
      <c r="D50" s="73">
        <v>24</v>
      </c>
      <c r="E50" s="24">
        <v>7737475</v>
      </c>
      <c r="F50" s="9">
        <v>9.4488188976377951E-2</v>
      </c>
      <c r="G50" s="9">
        <v>9.3737139881591325E-2</v>
      </c>
    </row>
    <row r="51" spans="1:7">
      <c r="C51" t="s">
        <v>34</v>
      </c>
      <c r="D51" s="73">
        <v>2</v>
      </c>
      <c r="E51" s="24">
        <v>730000</v>
      </c>
      <c r="F51" s="9">
        <v>7.874015748031496E-3</v>
      </c>
      <c r="G51" s="9">
        <v>8.843726424132118E-3</v>
      </c>
    </row>
    <row r="52" spans="1:7">
      <c r="C52" t="s">
        <v>81</v>
      </c>
      <c r="D52" s="73">
        <v>16</v>
      </c>
      <c r="E52" s="24">
        <v>5265475</v>
      </c>
      <c r="F52" s="9">
        <v>6.2992125984251968E-2</v>
      </c>
      <c r="G52" s="9">
        <v>6.378961697685899E-2</v>
      </c>
    </row>
    <row r="53" spans="1:7">
      <c r="C53" t="s">
        <v>74</v>
      </c>
      <c r="D53" s="73">
        <v>1</v>
      </c>
      <c r="E53" s="24">
        <v>21000</v>
      </c>
      <c r="F53" s="9">
        <v>3.937007874015748E-3</v>
      </c>
      <c r="G53" s="9">
        <v>2.5440856836544452E-4</v>
      </c>
    </row>
    <row r="54" spans="1:7">
      <c r="C54" t="s">
        <v>61</v>
      </c>
      <c r="D54" s="73">
        <v>5</v>
      </c>
      <c r="E54" s="24">
        <v>1721000</v>
      </c>
      <c r="F54" s="9">
        <v>1.968503937007874E-2</v>
      </c>
      <c r="G54" s="9">
        <v>2.084938791223476E-2</v>
      </c>
    </row>
    <row r="55" spans="1:7">
      <c r="D55" s="73"/>
      <c r="E55" s="24"/>
      <c r="F55" s="9"/>
      <c r="G55" s="9"/>
    </row>
    <row r="56" spans="1:7">
      <c r="B56" t="s">
        <v>64</v>
      </c>
      <c r="D56" s="73">
        <v>41</v>
      </c>
      <c r="E56" s="24">
        <v>11152100</v>
      </c>
      <c r="F56" s="9">
        <v>0.16141732283464566</v>
      </c>
      <c r="G56" s="9">
        <v>0.1351042759651559</v>
      </c>
    </row>
    <row r="57" spans="1:7">
      <c r="C57" t="s">
        <v>78</v>
      </c>
      <c r="D57" s="73">
        <v>41</v>
      </c>
      <c r="E57" s="24">
        <v>11152100</v>
      </c>
      <c r="F57" s="9">
        <v>0.16141732283464566</v>
      </c>
      <c r="G57" s="9">
        <v>0.1351042759651559</v>
      </c>
    </row>
    <row r="58" spans="1:7">
      <c r="D58" s="73"/>
      <c r="E58" s="24"/>
      <c r="F58" s="9"/>
      <c r="G58" s="9"/>
    </row>
    <row r="59" spans="1:7">
      <c r="B59" t="s">
        <v>112</v>
      </c>
      <c r="D59" s="73">
        <v>1</v>
      </c>
      <c r="E59" s="24">
        <v>150000</v>
      </c>
      <c r="F59" s="9">
        <v>3.937007874015748E-3</v>
      </c>
      <c r="G59" s="9">
        <v>1.8172040597531751E-3</v>
      </c>
    </row>
    <row r="60" spans="1:7">
      <c r="C60" t="s">
        <v>118</v>
      </c>
      <c r="D60" s="73">
        <v>1</v>
      </c>
      <c r="E60" s="24">
        <v>150000</v>
      </c>
      <c r="F60" s="9">
        <v>3.937007874015748E-3</v>
      </c>
      <c r="G60" s="9">
        <v>1.8172040597531751E-3</v>
      </c>
    </row>
    <row r="61" spans="1:7">
      <c r="D61" s="73"/>
      <c r="E61" s="24"/>
      <c r="F61" s="9"/>
      <c r="G61" s="9"/>
    </row>
    <row r="62" spans="1:7">
      <c r="B62" t="s">
        <v>27</v>
      </c>
      <c r="D62" s="73">
        <v>6</v>
      </c>
      <c r="E62" s="24">
        <v>1705900</v>
      </c>
      <c r="F62" s="9">
        <v>2.3622047244094488E-2</v>
      </c>
      <c r="G62" s="9">
        <v>2.0666456036886275E-2</v>
      </c>
    </row>
    <row r="63" spans="1:7">
      <c r="C63" t="s">
        <v>34</v>
      </c>
      <c r="D63" s="73">
        <v>1</v>
      </c>
      <c r="E63" s="24">
        <v>185900</v>
      </c>
      <c r="F63" s="9">
        <v>3.937007874015748E-3</v>
      </c>
      <c r="G63" s="9">
        <v>2.2521215647207681E-3</v>
      </c>
    </row>
    <row r="64" spans="1:7">
      <c r="C64" t="s">
        <v>51</v>
      </c>
      <c r="D64" s="73">
        <v>1</v>
      </c>
      <c r="E64" s="24">
        <v>380000</v>
      </c>
      <c r="F64" s="9">
        <v>3.937007874015748E-3</v>
      </c>
      <c r="G64" s="9">
        <v>4.6035836180413773E-3</v>
      </c>
    </row>
    <row r="65" spans="1:7">
      <c r="C65" t="s">
        <v>116</v>
      </c>
      <c r="D65" s="73">
        <v>3</v>
      </c>
      <c r="E65" s="24">
        <v>1112500</v>
      </c>
      <c r="F65" s="9">
        <v>1.1811023622047244E-2</v>
      </c>
      <c r="G65" s="9">
        <v>1.3477596776502716E-2</v>
      </c>
    </row>
    <row r="66" spans="1:7">
      <c r="C66" t="s">
        <v>115</v>
      </c>
      <c r="D66" s="73">
        <v>1</v>
      </c>
      <c r="E66" s="24">
        <v>27500</v>
      </c>
      <c r="F66" s="9">
        <v>3.937007874015748E-3</v>
      </c>
      <c r="G66" s="9">
        <v>3.3315407762141543E-4</v>
      </c>
    </row>
    <row r="67" spans="1:7">
      <c r="D67" s="73"/>
      <c r="E67" s="24"/>
      <c r="F67" s="9"/>
      <c r="G67" s="9"/>
    </row>
    <row r="68" spans="1:7">
      <c r="B68" t="s">
        <v>84</v>
      </c>
      <c r="D68" s="73">
        <v>1</v>
      </c>
      <c r="E68" s="24">
        <v>389000</v>
      </c>
      <c r="F68" s="9">
        <v>3.937007874015748E-3</v>
      </c>
      <c r="G68" s="9">
        <v>4.7126158616265677E-3</v>
      </c>
    </row>
    <row r="69" spans="1:7">
      <c r="C69" t="s">
        <v>98</v>
      </c>
      <c r="D69" s="73">
        <v>1</v>
      </c>
      <c r="E69" s="24">
        <v>389000</v>
      </c>
      <c r="F69" s="9">
        <v>3.937007874015748E-3</v>
      </c>
      <c r="G69" s="9">
        <v>4.7126158616265677E-3</v>
      </c>
    </row>
    <row r="70" spans="1:7">
      <c r="D70" s="73"/>
      <c r="E70" s="24"/>
      <c r="F70" s="9"/>
      <c r="G70" s="9"/>
    </row>
    <row r="71" spans="1:7">
      <c r="B71" t="s">
        <v>104</v>
      </c>
      <c r="D71" s="73">
        <v>1</v>
      </c>
      <c r="E71" s="24">
        <v>265000</v>
      </c>
      <c r="F71" s="9">
        <v>3.937007874015748E-3</v>
      </c>
      <c r="G71" s="9">
        <v>3.2103938388972761E-3</v>
      </c>
    </row>
    <row r="72" spans="1:7">
      <c r="C72" t="s">
        <v>131</v>
      </c>
      <c r="D72" s="73">
        <v>1</v>
      </c>
      <c r="E72" s="24">
        <v>265000</v>
      </c>
      <c r="F72" s="9">
        <v>3.937007874015748E-3</v>
      </c>
      <c r="G72" s="9">
        <v>3.2103938388972761E-3</v>
      </c>
    </row>
    <row r="73" spans="1:7">
      <c r="D73" s="73"/>
      <c r="E73" s="24"/>
      <c r="F73" s="9"/>
      <c r="G73" s="9"/>
    </row>
    <row r="74" spans="1:7">
      <c r="A74" t="s">
        <v>55</v>
      </c>
      <c r="D74" s="73">
        <v>1</v>
      </c>
      <c r="E74" s="24">
        <v>15500</v>
      </c>
      <c r="F74" s="9">
        <v>3.937007874015748E-3</v>
      </c>
      <c r="G74" s="9">
        <v>1.8777775284116143E-4</v>
      </c>
    </row>
    <row r="75" spans="1:7">
      <c r="B75" t="s">
        <v>35</v>
      </c>
      <c r="D75" s="73">
        <v>1</v>
      </c>
      <c r="E75" s="24">
        <v>15500</v>
      </c>
      <c r="F75" s="9">
        <v>3.937007874015748E-3</v>
      </c>
      <c r="G75" s="9">
        <v>1.8777775284116143E-4</v>
      </c>
    </row>
    <row r="76" spans="1:7">
      <c r="C76" t="s">
        <v>119</v>
      </c>
      <c r="D76" s="73">
        <v>1</v>
      </c>
      <c r="E76" s="24">
        <v>15500</v>
      </c>
      <c r="F76" s="9">
        <v>3.937007874015748E-3</v>
      </c>
      <c r="G76" s="9">
        <v>1.8777775284116143E-4</v>
      </c>
    </row>
    <row r="77" spans="1:7">
      <c r="D77" s="73"/>
      <c r="E77" s="24"/>
      <c r="F77" s="9"/>
      <c r="G77" s="9"/>
    </row>
    <row r="78" spans="1:7">
      <c r="A78" t="s">
        <v>71</v>
      </c>
      <c r="D78" s="73">
        <v>114</v>
      </c>
      <c r="E78" s="24">
        <v>35799486.659999996</v>
      </c>
      <c r="F78" s="9">
        <v>0.44881889763779526</v>
      </c>
      <c r="G78" s="9">
        <v>0.4336998166375442</v>
      </c>
    </row>
    <row r="79" spans="1:7">
      <c r="B79" t="s">
        <v>66</v>
      </c>
      <c r="D79" s="73">
        <v>24</v>
      </c>
      <c r="E79" s="24">
        <v>8530547</v>
      </c>
      <c r="F79" s="9">
        <v>9.4488188976377951E-2</v>
      </c>
      <c r="G79" s="9">
        <v>0.10334496426876845</v>
      </c>
    </row>
    <row r="80" spans="1:7">
      <c r="C80" t="s">
        <v>62</v>
      </c>
      <c r="D80" s="73">
        <v>8</v>
      </c>
      <c r="E80" s="24">
        <v>2851547</v>
      </c>
      <c r="F80" s="9">
        <v>3.1496062992125984E-2</v>
      </c>
      <c r="G80" s="9">
        <v>3.4545618566513246E-2</v>
      </c>
    </row>
    <row r="81" spans="2:7">
      <c r="C81" t="s">
        <v>74</v>
      </c>
      <c r="D81" s="73">
        <v>12</v>
      </c>
      <c r="E81" s="24">
        <v>3989000</v>
      </c>
      <c r="F81" s="9">
        <v>4.7244094488188976E-2</v>
      </c>
      <c r="G81" s="9">
        <v>4.8325513295702768E-2</v>
      </c>
    </row>
    <row r="82" spans="2:7">
      <c r="C82" t="s">
        <v>63</v>
      </c>
      <c r="D82" s="73">
        <v>3</v>
      </c>
      <c r="E82" s="24">
        <v>1195000</v>
      </c>
      <c r="F82" s="9">
        <v>1.1811023622047244E-2</v>
      </c>
      <c r="G82" s="9">
        <v>1.4477059009366961E-2</v>
      </c>
    </row>
    <row r="83" spans="2:7">
      <c r="C83" t="s">
        <v>106</v>
      </c>
      <c r="D83" s="73">
        <v>1</v>
      </c>
      <c r="E83" s="24">
        <v>495000</v>
      </c>
      <c r="F83" s="9">
        <v>3.937007874015748E-3</v>
      </c>
      <c r="G83" s="9">
        <v>5.9967733971854776E-3</v>
      </c>
    </row>
    <row r="84" spans="2:7">
      <c r="D84" s="73"/>
      <c r="E84" s="24"/>
      <c r="F84" s="9"/>
      <c r="G84" s="9"/>
    </row>
    <row r="85" spans="2:7">
      <c r="B85" t="s">
        <v>64</v>
      </c>
      <c r="D85" s="73">
        <v>24</v>
      </c>
      <c r="E85" s="24">
        <v>6369214.6600000001</v>
      </c>
      <c r="F85" s="9">
        <v>9.4488188976377951E-2</v>
      </c>
      <c r="G85" s="9">
        <v>7.716108491727626E-2</v>
      </c>
    </row>
    <row r="86" spans="2:7">
      <c r="C86" t="s">
        <v>74</v>
      </c>
      <c r="D86" s="73">
        <v>1</v>
      </c>
      <c r="E86" s="24">
        <v>325000</v>
      </c>
      <c r="F86" s="9">
        <v>3.937007874015748E-3</v>
      </c>
      <c r="G86" s="9">
        <v>3.9372754627985456E-3</v>
      </c>
    </row>
    <row r="87" spans="2:7">
      <c r="C87" t="s">
        <v>65</v>
      </c>
      <c r="D87" s="73">
        <v>23</v>
      </c>
      <c r="E87" s="24">
        <v>6044214.6600000001</v>
      </c>
      <c r="F87" s="9">
        <v>9.055118110236221E-2</v>
      </c>
      <c r="G87" s="9">
        <v>7.322380945447772E-2</v>
      </c>
    </row>
    <row r="88" spans="2:7">
      <c r="D88" s="73"/>
      <c r="E88" s="24"/>
      <c r="F88" s="9"/>
      <c r="G88" s="9"/>
    </row>
    <row r="89" spans="2:7">
      <c r="B89" t="s">
        <v>112</v>
      </c>
      <c r="D89" s="73">
        <v>5</v>
      </c>
      <c r="E89" s="24">
        <v>960939</v>
      </c>
      <c r="F89" s="9">
        <v>1.968503937007874E-2</v>
      </c>
      <c r="G89" s="9">
        <v>1.1641481679834375E-2</v>
      </c>
    </row>
    <row r="90" spans="2:7">
      <c r="C90" t="s">
        <v>126</v>
      </c>
      <c r="D90" s="73">
        <v>1</v>
      </c>
      <c r="E90" s="24">
        <v>311439</v>
      </c>
      <c r="F90" s="9">
        <v>3.937007874015748E-3</v>
      </c>
      <c r="G90" s="9">
        <v>3.7729881011031273E-3</v>
      </c>
    </row>
    <row r="91" spans="2:7">
      <c r="C91" t="s">
        <v>113</v>
      </c>
      <c r="D91" s="73">
        <v>3</v>
      </c>
      <c r="E91" s="24">
        <v>524500</v>
      </c>
      <c r="F91" s="9">
        <v>1.1811023622047244E-2</v>
      </c>
      <c r="G91" s="9">
        <v>6.3541568622702688E-3</v>
      </c>
    </row>
    <row r="92" spans="2:7">
      <c r="C92" t="s">
        <v>128</v>
      </c>
      <c r="D92" s="73">
        <v>1</v>
      </c>
      <c r="E92" s="24">
        <v>125000</v>
      </c>
      <c r="F92" s="9">
        <v>3.937007874015748E-3</v>
      </c>
      <c r="G92" s="9">
        <v>1.5143367164609793E-3</v>
      </c>
    </row>
    <row r="93" spans="2:7">
      <c r="D93" s="73"/>
      <c r="E93" s="24"/>
      <c r="F93" s="9"/>
      <c r="G93" s="9"/>
    </row>
    <row r="94" spans="2:7">
      <c r="B94" t="s">
        <v>27</v>
      </c>
      <c r="D94" s="73">
        <v>17</v>
      </c>
      <c r="E94" s="24">
        <v>5239400</v>
      </c>
      <c r="F94" s="9">
        <v>6.6929133858267723E-2</v>
      </c>
      <c r="G94" s="9">
        <v>6.3473726337805236E-2</v>
      </c>
    </row>
    <row r="95" spans="2:7">
      <c r="C95" t="s">
        <v>111</v>
      </c>
      <c r="D95" s="73">
        <v>1</v>
      </c>
      <c r="E95" s="24">
        <v>234900</v>
      </c>
      <c r="F95" s="9">
        <v>3.937007874015748E-3</v>
      </c>
      <c r="G95" s="9">
        <v>2.8457415575734724E-3</v>
      </c>
    </row>
    <row r="96" spans="2:7">
      <c r="C96" t="s">
        <v>88</v>
      </c>
      <c r="D96" s="73">
        <v>3</v>
      </c>
      <c r="E96" s="24">
        <v>940000</v>
      </c>
      <c r="F96" s="9">
        <v>1.1811023622047244E-2</v>
      </c>
      <c r="G96" s="9">
        <v>1.1387812107786563E-2</v>
      </c>
    </row>
    <row r="97" spans="2:7">
      <c r="C97" t="s">
        <v>91</v>
      </c>
      <c r="D97" s="73">
        <v>1</v>
      </c>
      <c r="E97" s="24">
        <v>210500</v>
      </c>
      <c r="F97" s="9">
        <v>3.937007874015748E-3</v>
      </c>
      <c r="G97" s="9">
        <v>2.5501430305202889E-3</v>
      </c>
    </row>
    <row r="98" spans="2:7">
      <c r="C98" t="s">
        <v>50</v>
      </c>
      <c r="D98" s="73">
        <v>8</v>
      </c>
      <c r="E98" s="24">
        <v>1228000</v>
      </c>
      <c r="F98" s="9">
        <v>3.1496062992125984E-2</v>
      </c>
      <c r="G98" s="9">
        <v>1.4876843902512659E-2</v>
      </c>
    </row>
    <row r="99" spans="2:7">
      <c r="C99" t="s">
        <v>74</v>
      </c>
      <c r="D99" s="73">
        <v>4</v>
      </c>
      <c r="E99" s="24">
        <v>2626000</v>
      </c>
      <c r="F99" s="9">
        <v>1.5748031496062992E-2</v>
      </c>
      <c r="G99" s="9">
        <v>3.1813185739412254E-2</v>
      </c>
    </row>
    <row r="100" spans="2:7">
      <c r="D100" s="73"/>
      <c r="E100" s="24"/>
      <c r="F100" s="9"/>
      <c r="G100" s="9"/>
    </row>
    <row r="101" spans="2:7">
      <c r="B101" t="s">
        <v>104</v>
      </c>
      <c r="D101" s="73">
        <v>3</v>
      </c>
      <c r="E101" s="24">
        <v>1837000</v>
      </c>
      <c r="F101" s="9">
        <v>1.1811023622047244E-2</v>
      </c>
      <c r="G101" s="9">
        <v>2.2254692385110551E-2</v>
      </c>
    </row>
    <row r="102" spans="2:7">
      <c r="C102" t="s">
        <v>74</v>
      </c>
      <c r="D102" s="73">
        <v>1</v>
      </c>
      <c r="E102" s="24">
        <v>297000</v>
      </c>
      <c r="F102" s="9">
        <v>3.937007874015748E-3</v>
      </c>
      <c r="G102" s="9">
        <v>3.5980640383112866E-3</v>
      </c>
    </row>
    <row r="103" spans="2:7">
      <c r="C103" t="s">
        <v>132</v>
      </c>
      <c r="D103" s="73">
        <v>1</v>
      </c>
      <c r="E103" s="24">
        <v>310000</v>
      </c>
      <c r="F103" s="9">
        <v>3.937007874015748E-3</v>
      </c>
      <c r="G103" s="9">
        <v>3.7555550568232287E-3</v>
      </c>
    </row>
    <row r="104" spans="2:7">
      <c r="C104" t="s">
        <v>123</v>
      </c>
      <c r="D104" s="73">
        <v>1</v>
      </c>
      <c r="E104" s="24">
        <v>1230000</v>
      </c>
      <c r="F104" s="9">
        <v>3.937007874015748E-3</v>
      </c>
      <c r="G104" s="9">
        <v>1.4901073289976035E-2</v>
      </c>
    </row>
    <row r="105" spans="2:7">
      <c r="D105" s="73"/>
      <c r="E105" s="24"/>
      <c r="F105" s="9"/>
      <c r="G105" s="9"/>
    </row>
    <row r="106" spans="2:7">
      <c r="B106" t="s">
        <v>89</v>
      </c>
      <c r="D106" s="73">
        <v>16</v>
      </c>
      <c r="E106" s="24">
        <v>5079750</v>
      </c>
      <c r="F106" s="9">
        <v>6.2992125984251968E-2</v>
      </c>
      <c r="G106" s="9">
        <v>6.1539615483541275E-2</v>
      </c>
    </row>
    <row r="107" spans="2:7">
      <c r="C107" t="s">
        <v>110</v>
      </c>
      <c r="D107" s="73">
        <v>2</v>
      </c>
      <c r="E107" s="24">
        <v>680000</v>
      </c>
      <c r="F107" s="9">
        <v>7.874015748031496E-3</v>
      </c>
      <c r="G107" s="9">
        <v>8.2379917375477278E-3</v>
      </c>
    </row>
    <row r="108" spans="2:7">
      <c r="C108" t="s">
        <v>90</v>
      </c>
      <c r="D108" s="73">
        <v>2</v>
      </c>
      <c r="E108" s="24">
        <v>780000</v>
      </c>
      <c r="F108" s="9">
        <v>7.874015748031496E-3</v>
      </c>
      <c r="G108" s="9">
        <v>9.4494611107165099E-3</v>
      </c>
    </row>
    <row r="109" spans="2:7">
      <c r="C109" t="s">
        <v>93</v>
      </c>
      <c r="D109" s="73">
        <v>12</v>
      </c>
      <c r="E109" s="24">
        <v>3619750</v>
      </c>
      <c r="F109" s="9">
        <v>4.7244094488188976E-2</v>
      </c>
      <c r="G109" s="9">
        <v>4.3852162635277039E-2</v>
      </c>
    </row>
    <row r="110" spans="2:7">
      <c r="D110" s="73"/>
      <c r="E110" s="24"/>
      <c r="F110" s="9"/>
      <c r="G110" s="9"/>
    </row>
    <row r="111" spans="2:7">
      <c r="B111" t="s">
        <v>73</v>
      </c>
      <c r="D111" s="73">
        <v>24</v>
      </c>
      <c r="E111" s="24">
        <v>7722636</v>
      </c>
      <c r="F111" s="9">
        <v>9.4488188976377951E-2</v>
      </c>
      <c r="G111" s="9">
        <v>9.3557369941306812E-2</v>
      </c>
    </row>
    <row r="112" spans="2:7">
      <c r="C112" t="s">
        <v>74</v>
      </c>
      <c r="D112" s="73">
        <v>3</v>
      </c>
      <c r="E112" s="24">
        <v>724000</v>
      </c>
      <c r="F112" s="9">
        <v>1.1811023622047244E-2</v>
      </c>
      <c r="G112" s="9">
        <v>8.771038261741991E-3</v>
      </c>
    </row>
    <row r="113" spans="1:7">
      <c r="C113" t="s">
        <v>79</v>
      </c>
      <c r="D113" s="73">
        <v>10</v>
      </c>
      <c r="E113" s="24">
        <v>5900736</v>
      </c>
      <c r="F113" s="9">
        <v>3.937007874015748E-2</v>
      </c>
      <c r="G113" s="9">
        <v>7.1485609431544736E-2</v>
      </c>
    </row>
    <row r="114" spans="1:7">
      <c r="C114" t="s">
        <v>87</v>
      </c>
      <c r="D114" s="73">
        <v>11</v>
      </c>
      <c r="E114" s="24">
        <v>1097900</v>
      </c>
      <c r="F114" s="9">
        <v>4.3307086614173228E-2</v>
      </c>
      <c r="G114" s="9">
        <v>1.3300722248020072E-2</v>
      </c>
    </row>
    <row r="115" spans="1:7">
      <c r="D115" s="73"/>
      <c r="E115" s="24"/>
      <c r="F115" s="9"/>
      <c r="G115" s="9"/>
    </row>
    <row r="116" spans="1:7">
      <c r="B116" t="s">
        <v>86</v>
      </c>
      <c r="D116" s="73">
        <v>1</v>
      </c>
      <c r="E116" s="24">
        <v>60000</v>
      </c>
      <c r="F116" s="9">
        <v>3.937007874015748E-3</v>
      </c>
      <c r="G116" s="9">
        <v>7.2688162390127002E-4</v>
      </c>
    </row>
    <row r="117" spans="1:7">
      <c r="C117" t="s">
        <v>74</v>
      </c>
      <c r="D117" s="73">
        <v>1</v>
      </c>
      <c r="E117" s="24">
        <v>60000</v>
      </c>
      <c r="F117" s="9">
        <v>3.937007874015748E-3</v>
      </c>
      <c r="G117" s="9">
        <v>7.2688162390127002E-4</v>
      </c>
    </row>
    <row r="118" spans="1:7">
      <c r="D118" s="73"/>
      <c r="E118" s="24"/>
      <c r="F118" s="9"/>
      <c r="G118" s="9"/>
    </row>
    <row r="119" spans="1:7">
      <c r="A119" t="s">
        <v>108</v>
      </c>
      <c r="D119" s="73">
        <v>4</v>
      </c>
      <c r="E119" s="24">
        <v>1814323</v>
      </c>
      <c r="F119" s="9">
        <v>1.5748031496062992E-2</v>
      </c>
      <c r="G119" s="9">
        <v>2.1979967475357066E-2</v>
      </c>
    </row>
    <row r="120" spans="1:7">
      <c r="B120" t="s">
        <v>35</v>
      </c>
      <c r="D120" s="73">
        <v>4</v>
      </c>
      <c r="E120" s="24">
        <v>1814323</v>
      </c>
      <c r="F120" s="9">
        <v>1.5748031496062992E-2</v>
      </c>
      <c r="G120" s="9">
        <v>2.1979967475357066E-2</v>
      </c>
    </row>
    <row r="121" spans="1:7">
      <c r="C121" t="s">
        <v>109</v>
      </c>
      <c r="D121" s="73">
        <v>4</v>
      </c>
      <c r="E121" s="24">
        <v>1814323</v>
      </c>
      <c r="F121" s="9">
        <v>1.5748031496062992E-2</v>
      </c>
      <c r="G121" s="9">
        <v>2.1979967475357066E-2</v>
      </c>
    </row>
    <row r="122" spans="1:7">
      <c r="D122" s="73"/>
      <c r="E122" s="24"/>
      <c r="F122" s="9"/>
      <c r="G122" s="9"/>
    </row>
    <row r="123" spans="1:7">
      <c r="A123" t="s">
        <v>31</v>
      </c>
      <c r="D123" s="73">
        <v>254</v>
      </c>
      <c r="E123" s="24">
        <v>82544389.659999996</v>
      </c>
      <c r="F123" s="9">
        <v>1</v>
      </c>
      <c r="G123" s="9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F176"/>
  <sheetViews>
    <sheetView workbookViewId="0">
      <pane ySplit="4" topLeftCell="A5" activePane="bottomLeft" state="frozen"/>
      <selection pane="bottomLeft" activeCell="A5" sqref="A5"/>
    </sheetView>
  </sheetViews>
  <sheetFormatPr defaultRowHeight="12.75"/>
  <cols>
    <col min="1" max="1" width="83.140625" customWidth="1"/>
    <col min="2" max="2" width="18.42578125" customWidth="1"/>
    <col min="3" max="3" width="10.7109375" bestFit="1" customWidth="1"/>
    <col min="4" max="4" width="13.7109375" bestFit="1" customWidth="1"/>
    <col min="5" max="5" width="16" bestFit="1" customWidth="1"/>
    <col min="6" max="6" width="19" bestFit="1" customWidth="1"/>
  </cols>
  <sheetData>
    <row r="1" spans="1:6">
      <c r="A1" s="72" t="s">
        <v>1</v>
      </c>
      <c r="B1" t="s">
        <v>30</v>
      </c>
    </row>
    <row r="3" spans="1:6">
      <c r="C3" s="72" t="s">
        <v>53</v>
      </c>
    </row>
    <row r="4" spans="1:6">
      <c r="A4" s="72" t="s">
        <v>52</v>
      </c>
      <c r="B4" s="72" t="s">
        <v>7</v>
      </c>
      <c r="C4" t="s">
        <v>8</v>
      </c>
      <c r="D4" t="s">
        <v>2</v>
      </c>
      <c r="E4" t="s">
        <v>32</v>
      </c>
      <c r="F4" t="s">
        <v>3</v>
      </c>
    </row>
    <row r="5" spans="1:6">
      <c r="A5" t="s">
        <v>162</v>
      </c>
      <c r="C5" s="73">
        <v>1</v>
      </c>
      <c r="D5" s="24">
        <v>314000</v>
      </c>
      <c r="E5" s="9">
        <v>9.3457943925233638E-3</v>
      </c>
      <c r="F5" s="9">
        <v>1.3499824571714378E-2</v>
      </c>
    </row>
    <row r="6" spans="1:6">
      <c r="B6" t="s">
        <v>39</v>
      </c>
      <c r="C6" s="73">
        <v>1</v>
      </c>
      <c r="D6" s="24">
        <v>314000</v>
      </c>
      <c r="E6" s="9">
        <v>9.3457943925233638E-3</v>
      </c>
      <c r="F6" s="9">
        <v>1.3499824571714378E-2</v>
      </c>
    </row>
    <row r="7" spans="1:6">
      <c r="C7" s="73"/>
      <c r="D7" s="24"/>
      <c r="E7" s="9"/>
      <c r="F7" s="9"/>
    </row>
    <row r="8" spans="1:6">
      <c r="A8" t="s">
        <v>170</v>
      </c>
      <c r="C8" s="73">
        <v>1</v>
      </c>
      <c r="D8" s="24">
        <v>151400</v>
      </c>
      <c r="E8" s="9">
        <v>9.3457943925233638E-3</v>
      </c>
      <c r="F8" s="9">
        <v>6.5091510833043213E-3</v>
      </c>
    </row>
    <row r="9" spans="1:6">
      <c r="B9" t="s">
        <v>71</v>
      </c>
      <c r="C9" s="73">
        <v>1</v>
      </c>
      <c r="D9" s="24">
        <v>151400</v>
      </c>
      <c r="E9" s="9">
        <v>9.3457943925233638E-3</v>
      </c>
      <c r="F9" s="9">
        <v>6.5091510833043213E-3</v>
      </c>
    </row>
    <row r="10" spans="1:6">
      <c r="C10" s="73"/>
      <c r="D10" s="24"/>
      <c r="E10" s="9"/>
      <c r="F10" s="9"/>
    </row>
    <row r="11" spans="1:6">
      <c r="A11" t="s">
        <v>158</v>
      </c>
      <c r="C11" s="73">
        <v>6</v>
      </c>
      <c r="D11" s="24">
        <v>1387500</v>
      </c>
      <c r="E11" s="9">
        <v>5.6074766355140186E-2</v>
      </c>
      <c r="F11" s="9">
        <v>5.9652887239661466E-2</v>
      </c>
    </row>
    <row r="12" spans="1:6">
      <c r="B12" t="s">
        <v>39</v>
      </c>
      <c r="C12" s="73">
        <v>1</v>
      </c>
      <c r="D12" s="24">
        <v>438500</v>
      </c>
      <c r="E12" s="9">
        <v>9.3457943925233638E-3</v>
      </c>
      <c r="F12" s="9">
        <v>1.8852462021327246E-2</v>
      </c>
    </row>
    <row r="13" spans="1:6">
      <c r="B13" t="s">
        <v>40</v>
      </c>
      <c r="C13" s="73">
        <v>3</v>
      </c>
      <c r="D13" s="24">
        <v>728500</v>
      </c>
      <c r="E13" s="9">
        <v>2.8037383177570093E-2</v>
      </c>
      <c r="F13" s="9">
        <v>3.1320452867815048E-2</v>
      </c>
    </row>
    <row r="14" spans="1:6">
      <c r="B14" t="s">
        <v>71</v>
      </c>
      <c r="C14" s="73">
        <v>2</v>
      </c>
      <c r="D14" s="24">
        <v>220500</v>
      </c>
      <c r="E14" s="9">
        <v>1.8691588785046728E-2</v>
      </c>
      <c r="F14" s="9">
        <v>9.4799723505191724E-3</v>
      </c>
    </row>
    <row r="15" spans="1:6">
      <c r="C15" s="73"/>
      <c r="D15" s="24"/>
      <c r="E15" s="9"/>
      <c r="F15" s="9"/>
    </row>
    <row r="16" spans="1:6">
      <c r="A16" t="s">
        <v>264</v>
      </c>
      <c r="C16" s="73">
        <v>1</v>
      </c>
      <c r="D16" s="24">
        <v>25000</v>
      </c>
      <c r="E16" s="9">
        <v>9.3457943925233638E-3</v>
      </c>
      <c r="F16" s="9">
        <v>1.0748267971110172E-3</v>
      </c>
    </row>
    <row r="17" spans="1:6">
      <c r="B17" t="s">
        <v>71</v>
      </c>
      <c r="C17" s="73">
        <v>1</v>
      </c>
      <c r="D17" s="24">
        <v>25000</v>
      </c>
      <c r="E17" s="9">
        <v>9.3457943925233638E-3</v>
      </c>
      <c r="F17" s="9">
        <v>1.0748267971110172E-3</v>
      </c>
    </row>
    <row r="18" spans="1:6">
      <c r="C18" s="73"/>
      <c r="D18" s="24"/>
      <c r="E18" s="9"/>
      <c r="F18" s="9"/>
    </row>
    <row r="19" spans="1:6">
      <c r="A19" t="s">
        <v>224</v>
      </c>
      <c r="C19" s="73">
        <v>1</v>
      </c>
      <c r="D19" s="24">
        <v>36000</v>
      </c>
      <c r="E19" s="9">
        <v>9.3457943925233638E-3</v>
      </c>
      <c r="F19" s="9">
        <v>1.547750587839865E-3</v>
      </c>
    </row>
    <row r="20" spans="1:6">
      <c r="B20" t="s">
        <v>41</v>
      </c>
      <c r="C20" s="73">
        <v>1</v>
      </c>
      <c r="D20" s="24">
        <v>36000</v>
      </c>
      <c r="E20" s="9">
        <v>9.3457943925233638E-3</v>
      </c>
      <c r="F20" s="9">
        <v>1.547750587839865E-3</v>
      </c>
    </row>
    <row r="21" spans="1:6">
      <c r="C21" s="73"/>
      <c r="D21" s="24"/>
      <c r="E21" s="9"/>
      <c r="F21" s="9"/>
    </row>
    <row r="22" spans="1:6">
      <c r="A22" t="s">
        <v>204</v>
      </c>
      <c r="C22" s="73">
        <v>4</v>
      </c>
      <c r="D22" s="24">
        <v>705500</v>
      </c>
      <c r="E22" s="9">
        <v>3.7383177570093455E-2</v>
      </c>
      <c r="F22" s="9">
        <v>3.0331612214472909E-2</v>
      </c>
    </row>
    <row r="23" spans="1:6">
      <c r="B23" t="s">
        <v>39</v>
      </c>
      <c r="C23" s="73">
        <v>2</v>
      </c>
      <c r="D23" s="24">
        <v>298500</v>
      </c>
      <c r="E23" s="9">
        <v>1.8691588785046728E-2</v>
      </c>
      <c r="F23" s="9">
        <v>1.2833431957505546E-2</v>
      </c>
    </row>
    <row r="24" spans="1:6">
      <c r="B24" t="s">
        <v>40</v>
      </c>
      <c r="C24" s="73">
        <v>2</v>
      </c>
      <c r="D24" s="24">
        <v>407000</v>
      </c>
      <c r="E24" s="9">
        <v>1.8691588785046728E-2</v>
      </c>
      <c r="F24" s="9">
        <v>1.7498180256967363E-2</v>
      </c>
    </row>
    <row r="25" spans="1:6">
      <c r="C25" s="73"/>
      <c r="D25" s="24"/>
      <c r="E25" s="9"/>
      <c r="F25" s="9"/>
    </row>
    <row r="26" spans="1:6">
      <c r="A26" t="s">
        <v>247</v>
      </c>
      <c r="C26" s="73">
        <v>5</v>
      </c>
      <c r="D26" s="24">
        <v>1327422</v>
      </c>
      <c r="E26" s="9">
        <v>4.6728971962616821E-2</v>
      </c>
      <c r="F26" s="9">
        <v>5.7069949466988033E-2</v>
      </c>
    </row>
    <row r="27" spans="1:6">
      <c r="B27" t="s">
        <v>40</v>
      </c>
      <c r="C27" s="73">
        <v>4</v>
      </c>
      <c r="D27" s="24">
        <v>1040472</v>
      </c>
      <c r="E27" s="9">
        <v>3.7383177570093455E-2</v>
      </c>
      <c r="F27" s="9">
        <v>4.4733087489747775E-2</v>
      </c>
    </row>
    <row r="28" spans="1:6">
      <c r="B28" t="s">
        <v>71</v>
      </c>
      <c r="C28" s="73">
        <v>1</v>
      </c>
      <c r="D28" s="24">
        <v>286950</v>
      </c>
      <c r="E28" s="9">
        <v>9.3457943925233638E-3</v>
      </c>
      <c r="F28" s="9">
        <v>1.2336861977240257E-2</v>
      </c>
    </row>
    <row r="29" spans="1:6">
      <c r="C29" s="73"/>
      <c r="D29" s="24"/>
      <c r="E29" s="9"/>
      <c r="F29" s="9"/>
    </row>
    <row r="30" spans="1:6">
      <c r="A30" t="s">
        <v>149</v>
      </c>
      <c r="C30" s="73">
        <v>1</v>
      </c>
      <c r="D30" s="24">
        <v>206000</v>
      </c>
      <c r="E30" s="9">
        <v>9.3457943925233638E-3</v>
      </c>
      <c r="F30" s="9">
        <v>8.8565728081947837E-3</v>
      </c>
    </row>
    <row r="31" spans="1:6">
      <c r="B31" t="s">
        <v>71</v>
      </c>
      <c r="C31" s="73">
        <v>1</v>
      </c>
      <c r="D31" s="24">
        <v>206000</v>
      </c>
      <c r="E31" s="9">
        <v>9.3457943925233638E-3</v>
      </c>
      <c r="F31" s="9">
        <v>8.8565728081947837E-3</v>
      </c>
    </row>
    <row r="32" spans="1:6">
      <c r="C32" s="73"/>
      <c r="D32" s="24"/>
      <c r="E32" s="9"/>
      <c r="F32" s="9"/>
    </row>
    <row r="33" spans="1:6">
      <c r="A33" t="s">
        <v>160</v>
      </c>
      <c r="C33" s="73">
        <v>1</v>
      </c>
      <c r="D33" s="24">
        <v>110000</v>
      </c>
      <c r="E33" s="9">
        <v>9.3457943925233638E-3</v>
      </c>
      <c r="F33" s="9">
        <v>4.729237907288476E-3</v>
      </c>
    </row>
    <row r="34" spans="1:6">
      <c r="B34" t="s">
        <v>71</v>
      </c>
      <c r="C34" s="73">
        <v>1</v>
      </c>
      <c r="D34" s="24">
        <v>110000</v>
      </c>
      <c r="E34" s="9">
        <v>9.3457943925233638E-3</v>
      </c>
      <c r="F34" s="9">
        <v>4.729237907288476E-3</v>
      </c>
    </row>
    <row r="35" spans="1:6">
      <c r="C35" s="73"/>
      <c r="D35" s="24"/>
      <c r="E35" s="9"/>
      <c r="F35" s="9"/>
    </row>
    <row r="36" spans="1:6">
      <c r="A36" t="s">
        <v>199</v>
      </c>
      <c r="C36" s="73">
        <v>2</v>
      </c>
      <c r="D36" s="24">
        <v>440000</v>
      </c>
      <c r="E36" s="9">
        <v>1.8691588785046728E-2</v>
      </c>
      <c r="F36" s="9">
        <v>1.8916951629153904E-2</v>
      </c>
    </row>
    <row r="37" spans="1:6">
      <c r="B37" t="s">
        <v>39</v>
      </c>
      <c r="C37" s="73">
        <v>1</v>
      </c>
      <c r="D37" s="24">
        <v>40000</v>
      </c>
      <c r="E37" s="9">
        <v>9.3457943925233638E-3</v>
      </c>
      <c r="F37" s="9">
        <v>1.7197228753776277E-3</v>
      </c>
    </row>
    <row r="38" spans="1:6">
      <c r="B38" t="s">
        <v>40</v>
      </c>
      <c r="C38" s="73">
        <v>1</v>
      </c>
      <c r="D38" s="24">
        <v>400000</v>
      </c>
      <c r="E38" s="9">
        <v>9.3457943925233638E-3</v>
      </c>
      <c r="F38" s="9">
        <v>1.7197228753776276E-2</v>
      </c>
    </row>
    <row r="39" spans="1:6">
      <c r="C39" s="73"/>
      <c r="D39" s="24"/>
      <c r="E39" s="9"/>
      <c r="F39" s="9"/>
    </row>
    <row r="40" spans="1:6">
      <c r="A40" t="s">
        <v>156</v>
      </c>
      <c r="C40" s="73">
        <v>6</v>
      </c>
      <c r="D40" s="24">
        <v>1499854</v>
      </c>
      <c r="E40" s="9">
        <v>5.6074766355140186E-2</v>
      </c>
      <c r="F40" s="9">
        <v>6.4483330838165917E-2</v>
      </c>
    </row>
    <row r="41" spans="1:6">
      <c r="B41" t="s">
        <v>41</v>
      </c>
      <c r="C41" s="73">
        <v>1</v>
      </c>
      <c r="D41" s="24">
        <v>118500</v>
      </c>
      <c r="E41" s="9">
        <v>9.3457943925233638E-3</v>
      </c>
      <c r="F41" s="9">
        <v>5.0946790183062224E-3</v>
      </c>
    </row>
    <row r="42" spans="1:6">
      <c r="B42" t="s">
        <v>40</v>
      </c>
      <c r="C42" s="73">
        <v>2</v>
      </c>
      <c r="D42" s="24">
        <v>623186</v>
      </c>
      <c r="E42" s="9">
        <v>1.8691588785046728E-2</v>
      </c>
      <c r="F42" s="9">
        <v>2.6792680495377058E-2</v>
      </c>
    </row>
    <row r="43" spans="1:6">
      <c r="B43" t="s">
        <v>71</v>
      </c>
      <c r="C43" s="73">
        <v>3</v>
      </c>
      <c r="D43" s="24">
        <v>758168</v>
      </c>
      <c r="E43" s="9">
        <v>2.8037383177570093E-2</v>
      </c>
      <c r="F43" s="9">
        <v>3.259597132448263E-2</v>
      </c>
    </row>
    <row r="44" spans="1:6">
      <c r="C44" s="73"/>
      <c r="D44" s="24"/>
      <c r="E44" s="9"/>
      <c r="F44" s="9"/>
    </row>
    <row r="45" spans="1:6">
      <c r="A45" t="s">
        <v>182</v>
      </c>
      <c r="C45" s="73">
        <v>2</v>
      </c>
      <c r="D45" s="24">
        <v>520000</v>
      </c>
      <c r="E45" s="9">
        <v>1.8691588785046728E-2</v>
      </c>
      <c r="F45" s="9">
        <v>2.235639737990916E-2</v>
      </c>
    </row>
    <row r="46" spans="1:6">
      <c r="B46" t="s">
        <v>71</v>
      </c>
      <c r="C46" s="73">
        <v>2</v>
      </c>
      <c r="D46" s="24">
        <v>520000</v>
      </c>
      <c r="E46" s="9">
        <v>1.8691588785046728E-2</v>
      </c>
      <c r="F46" s="9">
        <v>2.235639737990916E-2</v>
      </c>
    </row>
    <row r="47" spans="1:6">
      <c r="C47" s="73"/>
      <c r="D47" s="24"/>
      <c r="E47" s="9"/>
      <c r="F47" s="9"/>
    </row>
    <row r="48" spans="1:6">
      <c r="A48" t="s">
        <v>188</v>
      </c>
      <c r="C48" s="73">
        <v>1</v>
      </c>
      <c r="D48" s="24">
        <v>220000</v>
      </c>
      <c r="E48" s="9">
        <v>9.3457943925233638E-3</v>
      </c>
      <c r="F48" s="9">
        <v>9.4584758145769519E-3</v>
      </c>
    </row>
    <row r="49" spans="1:6">
      <c r="B49" t="s">
        <v>71</v>
      </c>
      <c r="C49" s="73">
        <v>1</v>
      </c>
      <c r="D49" s="24">
        <v>220000</v>
      </c>
      <c r="E49" s="9">
        <v>9.3457943925233638E-3</v>
      </c>
      <c r="F49" s="9">
        <v>9.4584758145769519E-3</v>
      </c>
    </row>
    <row r="50" spans="1:6">
      <c r="C50" s="73"/>
      <c r="D50" s="24"/>
      <c r="E50" s="9"/>
      <c r="F50" s="9"/>
    </row>
    <row r="51" spans="1:6">
      <c r="A51" t="s">
        <v>137</v>
      </c>
      <c r="C51" s="73">
        <v>4</v>
      </c>
      <c r="D51" s="24">
        <v>760500</v>
      </c>
      <c r="E51" s="9">
        <v>3.7383177570093455E-2</v>
      </c>
      <c r="F51" s="9">
        <v>3.2696231168117144E-2</v>
      </c>
    </row>
    <row r="52" spans="1:6">
      <c r="B52" t="s">
        <v>41</v>
      </c>
      <c r="C52" s="73">
        <v>2</v>
      </c>
      <c r="D52" s="24">
        <v>346500</v>
      </c>
      <c r="E52" s="9">
        <v>1.8691588785046728E-2</v>
      </c>
      <c r="F52" s="9">
        <v>1.48970994079587E-2</v>
      </c>
    </row>
    <row r="53" spans="1:6">
      <c r="B53" t="s">
        <v>40</v>
      </c>
      <c r="C53" s="73">
        <v>1</v>
      </c>
      <c r="D53" s="24">
        <v>224000</v>
      </c>
      <c r="E53" s="9">
        <v>9.3457943925233638E-3</v>
      </c>
      <c r="F53" s="9">
        <v>9.6304481021147158E-3</v>
      </c>
    </row>
    <row r="54" spans="1:6">
      <c r="B54" t="s">
        <v>71</v>
      </c>
      <c r="C54" s="73">
        <v>1</v>
      </c>
      <c r="D54" s="24">
        <v>190000</v>
      </c>
      <c r="E54" s="9">
        <v>9.3457943925233638E-3</v>
      </c>
      <c r="F54" s="9">
        <v>8.1686836580437319E-3</v>
      </c>
    </row>
    <row r="55" spans="1:6">
      <c r="C55" s="73"/>
      <c r="D55" s="24"/>
      <c r="E55" s="9"/>
      <c r="F55" s="9"/>
    </row>
    <row r="56" spans="1:6">
      <c r="A56" t="s">
        <v>292</v>
      </c>
      <c r="C56" s="73">
        <v>1</v>
      </c>
      <c r="D56" s="24">
        <v>2000000</v>
      </c>
      <c r="E56" s="9">
        <v>9.3457943925233638E-3</v>
      </c>
      <c r="F56" s="9">
        <v>8.598614376888139E-2</v>
      </c>
    </row>
    <row r="57" spans="1:6">
      <c r="B57" t="s">
        <v>41</v>
      </c>
      <c r="C57" s="73">
        <v>1</v>
      </c>
      <c r="D57" s="24">
        <v>2000000</v>
      </c>
      <c r="E57" s="9">
        <v>9.3457943925233638E-3</v>
      </c>
      <c r="F57" s="9">
        <v>8.598614376888139E-2</v>
      </c>
    </row>
    <row r="58" spans="1:6">
      <c r="C58" s="73"/>
      <c r="D58" s="24"/>
      <c r="E58" s="9"/>
      <c r="F58" s="9"/>
    </row>
    <row r="59" spans="1:6">
      <c r="A59" t="s">
        <v>172</v>
      </c>
      <c r="C59" s="73">
        <v>4</v>
      </c>
      <c r="D59" s="24">
        <v>490650</v>
      </c>
      <c r="E59" s="9">
        <v>3.7383177570093455E-2</v>
      </c>
      <c r="F59" s="9">
        <v>2.1094550720100826E-2</v>
      </c>
    </row>
    <row r="60" spans="1:6">
      <c r="B60" t="s">
        <v>39</v>
      </c>
      <c r="C60" s="73">
        <v>4</v>
      </c>
      <c r="D60" s="24">
        <v>490650</v>
      </c>
      <c r="E60" s="9">
        <v>3.7383177570093455E-2</v>
      </c>
      <c r="F60" s="9">
        <v>2.1094550720100826E-2</v>
      </c>
    </row>
    <row r="61" spans="1:6">
      <c r="C61" s="73"/>
      <c r="D61" s="24"/>
      <c r="E61" s="9"/>
      <c r="F61" s="9"/>
    </row>
    <row r="62" spans="1:6">
      <c r="A62" t="s">
        <v>151</v>
      </c>
      <c r="C62" s="73">
        <v>2</v>
      </c>
      <c r="D62" s="24">
        <v>298650</v>
      </c>
      <c r="E62" s="9">
        <v>1.8691588785046728E-2</v>
      </c>
      <c r="F62" s="9">
        <v>1.2839880918288213E-2</v>
      </c>
    </row>
    <row r="63" spans="1:6">
      <c r="B63" t="s">
        <v>40</v>
      </c>
      <c r="C63" s="73">
        <v>1</v>
      </c>
      <c r="D63" s="24">
        <v>217000</v>
      </c>
      <c r="E63" s="9">
        <v>9.3457943925233638E-3</v>
      </c>
      <c r="F63" s="9">
        <v>9.3294965989236308E-3</v>
      </c>
    </row>
    <row r="64" spans="1:6">
      <c r="B64" t="s">
        <v>71</v>
      </c>
      <c r="C64" s="73">
        <v>1</v>
      </c>
      <c r="D64" s="24">
        <v>81650</v>
      </c>
      <c r="E64" s="9">
        <v>9.3457943925233638E-3</v>
      </c>
      <c r="F64" s="9">
        <v>3.5103843193645826E-3</v>
      </c>
    </row>
    <row r="65" spans="1:6">
      <c r="C65" s="73"/>
      <c r="D65" s="24"/>
      <c r="E65" s="9"/>
      <c r="F65" s="9"/>
    </row>
    <row r="66" spans="1:6">
      <c r="A66" t="s">
        <v>290</v>
      </c>
      <c r="C66" s="73">
        <v>1</v>
      </c>
      <c r="D66" s="24">
        <v>180054</v>
      </c>
      <c r="E66" s="9">
        <v>9.3457943925233638E-3</v>
      </c>
      <c r="F66" s="9">
        <v>7.7410745650810849E-3</v>
      </c>
    </row>
    <row r="67" spans="1:6">
      <c r="B67" t="s">
        <v>41</v>
      </c>
      <c r="C67" s="73">
        <v>1</v>
      </c>
      <c r="D67" s="24">
        <v>180054</v>
      </c>
      <c r="E67" s="9">
        <v>9.3457943925233638E-3</v>
      </c>
      <c r="F67" s="9">
        <v>7.7410745650810849E-3</v>
      </c>
    </row>
    <row r="68" spans="1:6">
      <c r="C68" s="73"/>
      <c r="D68" s="24"/>
      <c r="E68" s="9"/>
      <c r="F68" s="9"/>
    </row>
    <row r="69" spans="1:6">
      <c r="A69" t="s">
        <v>262</v>
      </c>
      <c r="C69" s="73">
        <v>1</v>
      </c>
      <c r="D69" s="24">
        <v>310000</v>
      </c>
      <c r="E69" s="9">
        <v>9.3457943925233638E-3</v>
      </c>
      <c r="F69" s="9">
        <v>1.3327852284176616E-2</v>
      </c>
    </row>
    <row r="70" spans="1:6">
      <c r="B70" t="s">
        <v>41</v>
      </c>
      <c r="C70" s="73">
        <v>1</v>
      </c>
      <c r="D70" s="24">
        <v>310000</v>
      </c>
      <c r="E70" s="9">
        <v>9.3457943925233638E-3</v>
      </c>
      <c r="F70" s="9">
        <v>1.3327852284176616E-2</v>
      </c>
    </row>
    <row r="71" spans="1:6">
      <c r="C71" s="73"/>
      <c r="D71" s="24"/>
      <c r="E71" s="9"/>
      <c r="F71" s="9"/>
    </row>
    <row r="72" spans="1:6">
      <c r="A72" t="s">
        <v>254</v>
      </c>
      <c r="C72" s="73">
        <v>1</v>
      </c>
      <c r="D72" s="24">
        <v>201000</v>
      </c>
      <c r="E72" s="9">
        <v>9.3457943925233638E-3</v>
      </c>
      <c r="F72" s="9">
        <v>8.6416074487725789E-3</v>
      </c>
    </row>
    <row r="73" spans="1:6">
      <c r="B73" t="s">
        <v>39</v>
      </c>
      <c r="C73" s="73">
        <v>1</v>
      </c>
      <c r="D73" s="24">
        <v>201000</v>
      </c>
      <c r="E73" s="9">
        <v>9.3457943925233638E-3</v>
      </c>
      <c r="F73" s="9">
        <v>8.6416074487725789E-3</v>
      </c>
    </row>
    <row r="74" spans="1:6">
      <c r="C74" s="73"/>
      <c r="D74" s="24"/>
      <c r="E74" s="9"/>
      <c r="F74" s="9"/>
    </row>
    <row r="75" spans="1:6">
      <c r="A75" t="s">
        <v>174</v>
      </c>
      <c r="C75" s="73">
        <v>12</v>
      </c>
      <c r="D75" s="24">
        <v>2044250</v>
      </c>
      <c r="E75" s="9">
        <v>0.11214953271028037</v>
      </c>
      <c r="F75" s="9">
        <v>8.7888587199767887E-2</v>
      </c>
    </row>
    <row r="76" spans="1:6">
      <c r="B76" t="s">
        <v>39</v>
      </c>
      <c r="C76" s="73">
        <v>3</v>
      </c>
      <c r="D76" s="24">
        <v>490000</v>
      </c>
      <c r="E76" s="9">
        <v>2.8037383177570093E-2</v>
      </c>
      <c r="F76" s="9">
        <v>2.1066605223375941E-2</v>
      </c>
    </row>
    <row r="77" spans="1:6">
      <c r="B77" t="s">
        <v>40</v>
      </c>
      <c r="C77" s="73">
        <v>9</v>
      </c>
      <c r="D77" s="24">
        <v>1554250</v>
      </c>
      <c r="E77" s="9">
        <v>8.4112149532710276E-2</v>
      </c>
      <c r="F77" s="9">
        <v>6.6821981976391942E-2</v>
      </c>
    </row>
    <row r="78" spans="1:6">
      <c r="C78" s="73"/>
      <c r="D78" s="24"/>
      <c r="E78" s="9"/>
      <c r="F78" s="9"/>
    </row>
    <row r="79" spans="1:6">
      <c r="A79" t="s">
        <v>145</v>
      </c>
      <c r="C79" s="73">
        <v>5</v>
      </c>
      <c r="D79" s="24">
        <v>1033723</v>
      </c>
      <c r="E79" s="9">
        <v>4.6728971962616821E-2</v>
      </c>
      <c r="F79" s="9">
        <v>4.4442927247599684E-2</v>
      </c>
    </row>
    <row r="80" spans="1:6">
      <c r="B80" t="s">
        <v>39</v>
      </c>
      <c r="C80" s="73">
        <v>1</v>
      </c>
      <c r="D80" s="24">
        <v>130000</v>
      </c>
      <c r="E80" s="9">
        <v>9.3457943925233638E-3</v>
      </c>
      <c r="F80" s="9">
        <v>5.5890993449772899E-3</v>
      </c>
    </row>
    <row r="81" spans="1:6">
      <c r="B81" t="s">
        <v>40</v>
      </c>
      <c r="C81" s="73">
        <v>3</v>
      </c>
      <c r="D81" s="24">
        <v>702258</v>
      </c>
      <c r="E81" s="9">
        <v>2.8037383177570093E-2</v>
      </c>
      <c r="F81" s="9">
        <v>3.0192228675423552E-2</v>
      </c>
    </row>
    <row r="82" spans="1:6">
      <c r="B82" t="s">
        <v>71</v>
      </c>
      <c r="C82" s="73">
        <v>1</v>
      </c>
      <c r="D82" s="24">
        <v>201465</v>
      </c>
      <c r="E82" s="9">
        <v>9.3457943925233638E-3</v>
      </c>
      <c r="F82" s="9">
        <v>8.6615992271988438E-3</v>
      </c>
    </row>
    <row r="83" spans="1:6">
      <c r="C83" s="73"/>
      <c r="D83" s="24"/>
      <c r="E83" s="9"/>
      <c r="F83" s="9"/>
    </row>
    <row r="84" spans="1:6">
      <c r="A84" t="s">
        <v>210</v>
      </c>
      <c r="C84" s="73">
        <v>1</v>
      </c>
      <c r="D84" s="24">
        <v>158000</v>
      </c>
      <c r="E84" s="9">
        <v>9.3457943925233638E-3</v>
      </c>
      <c r="F84" s="9">
        <v>6.7929053577416298E-3</v>
      </c>
    </row>
    <row r="85" spans="1:6">
      <c r="B85" t="s">
        <v>39</v>
      </c>
      <c r="C85" s="73">
        <v>1</v>
      </c>
      <c r="D85" s="24">
        <v>158000</v>
      </c>
      <c r="E85" s="9">
        <v>9.3457943925233638E-3</v>
      </c>
      <c r="F85" s="9">
        <v>6.7929053577416298E-3</v>
      </c>
    </row>
    <row r="86" spans="1:6">
      <c r="C86" s="73"/>
      <c r="D86" s="24"/>
      <c r="E86" s="9"/>
      <c r="F86" s="9"/>
    </row>
    <row r="87" spans="1:6">
      <c r="A87" t="s">
        <v>135</v>
      </c>
      <c r="C87" s="73">
        <v>1</v>
      </c>
      <c r="D87" s="24">
        <v>243500</v>
      </c>
      <c r="E87" s="9">
        <v>9.3457943925233638E-3</v>
      </c>
      <c r="F87" s="9">
        <v>1.0468813003861309E-2</v>
      </c>
    </row>
    <row r="88" spans="1:6">
      <c r="B88" t="s">
        <v>71</v>
      </c>
      <c r="C88" s="73">
        <v>1</v>
      </c>
      <c r="D88" s="24">
        <v>243500</v>
      </c>
      <c r="E88" s="9">
        <v>9.3457943925233638E-3</v>
      </c>
      <c r="F88" s="9">
        <v>1.0468813003861309E-2</v>
      </c>
    </row>
    <row r="89" spans="1:6">
      <c r="C89" s="73"/>
      <c r="D89" s="24"/>
      <c r="E89" s="9"/>
      <c r="F89" s="9"/>
    </row>
    <row r="90" spans="1:6">
      <c r="A90" t="s">
        <v>216</v>
      </c>
      <c r="C90" s="73">
        <v>3</v>
      </c>
      <c r="D90" s="24">
        <v>403009</v>
      </c>
      <c r="E90" s="9">
        <v>2.8037383177570093E-2</v>
      </c>
      <c r="F90" s="9">
        <v>1.732659490707656E-2</v>
      </c>
    </row>
    <row r="91" spans="1:6">
      <c r="B91" t="s">
        <v>71</v>
      </c>
      <c r="C91" s="73">
        <v>3</v>
      </c>
      <c r="D91" s="24">
        <v>403009</v>
      </c>
      <c r="E91" s="9">
        <v>2.8037383177570093E-2</v>
      </c>
      <c r="F91" s="9">
        <v>1.732659490707656E-2</v>
      </c>
    </row>
    <row r="92" spans="1:6">
      <c r="C92" s="73"/>
      <c r="D92" s="24"/>
      <c r="E92" s="9"/>
      <c r="F92" s="9"/>
    </row>
    <row r="93" spans="1:6">
      <c r="A93" t="s">
        <v>140</v>
      </c>
      <c r="C93" s="73">
        <v>1</v>
      </c>
      <c r="D93" s="24">
        <v>132300</v>
      </c>
      <c r="E93" s="9">
        <v>9.3457943925233638E-3</v>
      </c>
      <c r="F93" s="9">
        <v>5.6879834103115041E-3</v>
      </c>
    </row>
    <row r="94" spans="1:6">
      <c r="B94" t="s">
        <v>71</v>
      </c>
      <c r="C94" s="73">
        <v>1</v>
      </c>
      <c r="D94" s="24">
        <v>132300</v>
      </c>
      <c r="E94" s="9">
        <v>9.3457943925233638E-3</v>
      </c>
      <c r="F94" s="9">
        <v>5.6879834103115041E-3</v>
      </c>
    </row>
    <row r="95" spans="1:6">
      <c r="C95" s="73"/>
      <c r="D95" s="24"/>
      <c r="E95" s="9"/>
      <c r="F95" s="9"/>
    </row>
    <row r="96" spans="1:6">
      <c r="A96" t="s">
        <v>212</v>
      </c>
      <c r="C96" s="73">
        <v>2</v>
      </c>
      <c r="D96" s="24">
        <v>177000</v>
      </c>
      <c r="E96" s="9">
        <v>1.8691588785046728E-2</v>
      </c>
      <c r="F96" s="9">
        <v>7.6097737235460029E-3</v>
      </c>
    </row>
    <row r="97" spans="1:6">
      <c r="B97" t="s">
        <v>71</v>
      </c>
      <c r="C97" s="73">
        <v>2</v>
      </c>
      <c r="D97" s="24">
        <v>177000</v>
      </c>
      <c r="E97" s="9">
        <v>1.8691588785046728E-2</v>
      </c>
      <c r="F97" s="9">
        <v>7.6097737235460029E-3</v>
      </c>
    </row>
    <row r="98" spans="1:6">
      <c r="C98" s="73"/>
      <c r="D98" s="24"/>
      <c r="E98" s="9"/>
      <c r="F98" s="9"/>
    </row>
    <row r="99" spans="1:6">
      <c r="A99" t="s">
        <v>147</v>
      </c>
      <c r="C99" s="73">
        <v>2</v>
      </c>
      <c r="D99" s="24">
        <v>298000</v>
      </c>
      <c r="E99" s="9">
        <v>1.8691588785046728E-2</v>
      </c>
      <c r="F99" s="9">
        <v>1.2811935421563326E-2</v>
      </c>
    </row>
    <row r="100" spans="1:6">
      <c r="B100" t="s">
        <v>71</v>
      </c>
      <c r="C100" s="73">
        <v>2</v>
      </c>
      <c r="D100" s="24">
        <v>298000</v>
      </c>
      <c r="E100" s="9">
        <v>1.8691588785046728E-2</v>
      </c>
      <c r="F100" s="9">
        <v>1.2811935421563326E-2</v>
      </c>
    </row>
    <row r="101" spans="1:6">
      <c r="C101" s="73"/>
      <c r="D101" s="24"/>
      <c r="E101" s="9"/>
      <c r="F101" s="9"/>
    </row>
    <row r="102" spans="1:6">
      <c r="A102" t="s">
        <v>294</v>
      </c>
      <c r="C102" s="73">
        <v>1</v>
      </c>
      <c r="D102" s="24">
        <v>160000</v>
      </c>
      <c r="E102" s="9">
        <v>9.3457943925233638E-3</v>
      </c>
      <c r="F102" s="9">
        <v>6.8788915015105109E-3</v>
      </c>
    </row>
    <row r="103" spans="1:6">
      <c r="B103" t="s">
        <v>71</v>
      </c>
      <c r="C103" s="73">
        <v>1</v>
      </c>
      <c r="D103" s="24">
        <v>160000</v>
      </c>
      <c r="E103" s="9">
        <v>9.3457943925233638E-3</v>
      </c>
      <c r="F103" s="9">
        <v>6.8788915015105109E-3</v>
      </c>
    </row>
    <row r="104" spans="1:6">
      <c r="C104" s="73"/>
      <c r="D104" s="24"/>
      <c r="E104" s="9"/>
      <c r="F104" s="9"/>
    </row>
    <row r="105" spans="1:6">
      <c r="A105" t="s">
        <v>176</v>
      </c>
      <c r="C105" s="73">
        <v>1</v>
      </c>
      <c r="D105" s="24">
        <v>118750</v>
      </c>
      <c r="E105" s="9">
        <v>9.3457943925233638E-3</v>
      </c>
      <c r="F105" s="9">
        <v>5.1054272862773326E-3</v>
      </c>
    </row>
    <row r="106" spans="1:6">
      <c r="B106" t="s">
        <v>71</v>
      </c>
      <c r="C106" s="73">
        <v>1</v>
      </c>
      <c r="D106" s="24">
        <v>118750</v>
      </c>
      <c r="E106" s="9">
        <v>9.3457943925233638E-3</v>
      </c>
      <c r="F106" s="9">
        <v>5.1054272862773326E-3</v>
      </c>
    </row>
    <row r="107" spans="1:6">
      <c r="C107" s="73"/>
      <c r="D107" s="24"/>
      <c r="E107" s="9"/>
      <c r="F107" s="9"/>
    </row>
    <row r="108" spans="1:6">
      <c r="A108" t="s">
        <v>184</v>
      </c>
      <c r="C108" s="73">
        <v>1</v>
      </c>
      <c r="D108" s="24">
        <v>345000</v>
      </c>
      <c r="E108" s="9">
        <v>9.3457943925233638E-3</v>
      </c>
      <c r="F108" s="9">
        <v>1.4832609800132039E-2</v>
      </c>
    </row>
    <row r="109" spans="1:6">
      <c r="B109" t="s">
        <v>71</v>
      </c>
      <c r="C109" s="73">
        <v>1</v>
      </c>
      <c r="D109" s="24">
        <v>345000</v>
      </c>
      <c r="E109" s="9">
        <v>9.3457943925233638E-3</v>
      </c>
      <c r="F109" s="9">
        <v>1.4832609800132039E-2</v>
      </c>
    </row>
    <row r="110" spans="1:6">
      <c r="C110" s="73"/>
      <c r="D110" s="24"/>
      <c r="E110" s="9"/>
      <c r="F110" s="9"/>
    </row>
    <row r="111" spans="1:6">
      <c r="A111" t="s">
        <v>186</v>
      </c>
      <c r="C111" s="73">
        <v>6</v>
      </c>
      <c r="D111" s="24">
        <v>1238079</v>
      </c>
      <c r="E111" s="9">
        <v>5.6074766355140186E-2</v>
      </c>
      <c r="F111" s="9">
        <v>5.322881944561645E-2</v>
      </c>
    </row>
    <row r="112" spans="1:6">
      <c r="B112" t="s">
        <v>40</v>
      </c>
      <c r="C112" s="73">
        <v>3</v>
      </c>
      <c r="D112" s="24">
        <v>654250</v>
      </c>
      <c r="E112" s="9">
        <v>2.8037383177570093E-2</v>
      </c>
      <c r="F112" s="9">
        <v>2.8128217280395326E-2</v>
      </c>
    </row>
    <row r="113" spans="1:6">
      <c r="B113" t="s">
        <v>71</v>
      </c>
      <c r="C113" s="73">
        <v>3</v>
      </c>
      <c r="D113" s="24">
        <v>583829</v>
      </c>
      <c r="E113" s="9">
        <v>2.8037383177570093E-2</v>
      </c>
      <c r="F113" s="9">
        <v>2.5100602165221125E-2</v>
      </c>
    </row>
    <row r="114" spans="1:6">
      <c r="C114" s="73"/>
      <c r="D114" s="24"/>
      <c r="E114" s="9"/>
      <c r="F114" s="9"/>
    </row>
    <row r="115" spans="1:6">
      <c r="A115" t="s">
        <v>168</v>
      </c>
      <c r="C115" s="73">
        <v>1</v>
      </c>
      <c r="D115" s="24">
        <v>267000</v>
      </c>
      <c r="E115" s="9">
        <v>9.3457943925233638E-3</v>
      </c>
      <c r="F115" s="9">
        <v>1.1479150193145665E-2</v>
      </c>
    </row>
    <row r="116" spans="1:6">
      <c r="B116" t="s">
        <v>71</v>
      </c>
      <c r="C116" s="73">
        <v>1</v>
      </c>
      <c r="D116" s="24">
        <v>267000</v>
      </c>
      <c r="E116" s="9">
        <v>9.3457943925233638E-3</v>
      </c>
      <c r="F116" s="9">
        <v>1.1479150193145665E-2</v>
      </c>
    </row>
    <row r="117" spans="1:6">
      <c r="C117" s="73"/>
      <c r="D117" s="24"/>
      <c r="E117" s="9"/>
      <c r="F117" s="9"/>
    </row>
    <row r="118" spans="1:6">
      <c r="A118" t="s">
        <v>178</v>
      </c>
      <c r="C118" s="73">
        <v>1</v>
      </c>
      <c r="D118" s="24">
        <v>254259.51</v>
      </c>
      <c r="E118" s="9">
        <v>9.3457943925233638E-3</v>
      </c>
      <c r="F118" s="9">
        <v>1.0931397390732667E-2</v>
      </c>
    </row>
    <row r="119" spans="1:6">
      <c r="B119" t="s">
        <v>71</v>
      </c>
      <c r="C119" s="73">
        <v>1</v>
      </c>
      <c r="D119" s="24">
        <v>254259.51</v>
      </c>
      <c r="E119" s="9">
        <v>9.3457943925233638E-3</v>
      </c>
      <c r="F119" s="9">
        <v>1.0931397390732667E-2</v>
      </c>
    </row>
    <row r="120" spans="1:6">
      <c r="C120" s="73"/>
      <c r="D120" s="24"/>
      <c r="E120" s="9"/>
      <c r="F120" s="9"/>
    </row>
    <row r="121" spans="1:6">
      <c r="A121" t="s">
        <v>92</v>
      </c>
      <c r="C121" s="73">
        <v>1</v>
      </c>
      <c r="D121" s="24">
        <v>22050</v>
      </c>
      <c r="E121" s="9">
        <v>9.3457943925233638E-3</v>
      </c>
      <c r="F121" s="9">
        <v>9.4799723505191729E-4</v>
      </c>
    </row>
    <row r="122" spans="1:6">
      <c r="B122" t="s">
        <v>71</v>
      </c>
      <c r="C122" s="73">
        <v>1</v>
      </c>
      <c r="D122" s="24">
        <v>22050</v>
      </c>
      <c r="E122" s="9">
        <v>9.3457943925233638E-3</v>
      </c>
      <c r="F122" s="9">
        <v>9.4799723505191729E-4</v>
      </c>
    </row>
    <row r="123" spans="1:6">
      <c r="C123" s="73"/>
      <c r="D123" s="24"/>
      <c r="E123" s="9"/>
      <c r="F123" s="9"/>
    </row>
    <row r="124" spans="1:6">
      <c r="A124" t="s">
        <v>201</v>
      </c>
      <c r="C124" s="73">
        <v>1</v>
      </c>
      <c r="D124" s="24">
        <v>219500</v>
      </c>
      <c r="E124" s="9">
        <v>9.3457943925233638E-3</v>
      </c>
      <c r="F124" s="9">
        <v>9.4369792786347315E-3</v>
      </c>
    </row>
    <row r="125" spans="1:6">
      <c r="B125" t="s">
        <v>71</v>
      </c>
      <c r="C125" s="73">
        <v>1</v>
      </c>
      <c r="D125" s="24">
        <v>219500</v>
      </c>
      <c r="E125" s="9">
        <v>9.3457943925233638E-3</v>
      </c>
      <c r="F125" s="9">
        <v>9.4369792786347315E-3</v>
      </c>
    </row>
    <row r="126" spans="1:6">
      <c r="C126" s="73"/>
      <c r="D126" s="24"/>
      <c r="E126" s="9"/>
      <c r="F126" s="9"/>
    </row>
    <row r="127" spans="1:6">
      <c r="A127" t="s">
        <v>143</v>
      </c>
      <c r="C127" s="73">
        <v>2</v>
      </c>
      <c r="D127" s="24">
        <v>720444</v>
      </c>
      <c r="E127" s="9">
        <v>1.8691588785046728E-2</v>
      </c>
      <c r="F127" s="9">
        <v>3.097410068071399E-2</v>
      </c>
    </row>
    <row r="128" spans="1:6">
      <c r="B128" t="s">
        <v>40</v>
      </c>
      <c r="C128" s="73">
        <v>1</v>
      </c>
      <c r="D128" s="24">
        <v>162452</v>
      </c>
      <c r="E128" s="9">
        <v>9.3457943925233638E-3</v>
      </c>
      <c r="F128" s="9">
        <v>6.9843105137711598E-3</v>
      </c>
    </row>
    <row r="129" spans="1:6">
      <c r="B129" t="s">
        <v>71</v>
      </c>
      <c r="C129" s="73">
        <v>1</v>
      </c>
      <c r="D129" s="24">
        <v>557992</v>
      </c>
      <c r="E129" s="9">
        <v>9.3457943925233638E-3</v>
      </c>
      <c r="F129" s="9">
        <v>2.3989790166942832E-2</v>
      </c>
    </row>
    <row r="130" spans="1:6">
      <c r="C130" s="73"/>
      <c r="D130" s="24"/>
      <c r="E130" s="9"/>
      <c r="F130" s="9"/>
    </row>
    <row r="131" spans="1:6">
      <c r="A131" t="s">
        <v>196</v>
      </c>
      <c r="C131" s="73">
        <v>1</v>
      </c>
      <c r="D131" s="24">
        <v>281250</v>
      </c>
      <c r="E131" s="9">
        <v>9.3457943925233638E-3</v>
      </c>
      <c r="F131" s="9">
        <v>1.2091801467498945E-2</v>
      </c>
    </row>
    <row r="132" spans="1:6">
      <c r="B132" t="s">
        <v>71</v>
      </c>
      <c r="C132" s="73">
        <v>1</v>
      </c>
      <c r="D132" s="24">
        <v>281250</v>
      </c>
      <c r="E132" s="9">
        <v>9.3457943925233638E-3</v>
      </c>
      <c r="F132" s="9">
        <v>1.2091801467498945E-2</v>
      </c>
    </row>
    <row r="133" spans="1:6">
      <c r="C133" s="73"/>
      <c r="D133" s="24"/>
      <c r="E133" s="9"/>
      <c r="F133" s="9"/>
    </row>
    <row r="134" spans="1:6">
      <c r="A134" t="s">
        <v>270</v>
      </c>
      <c r="C134" s="73">
        <v>1</v>
      </c>
      <c r="D134" s="24">
        <v>309000</v>
      </c>
      <c r="E134" s="9">
        <v>9.3457943925233638E-3</v>
      </c>
      <c r="F134" s="9">
        <v>1.3284859212292175E-2</v>
      </c>
    </row>
    <row r="135" spans="1:6">
      <c r="B135" t="s">
        <v>71</v>
      </c>
      <c r="C135" s="73">
        <v>1</v>
      </c>
      <c r="D135" s="24">
        <v>309000</v>
      </c>
      <c r="E135" s="9">
        <v>9.3457943925233638E-3</v>
      </c>
      <c r="F135" s="9">
        <v>1.3284859212292175E-2</v>
      </c>
    </row>
    <row r="136" spans="1:6">
      <c r="C136" s="73"/>
      <c r="D136" s="24"/>
      <c r="E136" s="9"/>
      <c r="F136" s="9"/>
    </row>
    <row r="137" spans="1:6">
      <c r="A137" t="s">
        <v>278</v>
      </c>
      <c r="C137" s="73">
        <v>1</v>
      </c>
      <c r="D137" s="24">
        <v>224000</v>
      </c>
      <c r="E137" s="9">
        <v>9.3457943925233638E-3</v>
      </c>
      <c r="F137" s="9">
        <v>9.6304481021147158E-3</v>
      </c>
    </row>
    <row r="138" spans="1:6">
      <c r="B138" t="s">
        <v>71</v>
      </c>
      <c r="C138" s="73">
        <v>1</v>
      </c>
      <c r="D138" s="24">
        <v>224000</v>
      </c>
      <c r="E138" s="9">
        <v>9.3457943925233638E-3</v>
      </c>
      <c r="F138" s="9">
        <v>9.6304481021147158E-3</v>
      </c>
    </row>
    <row r="139" spans="1:6">
      <c r="C139" s="73"/>
      <c r="D139" s="24"/>
      <c r="E139" s="9"/>
      <c r="F139" s="9"/>
    </row>
    <row r="140" spans="1:6">
      <c r="A140" t="s">
        <v>240</v>
      </c>
      <c r="C140" s="73">
        <v>1</v>
      </c>
      <c r="D140" s="24">
        <v>85000</v>
      </c>
      <c r="E140" s="9">
        <v>9.3457943925233638E-3</v>
      </c>
      <c r="F140" s="9">
        <v>3.6544111101774589E-3</v>
      </c>
    </row>
    <row r="141" spans="1:6">
      <c r="B141" t="s">
        <v>71</v>
      </c>
      <c r="C141" s="73">
        <v>1</v>
      </c>
      <c r="D141" s="24">
        <v>85000</v>
      </c>
      <c r="E141" s="9">
        <v>9.3457943925233638E-3</v>
      </c>
      <c r="F141" s="9">
        <v>3.6544111101774589E-3</v>
      </c>
    </row>
    <row r="142" spans="1:6">
      <c r="C142" s="73"/>
      <c r="D142" s="24"/>
      <c r="E142" s="9"/>
      <c r="F142" s="9"/>
    </row>
    <row r="143" spans="1:6">
      <c r="A143" t="s">
        <v>243</v>
      </c>
      <c r="C143" s="73">
        <v>3</v>
      </c>
      <c r="D143" s="24">
        <v>662500</v>
      </c>
      <c r="E143" s="9">
        <v>2.8037383177570093E-2</v>
      </c>
      <c r="F143" s="9">
        <v>2.8482910123441958E-2</v>
      </c>
    </row>
    <row r="144" spans="1:6">
      <c r="B144" t="s">
        <v>71</v>
      </c>
      <c r="C144" s="73">
        <v>3</v>
      </c>
      <c r="D144" s="24">
        <v>662500</v>
      </c>
      <c r="E144" s="9">
        <v>2.8037383177570093E-2</v>
      </c>
      <c r="F144" s="9">
        <v>2.8482910123441958E-2</v>
      </c>
    </row>
    <row r="145" spans="1:6">
      <c r="C145" s="73"/>
      <c r="D145" s="24"/>
      <c r="E145" s="9"/>
      <c r="F145" s="9"/>
    </row>
    <row r="146" spans="1:6">
      <c r="A146" t="s">
        <v>272</v>
      </c>
      <c r="C146" s="73">
        <v>1</v>
      </c>
      <c r="D146" s="24">
        <v>206000</v>
      </c>
      <c r="E146" s="9">
        <v>9.3457943925233638E-3</v>
      </c>
      <c r="F146" s="9">
        <v>8.8565728081947837E-3</v>
      </c>
    </row>
    <row r="147" spans="1:6">
      <c r="B147" t="s">
        <v>71</v>
      </c>
      <c r="C147" s="73">
        <v>1</v>
      </c>
      <c r="D147" s="24">
        <v>206000</v>
      </c>
      <c r="E147" s="9">
        <v>9.3457943925233638E-3</v>
      </c>
      <c r="F147" s="9">
        <v>8.8565728081947837E-3</v>
      </c>
    </row>
    <row r="148" spans="1:6">
      <c r="C148" s="73"/>
      <c r="D148" s="24"/>
      <c r="E148" s="9"/>
      <c r="F148" s="9"/>
    </row>
    <row r="149" spans="1:6">
      <c r="A149" t="s">
        <v>267</v>
      </c>
      <c r="C149" s="73">
        <v>1</v>
      </c>
      <c r="D149" s="24">
        <v>208000</v>
      </c>
      <c r="E149" s="9">
        <v>9.3457943925233638E-3</v>
      </c>
      <c r="F149" s="9">
        <v>8.9425589519636639E-3</v>
      </c>
    </row>
    <row r="150" spans="1:6">
      <c r="B150" t="s">
        <v>40</v>
      </c>
      <c r="C150" s="73">
        <v>1</v>
      </c>
      <c r="D150" s="24">
        <v>208000</v>
      </c>
      <c r="E150" s="9">
        <v>9.3457943925233638E-3</v>
      </c>
      <c r="F150" s="9">
        <v>8.9425589519636639E-3</v>
      </c>
    </row>
    <row r="151" spans="1:6">
      <c r="C151" s="73"/>
      <c r="D151" s="24"/>
      <c r="E151" s="9"/>
      <c r="F151" s="9"/>
    </row>
    <row r="152" spans="1:6">
      <c r="A152" t="s">
        <v>281</v>
      </c>
      <c r="C152" s="73">
        <v>1</v>
      </c>
      <c r="D152" s="24">
        <v>195000</v>
      </c>
      <c r="E152" s="9">
        <v>9.3457943925233638E-3</v>
      </c>
      <c r="F152" s="9">
        <v>8.3836490174659349E-3</v>
      </c>
    </row>
    <row r="153" spans="1:6">
      <c r="B153" t="s">
        <v>40</v>
      </c>
      <c r="C153" s="73">
        <v>1</v>
      </c>
      <c r="D153" s="24">
        <v>195000</v>
      </c>
      <c r="E153" s="9">
        <v>9.3457943925233638E-3</v>
      </c>
      <c r="F153" s="9">
        <v>8.3836490174659349E-3</v>
      </c>
    </row>
    <row r="154" spans="1:6">
      <c r="C154" s="73"/>
      <c r="D154" s="24"/>
      <c r="E154" s="9"/>
      <c r="F154" s="9"/>
    </row>
    <row r="155" spans="1:6">
      <c r="A155" t="s">
        <v>166</v>
      </c>
      <c r="C155" s="73">
        <v>3</v>
      </c>
      <c r="D155" s="24">
        <v>638700</v>
      </c>
      <c r="E155" s="9">
        <v>2.8037383177570093E-2</v>
      </c>
      <c r="F155" s="9">
        <v>2.745967501259227E-2</v>
      </c>
    </row>
    <row r="156" spans="1:6">
      <c r="B156" t="s">
        <v>40</v>
      </c>
      <c r="C156" s="73">
        <v>3</v>
      </c>
      <c r="D156" s="24">
        <v>638700</v>
      </c>
      <c r="E156" s="9">
        <v>2.8037383177570093E-2</v>
      </c>
      <c r="F156" s="9">
        <v>2.745967501259227E-2</v>
      </c>
    </row>
    <row r="157" spans="1:6">
      <c r="C157" s="73"/>
      <c r="D157" s="24"/>
      <c r="E157" s="9"/>
      <c r="F157" s="9"/>
    </row>
    <row r="158" spans="1:6">
      <c r="A158" t="s">
        <v>154</v>
      </c>
      <c r="C158" s="73">
        <v>1</v>
      </c>
      <c r="D158" s="24">
        <v>152292</v>
      </c>
      <c r="E158" s="9">
        <v>9.3457943925233638E-3</v>
      </c>
      <c r="F158" s="9">
        <v>6.5475009034252421E-3</v>
      </c>
    </row>
    <row r="159" spans="1:6">
      <c r="B159" t="s">
        <v>40</v>
      </c>
      <c r="C159" s="73">
        <v>1</v>
      </c>
      <c r="D159" s="24">
        <v>152292</v>
      </c>
      <c r="E159" s="9">
        <v>9.3457943925233638E-3</v>
      </c>
      <c r="F159" s="9">
        <v>6.5475009034252421E-3</v>
      </c>
    </row>
    <row r="160" spans="1:6">
      <c r="C160" s="73"/>
      <c r="D160" s="24"/>
      <c r="E160" s="9"/>
      <c r="F160" s="9"/>
    </row>
    <row r="161" spans="1:6">
      <c r="A161" t="s">
        <v>231</v>
      </c>
      <c r="C161" s="73">
        <v>1</v>
      </c>
      <c r="D161" s="24">
        <v>258000</v>
      </c>
      <c r="E161" s="9">
        <v>9.3457943925233638E-3</v>
      </c>
      <c r="F161" s="9">
        <v>1.10922125461857E-2</v>
      </c>
    </row>
    <row r="162" spans="1:6">
      <c r="B162" t="s">
        <v>40</v>
      </c>
      <c r="C162" s="73">
        <v>1</v>
      </c>
      <c r="D162" s="24">
        <v>258000</v>
      </c>
      <c r="E162" s="9">
        <v>9.3457943925233638E-3</v>
      </c>
      <c r="F162" s="9">
        <v>1.10922125461857E-2</v>
      </c>
    </row>
    <row r="163" spans="1:6">
      <c r="C163" s="73"/>
      <c r="D163" s="24"/>
      <c r="E163" s="9"/>
      <c r="F163" s="9"/>
    </row>
    <row r="164" spans="1:6">
      <c r="A164" t="s">
        <v>236</v>
      </c>
      <c r="C164" s="73">
        <v>1</v>
      </c>
      <c r="D164" s="24">
        <v>150000</v>
      </c>
      <c r="E164" s="9">
        <v>9.3457943925233638E-3</v>
      </c>
      <c r="F164" s="9">
        <v>6.4489607826661039E-3</v>
      </c>
    </row>
    <row r="165" spans="1:6">
      <c r="B165" t="s">
        <v>40</v>
      </c>
      <c r="C165" s="73">
        <v>1</v>
      </c>
      <c r="D165" s="24">
        <v>150000</v>
      </c>
      <c r="E165" s="9">
        <v>9.3457943925233638E-3</v>
      </c>
      <c r="F165" s="9">
        <v>6.4489607826661039E-3</v>
      </c>
    </row>
    <row r="166" spans="1:6">
      <c r="C166" s="73"/>
      <c r="D166" s="24"/>
      <c r="E166" s="9"/>
      <c r="F166" s="9"/>
    </row>
    <row r="167" spans="1:6">
      <c r="A167" t="s">
        <v>245</v>
      </c>
      <c r="C167" s="73">
        <v>1</v>
      </c>
      <c r="D167" s="24">
        <v>274725</v>
      </c>
      <c r="E167" s="9">
        <v>9.3457943925233638E-3</v>
      </c>
      <c r="F167" s="9">
        <v>1.181127167345297E-2</v>
      </c>
    </row>
    <row r="168" spans="1:6">
      <c r="B168" t="s">
        <v>40</v>
      </c>
      <c r="C168" s="73">
        <v>1</v>
      </c>
      <c r="D168" s="24">
        <v>274725</v>
      </c>
      <c r="E168" s="9">
        <v>9.3457943925233638E-3</v>
      </c>
      <c r="F168" s="9">
        <v>1.181127167345297E-2</v>
      </c>
    </row>
    <row r="169" spans="1:6">
      <c r="C169" s="73"/>
      <c r="D169" s="24"/>
      <c r="E169" s="9"/>
      <c r="F169" s="9"/>
    </row>
    <row r="170" spans="1:6">
      <c r="A170" t="s">
        <v>256</v>
      </c>
      <c r="C170" s="73">
        <v>1</v>
      </c>
      <c r="D170" s="24">
        <v>292500</v>
      </c>
      <c r="E170" s="9">
        <v>9.3457943925233638E-3</v>
      </c>
      <c r="F170" s="9">
        <v>1.2575473526198902E-2</v>
      </c>
    </row>
    <row r="171" spans="1:6">
      <c r="B171" t="s">
        <v>40</v>
      </c>
      <c r="C171" s="73">
        <v>1</v>
      </c>
      <c r="D171" s="24">
        <v>292500</v>
      </c>
      <c r="E171" s="9">
        <v>9.3457943925233638E-3</v>
      </c>
      <c r="F171" s="9">
        <v>1.2575473526198902E-2</v>
      </c>
    </row>
    <row r="172" spans="1:6">
      <c r="C172" s="73"/>
      <c r="D172" s="24"/>
      <c r="E172" s="9"/>
      <c r="F172" s="9"/>
    </row>
    <row r="173" spans="1:6">
      <c r="A173" t="s">
        <v>206</v>
      </c>
      <c r="C173" s="73">
        <v>1</v>
      </c>
      <c r="D173" s="24">
        <v>304200</v>
      </c>
      <c r="E173" s="9">
        <v>9.3457943925233638E-3</v>
      </c>
      <c r="F173" s="9">
        <v>1.307849246724686E-2</v>
      </c>
    </row>
    <row r="174" spans="1:6">
      <c r="B174" t="s">
        <v>40</v>
      </c>
      <c r="C174" s="73">
        <v>1</v>
      </c>
      <c r="D174" s="24">
        <v>304200</v>
      </c>
      <c r="E174" s="9">
        <v>9.3457943925233638E-3</v>
      </c>
      <c r="F174" s="9">
        <v>1.307849246724686E-2</v>
      </c>
    </row>
    <row r="175" spans="1:6">
      <c r="C175" s="73"/>
      <c r="D175" s="24"/>
      <c r="E175" s="9"/>
      <c r="F175" s="9"/>
    </row>
    <row r="176" spans="1:6">
      <c r="A176" t="s">
        <v>31</v>
      </c>
      <c r="C176" s="73">
        <v>107</v>
      </c>
      <c r="D176" s="24">
        <v>23259561.510000002</v>
      </c>
      <c r="E176" s="9">
        <v>1</v>
      </c>
      <c r="F176" s="9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10"/>
  <dimension ref="A1:L255"/>
  <sheetViews>
    <sheetView workbookViewId="0">
      <selection activeCell="A7" sqref="A7"/>
    </sheetView>
  </sheetViews>
  <sheetFormatPr defaultRowHeight="12.75"/>
  <cols>
    <col min="1" max="1" width="27.42578125" customWidth="1"/>
    <col min="2" max="2" width="9.5703125" customWidth="1"/>
    <col min="3" max="3" width="19.7109375" customWidth="1"/>
    <col min="5" max="5" width="24.5703125" customWidth="1"/>
    <col min="6" max="6" width="11.28515625" customWidth="1"/>
    <col min="7" max="7" width="14.7109375" customWidth="1"/>
    <col min="9" max="9" width="12.140625" customWidth="1"/>
    <col min="10" max="10" width="14.140625" customWidth="1"/>
    <col min="11" max="11" width="15.28515625" customWidth="1"/>
    <col min="12" max="12" width="20.5703125" customWidth="1"/>
    <col min="13" max="13" width="10.140625" bestFit="1" customWidth="1"/>
  </cols>
  <sheetData>
    <row r="1" spans="1:12">
      <c r="A1" s="82" t="s">
        <v>0</v>
      </c>
      <c r="B1" s="82" t="s">
        <v>42</v>
      </c>
      <c r="C1" s="82" t="s">
        <v>26</v>
      </c>
      <c r="D1" s="82" t="s">
        <v>33</v>
      </c>
      <c r="E1" s="82" t="s">
        <v>29</v>
      </c>
      <c r="F1" s="82" t="s">
        <v>36</v>
      </c>
      <c r="G1" s="82" t="s">
        <v>43</v>
      </c>
      <c r="H1" s="82" t="s">
        <v>44</v>
      </c>
      <c r="I1" s="82" t="s">
        <v>45</v>
      </c>
      <c r="J1" s="82" t="s">
        <v>37</v>
      </c>
      <c r="K1" s="84" t="s">
        <v>54</v>
      </c>
      <c r="L1">
        <v>255</v>
      </c>
    </row>
    <row r="2" spans="1:12" ht="15">
      <c r="A2" s="98" t="s">
        <v>99</v>
      </c>
      <c r="B2" s="98" t="s">
        <v>295</v>
      </c>
      <c r="C2" s="98" t="s">
        <v>100</v>
      </c>
      <c r="D2" s="98" t="s">
        <v>101</v>
      </c>
      <c r="E2" s="98" t="s">
        <v>82</v>
      </c>
      <c r="F2" s="99">
        <v>636925</v>
      </c>
      <c r="G2" s="100">
        <v>14000</v>
      </c>
      <c r="H2" s="98" t="s">
        <v>75</v>
      </c>
      <c r="I2" s="98" t="s">
        <v>77</v>
      </c>
      <c r="J2" s="101">
        <v>44323</v>
      </c>
    </row>
    <row r="3" spans="1:12" ht="15">
      <c r="A3" s="98" t="s">
        <v>99</v>
      </c>
      <c r="B3" s="98" t="s">
        <v>295</v>
      </c>
      <c r="C3" s="98" t="s">
        <v>100</v>
      </c>
      <c r="D3" s="98" t="s">
        <v>101</v>
      </c>
      <c r="E3" s="98" t="s">
        <v>82</v>
      </c>
      <c r="F3" s="99">
        <v>637264</v>
      </c>
      <c r="G3" s="100">
        <v>12000</v>
      </c>
      <c r="H3" s="98" t="s">
        <v>75</v>
      </c>
      <c r="I3" s="98" t="s">
        <v>77</v>
      </c>
      <c r="J3" s="101">
        <v>44329</v>
      </c>
    </row>
    <row r="4" spans="1:12" ht="15">
      <c r="A4" s="98" t="s">
        <v>108</v>
      </c>
      <c r="B4" s="98" t="s">
        <v>296</v>
      </c>
      <c r="C4" s="98" t="s">
        <v>35</v>
      </c>
      <c r="D4" s="98" t="s">
        <v>109</v>
      </c>
      <c r="E4" s="98" t="s">
        <v>72</v>
      </c>
      <c r="F4" s="99">
        <v>637268</v>
      </c>
      <c r="G4" s="100">
        <v>421930</v>
      </c>
      <c r="H4" s="98" t="s">
        <v>77</v>
      </c>
      <c r="I4" s="98" t="s">
        <v>77</v>
      </c>
      <c r="J4" s="101">
        <v>44329</v>
      </c>
    </row>
    <row r="5" spans="1:12" ht="15">
      <c r="A5" s="98" t="s">
        <v>108</v>
      </c>
      <c r="B5" s="98" t="s">
        <v>296</v>
      </c>
      <c r="C5" s="98" t="s">
        <v>35</v>
      </c>
      <c r="D5" s="98" t="s">
        <v>109</v>
      </c>
      <c r="E5" s="98" t="s">
        <v>72</v>
      </c>
      <c r="F5" s="99">
        <v>638152</v>
      </c>
      <c r="G5" s="100">
        <v>477179</v>
      </c>
      <c r="H5" s="98" t="s">
        <v>77</v>
      </c>
      <c r="I5" s="98" t="s">
        <v>77</v>
      </c>
      <c r="J5" s="101">
        <v>44343</v>
      </c>
    </row>
    <row r="6" spans="1:12" ht="15">
      <c r="A6" s="98" t="s">
        <v>108</v>
      </c>
      <c r="B6" s="98" t="s">
        <v>296</v>
      </c>
      <c r="C6" s="98" t="s">
        <v>35</v>
      </c>
      <c r="D6" s="98" t="s">
        <v>109</v>
      </c>
      <c r="E6" s="98" t="s">
        <v>72</v>
      </c>
      <c r="F6" s="99">
        <v>637457</v>
      </c>
      <c r="G6" s="100">
        <v>458130</v>
      </c>
      <c r="H6" s="98" t="s">
        <v>75</v>
      </c>
      <c r="I6" s="98" t="s">
        <v>77</v>
      </c>
      <c r="J6" s="101">
        <v>44333</v>
      </c>
    </row>
    <row r="7" spans="1:12" ht="15">
      <c r="A7" s="98" t="s">
        <v>108</v>
      </c>
      <c r="B7" s="98" t="s">
        <v>296</v>
      </c>
      <c r="C7" s="98" t="s">
        <v>35</v>
      </c>
      <c r="D7" s="98" t="s">
        <v>109</v>
      </c>
      <c r="E7" s="98" t="s">
        <v>72</v>
      </c>
      <c r="F7" s="99">
        <v>637166</v>
      </c>
      <c r="G7" s="100">
        <v>457084</v>
      </c>
      <c r="H7" s="98" t="s">
        <v>77</v>
      </c>
      <c r="I7" s="98" t="s">
        <v>77</v>
      </c>
      <c r="J7" s="101">
        <v>44328</v>
      </c>
    </row>
    <row r="8" spans="1:12" ht="15">
      <c r="A8" s="98" t="s">
        <v>41</v>
      </c>
      <c r="B8" s="98" t="s">
        <v>297</v>
      </c>
      <c r="C8" s="98" t="s">
        <v>102</v>
      </c>
      <c r="D8" s="98" t="s">
        <v>103</v>
      </c>
      <c r="E8" s="98" t="s">
        <v>82</v>
      </c>
      <c r="F8" s="99">
        <v>637025</v>
      </c>
      <c r="G8" s="100">
        <v>20000</v>
      </c>
      <c r="H8" s="98" t="s">
        <v>75</v>
      </c>
      <c r="I8" s="98" t="s">
        <v>77</v>
      </c>
      <c r="J8" s="101">
        <v>44326</v>
      </c>
    </row>
    <row r="9" spans="1:12" ht="15">
      <c r="A9" s="98" t="s">
        <v>41</v>
      </c>
      <c r="B9" s="98" t="s">
        <v>297</v>
      </c>
      <c r="C9" s="98" t="s">
        <v>102</v>
      </c>
      <c r="D9" s="98" t="s">
        <v>125</v>
      </c>
      <c r="E9" s="98" t="s">
        <v>72</v>
      </c>
      <c r="F9" s="99">
        <v>637989</v>
      </c>
      <c r="G9" s="100">
        <v>305000</v>
      </c>
      <c r="H9" s="98" t="s">
        <v>75</v>
      </c>
      <c r="I9" s="98" t="s">
        <v>77</v>
      </c>
      <c r="J9" s="101">
        <v>44341</v>
      </c>
    </row>
    <row r="10" spans="1:12" ht="15">
      <c r="A10" s="98" t="s">
        <v>41</v>
      </c>
      <c r="B10" s="98" t="s">
        <v>297</v>
      </c>
      <c r="C10" s="98" t="s">
        <v>27</v>
      </c>
      <c r="D10" s="98" t="s">
        <v>107</v>
      </c>
      <c r="E10" s="98" t="s">
        <v>72</v>
      </c>
      <c r="F10" s="99">
        <v>637163</v>
      </c>
      <c r="G10" s="100">
        <v>482500</v>
      </c>
      <c r="H10" s="98" t="s">
        <v>75</v>
      </c>
      <c r="I10" s="98" t="s">
        <v>77</v>
      </c>
      <c r="J10" s="101">
        <v>44328</v>
      </c>
    </row>
    <row r="11" spans="1:12" ht="15">
      <c r="A11" s="98" t="s">
        <v>41</v>
      </c>
      <c r="B11" s="98" t="s">
        <v>297</v>
      </c>
      <c r="C11" s="98" t="s">
        <v>27</v>
      </c>
      <c r="D11" s="98" t="s">
        <v>127</v>
      </c>
      <c r="E11" s="98" t="s">
        <v>82</v>
      </c>
      <c r="F11" s="99">
        <v>638165</v>
      </c>
      <c r="G11" s="100">
        <v>3750000</v>
      </c>
      <c r="H11" s="98" t="s">
        <v>75</v>
      </c>
      <c r="I11" s="98" t="s">
        <v>77</v>
      </c>
      <c r="J11" s="101">
        <v>44343</v>
      </c>
    </row>
    <row r="12" spans="1:12" ht="15">
      <c r="A12" s="98" t="s">
        <v>41</v>
      </c>
      <c r="B12" s="98" t="s">
        <v>297</v>
      </c>
      <c r="C12" s="98" t="s">
        <v>102</v>
      </c>
      <c r="D12" s="98" t="s">
        <v>103</v>
      </c>
      <c r="E12" s="98" t="s">
        <v>72</v>
      </c>
      <c r="F12" s="99">
        <v>637253</v>
      </c>
      <c r="G12" s="100">
        <v>380000</v>
      </c>
      <c r="H12" s="98" t="s">
        <v>75</v>
      </c>
      <c r="I12" s="98" t="s">
        <v>77</v>
      </c>
      <c r="J12" s="101">
        <v>44329</v>
      </c>
    </row>
    <row r="13" spans="1:12" ht="15">
      <c r="A13" s="98" t="s">
        <v>41</v>
      </c>
      <c r="B13" s="98" t="s">
        <v>297</v>
      </c>
      <c r="C13" s="98" t="s">
        <v>27</v>
      </c>
      <c r="D13" s="98" t="s">
        <v>129</v>
      </c>
      <c r="E13" s="98" t="s">
        <v>72</v>
      </c>
      <c r="F13" s="99">
        <v>638194</v>
      </c>
      <c r="G13" s="100">
        <v>180000</v>
      </c>
      <c r="H13" s="98" t="s">
        <v>75</v>
      </c>
      <c r="I13" s="98" t="s">
        <v>77</v>
      </c>
      <c r="J13" s="101">
        <v>44344</v>
      </c>
    </row>
    <row r="14" spans="1:12" ht="15">
      <c r="A14" s="98" t="s">
        <v>41</v>
      </c>
      <c r="B14" s="98" t="s">
        <v>297</v>
      </c>
      <c r="C14" s="98" t="s">
        <v>27</v>
      </c>
      <c r="D14" s="98" t="s">
        <v>130</v>
      </c>
      <c r="E14" s="98" t="s">
        <v>82</v>
      </c>
      <c r="F14" s="99">
        <v>638226</v>
      </c>
      <c r="G14" s="100">
        <v>23000</v>
      </c>
      <c r="H14" s="98" t="s">
        <v>75</v>
      </c>
      <c r="I14" s="98" t="s">
        <v>77</v>
      </c>
      <c r="J14" s="101">
        <v>44344</v>
      </c>
    </row>
    <row r="15" spans="1:12" ht="15">
      <c r="A15" s="98" t="s">
        <v>41</v>
      </c>
      <c r="B15" s="98" t="s">
        <v>297</v>
      </c>
      <c r="C15" s="98" t="s">
        <v>58</v>
      </c>
      <c r="D15" s="98" t="s">
        <v>59</v>
      </c>
      <c r="E15" s="98" t="s">
        <v>72</v>
      </c>
      <c r="F15" s="99">
        <v>636713</v>
      </c>
      <c r="G15" s="100">
        <v>438000</v>
      </c>
      <c r="H15" s="98" t="s">
        <v>75</v>
      </c>
      <c r="I15" s="98" t="s">
        <v>77</v>
      </c>
      <c r="J15" s="101">
        <v>44320</v>
      </c>
    </row>
    <row r="16" spans="1:12" ht="15">
      <c r="A16" s="98" t="s">
        <v>41</v>
      </c>
      <c r="B16" s="98" t="s">
        <v>297</v>
      </c>
      <c r="C16" s="98" t="s">
        <v>102</v>
      </c>
      <c r="D16" s="98" t="s">
        <v>125</v>
      </c>
      <c r="E16" s="98" t="s">
        <v>83</v>
      </c>
      <c r="F16" s="99">
        <v>638268</v>
      </c>
      <c r="G16" s="100">
        <v>288020</v>
      </c>
      <c r="H16" s="98" t="s">
        <v>75</v>
      </c>
      <c r="I16" s="98" t="s">
        <v>77</v>
      </c>
      <c r="J16" s="101">
        <v>44344</v>
      </c>
    </row>
    <row r="17" spans="1:10" ht="15">
      <c r="A17" s="98" t="s">
        <v>41</v>
      </c>
      <c r="B17" s="98" t="s">
        <v>297</v>
      </c>
      <c r="C17" s="98" t="s">
        <v>58</v>
      </c>
      <c r="D17" s="98" t="s">
        <v>59</v>
      </c>
      <c r="E17" s="98" t="s">
        <v>82</v>
      </c>
      <c r="F17" s="99">
        <v>636784</v>
      </c>
      <c r="G17" s="100">
        <v>75000</v>
      </c>
      <c r="H17" s="98" t="s">
        <v>75</v>
      </c>
      <c r="I17" s="98" t="s">
        <v>77</v>
      </c>
      <c r="J17" s="101">
        <v>44321</v>
      </c>
    </row>
    <row r="18" spans="1:10" ht="15">
      <c r="A18" s="98" t="s">
        <v>41</v>
      </c>
      <c r="B18" s="98" t="s">
        <v>297</v>
      </c>
      <c r="C18" s="98" t="s">
        <v>120</v>
      </c>
      <c r="D18" s="98" t="s">
        <v>121</v>
      </c>
      <c r="E18" s="98" t="s">
        <v>117</v>
      </c>
      <c r="F18" s="99">
        <v>637800</v>
      </c>
      <c r="G18" s="100">
        <v>395000</v>
      </c>
      <c r="H18" s="98" t="s">
        <v>75</v>
      </c>
      <c r="I18" s="98" t="s">
        <v>77</v>
      </c>
      <c r="J18" s="101">
        <v>44337</v>
      </c>
    </row>
    <row r="19" spans="1:10" ht="15">
      <c r="A19" s="98" t="s">
        <v>39</v>
      </c>
      <c r="B19" s="98" t="s">
        <v>298</v>
      </c>
      <c r="C19" s="98" t="s">
        <v>80</v>
      </c>
      <c r="D19" s="98" t="s">
        <v>60</v>
      </c>
      <c r="E19" s="98" t="s">
        <v>72</v>
      </c>
      <c r="F19" s="99">
        <v>637134</v>
      </c>
      <c r="G19" s="100">
        <v>440000</v>
      </c>
      <c r="H19" s="98" t="s">
        <v>75</v>
      </c>
      <c r="I19" s="98" t="s">
        <v>77</v>
      </c>
      <c r="J19" s="101">
        <v>44328</v>
      </c>
    </row>
    <row r="20" spans="1:10" ht="15">
      <c r="A20" s="98" t="s">
        <v>39</v>
      </c>
      <c r="B20" s="98" t="s">
        <v>298</v>
      </c>
      <c r="C20" s="98" t="s">
        <v>80</v>
      </c>
      <c r="D20" s="98" t="s">
        <v>97</v>
      </c>
      <c r="E20" s="98" t="s">
        <v>72</v>
      </c>
      <c r="F20" s="99">
        <v>637831</v>
      </c>
      <c r="G20" s="100">
        <v>225000</v>
      </c>
      <c r="H20" s="98" t="s">
        <v>75</v>
      </c>
      <c r="I20" s="98" t="s">
        <v>77</v>
      </c>
      <c r="J20" s="101">
        <v>44337</v>
      </c>
    </row>
    <row r="21" spans="1:10" ht="15">
      <c r="A21" s="98" t="s">
        <v>39</v>
      </c>
      <c r="B21" s="98" t="s">
        <v>298</v>
      </c>
      <c r="C21" s="98" t="s">
        <v>28</v>
      </c>
      <c r="D21" s="98" t="s">
        <v>49</v>
      </c>
      <c r="E21" s="98" t="s">
        <v>83</v>
      </c>
      <c r="F21" s="99">
        <v>637479</v>
      </c>
      <c r="G21" s="100">
        <v>336100</v>
      </c>
      <c r="H21" s="98" t="s">
        <v>75</v>
      </c>
      <c r="I21" s="98" t="s">
        <v>77</v>
      </c>
      <c r="J21" s="101">
        <v>44333</v>
      </c>
    </row>
    <row r="22" spans="1:10" ht="15">
      <c r="A22" s="98" t="s">
        <v>39</v>
      </c>
      <c r="B22" s="98" t="s">
        <v>298</v>
      </c>
      <c r="C22" s="98" t="s">
        <v>28</v>
      </c>
      <c r="D22" s="98" t="s">
        <v>122</v>
      </c>
      <c r="E22" s="98" t="s">
        <v>82</v>
      </c>
      <c r="F22" s="99">
        <v>637883</v>
      </c>
      <c r="G22" s="100">
        <v>2100000</v>
      </c>
      <c r="H22" s="98" t="s">
        <v>75</v>
      </c>
      <c r="I22" s="98" t="s">
        <v>77</v>
      </c>
      <c r="J22" s="101">
        <v>44340</v>
      </c>
    </row>
    <row r="23" spans="1:10" ht="15">
      <c r="A23" s="98" t="s">
        <v>39</v>
      </c>
      <c r="B23" s="98" t="s">
        <v>298</v>
      </c>
      <c r="C23" s="98" t="s">
        <v>28</v>
      </c>
      <c r="D23" s="98" t="s">
        <v>76</v>
      </c>
      <c r="E23" s="98" t="s">
        <v>72</v>
      </c>
      <c r="F23" s="99">
        <v>637910</v>
      </c>
      <c r="G23" s="100">
        <v>406861</v>
      </c>
      <c r="H23" s="98" t="s">
        <v>77</v>
      </c>
      <c r="I23" s="98" t="s">
        <v>77</v>
      </c>
      <c r="J23" s="101">
        <v>44340</v>
      </c>
    </row>
    <row r="24" spans="1:10" ht="15">
      <c r="A24" s="98" t="s">
        <v>39</v>
      </c>
      <c r="B24" s="98" t="s">
        <v>298</v>
      </c>
      <c r="C24" s="98" t="s">
        <v>80</v>
      </c>
      <c r="D24" s="98" t="s">
        <v>105</v>
      </c>
      <c r="E24" s="98" t="s">
        <v>82</v>
      </c>
      <c r="F24" s="99">
        <v>637916</v>
      </c>
      <c r="G24" s="100">
        <v>39000</v>
      </c>
      <c r="H24" s="98" t="s">
        <v>75</v>
      </c>
      <c r="I24" s="98" t="s">
        <v>77</v>
      </c>
      <c r="J24" s="101">
        <v>44340</v>
      </c>
    </row>
    <row r="25" spans="1:10" ht="15">
      <c r="A25" s="98" t="s">
        <v>39</v>
      </c>
      <c r="B25" s="98" t="s">
        <v>298</v>
      </c>
      <c r="C25" s="98" t="s">
        <v>28</v>
      </c>
      <c r="D25" s="98" t="s">
        <v>49</v>
      </c>
      <c r="E25" s="98" t="s">
        <v>83</v>
      </c>
      <c r="F25" s="99">
        <v>637558</v>
      </c>
      <c r="G25" s="100">
        <v>325000</v>
      </c>
      <c r="H25" s="98" t="s">
        <v>75</v>
      </c>
      <c r="I25" s="98" t="s">
        <v>77</v>
      </c>
      <c r="J25" s="101">
        <v>44334</v>
      </c>
    </row>
    <row r="26" spans="1:10" ht="15">
      <c r="A26" s="98" t="s">
        <v>39</v>
      </c>
      <c r="B26" s="98" t="s">
        <v>298</v>
      </c>
      <c r="C26" s="98" t="s">
        <v>28</v>
      </c>
      <c r="D26" s="98" t="s">
        <v>46</v>
      </c>
      <c r="E26" s="98" t="s">
        <v>72</v>
      </c>
      <c r="F26" s="99">
        <v>637580</v>
      </c>
      <c r="G26" s="100">
        <v>245000</v>
      </c>
      <c r="H26" s="98" t="s">
        <v>75</v>
      </c>
      <c r="I26" s="98" t="s">
        <v>77</v>
      </c>
      <c r="J26" s="101">
        <v>44335</v>
      </c>
    </row>
    <row r="27" spans="1:10" ht="15">
      <c r="A27" s="98" t="s">
        <v>39</v>
      </c>
      <c r="B27" s="98" t="s">
        <v>298</v>
      </c>
      <c r="C27" s="98" t="s">
        <v>28</v>
      </c>
      <c r="D27" s="98" t="s">
        <v>76</v>
      </c>
      <c r="E27" s="98" t="s">
        <v>72</v>
      </c>
      <c r="F27" s="99">
        <v>636597</v>
      </c>
      <c r="G27" s="100">
        <v>358546</v>
      </c>
      <c r="H27" s="98" t="s">
        <v>77</v>
      </c>
      <c r="I27" s="98" t="s">
        <v>77</v>
      </c>
      <c r="J27" s="101">
        <v>44319</v>
      </c>
    </row>
    <row r="28" spans="1:10" ht="15">
      <c r="A28" s="98" t="s">
        <v>39</v>
      </c>
      <c r="B28" s="98" t="s">
        <v>298</v>
      </c>
      <c r="C28" s="98" t="s">
        <v>80</v>
      </c>
      <c r="D28" s="98" t="s">
        <v>60</v>
      </c>
      <c r="E28" s="98" t="s">
        <v>83</v>
      </c>
      <c r="F28" s="99">
        <v>637999</v>
      </c>
      <c r="G28" s="100">
        <v>395000</v>
      </c>
      <c r="H28" s="98" t="s">
        <v>75</v>
      </c>
      <c r="I28" s="98" t="s">
        <v>77</v>
      </c>
      <c r="J28" s="101">
        <v>44341</v>
      </c>
    </row>
    <row r="29" spans="1:10" ht="15">
      <c r="A29" s="98" t="s">
        <v>39</v>
      </c>
      <c r="B29" s="98" t="s">
        <v>298</v>
      </c>
      <c r="C29" s="98" t="s">
        <v>94</v>
      </c>
      <c r="D29" s="98" t="s">
        <v>95</v>
      </c>
      <c r="E29" s="98" t="s">
        <v>72</v>
      </c>
      <c r="F29" s="99">
        <v>637101</v>
      </c>
      <c r="G29" s="100">
        <v>410000</v>
      </c>
      <c r="H29" s="98" t="s">
        <v>75</v>
      </c>
      <c r="I29" s="98" t="s">
        <v>77</v>
      </c>
      <c r="J29" s="101">
        <v>44327</v>
      </c>
    </row>
    <row r="30" spans="1:10" ht="15">
      <c r="A30" s="98" t="s">
        <v>39</v>
      </c>
      <c r="B30" s="98" t="s">
        <v>298</v>
      </c>
      <c r="C30" s="98" t="s">
        <v>80</v>
      </c>
      <c r="D30" s="98" t="s">
        <v>105</v>
      </c>
      <c r="E30" s="98" t="s">
        <v>83</v>
      </c>
      <c r="F30" s="99">
        <v>637098</v>
      </c>
      <c r="G30" s="100">
        <v>349900</v>
      </c>
      <c r="H30" s="98" t="s">
        <v>75</v>
      </c>
      <c r="I30" s="98" t="s">
        <v>77</v>
      </c>
      <c r="J30" s="101">
        <v>44327</v>
      </c>
    </row>
    <row r="31" spans="1:10" ht="15">
      <c r="A31" s="98" t="s">
        <v>39</v>
      </c>
      <c r="B31" s="98" t="s">
        <v>298</v>
      </c>
      <c r="C31" s="98" t="s">
        <v>80</v>
      </c>
      <c r="D31" s="98" t="s">
        <v>60</v>
      </c>
      <c r="E31" s="98" t="s">
        <v>72</v>
      </c>
      <c r="F31" s="99">
        <v>638025</v>
      </c>
      <c r="G31" s="100">
        <v>205000</v>
      </c>
      <c r="H31" s="98" t="s">
        <v>75</v>
      </c>
      <c r="I31" s="98" t="s">
        <v>77</v>
      </c>
      <c r="J31" s="101">
        <v>44342</v>
      </c>
    </row>
    <row r="32" spans="1:10" ht="15">
      <c r="A32" s="98" t="s">
        <v>39</v>
      </c>
      <c r="B32" s="98" t="s">
        <v>298</v>
      </c>
      <c r="C32" s="98" t="s">
        <v>80</v>
      </c>
      <c r="D32" s="98" t="s">
        <v>60</v>
      </c>
      <c r="E32" s="98" t="s">
        <v>72</v>
      </c>
      <c r="F32" s="99">
        <v>638041</v>
      </c>
      <c r="G32" s="100">
        <v>155000</v>
      </c>
      <c r="H32" s="98" t="s">
        <v>75</v>
      </c>
      <c r="I32" s="98" t="s">
        <v>77</v>
      </c>
      <c r="J32" s="101">
        <v>44342</v>
      </c>
    </row>
    <row r="33" spans="1:10" ht="15">
      <c r="A33" s="98" t="s">
        <v>39</v>
      </c>
      <c r="B33" s="98" t="s">
        <v>298</v>
      </c>
      <c r="C33" s="98" t="s">
        <v>84</v>
      </c>
      <c r="D33" s="98" t="s">
        <v>85</v>
      </c>
      <c r="E33" s="98" t="s">
        <v>72</v>
      </c>
      <c r="F33" s="99">
        <v>636647</v>
      </c>
      <c r="G33" s="100">
        <v>435000</v>
      </c>
      <c r="H33" s="98" t="s">
        <v>75</v>
      </c>
      <c r="I33" s="98" t="s">
        <v>77</v>
      </c>
      <c r="J33" s="101">
        <v>44319</v>
      </c>
    </row>
    <row r="34" spans="1:10" ht="15">
      <c r="A34" s="98" t="s">
        <v>39</v>
      </c>
      <c r="B34" s="98" t="s">
        <v>298</v>
      </c>
      <c r="C34" s="98" t="s">
        <v>80</v>
      </c>
      <c r="D34" s="98" t="s">
        <v>60</v>
      </c>
      <c r="E34" s="98" t="s">
        <v>83</v>
      </c>
      <c r="F34" s="99">
        <v>637779</v>
      </c>
      <c r="G34" s="100">
        <v>105000</v>
      </c>
      <c r="H34" s="98" t="s">
        <v>75</v>
      </c>
      <c r="I34" s="98" t="s">
        <v>77</v>
      </c>
      <c r="J34" s="101">
        <v>44337</v>
      </c>
    </row>
    <row r="35" spans="1:10" ht="15">
      <c r="A35" s="98" t="s">
        <v>39</v>
      </c>
      <c r="B35" s="98" t="s">
        <v>298</v>
      </c>
      <c r="C35" s="98" t="s">
        <v>28</v>
      </c>
      <c r="D35" s="98" t="s">
        <v>76</v>
      </c>
      <c r="E35" s="98" t="s">
        <v>117</v>
      </c>
      <c r="F35" s="99">
        <v>637352</v>
      </c>
      <c r="G35" s="100">
        <v>900000</v>
      </c>
      <c r="H35" s="98" t="s">
        <v>75</v>
      </c>
      <c r="I35" s="98" t="s">
        <v>77</v>
      </c>
      <c r="J35" s="101">
        <v>44330</v>
      </c>
    </row>
    <row r="36" spans="1:10" ht="15">
      <c r="A36" s="98" t="s">
        <v>39</v>
      </c>
      <c r="B36" s="98" t="s">
        <v>298</v>
      </c>
      <c r="C36" s="98" t="s">
        <v>80</v>
      </c>
      <c r="D36" s="98" t="s">
        <v>97</v>
      </c>
      <c r="E36" s="98" t="s">
        <v>83</v>
      </c>
      <c r="F36" s="99">
        <v>637349</v>
      </c>
      <c r="G36" s="100">
        <v>230000</v>
      </c>
      <c r="H36" s="98" t="s">
        <v>75</v>
      </c>
      <c r="I36" s="98" t="s">
        <v>77</v>
      </c>
      <c r="J36" s="101">
        <v>44330</v>
      </c>
    </row>
    <row r="37" spans="1:10" ht="15">
      <c r="A37" s="98" t="s">
        <v>39</v>
      </c>
      <c r="B37" s="98" t="s">
        <v>298</v>
      </c>
      <c r="C37" s="98" t="s">
        <v>80</v>
      </c>
      <c r="D37" s="98" t="s">
        <v>105</v>
      </c>
      <c r="E37" s="98" t="s">
        <v>72</v>
      </c>
      <c r="F37" s="99">
        <v>637344</v>
      </c>
      <c r="G37" s="100">
        <v>155000</v>
      </c>
      <c r="H37" s="98" t="s">
        <v>75</v>
      </c>
      <c r="I37" s="98" t="s">
        <v>77</v>
      </c>
      <c r="J37" s="101">
        <v>44330</v>
      </c>
    </row>
    <row r="38" spans="1:10" ht="15">
      <c r="A38" s="98" t="s">
        <v>39</v>
      </c>
      <c r="B38" s="98" t="s">
        <v>298</v>
      </c>
      <c r="C38" s="98" t="s">
        <v>80</v>
      </c>
      <c r="D38" s="98" t="s">
        <v>97</v>
      </c>
      <c r="E38" s="98" t="s">
        <v>72</v>
      </c>
      <c r="F38" s="99">
        <v>637336</v>
      </c>
      <c r="G38" s="100">
        <v>310000</v>
      </c>
      <c r="H38" s="98" t="s">
        <v>75</v>
      </c>
      <c r="I38" s="98" t="s">
        <v>77</v>
      </c>
      <c r="J38" s="101">
        <v>44330</v>
      </c>
    </row>
    <row r="39" spans="1:10" ht="15">
      <c r="A39" s="98" t="s">
        <v>39</v>
      </c>
      <c r="B39" s="98" t="s">
        <v>298</v>
      </c>
      <c r="C39" s="98" t="s">
        <v>80</v>
      </c>
      <c r="D39" s="98" t="s">
        <v>97</v>
      </c>
      <c r="E39" s="98" t="s">
        <v>72</v>
      </c>
      <c r="F39" s="99">
        <v>637725</v>
      </c>
      <c r="G39" s="100">
        <v>551000</v>
      </c>
      <c r="H39" s="98" t="s">
        <v>75</v>
      </c>
      <c r="I39" s="98" t="s">
        <v>77</v>
      </c>
      <c r="J39" s="101">
        <v>44336</v>
      </c>
    </row>
    <row r="40" spans="1:10" ht="15">
      <c r="A40" s="98" t="s">
        <v>39</v>
      </c>
      <c r="B40" s="98" t="s">
        <v>298</v>
      </c>
      <c r="C40" s="98" t="s">
        <v>47</v>
      </c>
      <c r="D40" s="98" t="s">
        <v>48</v>
      </c>
      <c r="E40" s="98" t="s">
        <v>72</v>
      </c>
      <c r="F40" s="99">
        <v>637331</v>
      </c>
      <c r="G40" s="100">
        <v>350000</v>
      </c>
      <c r="H40" s="98" t="s">
        <v>75</v>
      </c>
      <c r="I40" s="98" t="s">
        <v>77</v>
      </c>
      <c r="J40" s="101">
        <v>44330</v>
      </c>
    </row>
    <row r="41" spans="1:10" ht="15">
      <c r="A41" s="98" t="s">
        <v>39</v>
      </c>
      <c r="B41" s="98" t="s">
        <v>298</v>
      </c>
      <c r="C41" s="98" t="s">
        <v>80</v>
      </c>
      <c r="D41" s="98" t="s">
        <v>97</v>
      </c>
      <c r="E41" s="98" t="s">
        <v>72</v>
      </c>
      <c r="F41" s="99">
        <v>637826</v>
      </c>
      <c r="G41" s="100">
        <v>410000</v>
      </c>
      <c r="H41" s="98" t="s">
        <v>75</v>
      </c>
      <c r="I41" s="98" t="s">
        <v>77</v>
      </c>
      <c r="J41" s="101">
        <v>44337</v>
      </c>
    </row>
    <row r="42" spans="1:10" ht="15">
      <c r="A42" s="98" t="s">
        <v>39</v>
      </c>
      <c r="B42" s="98" t="s">
        <v>298</v>
      </c>
      <c r="C42" s="98" t="s">
        <v>80</v>
      </c>
      <c r="D42" s="98" t="s">
        <v>97</v>
      </c>
      <c r="E42" s="98" t="s">
        <v>72</v>
      </c>
      <c r="F42" s="99">
        <v>637768</v>
      </c>
      <c r="G42" s="100">
        <v>473000</v>
      </c>
      <c r="H42" s="98" t="s">
        <v>75</v>
      </c>
      <c r="I42" s="98" t="s">
        <v>77</v>
      </c>
      <c r="J42" s="101">
        <v>44337</v>
      </c>
    </row>
    <row r="43" spans="1:10" ht="15">
      <c r="A43" s="98" t="s">
        <v>39</v>
      </c>
      <c r="B43" s="98" t="s">
        <v>298</v>
      </c>
      <c r="C43" s="98" t="s">
        <v>80</v>
      </c>
      <c r="D43" s="98" t="s">
        <v>60</v>
      </c>
      <c r="E43" s="98" t="s">
        <v>72</v>
      </c>
      <c r="F43" s="99">
        <v>637239</v>
      </c>
      <c r="G43" s="100">
        <v>379000</v>
      </c>
      <c r="H43" s="98" t="s">
        <v>75</v>
      </c>
      <c r="I43" s="98" t="s">
        <v>77</v>
      </c>
      <c r="J43" s="101">
        <v>44329</v>
      </c>
    </row>
    <row r="44" spans="1:10" ht="15">
      <c r="A44" s="98" t="s">
        <v>39</v>
      </c>
      <c r="B44" s="98" t="s">
        <v>298</v>
      </c>
      <c r="C44" s="98" t="s">
        <v>84</v>
      </c>
      <c r="D44" s="98" t="s">
        <v>85</v>
      </c>
      <c r="E44" s="98" t="s">
        <v>72</v>
      </c>
      <c r="F44" s="99">
        <v>637368</v>
      </c>
      <c r="G44" s="100">
        <v>329250</v>
      </c>
      <c r="H44" s="98" t="s">
        <v>75</v>
      </c>
      <c r="I44" s="98" t="s">
        <v>77</v>
      </c>
      <c r="J44" s="101">
        <v>44330</v>
      </c>
    </row>
    <row r="45" spans="1:10" ht="15">
      <c r="A45" s="98" t="s">
        <v>39</v>
      </c>
      <c r="B45" s="98" t="s">
        <v>298</v>
      </c>
      <c r="C45" s="98" t="s">
        <v>47</v>
      </c>
      <c r="D45" s="98" t="s">
        <v>48</v>
      </c>
      <c r="E45" s="98" t="s">
        <v>72</v>
      </c>
      <c r="F45" s="99">
        <v>637621</v>
      </c>
      <c r="G45" s="100">
        <v>315000</v>
      </c>
      <c r="H45" s="98" t="s">
        <v>75</v>
      </c>
      <c r="I45" s="98" t="s">
        <v>77</v>
      </c>
      <c r="J45" s="101">
        <v>44335</v>
      </c>
    </row>
    <row r="46" spans="1:10" ht="15">
      <c r="A46" s="98" t="s">
        <v>39</v>
      </c>
      <c r="B46" s="98" t="s">
        <v>298</v>
      </c>
      <c r="C46" s="98" t="s">
        <v>28</v>
      </c>
      <c r="D46" s="98" t="s">
        <v>124</v>
      </c>
      <c r="E46" s="98" t="s">
        <v>72</v>
      </c>
      <c r="F46" s="99">
        <v>638052</v>
      </c>
      <c r="G46" s="100">
        <v>243000</v>
      </c>
      <c r="H46" s="98" t="s">
        <v>75</v>
      </c>
      <c r="I46" s="98" t="s">
        <v>77</v>
      </c>
      <c r="J46" s="101">
        <v>44342</v>
      </c>
    </row>
    <row r="47" spans="1:10" ht="15">
      <c r="A47" s="98" t="s">
        <v>39</v>
      </c>
      <c r="B47" s="98" t="s">
        <v>298</v>
      </c>
      <c r="C47" s="98" t="s">
        <v>84</v>
      </c>
      <c r="D47" s="98" t="s">
        <v>85</v>
      </c>
      <c r="E47" s="98" t="s">
        <v>72</v>
      </c>
      <c r="F47" s="99">
        <v>637419</v>
      </c>
      <c r="G47" s="100">
        <v>700000</v>
      </c>
      <c r="H47" s="98" t="s">
        <v>75</v>
      </c>
      <c r="I47" s="98" t="s">
        <v>77</v>
      </c>
      <c r="J47" s="101">
        <v>44333</v>
      </c>
    </row>
    <row r="48" spans="1:10" ht="15">
      <c r="A48" s="98" t="s">
        <v>39</v>
      </c>
      <c r="B48" s="98" t="s">
        <v>298</v>
      </c>
      <c r="C48" s="98" t="s">
        <v>28</v>
      </c>
      <c r="D48" s="98" t="s">
        <v>76</v>
      </c>
      <c r="E48" s="98" t="s">
        <v>72</v>
      </c>
      <c r="F48" s="99">
        <v>637438</v>
      </c>
      <c r="G48" s="100">
        <v>444092</v>
      </c>
      <c r="H48" s="98" t="s">
        <v>77</v>
      </c>
      <c r="I48" s="98" t="s">
        <v>77</v>
      </c>
      <c r="J48" s="101">
        <v>44333</v>
      </c>
    </row>
    <row r="49" spans="1:10" ht="15">
      <c r="A49" s="98" t="s">
        <v>39</v>
      </c>
      <c r="B49" s="98" t="s">
        <v>298</v>
      </c>
      <c r="C49" s="98" t="s">
        <v>80</v>
      </c>
      <c r="D49" s="98" t="s">
        <v>60</v>
      </c>
      <c r="E49" s="98" t="s">
        <v>72</v>
      </c>
      <c r="F49" s="99">
        <v>637361</v>
      </c>
      <c r="G49" s="100">
        <v>320000</v>
      </c>
      <c r="H49" s="98" t="s">
        <v>75</v>
      </c>
      <c r="I49" s="98" t="s">
        <v>77</v>
      </c>
      <c r="J49" s="101">
        <v>44330</v>
      </c>
    </row>
    <row r="50" spans="1:10" ht="15">
      <c r="A50" s="98" t="s">
        <v>39</v>
      </c>
      <c r="B50" s="98" t="s">
        <v>298</v>
      </c>
      <c r="C50" s="98" t="s">
        <v>80</v>
      </c>
      <c r="D50" s="98" t="s">
        <v>97</v>
      </c>
      <c r="E50" s="98" t="s">
        <v>72</v>
      </c>
      <c r="F50" s="99">
        <v>637755</v>
      </c>
      <c r="G50" s="100">
        <v>387500</v>
      </c>
      <c r="H50" s="98" t="s">
        <v>75</v>
      </c>
      <c r="I50" s="98" t="s">
        <v>77</v>
      </c>
      <c r="J50" s="101">
        <v>44337</v>
      </c>
    </row>
    <row r="51" spans="1:10" ht="15">
      <c r="A51" s="98" t="s">
        <v>39</v>
      </c>
      <c r="B51" s="98" t="s">
        <v>298</v>
      </c>
      <c r="C51" s="98" t="s">
        <v>80</v>
      </c>
      <c r="D51" s="98" t="s">
        <v>97</v>
      </c>
      <c r="E51" s="98" t="s">
        <v>82</v>
      </c>
      <c r="F51" s="99">
        <v>638278</v>
      </c>
      <c r="G51" s="100">
        <v>30000</v>
      </c>
      <c r="H51" s="98" t="s">
        <v>75</v>
      </c>
      <c r="I51" s="98" t="s">
        <v>77</v>
      </c>
      <c r="J51" s="101">
        <v>44344</v>
      </c>
    </row>
    <row r="52" spans="1:10" ht="15">
      <c r="A52" s="98" t="s">
        <v>39</v>
      </c>
      <c r="B52" s="98" t="s">
        <v>298</v>
      </c>
      <c r="C52" s="98" t="s">
        <v>28</v>
      </c>
      <c r="D52" s="98" t="s">
        <v>124</v>
      </c>
      <c r="E52" s="98" t="s">
        <v>72</v>
      </c>
      <c r="F52" s="99">
        <v>637914</v>
      </c>
      <c r="G52" s="100">
        <v>495000</v>
      </c>
      <c r="H52" s="98" t="s">
        <v>75</v>
      </c>
      <c r="I52" s="98" t="s">
        <v>77</v>
      </c>
      <c r="J52" s="101">
        <v>44340</v>
      </c>
    </row>
    <row r="53" spans="1:10" ht="15">
      <c r="A53" s="98" t="s">
        <v>39</v>
      </c>
      <c r="B53" s="98" t="s">
        <v>298</v>
      </c>
      <c r="C53" s="98" t="s">
        <v>28</v>
      </c>
      <c r="D53" s="98" t="s">
        <v>76</v>
      </c>
      <c r="E53" s="98" t="s">
        <v>72</v>
      </c>
      <c r="F53" s="99">
        <v>636834</v>
      </c>
      <c r="G53" s="100">
        <v>414784</v>
      </c>
      <c r="H53" s="98" t="s">
        <v>77</v>
      </c>
      <c r="I53" s="98" t="s">
        <v>77</v>
      </c>
      <c r="J53" s="101">
        <v>44322</v>
      </c>
    </row>
    <row r="54" spans="1:10" ht="15">
      <c r="A54" s="98" t="s">
        <v>39</v>
      </c>
      <c r="B54" s="98" t="s">
        <v>298</v>
      </c>
      <c r="C54" s="98" t="s">
        <v>28</v>
      </c>
      <c r="D54" s="98" t="s">
        <v>46</v>
      </c>
      <c r="E54" s="98" t="s">
        <v>83</v>
      </c>
      <c r="F54" s="99">
        <v>636893</v>
      </c>
      <c r="G54" s="100">
        <v>250000</v>
      </c>
      <c r="H54" s="98" t="s">
        <v>75</v>
      </c>
      <c r="I54" s="98" t="s">
        <v>77</v>
      </c>
      <c r="J54" s="101">
        <v>44323</v>
      </c>
    </row>
    <row r="55" spans="1:10" ht="15">
      <c r="A55" s="98" t="s">
        <v>39</v>
      </c>
      <c r="B55" s="98" t="s">
        <v>298</v>
      </c>
      <c r="C55" s="98" t="s">
        <v>94</v>
      </c>
      <c r="D55" s="98" t="s">
        <v>95</v>
      </c>
      <c r="E55" s="98" t="s">
        <v>72</v>
      </c>
      <c r="F55" s="99">
        <v>636823</v>
      </c>
      <c r="G55" s="100">
        <v>450000</v>
      </c>
      <c r="H55" s="98" t="s">
        <v>75</v>
      </c>
      <c r="I55" s="98" t="s">
        <v>77</v>
      </c>
      <c r="J55" s="101">
        <v>44322</v>
      </c>
    </row>
    <row r="56" spans="1:10" ht="15">
      <c r="A56" s="98" t="s">
        <v>39</v>
      </c>
      <c r="B56" s="98" t="s">
        <v>298</v>
      </c>
      <c r="C56" s="98" t="s">
        <v>28</v>
      </c>
      <c r="D56" s="98" t="s">
        <v>46</v>
      </c>
      <c r="E56" s="98" t="s">
        <v>72</v>
      </c>
      <c r="F56" s="99">
        <v>636793</v>
      </c>
      <c r="G56" s="100">
        <v>350000</v>
      </c>
      <c r="H56" s="98" t="s">
        <v>75</v>
      </c>
      <c r="I56" s="98" t="s">
        <v>77</v>
      </c>
      <c r="J56" s="101">
        <v>44321</v>
      </c>
    </row>
    <row r="57" spans="1:10" ht="15">
      <c r="A57" s="98" t="s">
        <v>39</v>
      </c>
      <c r="B57" s="98" t="s">
        <v>298</v>
      </c>
      <c r="C57" s="98" t="s">
        <v>80</v>
      </c>
      <c r="D57" s="98" t="s">
        <v>97</v>
      </c>
      <c r="E57" s="98" t="s">
        <v>82</v>
      </c>
      <c r="F57" s="99">
        <v>638262</v>
      </c>
      <c r="G57" s="100">
        <v>55000</v>
      </c>
      <c r="H57" s="98" t="s">
        <v>75</v>
      </c>
      <c r="I57" s="98" t="s">
        <v>77</v>
      </c>
      <c r="J57" s="101">
        <v>44344</v>
      </c>
    </row>
    <row r="58" spans="1:10" ht="15">
      <c r="A58" s="98" t="s">
        <v>39</v>
      </c>
      <c r="B58" s="98" t="s">
        <v>298</v>
      </c>
      <c r="C58" s="98" t="s">
        <v>47</v>
      </c>
      <c r="D58" s="98" t="s">
        <v>48</v>
      </c>
      <c r="E58" s="98" t="s">
        <v>72</v>
      </c>
      <c r="F58" s="99">
        <v>638160</v>
      </c>
      <c r="G58" s="100">
        <v>330000</v>
      </c>
      <c r="H58" s="98" t="s">
        <v>75</v>
      </c>
      <c r="I58" s="98" t="s">
        <v>77</v>
      </c>
      <c r="J58" s="101">
        <v>44343</v>
      </c>
    </row>
    <row r="59" spans="1:10" ht="15">
      <c r="A59" s="98" t="s">
        <v>39</v>
      </c>
      <c r="B59" s="98" t="s">
        <v>298</v>
      </c>
      <c r="C59" s="98" t="s">
        <v>80</v>
      </c>
      <c r="D59" s="98" t="s">
        <v>97</v>
      </c>
      <c r="E59" s="98" t="s">
        <v>82</v>
      </c>
      <c r="F59" s="99">
        <v>638270</v>
      </c>
      <c r="G59" s="100">
        <v>25000</v>
      </c>
      <c r="H59" s="98" t="s">
        <v>75</v>
      </c>
      <c r="I59" s="98" t="s">
        <v>77</v>
      </c>
      <c r="J59" s="101">
        <v>44344</v>
      </c>
    </row>
    <row r="60" spans="1:10" ht="15">
      <c r="A60" s="98" t="s">
        <v>39</v>
      </c>
      <c r="B60" s="98" t="s">
        <v>298</v>
      </c>
      <c r="C60" s="98" t="s">
        <v>80</v>
      </c>
      <c r="D60" s="98" t="s">
        <v>97</v>
      </c>
      <c r="E60" s="98" t="s">
        <v>82</v>
      </c>
      <c r="F60" s="99">
        <v>636867</v>
      </c>
      <c r="G60" s="100">
        <v>175000</v>
      </c>
      <c r="H60" s="98" t="s">
        <v>75</v>
      </c>
      <c r="I60" s="98" t="s">
        <v>77</v>
      </c>
      <c r="J60" s="101">
        <v>44323</v>
      </c>
    </row>
    <row r="61" spans="1:10" ht="15">
      <c r="A61" s="98" t="s">
        <v>39</v>
      </c>
      <c r="B61" s="98" t="s">
        <v>298</v>
      </c>
      <c r="C61" s="98" t="s">
        <v>80</v>
      </c>
      <c r="D61" s="98" t="s">
        <v>97</v>
      </c>
      <c r="E61" s="98" t="s">
        <v>83</v>
      </c>
      <c r="F61" s="99">
        <v>638272</v>
      </c>
      <c r="G61" s="100">
        <v>320000</v>
      </c>
      <c r="H61" s="98" t="s">
        <v>75</v>
      </c>
      <c r="I61" s="98" t="s">
        <v>77</v>
      </c>
      <c r="J61" s="101">
        <v>44344</v>
      </c>
    </row>
    <row r="62" spans="1:10" ht="15">
      <c r="A62" s="98" t="s">
        <v>39</v>
      </c>
      <c r="B62" s="98" t="s">
        <v>298</v>
      </c>
      <c r="C62" s="98" t="s">
        <v>80</v>
      </c>
      <c r="D62" s="98" t="s">
        <v>97</v>
      </c>
      <c r="E62" s="98" t="s">
        <v>82</v>
      </c>
      <c r="F62" s="99">
        <v>638289</v>
      </c>
      <c r="G62" s="100">
        <v>40000</v>
      </c>
      <c r="H62" s="98" t="s">
        <v>75</v>
      </c>
      <c r="I62" s="98" t="s">
        <v>77</v>
      </c>
      <c r="J62" s="101">
        <v>44344</v>
      </c>
    </row>
    <row r="63" spans="1:10" ht="15">
      <c r="A63" s="98" t="s">
        <v>39</v>
      </c>
      <c r="B63" s="98" t="s">
        <v>298</v>
      </c>
      <c r="C63" s="98" t="s">
        <v>28</v>
      </c>
      <c r="D63" s="98" t="s">
        <v>49</v>
      </c>
      <c r="E63" s="98" t="s">
        <v>82</v>
      </c>
      <c r="F63" s="99">
        <v>636746</v>
      </c>
      <c r="G63" s="100">
        <v>9500</v>
      </c>
      <c r="H63" s="98" t="s">
        <v>75</v>
      </c>
      <c r="I63" s="98" t="s">
        <v>77</v>
      </c>
      <c r="J63" s="101">
        <v>44321</v>
      </c>
    </row>
    <row r="64" spans="1:10" ht="15">
      <c r="A64" s="98" t="s">
        <v>39</v>
      </c>
      <c r="B64" s="98" t="s">
        <v>298</v>
      </c>
      <c r="C64" s="98" t="s">
        <v>80</v>
      </c>
      <c r="D64" s="98" t="s">
        <v>97</v>
      </c>
      <c r="E64" s="98" t="s">
        <v>72</v>
      </c>
      <c r="F64" s="99">
        <v>638125</v>
      </c>
      <c r="G64" s="100">
        <v>415000</v>
      </c>
      <c r="H64" s="98" t="s">
        <v>75</v>
      </c>
      <c r="I64" s="98" t="s">
        <v>77</v>
      </c>
      <c r="J64" s="101">
        <v>44343</v>
      </c>
    </row>
    <row r="65" spans="1:10" ht="15">
      <c r="A65" s="98" t="s">
        <v>39</v>
      </c>
      <c r="B65" s="98" t="s">
        <v>298</v>
      </c>
      <c r="C65" s="98" t="s">
        <v>28</v>
      </c>
      <c r="D65" s="98" t="s">
        <v>76</v>
      </c>
      <c r="E65" s="98" t="s">
        <v>72</v>
      </c>
      <c r="F65" s="99">
        <v>638123</v>
      </c>
      <c r="G65" s="100">
        <v>367692</v>
      </c>
      <c r="H65" s="98" t="s">
        <v>77</v>
      </c>
      <c r="I65" s="98" t="s">
        <v>77</v>
      </c>
      <c r="J65" s="101">
        <v>44343</v>
      </c>
    </row>
    <row r="66" spans="1:10" ht="15">
      <c r="A66" s="98" t="s">
        <v>39</v>
      </c>
      <c r="B66" s="98" t="s">
        <v>298</v>
      </c>
      <c r="C66" s="98" t="s">
        <v>28</v>
      </c>
      <c r="D66" s="98" t="s">
        <v>76</v>
      </c>
      <c r="E66" s="98" t="s">
        <v>72</v>
      </c>
      <c r="F66" s="99">
        <v>637080</v>
      </c>
      <c r="G66" s="100">
        <v>398860</v>
      </c>
      <c r="H66" s="98" t="s">
        <v>77</v>
      </c>
      <c r="I66" s="98" t="s">
        <v>77</v>
      </c>
      <c r="J66" s="101">
        <v>44327</v>
      </c>
    </row>
    <row r="67" spans="1:10" ht="15">
      <c r="A67" s="98" t="s">
        <v>71</v>
      </c>
      <c r="B67" s="98" t="s">
        <v>299</v>
      </c>
      <c r="C67" s="98" t="s">
        <v>80</v>
      </c>
      <c r="D67" s="98" t="s">
        <v>62</v>
      </c>
      <c r="E67" s="98" t="s">
        <v>83</v>
      </c>
      <c r="F67" s="99">
        <v>637384</v>
      </c>
      <c r="G67" s="100">
        <v>130000</v>
      </c>
      <c r="H67" s="98" t="s">
        <v>75</v>
      </c>
      <c r="I67" s="98" t="s">
        <v>77</v>
      </c>
      <c r="J67" s="101">
        <v>44330</v>
      </c>
    </row>
    <row r="68" spans="1:10" ht="15">
      <c r="A68" s="98" t="s">
        <v>71</v>
      </c>
      <c r="B68" s="98" t="s">
        <v>299</v>
      </c>
      <c r="C68" s="98" t="s">
        <v>73</v>
      </c>
      <c r="D68" s="98" t="s">
        <v>79</v>
      </c>
      <c r="E68" s="98" t="s">
        <v>83</v>
      </c>
      <c r="F68" s="99">
        <v>636642</v>
      </c>
      <c r="G68" s="100">
        <v>280000</v>
      </c>
      <c r="H68" s="98" t="s">
        <v>75</v>
      </c>
      <c r="I68" s="98" t="s">
        <v>77</v>
      </c>
      <c r="J68" s="101">
        <v>44319</v>
      </c>
    </row>
    <row r="69" spans="1:10" ht="15">
      <c r="A69" s="98" t="s">
        <v>71</v>
      </c>
      <c r="B69" s="98" t="s">
        <v>299</v>
      </c>
      <c r="C69" s="98" t="s">
        <v>73</v>
      </c>
      <c r="D69" s="98" t="s">
        <v>87</v>
      </c>
      <c r="E69" s="98" t="s">
        <v>96</v>
      </c>
      <c r="F69" s="99">
        <v>636850</v>
      </c>
      <c r="G69" s="100">
        <v>190000</v>
      </c>
      <c r="H69" s="98" t="s">
        <v>75</v>
      </c>
      <c r="I69" s="98" t="s">
        <v>77</v>
      </c>
      <c r="J69" s="101">
        <v>44322</v>
      </c>
    </row>
    <row r="70" spans="1:10" ht="15">
      <c r="A70" s="98" t="s">
        <v>71</v>
      </c>
      <c r="B70" s="98" t="s">
        <v>299</v>
      </c>
      <c r="C70" s="98" t="s">
        <v>73</v>
      </c>
      <c r="D70" s="98" t="s">
        <v>79</v>
      </c>
      <c r="E70" s="98" t="s">
        <v>72</v>
      </c>
      <c r="F70" s="99">
        <v>636844</v>
      </c>
      <c r="G70" s="100">
        <v>293500</v>
      </c>
      <c r="H70" s="98" t="s">
        <v>75</v>
      </c>
      <c r="I70" s="98" t="s">
        <v>77</v>
      </c>
      <c r="J70" s="101">
        <v>44322</v>
      </c>
    </row>
    <row r="71" spans="1:10" ht="15">
      <c r="A71" s="98" t="s">
        <v>71</v>
      </c>
      <c r="B71" s="98" t="s">
        <v>299</v>
      </c>
      <c r="C71" s="98" t="s">
        <v>27</v>
      </c>
      <c r="D71" s="98" t="s">
        <v>88</v>
      </c>
      <c r="E71" s="98" t="s">
        <v>72</v>
      </c>
      <c r="F71" s="99">
        <v>636720</v>
      </c>
      <c r="G71" s="100">
        <v>247000</v>
      </c>
      <c r="H71" s="98" t="s">
        <v>75</v>
      </c>
      <c r="I71" s="98" t="s">
        <v>77</v>
      </c>
      <c r="J71" s="101">
        <v>44320</v>
      </c>
    </row>
    <row r="72" spans="1:10" ht="15">
      <c r="A72" s="98" t="s">
        <v>71</v>
      </c>
      <c r="B72" s="98" t="s">
        <v>299</v>
      </c>
      <c r="C72" s="98" t="s">
        <v>80</v>
      </c>
      <c r="D72" s="98" t="s">
        <v>63</v>
      </c>
      <c r="E72" s="98" t="s">
        <v>72</v>
      </c>
      <c r="F72" s="99">
        <v>636639</v>
      </c>
      <c r="G72" s="100">
        <v>470000</v>
      </c>
      <c r="H72" s="98" t="s">
        <v>75</v>
      </c>
      <c r="I72" s="98" t="s">
        <v>77</v>
      </c>
      <c r="J72" s="101">
        <v>44319</v>
      </c>
    </row>
    <row r="73" spans="1:10" ht="15">
      <c r="A73" s="98" t="s">
        <v>71</v>
      </c>
      <c r="B73" s="98" t="s">
        <v>299</v>
      </c>
      <c r="C73" s="98" t="s">
        <v>89</v>
      </c>
      <c r="D73" s="98" t="s">
        <v>93</v>
      </c>
      <c r="E73" s="98" t="s">
        <v>72</v>
      </c>
      <c r="F73" s="99">
        <v>636814</v>
      </c>
      <c r="G73" s="100">
        <v>312000</v>
      </c>
      <c r="H73" s="98" t="s">
        <v>75</v>
      </c>
      <c r="I73" s="98" t="s">
        <v>77</v>
      </c>
      <c r="J73" s="101">
        <v>44322</v>
      </c>
    </row>
    <row r="74" spans="1:10" ht="15">
      <c r="A74" s="98" t="s">
        <v>71</v>
      </c>
      <c r="B74" s="98" t="s">
        <v>299</v>
      </c>
      <c r="C74" s="98" t="s">
        <v>27</v>
      </c>
      <c r="D74" s="98" t="s">
        <v>50</v>
      </c>
      <c r="E74" s="98" t="s">
        <v>72</v>
      </c>
      <c r="F74" s="99">
        <v>636800</v>
      </c>
      <c r="G74" s="100">
        <v>407500</v>
      </c>
      <c r="H74" s="98" t="s">
        <v>75</v>
      </c>
      <c r="I74" s="98" t="s">
        <v>77</v>
      </c>
      <c r="J74" s="101">
        <v>44321</v>
      </c>
    </row>
    <row r="75" spans="1:10" ht="15">
      <c r="A75" s="98" t="s">
        <v>71</v>
      </c>
      <c r="B75" s="98" t="s">
        <v>299</v>
      </c>
      <c r="C75" s="98" t="s">
        <v>27</v>
      </c>
      <c r="D75" s="98" t="s">
        <v>74</v>
      </c>
      <c r="E75" s="98" t="s">
        <v>72</v>
      </c>
      <c r="F75" s="99">
        <v>636636</v>
      </c>
      <c r="G75" s="100">
        <v>336000</v>
      </c>
      <c r="H75" s="98" t="s">
        <v>75</v>
      </c>
      <c r="I75" s="98" t="s">
        <v>77</v>
      </c>
      <c r="J75" s="101">
        <v>44319</v>
      </c>
    </row>
    <row r="76" spans="1:10" ht="15">
      <c r="A76" s="98" t="s">
        <v>71</v>
      </c>
      <c r="B76" s="98" t="s">
        <v>299</v>
      </c>
      <c r="C76" s="98" t="s">
        <v>27</v>
      </c>
      <c r="D76" s="98" t="s">
        <v>91</v>
      </c>
      <c r="E76" s="98" t="s">
        <v>72</v>
      </c>
      <c r="F76" s="99">
        <v>636787</v>
      </c>
      <c r="G76" s="100">
        <v>210500</v>
      </c>
      <c r="H76" s="98" t="s">
        <v>75</v>
      </c>
      <c r="I76" s="98" t="s">
        <v>77</v>
      </c>
      <c r="J76" s="101">
        <v>44321</v>
      </c>
    </row>
    <row r="77" spans="1:10" ht="15">
      <c r="A77" s="98" t="s">
        <v>71</v>
      </c>
      <c r="B77" s="98" t="s">
        <v>299</v>
      </c>
      <c r="C77" s="98" t="s">
        <v>89</v>
      </c>
      <c r="D77" s="98" t="s">
        <v>90</v>
      </c>
      <c r="E77" s="98" t="s">
        <v>72</v>
      </c>
      <c r="F77" s="99">
        <v>636730</v>
      </c>
      <c r="G77" s="100">
        <v>450000</v>
      </c>
      <c r="H77" s="98" t="s">
        <v>75</v>
      </c>
      <c r="I77" s="98" t="s">
        <v>77</v>
      </c>
      <c r="J77" s="101">
        <v>44321</v>
      </c>
    </row>
    <row r="78" spans="1:10" ht="15">
      <c r="A78" s="98" t="s">
        <v>71</v>
      </c>
      <c r="B78" s="98" t="s">
        <v>299</v>
      </c>
      <c r="C78" s="98" t="s">
        <v>73</v>
      </c>
      <c r="D78" s="98" t="s">
        <v>87</v>
      </c>
      <c r="E78" s="98" t="s">
        <v>82</v>
      </c>
      <c r="F78" s="99">
        <v>637454</v>
      </c>
      <c r="G78" s="100">
        <v>22000</v>
      </c>
      <c r="H78" s="98" t="s">
        <v>75</v>
      </c>
      <c r="I78" s="98" t="s">
        <v>77</v>
      </c>
      <c r="J78" s="101">
        <v>44333</v>
      </c>
    </row>
    <row r="79" spans="1:10" ht="15">
      <c r="A79" s="98" t="s">
        <v>71</v>
      </c>
      <c r="B79" s="98" t="s">
        <v>299</v>
      </c>
      <c r="C79" s="98" t="s">
        <v>80</v>
      </c>
      <c r="D79" s="98" t="s">
        <v>74</v>
      </c>
      <c r="E79" s="98" t="s">
        <v>72</v>
      </c>
      <c r="F79" s="99">
        <v>636622</v>
      </c>
      <c r="G79" s="100">
        <v>245000</v>
      </c>
      <c r="H79" s="98" t="s">
        <v>75</v>
      </c>
      <c r="I79" s="98" t="s">
        <v>77</v>
      </c>
      <c r="J79" s="101">
        <v>44319</v>
      </c>
    </row>
    <row r="80" spans="1:10" ht="15">
      <c r="A80" s="98" t="s">
        <v>71</v>
      </c>
      <c r="B80" s="98" t="s">
        <v>299</v>
      </c>
      <c r="C80" s="98" t="s">
        <v>73</v>
      </c>
      <c r="D80" s="98" t="s">
        <v>74</v>
      </c>
      <c r="E80" s="98" t="s">
        <v>72</v>
      </c>
      <c r="F80" s="99">
        <v>636585</v>
      </c>
      <c r="G80" s="100">
        <v>265000</v>
      </c>
      <c r="H80" s="98" t="s">
        <v>75</v>
      </c>
      <c r="I80" s="98" t="s">
        <v>77</v>
      </c>
      <c r="J80" s="101">
        <v>44319</v>
      </c>
    </row>
    <row r="81" spans="1:10" ht="15">
      <c r="A81" s="98" t="s">
        <v>71</v>
      </c>
      <c r="B81" s="98" t="s">
        <v>299</v>
      </c>
      <c r="C81" s="98" t="s">
        <v>27</v>
      </c>
      <c r="D81" s="98" t="s">
        <v>50</v>
      </c>
      <c r="E81" s="98" t="s">
        <v>83</v>
      </c>
      <c r="F81" s="99">
        <v>636782</v>
      </c>
      <c r="G81" s="100">
        <v>256500</v>
      </c>
      <c r="H81" s="98" t="s">
        <v>75</v>
      </c>
      <c r="I81" s="98" t="s">
        <v>77</v>
      </c>
      <c r="J81" s="101">
        <v>44321</v>
      </c>
    </row>
    <row r="82" spans="1:10" ht="15">
      <c r="A82" s="98" t="s">
        <v>71</v>
      </c>
      <c r="B82" s="98" t="s">
        <v>299</v>
      </c>
      <c r="C82" s="98" t="s">
        <v>64</v>
      </c>
      <c r="D82" s="98" t="s">
        <v>65</v>
      </c>
      <c r="E82" s="98" t="s">
        <v>72</v>
      </c>
      <c r="F82" s="99">
        <v>637388</v>
      </c>
      <c r="G82" s="100">
        <v>415000</v>
      </c>
      <c r="H82" s="98" t="s">
        <v>75</v>
      </c>
      <c r="I82" s="98" t="s">
        <v>77</v>
      </c>
      <c r="J82" s="101">
        <v>44330</v>
      </c>
    </row>
    <row r="83" spans="1:10" ht="15">
      <c r="A83" s="98" t="s">
        <v>71</v>
      </c>
      <c r="B83" s="98" t="s">
        <v>299</v>
      </c>
      <c r="C83" s="98" t="s">
        <v>80</v>
      </c>
      <c r="D83" s="98" t="s">
        <v>62</v>
      </c>
      <c r="E83" s="98" t="s">
        <v>72</v>
      </c>
      <c r="F83" s="99">
        <v>637413</v>
      </c>
      <c r="G83" s="100">
        <v>389000</v>
      </c>
      <c r="H83" s="98" t="s">
        <v>75</v>
      </c>
      <c r="I83" s="98" t="s">
        <v>77</v>
      </c>
      <c r="J83" s="101">
        <v>44333</v>
      </c>
    </row>
    <row r="84" spans="1:10" ht="15">
      <c r="A84" s="98" t="s">
        <v>71</v>
      </c>
      <c r="B84" s="98" t="s">
        <v>299</v>
      </c>
      <c r="C84" s="98" t="s">
        <v>73</v>
      </c>
      <c r="D84" s="98" t="s">
        <v>79</v>
      </c>
      <c r="E84" s="98" t="s">
        <v>72</v>
      </c>
      <c r="F84" s="99">
        <v>636619</v>
      </c>
      <c r="G84" s="100">
        <v>188236</v>
      </c>
      <c r="H84" s="98" t="s">
        <v>75</v>
      </c>
      <c r="I84" s="98" t="s">
        <v>77</v>
      </c>
      <c r="J84" s="101">
        <v>44319</v>
      </c>
    </row>
    <row r="85" spans="1:10" ht="15">
      <c r="A85" s="98" t="s">
        <v>71</v>
      </c>
      <c r="B85" s="98" t="s">
        <v>299</v>
      </c>
      <c r="C85" s="98" t="s">
        <v>64</v>
      </c>
      <c r="D85" s="98" t="s">
        <v>65</v>
      </c>
      <c r="E85" s="98" t="s">
        <v>72</v>
      </c>
      <c r="F85" s="99">
        <v>636602</v>
      </c>
      <c r="G85" s="100">
        <v>310000</v>
      </c>
      <c r="H85" s="98" t="s">
        <v>75</v>
      </c>
      <c r="I85" s="98" t="s">
        <v>77</v>
      </c>
      <c r="J85" s="101">
        <v>44319</v>
      </c>
    </row>
    <row r="86" spans="1:10" ht="15">
      <c r="A86" s="98" t="s">
        <v>71</v>
      </c>
      <c r="B86" s="98" t="s">
        <v>299</v>
      </c>
      <c r="C86" s="98" t="s">
        <v>64</v>
      </c>
      <c r="D86" s="98" t="s">
        <v>65</v>
      </c>
      <c r="E86" s="98" t="s">
        <v>82</v>
      </c>
      <c r="F86" s="99">
        <v>636735</v>
      </c>
      <c r="G86" s="100">
        <v>65000</v>
      </c>
      <c r="H86" s="98" t="s">
        <v>75</v>
      </c>
      <c r="I86" s="98" t="s">
        <v>77</v>
      </c>
      <c r="J86" s="101">
        <v>44321</v>
      </c>
    </row>
    <row r="87" spans="1:10" ht="15">
      <c r="A87" s="98" t="s">
        <v>71</v>
      </c>
      <c r="B87" s="98" t="s">
        <v>299</v>
      </c>
      <c r="C87" s="98" t="s">
        <v>64</v>
      </c>
      <c r="D87" s="98" t="s">
        <v>65</v>
      </c>
      <c r="E87" s="98" t="s">
        <v>82</v>
      </c>
      <c r="F87" s="99">
        <v>637287</v>
      </c>
      <c r="G87" s="100">
        <v>50000</v>
      </c>
      <c r="H87" s="98" t="s">
        <v>75</v>
      </c>
      <c r="I87" s="98" t="s">
        <v>77</v>
      </c>
      <c r="J87" s="101">
        <v>44329</v>
      </c>
    </row>
    <row r="88" spans="1:10" ht="15">
      <c r="A88" s="98" t="s">
        <v>71</v>
      </c>
      <c r="B88" s="98" t="s">
        <v>299</v>
      </c>
      <c r="C88" s="98" t="s">
        <v>64</v>
      </c>
      <c r="D88" s="98" t="s">
        <v>65</v>
      </c>
      <c r="E88" s="98" t="s">
        <v>83</v>
      </c>
      <c r="F88" s="99">
        <v>636765</v>
      </c>
      <c r="G88" s="100">
        <v>365000</v>
      </c>
      <c r="H88" s="98" t="s">
        <v>75</v>
      </c>
      <c r="I88" s="98" t="s">
        <v>77</v>
      </c>
      <c r="J88" s="101">
        <v>44321</v>
      </c>
    </row>
    <row r="89" spans="1:10" ht="15">
      <c r="A89" s="98" t="s">
        <v>71</v>
      </c>
      <c r="B89" s="98" t="s">
        <v>299</v>
      </c>
      <c r="C89" s="98" t="s">
        <v>89</v>
      </c>
      <c r="D89" s="98" t="s">
        <v>93</v>
      </c>
      <c r="E89" s="98" t="s">
        <v>72</v>
      </c>
      <c r="F89" s="99">
        <v>637483</v>
      </c>
      <c r="G89" s="100">
        <v>340000</v>
      </c>
      <c r="H89" s="98" t="s">
        <v>75</v>
      </c>
      <c r="I89" s="98" t="s">
        <v>77</v>
      </c>
      <c r="J89" s="101">
        <v>44333</v>
      </c>
    </row>
    <row r="90" spans="1:10" ht="15">
      <c r="A90" s="98" t="s">
        <v>71</v>
      </c>
      <c r="B90" s="98" t="s">
        <v>299</v>
      </c>
      <c r="C90" s="98" t="s">
        <v>73</v>
      </c>
      <c r="D90" s="98" t="s">
        <v>74</v>
      </c>
      <c r="E90" s="98" t="s">
        <v>82</v>
      </c>
      <c r="F90" s="99">
        <v>637531</v>
      </c>
      <c r="G90" s="100">
        <v>27000</v>
      </c>
      <c r="H90" s="98" t="s">
        <v>75</v>
      </c>
      <c r="I90" s="98" t="s">
        <v>77</v>
      </c>
      <c r="J90" s="101">
        <v>44334</v>
      </c>
    </row>
    <row r="91" spans="1:10" ht="15">
      <c r="A91" s="98" t="s">
        <v>71</v>
      </c>
      <c r="B91" s="98" t="s">
        <v>299</v>
      </c>
      <c r="C91" s="98" t="s">
        <v>80</v>
      </c>
      <c r="D91" s="98" t="s">
        <v>74</v>
      </c>
      <c r="E91" s="98" t="s">
        <v>82</v>
      </c>
      <c r="F91" s="99">
        <v>637381</v>
      </c>
      <c r="G91" s="100">
        <v>157000</v>
      </c>
      <c r="H91" s="98" t="s">
        <v>75</v>
      </c>
      <c r="I91" s="98" t="s">
        <v>77</v>
      </c>
      <c r="J91" s="101">
        <v>44330</v>
      </c>
    </row>
    <row r="92" spans="1:10" ht="15">
      <c r="A92" s="98" t="s">
        <v>71</v>
      </c>
      <c r="B92" s="98" t="s">
        <v>299</v>
      </c>
      <c r="C92" s="98" t="s">
        <v>27</v>
      </c>
      <c r="D92" s="98" t="s">
        <v>74</v>
      </c>
      <c r="E92" s="98" t="s">
        <v>82</v>
      </c>
      <c r="F92" s="99">
        <v>636985</v>
      </c>
      <c r="G92" s="100">
        <v>1600000</v>
      </c>
      <c r="H92" s="98" t="s">
        <v>75</v>
      </c>
      <c r="I92" s="98" t="s">
        <v>77</v>
      </c>
      <c r="J92" s="101">
        <v>44326</v>
      </c>
    </row>
    <row r="93" spans="1:10" ht="15">
      <c r="A93" s="98" t="s">
        <v>71</v>
      </c>
      <c r="B93" s="98" t="s">
        <v>299</v>
      </c>
      <c r="C93" s="98" t="s">
        <v>64</v>
      </c>
      <c r="D93" s="98" t="s">
        <v>65</v>
      </c>
      <c r="E93" s="98" t="s">
        <v>82</v>
      </c>
      <c r="F93" s="99">
        <v>637187</v>
      </c>
      <c r="G93" s="100">
        <v>60000</v>
      </c>
      <c r="H93" s="98" t="s">
        <v>75</v>
      </c>
      <c r="I93" s="98" t="s">
        <v>77</v>
      </c>
      <c r="J93" s="101">
        <v>44328</v>
      </c>
    </row>
    <row r="94" spans="1:10" ht="15">
      <c r="A94" s="98" t="s">
        <v>71</v>
      </c>
      <c r="B94" s="98" t="s">
        <v>299</v>
      </c>
      <c r="C94" s="98" t="s">
        <v>73</v>
      </c>
      <c r="D94" s="98" t="s">
        <v>79</v>
      </c>
      <c r="E94" s="98" t="s">
        <v>82</v>
      </c>
      <c r="F94" s="99">
        <v>636972</v>
      </c>
      <c r="G94" s="100">
        <v>20000</v>
      </c>
      <c r="H94" s="98" t="s">
        <v>75</v>
      </c>
      <c r="I94" s="98" t="s">
        <v>77</v>
      </c>
      <c r="J94" s="101">
        <v>44326</v>
      </c>
    </row>
    <row r="95" spans="1:10" ht="15">
      <c r="A95" s="98" t="s">
        <v>71</v>
      </c>
      <c r="B95" s="98" t="s">
        <v>299</v>
      </c>
      <c r="C95" s="98" t="s">
        <v>80</v>
      </c>
      <c r="D95" s="98" t="s">
        <v>62</v>
      </c>
      <c r="E95" s="98" t="s">
        <v>83</v>
      </c>
      <c r="F95" s="99">
        <v>637182</v>
      </c>
      <c r="G95" s="100">
        <v>293000</v>
      </c>
      <c r="H95" s="98" t="s">
        <v>75</v>
      </c>
      <c r="I95" s="98" t="s">
        <v>77</v>
      </c>
      <c r="J95" s="101">
        <v>44328</v>
      </c>
    </row>
    <row r="96" spans="1:10" ht="15">
      <c r="A96" s="98" t="s">
        <v>71</v>
      </c>
      <c r="B96" s="98" t="s">
        <v>299</v>
      </c>
      <c r="C96" s="98" t="s">
        <v>89</v>
      </c>
      <c r="D96" s="98" t="s">
        <v>110</v>
      </c>
      <c r="E96" s="98" t="s">
        <v>72</v>
      </c>
      <c r="F96" s="99">
        <v>637172</v>
      </c>
      <c r="G96" s="100">
        <v>380000</v>
      </c>
      <c r="H96" s="98" t="s">
        <v>75</v>
      </c>
      <c r="I96" s="98" t="s">
        <v>77</v>
      </c>
      <c r="J96" s="101">
        <v>44328</v>
      </c>
    </row>
    <row r="97" spans="1:10" ht="15">
      <c r="A97" s="98" t="s">
        <v>71</v>
      </c>
      <c r="B97" s="98" t="s">
        <v>299</v>
      </c>
      <c r="C97" s="98" t="s">
        <v>64</v>
      </c>
      <c r="D97" s="98" t="s">
        <v>65</v>
      </c>
      <c r="E97" s="98" t="s">
        <v>72</v>
      </c>
      <c r="F97" s="99">
        <v>638313</v>
      </c>
      <c r="G97" s="100">
        <v>340000</v>
      </c>
      <c r="H97" s="98" t="s">
        <v>77</v>
      </c>
      <c r="I97" s="98" t="s">
        <v>77</v>
      </c>
      <c r="J97" s="101">
        <v>44344</v>
      </c>
    </row>
    <row r="98" spans="1:10" ht="15">
      <c r="A98" s="98" t="s">
        <v>71</v>
      </c>
      <c r="B98" s="98" t="s">
        <v>299</v>
      </c>
      <c r="C98" s="98" t="s">
        <v>73</v>
      </c>
      <c r="D98" s="98" t="s">
        <v>87</v>
      </c>
      <c r="E98" s="98" t="s">
        <v>82</v>
      </c>
      <c r="F98" s="99">
        <v>636976</v>
      </c>
      <c r="G98" s="100">
        <v>35000</v>
      </c>
      <c r="H98" s="98" t="s">
        <v>75</v>
      </c>
      <c r="I98" s="98" t="s">
        <v>77</v>
      </c>
      <c r="J98" s="101">
        <v>44326</v>
      </c>
    </row>
    <row r="99" spans="1:10" ht="15">
      <c r="A99" s="98" t="s">
        <v>71</v>
      </c>
      <c r="B99" s="98" t="s">
        <v>299</v>
      </c>
      <c r="C99" s="98" t="s">
        <v>80</v>
      </c>
      <c r="D99" s="98" t="s">
        <v>62</v>
      </c>
      <c r="E99" s="98" t="s">
        <v>72</v>
      </c>
      <c r="F99" s="99">
        <v>637289</v>
      </c>
      <c r="G99" s="100">
        <v>356250</v>
      </c>
      <c r="H99" s="98" t="s">
        <v>75</v>
      </c>
      <c r="I99" s="98" t="s">
        <v>77</v>
      </c>
      <c r="J99" s="101">
        <v>44329</v>
      </c>
    </row>
    <row r="100" spans="1:10" ht="15">
      <c r="A100" s="98" t="s">
        <v>71</v>
      </c>
      <c r="B100" s="98" t="s">
        <v>299</v>
      </c>
      <c r="C100" s="98" t="s">
        <v>89</v>
      </c>
      <c r="D100" s="98" t="s">
        <v>93</v>
      </c>
      <c r="E100" s="98" t="s">
        <v>72</v>
      </c>
      <c r="F100" s="99">
        <v>636981</v>
      </c>
      <c r="G100" s="100">
        <v>320000</v>
      </c>
      <c r="H100" s="98" t="s">
        <v>75</v>
      </c>
      <c r="I100" s="98" t="s">
        <v>77</v>
      </c>
      <c r="J100" s="101">
        <v>44326</v>
      </c>
    </row>
    <row r="101" spans="1:10" ht="15">
      <c r="A101" s="98" t="s">
        <v>71</v>
      </c>
      <c r="B101" s="98" t="s">
        <v>299</v>
      </c>
      <c r="C101" s="98" t="s">
        <v>27</v>
      </c>
      <c r="D101" s="98" t="s">
        <v>50</v>
      </c>
      <c r="E101" s="98" t="s">
        <v>83</v>
      </c>
      <c r="F101" s="99">
        <v>637192</v>
      </c>
      <c r="G101" s="100">
        <v>75000</v>
      </c>
      <c r="H101" s="98" t="s">
        <v>75</v>
      </c>
      <c r="I101" s="98" t="s">
        <v>77</v>
      </c>
      <c r="J101" s="101">
        <v>44328</v>
      </c>
    </row>
    <row r="102" spans="1:10" ht="15">
      <c r="A102" s="98" t="s">
        <v>71</v>
      </c>
      <c r="B102" s="98" t="s">
        <v>299</v>
      </c>
      <c r="C102" s="98" t="s">
        <v>89</v>
      </c>
      <c r="D102" s="98" t="s">
        <v>93</v>
      </c>
      <c r="E102" s="98" t="s">
        <v>72</v>
      </c>
      <c r="F102" s="99">
        <v>637105</v>
      </c>
      <c r="G102" s="100">
        <v>331000</v>
      </c>
      <c r="H102" s="98" t="s">
        <v>75</v>
      </c>
      <c r="I102" s="98" t="s">
        <v>77</v>
      </c>
      <c r="J102" s="101">
        <v>44327</v>
      </c>
    </row>
    <row r="103" spans="1:10" ht="15">
      <c r="A103" s="98" t="s">
        <v>71</v>
      </c>
      <c r="B103" s="98" t="s">
        <v>299</v>
      </c>
      <c r="C103" s="98" t="s">
        <v>27</v>
      </c>
      <c r="D103" s="98" t="s">
        <v>74</v>
      </c>
      <c r="E103" s="98" t="s">
        <v>72</v>
      </c>
      <c r="F103" s="99">
        <v>637009</v>
      </c>
      <c r="G103" s="100">
        <v>310000</v>
      </c>
      <c r="H103" s="98" t="s">
        <v>75</v>
      </c>
      <c r="I103" s="98" t="s">
        <v>77</v>
      </c>
      <c r="J103" s="101">
        <v>44326</v>
      </c>
    </row>
    <row r="104" spans="1:10" ht="15">
      <c r="A104" s="98" t="s">
        <v>71</v>
      </c>
      <c r="B104" s="98" t="s">
        <v>299</v>
      </c>
      <c r="C104" s="98" t="s">
        <v>80</v>
      </c>
      <c r="D104" s="98" t="s">
        <v>74</v>
      </c>
      <c r="E104" s="98" t="s">
        <v>72</v>
      </c>
      <c r="F104" s="99">
        <v>637070</v>
      </c>
      <c r="G104" s="100">
        <v>615000</v>
      </c>
      <c r="H104" s="98" t="s">
        <v>75</v>
      </c>
      <c r="I104" s="98" t="s">
        <v>77</v>
      </c>
      <c r="J104" s="101">
        <v>44327</v>
      </c>
    </row>
    <row r="105" spans="1:10" ht="15">
      <c r="A105" s="98" t="s">
        <v>71</v>
      </c>
      <c r="B105" s="98" t="s">
        <v>299</v>
      </c>
      <c r="C105" s="98" t="s">
        <v>73</v>
      </c>
      <c r="D105" s="98" t="s">
        <v>87</v>
      </c>
      <c r="E105" s="98" t="s">
        <v>72</v>
      </c>
      <c r="F105" s="99">
        <v>637076</v>
      </c>
      <c r="G105" s="100">
        <v>150000</v>
      </c>
      <c r="H105" s="98" t="s">
        <v>75</v>
      </c>
      <c r="I105" s="98" t="s">
        <v>77</v>
      </c>
      <c r="J105" s="101">
        <v>44327</v>
      </c>
    </row>
    <row r="106" spans="1:10" ht="15">
      <c r="A106" s="98" t="s">
        <v>71</v>
      </c>
      <c r="B106" s="98" t="s">
        <v>299</v>
      </c>
      <c r="C106" s="98" t="s">
        <v>80</v>
      </c>
      <c r="D106" s="98" t="s">
        <v>74</v>
      </c>
      <c r="E106" s="98" t="s">
        <v>72</v>
      </c>
      <c r="F106" s="99">
        <v>637087</v>
      </c>
      <c r="G106" s="100">
        <v>675000</v>
      </c>
      <c r="H106" s="98" t="s">
        <v>75</v>
      </c>
      <c r="I106" s="98" t="s">
        <v>77</v>
      </c>
      <c r="J106" s="101">
        <v>44327</v>
      </c>
    </row>
    <row r="107" spans="1:10" ht="15">
      <c r="A107" s="98" t="s">
        <v>71</v>
      </c>
      <c r="B107" s="98" t="s">
        <v>299</v>
      </c>
      <c r="C107" s="98" t="s">
        <v>89</v>
      </c>
      <c r="D107" s="98" t="s">
        <v>93</v>
      </c>
      <c r="E107" s="98" t="s">
        <v>72</v>
      </c>
      <c r="F107" s="99">
        <v>637091</v>
      </c>
      <c r="G107" s="100">
        <v>316000</v>
      </c>
      <c r="H107" s="98" t="s">
        <v>75</v>
      </c>
      <c r="I107" s="98" t="s">
        <v>77</v>
      </c>
      <c r="J107" s="101">
        <v>44327</v>
      </c>
    </row>
    <row r="108" spans="1:10" ht="15">
      <c r="A108" s="98" t="s">
        <v>71</v>
      </c>
      <c r="B108" s="98" t="s">
        <v>299</v>
      </c>
      <c r="C108" s="98" t="s">
        <v>80</v>
      </c>
      <c r="D108" s="98" t="s">
        <v>106</v>
      </c>
      <c r="E108" s="98" t="s">
        <v>72</v>
      </c>
      <c r="F108" s="99">
        <v>637151</v>
      </c>
      <c r="G108" s="100">
        <v>495000</v>
      </c>
      <c r="H108" s="98" t="s">
        <v>75</v>
      </c>
      <c r="I108" s="98" t="s">
        <v>77</v>
      </c>
      <c r="J108" s="101">
        <v>44328</v>
      </c>
    </row>
    <row r="109" spans="1:10" ht="15">
      <c r="A109" s="98" t="s">
        <v>71</v>
      </c>
      <c r="B109" s="98" t="s">
        <v>299</v>
      </c>
      <c r="C109" s="98" t="s">
        <v>80</v>
      </c>
      <c r="D109" s="98" t="s">
        <v>74</v>
      </c>
      <c r="E109" s="98" t="s">
        <v>72</v>
      </c>
      <c r="F109" s="99">
        <v>637249</v>
      </c>
      <c r="G109" s="100">
        <v>375000</v>
      </c>
      <c r="H109" s="98" t="s">
        <v>75</v>
      </c>
      <c r="I109" s="98" t="s">
        <v>77</v>
      </c>
      <c r="J109" s="101">
        <v>44329</v>
      </c>
    </row>
    <row r="110" spans="1:10" ht="15">
      <c r="A110" s="98" t="s">
        <v>71</v>
      </c>
      <c r="B110" s="98" t="s">
        <v>299</v>
      </c>
      <c r="C110" s="98" t="s">
        <v>64</v>
      </c>
      <c r="D110" s="98" t="s">
        <v>65</v>
      </c>
      <c r="E110" s="98" t="s">
        <v>72</v>
      </c>
      <c r="F110" s="99">
        <v>636881</v>
      </c>
      <c r="G110" s="100">
        <v>305000</v>
      </c>
      <c r="H110" s="98" t="s">
        <v>75</v>
      </c>
      <c r="I110" s="98" t="s">
        <v>77</v>
      </c>
      <c r="J110" s="101">
        <v>44323</v>
      </c>
    </row>
    <row r="111" spans="1:10" ht="15">
      <c r="A111" s="98" t="s">
        <v>71</v>
      </c>
      <c r="B111" s="98" t="s">
        <v>299</v>
      </c>
      <c r="C111" s="98" t="s">
        <v>104</v>
      </c>
      <c r="D111" s="98" t="s">
        <v>74</v>
      </c>
      <c r="E111" s="98" t="s">
        <v>72</v>
      </c>
      <c r="F111" s="99">
        <v>637094</v>
      </c>
      <c r="G111" s="100">
        <v>297000</v>
      </c>
      <c r="H111" s="98" t="s">
        <v>75</v>
      </c>
      <c r="I111" s="98" t="s">
        <v>77</v>
      </c>
      <c r="J111" s="101">
        <v>44327</v>
      </c>
    </row>
    <row r="112" spans="1:10" ht="15">
      <c r="A112" s="98" t="s">
        <v>71</v>
      </c>
      <c r="B112" s="98" t="s">
        <v>299</v>
      </c>
      <c r="C112" s="98" t="s">
        <v>27</v>
      </c>
      <c r="D112" s="98" t="s">
        <v>88</v>
      </c>
      <c r="E112" s="98" t="s">
        <v>72</v>
      </c>
      <c r="F112" s="99">
        <v>637279</v>
      </c>
      <c r="G112" s="100">
        <v>313000</v>
      </c>
      <c r="H112" s="98" t="s">
        <v>75</v>
      </c>
      <c r="I112" s="98" t="s">
        <v>77</v>
      </c>
      <c r="J112" s="101">
        <v>44329</v>
      </c>
    </row>
    <row r="113" spans="1:10" ht="15">
      <c r="A113" s="98" t="s">
        <v>71</v>
      </c>
      <c r="B113" s="98" t="s">
        <v>299</v>
      </c>
      <c r="C113" s="98" t="s">
        <v>27</v>
      </c>
      <c r="D113" s="98" t="s">
        <v>88</v>
      </c>
      <c r="E113" s="98" t="s">
        <v>72</v>
      </c>
      <c r="F113" s="99">
        <v>636898</v>
      </c>
      <c r="G113" s="100">
        <v>380000</v>
      </c>
      <c r="H113" s="98" t="s">
        <v>75</v>
      </c>
      <c r="I113" s="98" t="s">
        <v>77</v>
      </c>
      <c r="J113" s="101">
        <v>44323</v>
      </c>
    </row>
    <row r="114" spans="1:10" ht="15">
      <c r="A114" s="98" t="s">
        <v>71</v>
      </c>
      <c r="B114" s="98" t="s">
        <v>299</v>
      </c>
      <c r="C114" s="98" t="s">
        <v>80</v>
      </c>
      <c r="D114" s="98" t="s">
        <v>74</v>
      </c>
      <c r="E114" s="98" t="s">
        <v>83</v>
      </c>
      <c r="F114" s="99">
        <v>636909</v>
      </c>
      <c r="G114" s="100">
        <v>206000</v>
      </c>
      <c r="H114" s="98" t="s">
        <v>75</v>
      </c>
      <c r="I114" s="98" t="s">
        <v>77</v>
      </c>
      <c r="J114" s="101">
        <v>44323</v>
      </c>
    </row>
    <row r="115" spans="1:10" ht="15">
      <c r="A115" s="98" t="s">
        <v>71</v>
      </c>
      <c r="B115" s="98" t="s">
        <v>299</v>
      </c>
      <c r="C115" s="98" t="s">
        <v>80</v>
      </c>
      <c r="D115" s="98" t="s">
        <v>74</v>
      </c>
      <c r="E115" s="98" t="s">
        <v>72</v>
      </c>
      <c r="F115" s="99">
        <v>637261</v>
      </c>
      <c r="G115" s="100">
        <v>312000</v>
      </c>
      <c r="H115" s="98" t="s">
        <v>75</v>
      </c>
      <c r="I115" s="98" t="s">
        <v>77</v>
      </c>
      <c r="J115" s="101">
        <v>44329</v>
      </c>
    </row>
    <row r="116" spans="1:10" ht="15">
      <c r="A116" s="98" t="s">
        <v>71</v>
      </c>
      <c r="B116" s="98" t="s">
        <v>299</v>
      </c>
      <c r="C116" s="98" t="s">
        <v>27</v>
      </c>
      <c r="D116" s="98" t="s">
        <v>50</v>
      </c>
      <c r="E116" s="98" t="s">
        <v>82</v>
      </c>
      <c r="F116" s="99">
        <v>636969</v>
      </c>
      <c r="G116" s="100">
        <v>20000</v>
      </c>
      <c r="H116" s="98" t="s">
        <v>75</v>
      </c>
      <c r="I116" s="98" t="s">
        <v>77</v>
      </c>
      <c r="J116" s="101">
        <v>44326</v>
      </c>
    </row>
    <row r="117" spans="1:10" ht="15">
      <c r="A117" s="98" t="s">
        <v>71</v>
      </c>
      <c r="B117" s="98" t="s">
        <v>299</v>
      </c>
      <c r="C117" s="98" t="s">
        <v>80</v>
      </c>
      <c r="D117" s="98" t="s">
        <v>62</v>
      </c>
      <c r="E117" s="98" t="s">
        <v>72</v>
      </c>
      <c r="F117" s="99">
        <v>636915</v>
      </c>
      <c r="G117" s="100">
        <v>458900</v>
      </c>
      <c r="H117" s="98" t="s">
        <v>75</v>
      </c>
      <c r="I117" s="98" t="s">
        <v>77</v>
      </c>
      <c r="J117" s="101">
        <v>44323</v>
      </c>
    </row>
    <row r="118" spans="1:10" ht="15">
      <c r="A118" s="98" t="s">
        <v>71</v>
      </c>
      <c r="B118" s="98" t="s">
        <v>299</v>
      </c>
      <c r="C118" s="98" t="s">
        <v>27</v>
      </c>
      <c r="D118" s="98" t="s">
        <v>111</v>
      </c>
      <c r="E118" s="98" t="s">
        <v>83</v>
      </c>
      <c r="F118" s="99">
        <v>637190</v>
      </c>
      <c r="G118" s="100">
        <v>234900</v>
      </c>
      <c r="H118" s="98" t="s">
        <v>75</v>
      </c>
      <c r="I118" s="98" t="s">
        <v>77</v>
      </c>
      <c r="J118" s="101">
        <v>44328</v>
      </c>
    </row>
    <row r="119" spans="1:10" ht="15">
      <c r="A119" s="98" t="s">
        <v>71</v>
      </c>
      <c r="B119" s="98" t="s">
        <v>299</v>
      </c>
      <c r="C119" s="98" t="s">
        <v>73</v>
      </c>
      <c r="D119" s="98" t="s">
        <v>87</v>
      </c>
      <c r="E119" s="98" t="s">
        <v>83</v>
      </c>
      <c r="F119" s="99">
        <v>636927</v>
      </c>
      <c r="G119" s="100">
        <v>132900</v>
      </c>
      <c r="H119" s="98" t="s">
        <v>75</v>
      </c>
      <c r="I119" s="98" t="s">
        <v>77</v>
      </c>
      <c r="J119" s="101">
        <v>44323</v>
      </c>
    </row>
    <row r="120" spans="1:10" ht="15">
      <c r="A120" s="98" t="s">
        <v>71</v>
      </c>
      <c r="B120" s="98" t="s">
        <v>299</v>
      </c>
      <c r="C120" s="98" t="s">
        <v>73</v>
      </c>
      <c r="D120" s="98" t="s">
        <v>87</v>
      </c>
      <c r="E120" s="98" t="s">
        <v>82</v>
      </c>
      <c r="F120" s="99">
        <v>637238</v>
      </c>
      <c r="G120" s="100">
        <v>19500</v>
      </c>
      <c r="H120" s="98" t="s">
        <v>75</v>
      </c>
      <c r="I120" s="98" t="s">
        <v>77</v>
      </c>
      <c r="J120" s="101">
        <v>44329</v>
      </c>
    </row>
    <row r="121" spans="1:10" ht="15">
      <c r="A121" s="98" t="s">
        <v>71</v>
      </c>
      <c r="B121" s="98" t="s">
        <v>299</v>
      </c>
      <c r="C121" s="98" t="s">
        <v>89</v>
      </c>
      <c r="D121" s="98" t="s">
        <v>93</v>
      </c>
      <c r="E121" s="98" t="s">
        <v>72</v>
      </c>
      <c r="F121" s="99">
        <v>636929</v>
      </c>
      <c r="G121" s="100">
        <v>340000</v>
      </c>
      <c r="H121" s="98" t="s">
        <v>75</v>
      </c>
      <c r="I121" s="98" t="s">
        <v>77</v>
      </c>
      <c r="J121" s="101">
        <v>44323</v>
      </c>
    </row>
    <row r="122" spans="1:10" ht="15">
      <c r="A122" s="98" t="s">
        <v>71</v>
      </c>
      <c r="B122" s="98" t="s">
        <v>299</v>
      </c>
      <c r="C122" s="98" t="s">
        <v>112</v>
      </c>
      <c r="D122" s="98" t="s">
        <v>113</v>
      </c>
      <c r="E122" s="98" t="s">
        <v>82</v>
      </c>
      <c r="F122" s="99">
        <v>637226</v>
      </c>
      <c r="G122" s="100">
        <v>110000</v>
      </c>
      <c r="H122" s="98" t="s">
        <v>75</v>
      </c>
      <c r="I122" s="98" t="s">
        <v>77</v>
      </c>
      <c r="J122" s="101">
        <v>44329</v>
      </c>
    </row>
    <row r="123" spans="1:10" ht="15">
      <c r="A123" s="98" t="s">
        <v>71</v>
      </c>
      <c r="B123" s="98" t="s">
        <v>299</v>
      </c>
      <c r="C123" s="98" t="s">
        <v>73</v>
      </c>
      <c r="D123" s="98" t="s">
        <v>79</v>
      </c>
      <c r="E123" s="98" t="s">
        <v>72</v>
      </c>
      <c r="F123" s="99">
        <v>637204</v>
      </c>
      <c r="G123" s="100">
        <v>224000</v>
      </c>
      <c r="H123" s="98" t="s">
        <v>75</v>
      </c>
      <c r="I123" s="98" t="s">
        <v>77</v>
      </c>
      <c r="J123" s="101">
        <v>44329</v>
      </c>
    </row>
    <row r="124" spans="1:10" ht="15">
      <c r="A124" s="98" t="s">
        <v>71</v>
      </c>
      <c r="B124" s="98" t="s">
        <v>299</v>
      </c>
      <c r="C124" s="98" t="s">
        <v>64</v>
      </c>
      <c r="D124" s="98" t="s">
        <v>65</v>
      </c>
      <c r="E124" s="98" t="s">
        <v>72</v>
      </c>
      <c r="F124" s="99">
        <v>636952</v>
      </c>
      <c r="G124" s="100">
        <v>240000</v>
      </c>
      <c r="H124" s="98" t="s">
        <v>75</v>
      </c>
      <c r="I124" s="98" t="s">
        <v>77</v>
      </c>
      <c r="J124" s="101">
        <v>44326</v>
      </c>
    </row>
    <row r="125" spans="1:10" ht="15">
      <c r="A125" s="98" t="s">
        <v>71</v>
      </c>
      <c r="B125" s="98" t="s">
        <v>299</v>
      </c>
      <c r="C125" s="98" t="s">
        <v>73</v>
      </c>
      <c r="D125" s="98" t="s">
        <v>87</v>
      </c>
      <c r="E125" s="98" t="s">
        <v>82</v>
      </c>
      <c r="F125" s="99">
        <v>637306</v>
      </c>
      <c r="G125" s="100">
        <v>39000</v>
      </c>
      <c r="H125" s="98" t="s">
        <v>75</v>
      </c>
      <c r="I125" s="98" t="s">
        <v>77</v>
      </c>
      <c r="J125" s="101">
        <v>44330</v>
      </c>
    </row>
    <row r="126" spans="1:10" ht="15">
      <c r="A126" s="98" t="s">
        <v>71</v>
      </c>
      <c r="B126" s="98" t="s">
        <v>299</v>
      </c>
      <c r="C126" s="98" t="s">
        <v>73</v>
      </c>
      <c r="D126" s="98" t="s">
        <v>87</v>
      </c>
      <c r="E126" s="98" t="s">
        <v>82</v>
      </c>
      <c r="F126" s="99">
        <v>637259</v>
      </c>
      <c r="G126" s="100">
        <v>25000</v>
      </c>
      <c r="H126" s="98" t="s">
        <v>75</v>
      </c>
      <c r="I126" s="98" t="s">
        <v>77</v>
      </c>
      <c r="J126" s="101">
        <v>44329</v>
      </c>
    </row>
    <row r="127" spans="1:10" ht="15">
      <c r="A127" s="98" t="s">
        <v>71</v>
      </c>
      <c r="B127" s="98" t="s">
        <v>299</v>
      </c>
      <c r="C127" s="98" t="s">
        <v>89</v>
      </c>
      <c r="D127" s="98" t="s">
        <v>93</v>
      </c>
      <c r="E127" s="98" t="s">
        <v>72</v>
      </c>
      <c r="F127" s="99">
        <v>637819</v>
      </c>
      <c r="G127" s="100">
        <v>340000</v>
      </c>
      <c r="H127" s="98" t="s">
        <v>75</v>
      </c>
      <c r="I127" s="98" t="s">
        <v>77</v>
      </c>
      <c r="J127" s="101">
        <v>44337</v>
      </c>
    </row>
    <row r="128" spans="1:10" ht="15">
      <c r="A128" s="98" t="s">
        <v>71</v>
      </c>
      <c r="B128" s="98" t="s">
        <v>299</v>
      </c>
      <c r="C128" s="98" t="s">
        <v>112</v>
      </c>
      <c r="D128" s="98" t="s">
        <v>113</v>
      </c>
      <c r="E128" s="98" t="s">
        <v>82</v>
      </c>
      <c r="F128" s="99">
        <v>638015</v>
      </c>
      <c r="G128" s="100">
        <v>115000</v>
      </c>
      <c r="H128" s="98" t="s">
        <v>75</v>
      </c>
      <c r="I128" s="98" t="s">
        <v>77</v>
      </c>
      <c r="J128" s="101">
        <v>44341</v>
      </c>
    </row>
    <row r="129" spans="1:10" ht="15">
      <c r="A129" s="98" t="s">
        <v>71</v>
      </c>
      <c r="B129" s="98" t="s">
        <v>299</v>
      </c>
      <c r="C129" s="98" t="s">
        <v>80</v>
      </c>
      <c r="D129" s="98" t="s">
        <v>74</v>
      </c>
      <c r="E129" s="98" t="s">
        <v>83</v>
      </c>
      <c r="F129" s="99">
        <v>637996</v>
      </c>
      <c r="G129" s="100">
        <v>397000</v>
      </c>
      <c r="H129" s="98" t="s">
        <v>75</v>
      </c>
      <c r="I129" s="98" t="s">
        <v>77</v>
      </c>
      <c r="J129" s="101">
        <v>44341</v>
      </c>
    </row>
    <row r="130" spans="1:10" ht="15">
      <c r="A130" s="98" t="s">
        <v>71</v>
      </c>
      <c r="B130" s="98" t="s">
        <v>299</v>
      </c>
      <c r="C130" s="98" t="s">
        <v>64</v>
      </c>
      <c r="D130" s="98" t="s">
        <v>65</v>
      </c>
      <c r="E130" s="98" t="s">
        <v>72</v>
      </c>
      <c r="F130" s="99">
        <v>637936</v>
      </c>
      <c r="G130" s="100">
        <v>300000</v>
      </c>
      <c r="H130" s="98" t="s">
        <v>77</v>
      </c>
      <c r="I130" s="98" t="s">
        <v>77</v>
      </c>
      <c r="J130" s="101">
        <v>44340</v>
      </c>
    </row>
    <row r="131" spans="1:10" ht="15">
      <c r="A131" s="98" t="s">
        <v>71</v>
      </c>
      <c r="B131" s="98" t="s">
        <v>299</v>
      </c>
      <c r="C131" s="98" t="s">
        <v>89</v>
      </c>
      <c r="D131" s="98" t="s">
        <v>93</v>
      </c>
      <c r="E131" s="98" t="s">
        <v>72</v>
      </c>
      <c r="F131" s="99">
        <v>637918</v>
      </c>
      <c r="G131" s="100">
        <v>331000</v>
      </c>
      <c r="H131" s="98" t="s">
        <v>75</v>
      </c>
      <c r="I131" s="98" t="s">
        <v>77</v>
      </c>
      <c r="J131" s="101">
        <v>44340</v>
      </c>
    </row>
    <row r="132" spans="1:10" ht="15">
      <c r="A132" s="98" t="s">
        <v>71</v>
      </c>
      <c r="B132" s="98" t="s">
        <v>299</v>
      </c>
      <c r="C132" s="98" t="s">
        <v>64</v>
      </c>
      <c r="D132" s="98" t="s">
        <v>65</v>
      </c>
      <c r="E132" s="98" t="s">
        <v>72</v>
      </c>
      <c r="F132" s="99">
        <v>637913</v>
      </c>
      <c r="G132" s="100">
        <v>370000</v>
      </c>
      <c r="H132" s="98" t="s">
        <v>75</v>
      </c>
      <c r="I132" s="98" t="s">
        <v>77</v>
      </c>
      <c r="J132" s="101">
        <v>44340</v>
      </c>
    </row>
    <row r="133" spans="1:10" ht="15">
      <c r="A133" s="98" t="s">
        <v>71</v>
      </c>
      <c r="B133" s="98" t="s">
        <v>299</v>
      </c>
      <c r="C133" s="98" t="s">
        <v>104</v>
      </c>
      <c r="D133" s="98" t="s">
        <v>123</v>
      </c>
      <c r="E133" s="98" t="s">
        <v>72</v>
      </c>
      <c r="F133" s="99">
        <v>637912</v>
      </c>
      <c r="G133" s="100">
        <v>1230000</v>
      </c>
      <c r="H133" s="98" t="s">
        <v>75</v>
      </c>
      <c r="I133" s="98" t="s">
        <v>77</v>
      </c>
      <c r="J133" s="101">
        <v>44340</v>
      </c>
    </row>
    <row r="134" spans="1:10" ht="15">
      <c r="A134" s="98" t="s">
        <v>71</v>
      </c>
      <c r="B134" s="98" t="s">
        <v>299</v>
      </c>
      <c r="C134" s="98" t="s">
        <v>80</v>
      </c>
      <c r="D134" s="98" t="s">
        <v>74</v>
      </c>
      <c r="E134" s="98" t="s">
        <v>72</v>
      </c>
      <c r="F134" s="99">
        <v>637675</v>
      </c>
      <c r="G134" s="100">
        <v>445000</v>
      </c>
      <c r="H134" s="98" t="s">
        <v>75</v>
      </c>
      <c r="I134" s="98" t="s">
        <v>77</v>
      </c>
      <c r="J134" s="101">
        <v>44336</v>
      </c>
    </row>
    <row r="135" spans="1:10" ht="15">
      <c r="A135" s="98" t="s">
        <v>71</v>
      </c>
      <c r="B135" s="98" t="s">
        <v>299</v>
      </c>
      <c r="C135" s="98" t="s">
        <v>27</v>
      </c>
      <c r="D135" s="98" t="s">
        <v>50</v>
      </c>
      <c r="E135" s="98" t="s">
        <v>82</v>
      </c>
      <c r="F135" s="99">
        <v>637845</v>
      </c>
      <c r="G135" s="100">
        <v>80000</v>
      </c>
      <c r="H135" s="98" t="s">
        <v>75</v>
      </c>
      <c r="I135" s="98" t="s">
        <v>77</v>
      </c>
      <c r="J135" s="101">
        <v>44337</v>
      </c>
    </row>
    <row r="136" spans="1:10" ht="15">
      <c r="A136" s="98" t="s">
        <v>71</v>
      </c>
      <c r="B136" s="98" t="s">
        <v>299</v>
      </c>
      <c r="C136" s="98" t="s">
        <v>73</v>
      </c>
      <c r="D136" s="98" t="s">
        <v>79</v>
      </c>
      <c r="E136" s="98" t="s">
        <v>83</v>
      </c>
      <c r="F136" s="99">
        <v>638079</v>
      </c>
      <c r="G136" s="100">
        <v>250000</v>
      </c>
      <c r="H136" s="98" t="s">
        <v>75</v>
      </c>
      <c r="I136" s="98" t="s">
        <v>77</v>
      </c>
      <c r="J136" s="101">
        <v>44342</v>
      </c>
    </row>
    <row r="137" spans="1:10" ht="15">
      <c r="A137" s="98" t="s">
        <v>71</v>
      </c>
      <c r="B137" s="98" t="s">
        <v>299</v>
      </c>
      <c r="C137" s="98" t="s">
        <v>64</v>
      </c>
      <c r="D137" s="98" t="s">
        <v>74</v>
      </c>
      <c r="E137" s="98" t="s">
        <v>72</v>
      </c>
      <c r="F137" s="99">
        <v>637805</v>
      </c>
      <c r="G137" s="100">
        <v>325000</v>
      </c>
      <c r="H137" s="98" t="s">
        <v>75</v>
      </c>
      <c r="I137" s="98" t="s">
        <v>77</v>
      </c>
      <c r="J137" s="101">
        <v>44337</v>
      </c>
    </row>
    <row r="138" spans="1:10" ht="15">
      <c r="A138" s="98" t="s">
        <v>71</v>
      </c>
      <c r="B138" s="98" t="s">
        <v>299</v>
      </c>
      <c r="C138" s="98" t="s">
        <v>64</v>
      </c>
      <c r="D138" s="98" t="s">
        <v>65</v>
      </c>
      <c r="E138" s="98" t="s">
        <v>83</v>
      </c>
      <c r="F138" s="99">
        <v>637803</v>
      </c>
      <c r="G138" s="100">
        <v>259900</v>
      </c>
      <c r="H138" s="98" t="s">
        <v>75</v>
      </c>
      <c r="I138" s="98" t="s">
        <v>77</v>
      </c>
      <c r="J138" s="101">
        <v>44337</v>
      </c>
    </row>
    <row r="139" spans="1:10" ht="15">
      <c r="A139" s="98" t="s">
        <v>71</v>
      </c>
      <c r="B139" s="98" t="s">
        <v>299</v>
      </c>
      <c r="C139" s="98" t="s">
        <v>80</v>
      </c>
      <c r="D139" s="98" t="s">
        <v>74</v>
      </c>
      <c r="E139" s="98" t="s">
        <v>83</v>
      </c>
      <c r="F139" s="99">
        <v>637790</v>
      </c>
      <c r="G139" s="100">
        <v>250000</v>
      </c>
      <c r="H139" s="98" t="s">
        <v>75</v>
      </c>
      <c r="I139" s="98" t="s">
        <v>77</v>
      </c>
      <c r="J139" s="101">
        <v>44337</v>
      </c>
    </row>
    <row r="140" spans="1:10" ht="15">
      <c r="A140" s="98" t="s">
        <v>71</v>
      </c>
      <c r="B140" s="98" t="s">
        <v>299</v>
      </c>
      <c r="C140" s="98" t="s">
        <v>80</v>
      </c>
      <c r="D140" s="98" t="s">
        <v>74</v>
      </c>
      <c r="E140" s="98" t="s">
        <v>82</v>
      </c>
      <c r="F140" s="99">
        <v>637787</v>
      </c>
      <c r="G140" s="100">
        <v>42000</v>
      </c>
      <c r="H140" s="98" t="s">
        <v>75</v>
      </c>
      <c r="I140" s="98" t="s">
        <v>77</v>
      </c>
      <c r="J140" s="101">
        <v>44337</v>
      </c>
    </row>
    <row r="141" spans="1:10" ht="15">
      <c r="A141" s="98" t="s">
        <v>71</v>
      </c>
      <c r="B141" s="98" t="s">
        <v>299</v>
      </c>
      <c r="C141" s="98" t="s">
        <v>27</v>
      </c>
      <c r="D141" s="98" t="s">
        <v>50</v>
      </c>
      <c r="E141" s="98" t="s">
        <v>83</v>
      </c>
      <c r="F141" s="99">
        <v>637783</v>
      </c>
      <c r="G141" s="100">
        <v>304000</v>
      </c>
      <c r="H141" s="98" t="s">
        <v>75</v>
      </c>
      <c r="I141" s="98" t="s">
        <v>77</v>
      </c>
      <c r="J141" s="101">
        <v>44337</v>
      </c>
    </row>
    <row r="142" spans="1:10" ht="15">
      <c r="A142" s="98" t="s">
        <v>71</v>
      </c>
      <c r="B142" s="98" t="s">
        <v>299</v>
      </c>
      <c r="C142" s="98" t="s">
        <v>80</v>
      </c>
      <c r="D142" s="98" t="s">
        <v>63</v>
      </c>
      <c r="E142" s="98" t="s">
        <v>72</v>
      </c>
      <c r="F142" s="99">
        <v>637694</v>
      </c>
      <c r="G142" s="100">
        <v>390000</v>
      </c>
      <c r="H142" s="98" t="s">
        <v>75</v>
      </c>
      <c r="I142" s="98" t="s">
        <v>77</v>
      </c>
      <c r="J142" s="101">
        <v>44336</v>
      </c>
    </row>
    <row r="143" spans="1:10" ht="15">
      <c r="A143" s="98" t="s">
        <v>71</v>
      </c>
      <c r="B143" s="98" t="s">
        <v>299</v>
      </c>
      <c r="C143" s="98" t="s">
        <v>73</v>
      </c>
      <c r="D143" s="98" t="s">
        <v>87</v>
      </c>
      <c r="E143" s="98" t="s">
        <v>82</v>
      </c>
      <c r="F143" s="99">
        <v>637690</v>
      </c>
      <c r="G143" s="100">
        <v>22500</v>
      </c>
      <c r="H143" s="98" t="s">
        <v>75</v>
      </c>
      <c r="I143" s="98" t="s">
        <v>77</v>
      </c>
      <c r="J143" s="101">
        <v>44336</v>
      </c>
    </row>
    <row r="144" spans="1:10" ht="15">
      <c r="A144" s="98" t="s">
        <v>71</v>
      </c>
      <c r="B144" s="98" t="s">
        <v>299</v>
      </c>
      <c r="C144" s="98" t="s">
        <v>89</v>
      </c>
      <c r="D144" s="98" t="s">
        <v>93</v>
      </c>
      <c r="E144" s="98" t="s">
        <v>82</v>
      </c>
      <c r="F144" s="99">
        <v>637881</v>
      </c>
      <c r="G144" s="100">
        <v>15000</v>
      </c>
      <c r="H144" s="98" t="s">
        <v>75</v>
      </c>
      <c r="I144" s="98" t="s">
        <v>77</v>
      </c>
      <c r="J144" s="101">
        <v>44340</v>
      </c>
    </row>
    <row r="145" spans="1:10" ht="15">
      <c r="A145" s="98" t="s">
        <v>71</v>
      </c>
      <c r="B145" s="98" t="s">
        <v>299</v>
      </c>
      <c r="C145" s="98" t="s">
        <v>27</v>
      </c>
      <c r="D145" s="98" t="s">
        <v>74</v>
      </c>
      <c r="E145" s="98" t="s">
        <v>72</v>
      </c>
      <c r="F145" s="99">
        <v>638181</v>
      </c>
      <c r="G145" s="100">
        <v>380000</v>
      </c>
      <c r="H145" s="98" t="s">
        <v>75</v>
      </c>
      <c r="I145" s="98" t="s">
        <v>77</v>
      </c>
      <c r="J145" s="101">
        <v>44343</v>
      </c>
    </row>
    <row r="146" spans="1:10" ht="15">
      <c r="A146" s="98" t="s">
        <v>71</v>
      </c>
      <c r="B146" s="98" t="s">
        <v>299</v>
      </c>
      <c r="C146" s="98" t="s">
        <v>104</v>
      </c>
      <c r="D146" s="98" t="s">
        <v>132</v>
      </c>
      <c r="E146" s="98" t="s">
        <v>83</v>
      </c>
      <c r="F146" s="99">
        <v>638306</v>
      </c>
      <c r="G146" s="100">
        <v>310000</v>
      </c>
      <c r="H146" s="98" t="s">
        <v>75</v>
      </c>
      <c r="I146" s="98" t="s">
        <v>77</v>
      </c>
      <c r="J146" s="101">
        <v>44344</v>
      </c>
    </row>
    <row r="147" spans="1:10" ht="15">
      <c r="A147" s="98" t="s">
        <v>71</v>
      </c>
      <c r="B147" s="98" t="s">
        <v>299</v>
      </c>
      <c r="C147" s="98" t="s">
        <v>73</v>
      </c>
      <c r="D147" s="98" t="s">
        <v>79</v>
      </c>
      <c r="E147" s="98" t="s">
        <v>82</v>
      </c>
      <c r="F147" s="99">
        <v>638293</v>
      </c>
      <c r="G147" s="100">
        <v>360000</v>
      </c>
      <c r="H147" s="98" t="s">
        <v>75</v>
      </c>
      <c r="I147" s="98" t="s">
        <v>77</v>
      </c>
      <c r="J147" s="101">
        <v>44344</v>
      </c>
    </row>
    <row r="148" spans="1:10" ht="15">
      <c r="A148" s="98" t="s">
        <v>71</v>
      </c>
      <c r="B148" s="98" t="s">
        <v>299</v>
      </c>
      <c r="C148" s="98" t="s">
        <v>64</v>
      </c>
      <c r="D148" s="98" t="s">
        <v>65</v>
      </c>
      <c r="E148" s="98" t="s">
        <v>72</v>
      </c>
      <c r="F148" s="99">
        <v>638292</v>
      </c>
      <c r="G148" s="100">
        <v>373674</v>
      </c>
      <c r="H148" s="98" t="s">
        <v>77</v>
      </c>
      <c r="I148" s="98" t="s">
        <v>77</v>
      </c>
      <c r="J148" s="101">
        <v>44344</v>
      </c>
    </row>
    <row r="149" spans="1:10" ht="15">
      <c r="A149" s="98" t="s">
        <v>71</v>
      </c>
      <c r="B149" s="98" t="s">
        <v>299</v>
      </c>
      <c r="C149" s="98" t="s">
        <v>80</v>
      </c>
      <c r="D149" s="98" t="s">
        <v>74</v>
      </c>
      <c r="E149" s="98" t="s">
        <v>72</v>
      </c>
      <c r="F149" s="99">
        <v>638281</v>
      </c>
      <c r="G149" s="100">
        <v>270000</v>
      </c>
      <c r="H149" s="98" t="s">
        <v>75</v>
      </c>
      <c r="I149" s="98" t="s">
        <v>77</v>
      </c>
      <c r="J149" s="101">
        <v>44344</v>
      </c>
    </row>
    <row r="150" spans="1:10" ht="15">
      <c r="A150" s="98" t="s">
        <v>71</v>
      </c>
      <c r="B150" s="98" t="s">
        <v>299</v>
      </c>
      <c r="C150" s="98" t="s">
        <v>64</v>
      </c>
      <c r="D150" s="98" t="s">
        <v>65</v>
      </c>
      <c r="E150" s="98" t="s">
        <v>72</v>
      </c>
      <c r="F150" s="99">
        <v>638265</v>
      </c>
      <c r="G150" s="100">
        <v>356449.66</v>
      </c>
      <c r="H150" s="98" t="s">
        <v>77</v>
      </c>
      <c r="I150" s="98" t="s">
        <v>77</v>
      </c>
      <c r="J150" s="101">
        <v>44344</v>
      </c>
    </row>
    <row r="151" spans="1:10" ht="15">
      <c r="A151" s="98" t="s">
        <v>71</v>
      </c>
      <c r="B151" s="98" t="s">
        <v>299</v>
      </c>
      <c r="C151" s="98" t="s">
        <v>64</v>
      </c>
      <c r="D151" s="98" t="s">
        <v>65</v>
      </c>
      <c r="E151" s="98" t="s">
        <v>72</v>
      </c>
      <c r="F151" s="99">
        <v>638254</v>
      </c>
      <c r="G151" s="100">
        <v>265000</v>
      </c>
      <c r="H151" s="98" t="s">
        <v>75</v>
      </c>
      <c r="I151" s="98" t="s">
        <v>77</v>
      </c>
      <c r="J151" s="101">
        <v>44344</v>
      </c>
    </row>
    <row r="152" spans="1:10" ht="15">
      <c r="A152" s="98" t="s">
        <v>71</v>
      </c>
      <c r="B152" s="98" t="s">
        <v>299</v>
      </c>
      <c r="C152" s="98" t="s">
        <v>73</v>
      </c>
      <c r="D152" s="98" t="s">
        <v>87</v>
      </c>
      <c r="E152" s="98" t="s">
        <v>83</v>
      </c>
      <c r="F152" s="99">
        <v>638243</v>
      </c>
      <c r="G152" s="100">
        <v>212000</v>
      </c>
      <c r="H152" s="98" t="s">
        <v>75</v>
      </c>
      <c r="I152" s="98" t="s">
        <v>77</v>
      </c>
      <c r="J152" s="101">
        <v>44344</v>
      </c>
    </row>
    <row r="153" spans="1:10" ht="15">
      <c r="A153" s="98" t="s">
        <v>71</v>
      </c>
      <c r="B153" s="98" t="s">
        <v>299</v>
      </c>
      <c r="C153" s="98" t="s">
        <v>64</v>
      </c>
      <c r="D153" s="98" t="s">
        <v>65</v>
      </c>
      <c r="E153" s="98" t="s">
        <v>72</v>
      </c>
      <c r="F153" s="99">
        <v>638060</v>
      </c>
      <c r="G153" s="100">
        <v>226000</v>
      </c>
      <c r="H153" s="98" t="s">
        <v>75</v>
      </c>
      <c r="I153" s="98" t="s">
        <v>77</v>
      </c>
      <c r="J153" s="101">
        <v>44342</v>
      </c>
    </row>
    <row r="154" spans="1:10" ht="15">
      <c r="A154" s="98" t="s">
        <v>71</v>
      </c>
      <c r="B154" s="98" t="s">
        <v>299</v>
      </c>
      <c r="C154" s="98" t="s">
        <v>112</v>
      </c>
      <c r="D154" s="98" t="s">
        <v>128</v>
      </c>
      <c r="E154" s="98" t="s">
        <v>82</v>
      </c>
      <c r="F154" s="99">
        <v>638191</v>
      </c>
      <c r="G154" s="100">
        <v>125000</v>
      </c>
      <c r="H154" s="98" t="s">
        <v>75</v>
      </c>
      <c r="I154" s="98" t="s">
        <v>77</v>
      </c>
      <c r="J154" s="101">
        <v>44344</v>
      </c>
    </row>
    <row r="155" spans="1:10" ht="15">
      <c r="A155" s="98" t="s">
        <v>71</v>
      </c>
      <c r="B155" s="98" t="s">
        <v>299</v>
      </c>
      <c r="C155" s="98" t="s">
        <v>64</v>
      </c>
      <c r="D155" s="98" t="s">
        <v>65</v>
      </c>
      <c r="E155" s="98" t="s">
        <v>82</v>
      </c>
      <c r="F155" s="99">
        <v>638071</v>
      </c>
      <c r="G155" s="100">
        <v>80000</v>
      </c>
      <c r="H155" s="98" t="s">
        <v>75</v>
      </c>
      <c r="I155" s="98" t="s">
        <v>77</v>
      </c>
      <c r="J155" s="101">
        <v>44342</v>
      </c>
    </row>
    <row r="156" spans="1:10" ht="15">
      <c r="A156" s="98" t="s">
        <v>71</v>
      </c>
      <c r="B156" s="98" t="s">
        <v>299</v>
      </c>
      <c r="C156" s="98" t="s">
        <v>89</v>
      </c>
      <c r="D156" s="98" t="s">
        <v>93</v>
      </c>
      <c r="E156" s="98" t="s">
        <v>72</v>
      </c>
      <c r="F156" s="99">
        <v>638174</v>
      </c>
      <c r="G156" s="100">
        <v>299750</v>
      </c>
      <c r="H156" s="98" t="s">
        <v>75</v>
      </c>
      <c r="I156" s="98" t="s">
        <v>77</v>
      </c>
      <c r="J156" s="101">
        <v>44343</v>
      </c>
    </row>
    <row r="157" spans="1:10" ht="15">
      <c r="A157" s="98" t="s">
        <v>71</v>
      </c>
      <c r="B157" s="98" t="s">
        <v>299</v>
      </c>
      <c r="C157" s="98" t="s">
        <v>73</v>
      </c>
      <c r="D157" s="98" t="s">
        <v>79</v>
      </c>
      <c r="E157" s="98" t="s">
        <v>82</v>
      </c>
      <c r="F157" s="99">
        <v>638168</v>
      </c>
      <c r="G157" s="100">
        <v>20000</v>
      </c>
      <c r="H157" s="98" t="s">
        <v>75</v>
      </c>
      <c r="I157" s="98" t="s">
        <v>77</v>
      </c>
      <c r="J157" s="101">
        <v>44343</v>
      </c>
    </row>
    <row r="158" spans="1:10" ht="15">
      <c r="A158" s="98" t="s">
        <v>71</v>
      </c>
      <c r="B158" s="98" t="s">
        <v>299</v>
      </c>
      <c r="C158" s="98" t="s">
        <v>89</v>
      </c>
      <c r="D158" s="98" t="s">
        <v>110</v>
      </c>
      <c r="E158" s="98" t="s">
        <v>72</v>
      </c>
      <c r="F158" s="99">
        <v>638156</v>
      </c>
      <c r="G158" s="100">
        <v>300000</v>
      </c>
      <c r="H158" s="98" t="s">
        <v>75</v>
      </c>
      <c r="I158" s="98" t="s">
        <v>77</v>
      </c>
      <c r="J158" s="101">
        <v>44343</v>
      </c>
    </row>
    <row r="159" spans="1:10" ht="15">
      <c r="A159" s="98" t="s">
        <v>71</v>
      </c>
      <c r="B159" s="98" t="s">
        <v>299</v>
      </c>
      <c r="C159" s="98" t="s">
        <v>73</v>
      </c>
      <c r="D159" s="98" t="s">
        <v>74</v>
      </c>
      <c r="E159" s="98" t="s">
        <v>72</v>
      </c>
      <c r="F159" s="99">
        <v>638145</v>
      </c>
      <c r="G159" s="100">
        <v>432000</v>
      </c>
      <c r="H159" s="98" t="s">
        <v>75</v>
      </c>
      <c r="I159" s="98" t="s">
        <v>77</v>
      </c>
      <c r="J159" s="101">
        <v>44343</v>
      </c>
    </row>
    <row r="160" spans="1:10" ht="15">
      <c r="A160" s="98" t="s">
        <v>71</v>
      </c>
      <c r="B160" s="98" t="s">
        <v>299</v>
      </c>
      <c r="C160" s="98" t="s">
        <v>112</v>
      </c>
      <c r="D160" s="98" t="s">
        <v>126</v>
      </c>
      <c r="E160" s="98" t="s">
        <v>72</v>
      </c>
      <c r="F160" s="99">
        <v>638108</v>
      </c>
      <c r="G160" s="100">
        <v>311439</v>
      </c>
      <c r="H160" s="98" t="s">
        <v>77</v>
      </c>
      <c r="I160" s="98" t="s">
        <v>77</v>
      </c>
      <c r="J160" s="101">
        <v>44343</v>
      </c>
    </row>
    <row r="161" spans="1:10" ht="15">
      <c r="A161" s="98" t="s">
        <v>71</v>
      </c>
      <c r="B161" s="98" t="s">
        <v>299</v>
      </c>
      <c r="C161" s="98" t="s">
        <v>89</v>
      </c>
      <c r="D161" s="98" t="s">
        <v>93</v>
      </c>
      <c r="E161" s="98" t="s">
        <v>72</v>
      </c>
      <c r="F161" s="99">
        <v>638087</v>
      </c>
      <c r="G161" s="100">
        <v>360000</v>
      </c>
      <c r="H161" s="98" t="s">
        <v>75</v>
      </c>
      <c r="I161" s="98" t="s">
        <v>77</v>
      </c>
      <c r="J161" s="101">
        <v>44342</v>
      </c>
    </row>
    <row r="162" spans="1:10" ht="15">
      <c r="A162" s="98" t="s">
        <v>71</v>
      </c>
      <c r="B162" s="98" t="s">
        <v>299</v>
      </c>
      <c r="C162" s="98" t="s">
        <v>64</v>
      </c>
      <c r="D162" s="98" t="s">
        <v>65</v>
      </c>
      <c r="E162" s="98" t="s">
        <v>72</v>
      </c>
      <c r="F162" s="99">
        <v>637843</v>
      </c>
      <c r="G162" s="100">
        <v>405119</v>
      </c>
      <c r="H162" s="98" t="s">
        <v>77</v>
      </c>
      <c r="I162" s="98" t="s">
        <v>77</v>
      </c>
      <c r="J162" s="101">
        <v>44337</v>
      </c>
    </row>
    <row r="163" spans="1:10" ht="15">
      <c r="A163" s="98" t="s">
        <v>71</v>
      </c>
      <c r="B163" s="98" t="s">
        <v>299</v>
      </c>
      <c r="C163" s="98" t="s">
        <v>89</v>
      </c>
      <c r="D163" s="98" t="s">
        <v>90</v>
      </c>
      <c r="E163" s="98" t="s">
        <v>72</v>
      </c>
      <c r="F163" s="99">
        <v>638197</v>
      </c>
      <c r="G163" s="100">
        <v>330000</v>
      </c>
      <c r="H163" s="98" t="s">
        <v>75</v>
      </c>
      <c r="I163" s="98" t="s">
        <v>77</v>
      </c>
      <c r="J163" s="101">
        <v>44344</v>
      </c>
    </row>
    <row r="164" spans="1:10" ht="15">
      <c r="A164" s="98" t="s">
        <v>71</v>
      </c>
      <c r="B164" s="98" t="s">
        <v>299</v>
      </c>
      <c r="C164" s="98" t="s">
        <v>27</v>
      </c>
      <c r="D164" s="98" t="s">
        <v>50</v>
      </c>
      <c r="E164" s="98" t="s">
        <v>82</v>
      </c>
      <c r="F164" s="99">
        <v>637564</v>
      </c>
      <c r="G164" s="100">
        <v>30000</v>
      </c>
      <c r="H164" s="98" t="s">
        <v>75</v>
      </c>
      <c r="I164" s="98" t="s">
        <v>77</v>
      </c>
      <c r="J164" s="101">
        <v>44334</v>
      </c>
    </row>
    <row r="165" spans="1:10" ht="15">
      <c r="A165" s="98" t="s">
        <v>71</v>
      </c>
      <c r="B165" s="98" t="s">
        <v>299</v>
      </c>
      <c r="C165" s="98" t="s">
        <v>73</v>
      </c>
      <c r="D165" s="98" t="s">
        <v>79</v>
      </c>
      <c r="E165" s="98" t="s">
        <v>82</v>
      </c>
      <c r="F165" s="99">
        <v>637567</v>
      </c>
      <c r="G165" s="100">
        <v>4200000</v>
      </c>
      <c r="H165" s="98" t="s">
        <v>75</v>
      </c>
      <c r="I165" s="98" t="s">
        <v>77</v>
      </c>
      <c r="J165" s="101">
        <v>44334</v>
      </c>
    </row>
    <row r="166" spans="1:10" ht="15">
      <c r="A166" s="98" t="s">
        <v>71</v>
      </c>
      <c r="B166" s="98" t="s">
        <v>299</v>
      </c>
      <c r="C166" s="98" t="s">
        <v>64</v>
      </c>
      <c r="D166" s="98" t="s">
        <v>65</v>
      </c>
      <c r="E166" s="98" t="s">
        <v>72</v>
      </c>
      <c r="F166" s="99">
        <v>637608</v>
      </c>
      <c r="G166" s="100">
        <v>342000</v>
      </c>
      <c r="H166" s="98" t="s">
        <v>75</v>
      </c>
      <c r="I166" s="98" t="s">
        <v>77</v>
      </c>
      <c r="J166" s="101">
        <v>44335</v>
      </c>
    </row>
    <row r="167" spans="1:10" ht="15">
      <c r="A167" s="98" t="s">
        <v>71</v>
      </c>
      <c r="B167" s="98" t="s">
        <v>299</v>
      </c>
      <c r="C167" s="98" t="s">
        <v>80</v>
      </c>
      <c r="D167" s="98" t="s">
        <v>62</v>
      </c>
      <c r="E167" s="98" t="s">
        <v>72</v>
      </c>
      <c r="F167" s="99">
        <v>637582</v>
      </c>
      <c r="G167" s="100">
        <v>334397</v>
      </c>
      <c r="H167" s="98" t="s">
        <v>77</v>
      </c>
      <c r="I167" s="98" t="s">
        <v>77</v>
      </c>
      <c r="J167" s="101">
        <v>44335</v>
      </c>
    </row>
    <row r="168" spans="1:10" ht="15">
      <c r="A168" s="98" t="s">
        <v>71</v>
      </c>
      <c r="B168" s="98" t="s">
        <v>299</v>
      </c>
      <c r="C168" s="98" t="s">
        <v>80</v>
      </c>
      <c r="D168" s="98" t="s">
        <v>62</v>
      </c>
      <c r="E168" s="98" t="s">
        <v>117</v>
      </c>
      <c r="F168" s="99">
        <v>637617</v>
      </c>
      <c r="G168" s="100">
        <v>850000</v>
      </c>
      <c r="H168" s="98" t="s">
        <v>75</v>
      </c>
      <c r="I168" s="98" t="s">
        <v>77</v>
      </c>
      <c r="J168" s="101">
        <v>44335</v>
      </c>
    </row>
    <row r="169" spans="1:10" ht="15">
      <c r="A169" s="98" t="s">
        <v>71</v>
      </c>
      <c r="B169" s="98" t="s">
        <v>299</v>
      </c>
      <c r="C169" s="98" t="s">
        <v>27</v>
      </c>
      <c r="D169" s="98" t="s">
        <v>50</v>
      </c>
      <c r="E169" s="98" t="s">
        <v>82</v>
      </c>
      <c r="F169" s="99">
        <v>637548</v>
      </c>
      <c r="G169" s="100">
        <v>55000</v>
      </c>
      <c r="H169" s="98" t="s">
        <v>75</v>
      </c>
      <c r="I169" s="98" t="s">
        <v>77</v>
      </c>
      <c r="J169" s="101">
        <v>44334</v>
      </c>
    </row>
    <row r="170" spans="1:10" ht="15">
      <c r="A170" s="98" t="s">
        <v>71</v>
      </c>
      <c r="B170" s="98" t="s">
        <v>299</v>
      </c>
      <c r="C170" s="98" t="s">
        <v>80</v>
      </c>
      <c r="D170" s="98" t="s">
        <v>62</v>
      </c>
      <c r="E170" s="98" t="s">
        <v>82</v>
      </c>
      <c r="F170" s="99">
        <v>637606</v>
      </c>
      <c r="G170" s="100">
        <v>40000</v>
      </c>
      <c r="H170" s="98" t="s">
        <v>75</v>
      </c>
      <c r="I170" s="98" t="s">
        <v>77</v>
      </c>
      <c r="J170" s="101">
        <v>44335</v>
      </c>
    </row>
    <row r="171" spans="1:10" ht="15">
      <c r="A171" s="98" t="s">
        <v>71</v>
      </c>
      <c r="B171" s="98" t="s">
        <v>299</v>
      </c>
      <c r="C171" s="98" t="s">
        <v>64</v>
      </c>
      <c r="D171" s="98" t="s">
        <v>65</v>
      </c>
      <c r="E171" s="98" t="s">
        <v>72</v>
      </c>
      <c r="F171" s="99">
        <v>637552</v>
      </c>
      <c r="G171" s="100">
        <v>418500</v>
      </c>
      <c r="H171" s="98" t="s">
        <v>77</v>
      </c>
      <c r="I171" s="98" t="s">
        <v>77</v>
      </c>
      <c r="J171" s="101">
        <v>44334</v>
      </c>
    </row>
    <row r="172" spans="1:10" ht="15">
      <c r="A172" s="98" t="s">
        <v>71</v>
      </c>
      <c r="B172" s="98" t="s">
        <v>299</v>
      </c>
      <c r="C172" s="98" t="s">
        <v>80</v>
      </c>
      <c r="D172" s="98" t="s">
        <v>63</v>
      </c>
      <c r="E172" s="98" t="s">
        <v>72</v>
      </c>
      <c r="F172" s="99">
        <v>637624</v>
      </c>
      <c r="G172" s="100">
        <v>335000</v>
      </c>
      <c r="H172" s="98" t="s">
        <v>75</v>
      </c>
      <c r="I172" s="98" t="s">
        <v>77</v>
      </c>
      <c r="J172" s="101">
        <v>44335</v>
      </c>
    </row>
    <row r="173" spans="1:10" ht="15">
      <c r="A173" s="98" t="s">
        <v>71</v>
      </c>
      <c r="B173" s="98" t="s">
        <v>299</v>
      </c>
      <c r="C173" s="98" t="s">
        <v>64</v>
      </c>
      <c r="D173" s="98" t="s">
        <v>65</v>
      </c>
      <c r="E173" s="98" t="s">
        <v>82</v>
      </c>
      <c r="F173" s="99">
        <v>637636</v>
      </c>
      <c r="G173" s="100">
        <v>342000</v>
      </c>
      <c r="H173" s="98" t="s">
        <v>75</v>
      </c>
      <c r="I173" s="98" t="s">
        <v>77</v>
      </c>
      <c r="J173" s="101">
        <v>44335</v>
      </c>
    </row>
    <row r="174" spans="1:10" ht="15">
      <c r="A174" s="98" t="s">
        <v>71</v>
      </c>
      <c r="B174" s="98" t="s">
        <v>299</v>
      </c>
      <c r="C174" s="98" t="s">
        <v>73</v>
      </c>
      <c r="D174" s="98" t="s">
        <v>87</v>
      </c>
      <c r="E174" s="98" t="s">
        <v>72</v>
      </c>
      <c r="F174" s="99">
        <v>636715</v>
      </c>
      <c r="G174" s="100">
        <v>250000</v>
      </c>
      <c r="H174" s="98" t="s">
        <v>75</v>
      </c>
      <c r="I174" s="98" t="s">
        <v>77</v>
      </c>
      <c r="J174" s="101">
        <v>44320</v>
      </c>
    </row>
    <row r="175" spans="1:10" ht="15">
      <c r="A175" s="98" t="s">
        <v>71</v>
      </c>
      <c r="B175" s="98" t="s">
        <v>299</v>
      </c>
      <c r="C175" s="98" t="s">
        <v>73</v>
      </c>
      <c r="D175" s="98" t="s">
        <v>79</v>
      </c>
      <c r="E175" s="98" t="s">
        <v>82</v>
      </c>
      <c r="F175" s="99">
        <v>636700</v>
      </c>
      <c r="G175" s="100">
        <v>65000</v>
      </c>
      <c r="H175" s="98" t="s">
        <v>75</v>
      </c>
      <c r="I175" s="98" t="s">
        <v>77</v>
      </c>
      <c r="J175" s="101">
        <v>44320</v>
      </c>
    </row>
    <row r="176" spans="1:10" ht="15">
      <c r="A176" s="98" t="s">
        <v>71</v>
      </c>
      <c r="B176" s="98" t="s">
        <v>299</v>
      </c>
      <c r="C176" s="98" t="s">
        <v>112</v>
      </c>
      <c r="D176" s="98" t="s">
        <v>113</v>
      </c>
      <c r="E176" s="98" t="s">
        <v>72</v>
      </c>
      <c r="F176" s="99">
        <v>637863</v>
      </c>
      <c r="G176" s="100">
        <v>299500</v>
      </c>
      <c r="H176" s="98" t="s">
        <v>75</v>
      </c>
      <c r="I176" s="98" t="s">
        <v>77</v>
      </c>
      <c r="J176" s="101">
        <v>44340</v>
      </c>
    </row>
    <row r="177" spans="1:10" ht="15">
      <c r="A177" s="98" t="s">
        <v>71</v>
      </c>
      <c r="B177" s="98" t="s">
        <v>299</v>
      </c>
      <c r="C177" s="98" t="s">
        <v>64</v>
      </c>
      <c r="D177" s="98" t="s">
        <v>65</v>
      </c>
      <c r="E177" s="98" t="s">
        <v>82</v>
      </c>
      <c r="F177" s="99">
        <v>637605</v>
      </c>
      <c r="G177" s="100">
        <v>35000</v>
      </c>
      <c r="H177" s="98" t="s">
        <v>75</v>
      </c>
      <c r="I177" s="98" t="s">
        <v>77</v>
      </c>
      <c r="J177" s="101">
        <v>44335</v>
      </c>
    </row>
    <row r="178" spans="1:10" ht="15">
      <c r="A178" s="98" t="s">
        <v>71</v>
      </c>
      <c r="B178" s="98" t="s">
        <v>299</v>
      </c>
      <c r="C178" s="98" t="s">
        <v>89</v>
      </c>
      <c r="D178" s="98" t="s">
        <v>93</v>
      </c>
      <c r="E178" s="98" t="s">
        <v>72</v>
      </c>
      <c r="F178" s="99">
        <v>637647</v>
      </c>
      <c r="G178" s="100">
        <v>315000</v>
      </c>
      <c r="H178" s="98" t="s">
        <v>75</v>
      </c>
      <c r="I178" s="98" t="s">
        <v>77</v>
      </c>
      <c r="J178" s="101">
        <v>44335</v>
      </c>
    </row>
    <row r="179" spans="1:10" ht="15">
      <c r="A179" s="98" t="s">
        <v>71</v>
      </c>
      <c r="B179" s="98" t="s">
        <v>299</v>
      </c>
      <c r="C179" s="98" t="s">
        <v>86</v>
      </c>
      <c r="D179" s="98" t="s">
        <v>74</v>
      </c>
      <c r="E179" s="98" t="s">
        <v>72</v>
      </c>
      <c r="F179" s="99">
        <v>636699</v>
      </c>
      <c r="G179" s="100">
        <v>60000</v>
      </c>
      <c r="H179" s="98" t="s">
        <v>75</v>
      </c>
      <c r="I179" s="98" t="s">
        <v>77</v>
      </c>
      <c r="J179" s="101">
        <v>44320</v>
      </c>
    </row>
    <row r="180" spans="1:10" ht="15">
      <c r="A180" s="98" t="s">
        <v>71</v>
      </c>
      <c r="B180" s="98" t="s">
        <v>299</v>
      </c>
      <c r="C180" s="98" t="s">
        <v>64</v>
      </c>
      <c r="D180" s="98" t="s">
        <v>65</v>
      </c>
      <c r="E180" s="98" t="s">
        <v>72</v>
      </c>
      <c r="F180" s="99">
        <v>637562</v>
      </c>
      <c r="G180" s="100">
        <v>120572</v>
      </c>
      <c r="H180" s="98" t="s">
        <v>75</v>
      </c>
      <c r="I180" s="98" t="s">
        <v>77</v>
      </c>
      <c r="J180" s="101">
        <v>44334</v>
      </c>
    </row>
    <row r="181" spans="1:10" ht="15">
      <c r="A181" s="98" t="s">
        <v>40</v>
      </c>
      <c r="B181" s="98" t="s">
        <v>298</v>
      </c>
      <c r="C181" s="98" t="s">
        <v>64</v>
      </c>
      <c r="D181" s="98" t="s">
        <v>78</v>
      </c>
      <c r="E181" s="98" t="s">
        <v>83</v>
      </c>
      <c r="F181" s="99">
        <v>637847</v>
      </c>
      <c r="G181" s="100">
        <v>254000</v>
      </c>
      <c r="H181" s="98" t="s">
        <v>75</v>
      </c>
      <c r="I181" s="98" t="s">
        <v>77</v>
      </c>
      <c r="J181" s="101">
        <v>44337</v>
      </c>
    </row>
    <row r="182" spans="1:10" ht="15">
      <c r="A182" s="98" t="s">
        <v>40</v>
      </c>
      <c r="B182" s="98" t="s">
        <v>300</v>
      </c>
      <c r="C182" s="98" t="s">
        <v>64</v>
      </c>
      <c r="D182" s="98" t="s">
        <v>78</v>
      </c>
      <c r="E182" s="98" t="s">
        <v>72</v>
      </c>
      <c r="F182" s="99">
        <v>636605</v>
      </c>
      <c r="G182" s="100">
        <v>372000</v>
      </c>
      <c r="H182" s="98" t="s">
        <v>75</v>
      </c>
      <c r="I182" s="98" t="s">
        <v>77</v>
      </c>
      <c r="J182" s="101">
        <v>44319</v>
      </c>
    </row>
    <row r="183" spans="1:10" ht="15">
      <c r="A183" s="98" t="s">
        <v>40</v>
      </c>
      <c r="B183" s="98" t="s">
        <v>300</v>
      </c>
      <c r="C183" s="98" t="s">
        <v>80</v>
      </c>
      <c r="D183" s="98" t="s">
        <v>81</v>
      </c>
      <c r="E183" s="98" t="s">
        <v>72</v>
      </c>
      <c r="F183" s="99">
        <v>637543</v>
      </c>
      <c r="G183" s="100">
        <v>548000</v>
      </c>
      <c r="H183" s="98" t="s">
        <v>75</v>
      </c>
      <c r="I183" s="98" t="s">
        <v>77</v>
      </c>
      <c r="J183" s="101">
        <v>44334</v>
      </c>
    </row>
    <row r="184" spans="1:10" ht="15">
      <c r="A184" s="98" t="s">
        <v>40</v>
      </c>
      <c r="B184" s="98" t="s">
        <v>300</v>
      </c>
      <c r="C184" s="98" t="s">
        <v>64</v>
      </c>
      <c r="D184" s="98" t="s">
        <v>78</v>
      </c>
      <c r="E184" s="98" t="s">
        <v>82</v>
      </c>
      <c r="F184" s="99">
        <v>636989</v>
      </c>
      <c r="G184" s="100">
        <v>32000</v>
      </c>
      <c r="H184" s="98" t="s">
        <v>75</v>
      </c>
      <c r="I184" s="98" t="s">
        <v>77</v>
      </c>
      <c r="J184" s="101">
        <v>44326</v>
      </c>
    </row>
    <row r="185" spans="1:10" ht="15">
      <c r="A185" s="98" t="s">
        <v>40</v>
      </c>
      <c r="B185" s="98" t="s">
        <v>300</v>
      </c>
      <c r="C185" s="98" t="s">
        <v>80</v>
      </c>
      <c r="D185" s="98" t="s">
        <v>81</v>
      </c>
      <c r="E185" s="98" t="s">
        <v>72</v>
      </c>
      <c r="F185" s="99">
        <v>636983</v>
      </c>
      <c r="G185" s="100">
        <v>330000</v>
      </c>
      <c r="H185" s="98" t="s">
        <v>75</v>
      </c>
      <c r="I185" s="98" t="s">
        <v>77</v>
      </c>
      <c r="J185" s="101">
        <v>44326</v>
      </c>
    </row>
    <row r="186" spans="1:10" ht="15">
      <c r="A186" s="98" t="s">
        <v>40</v>
      </c>
      <c r="B186" s="98" t="s">
        <v>300</v>
      </c>
      <c r="C186" s="98" t="s">
        <v>64</v>
      </c>
      <c r="D186" s="98" t="s">
        <v>78</v>
      </c>
      <c r="E186" s="98" t="s">
        <v>72</v>
      </c>
      <c r="F186" s="99">
        <v>638133</v>
      </c>
      <c r="G186" s="100">
        <v>425000</v>
      </c>
      <c r="H186" s="98" t="s">
        <v>75</v>
      </c>
      <c r="I186" s="98" t="s">
        <v>77</v>
      </c>
      <c r="J186" s="101">
        <v>44343</v>
      </c>
    </row>
    <row r="187" spans="1:10" ht="15">
      <c r="A187" s="98" t="s">
        <v>40</v>
      </c>
      <c r="B187" s="98" t="s">
        <v>300</v>
      </c>
      <c r="C187" s="98" t="s">
        <v>64</v>
      </c>
      <c r="D187" s="98" t="s">
        <v>78</v>
      </c>
      <c r="E187" s="98" t="s">
        <v>72</v>
      </c>
      <c r="F187" s="99">
        <v>638162</v>
      </c>
      <c r="G187" s="100">
        <v>265000</v>
      </c>
      <c r="H187" s="98" t="s">
        <v>75</v>
      </c>
      <c r="I187" s="98" t="s">
        <v>77</v>
      </c>
      <c r="J187" s="101">
        <v>44343</v>
      </c>
    </row>
    <row r="188" spans="1:10" ht="15">
      <c r="A188" s="98" t="s">
        <v>40</v>
      </c>
      <c r="B188" s="98" t="s">
        <v>300</v>
      </c>
      <c r="C188" s="98" t="s">
        <v>80</v>
      </c>
      <c r="D188" s="98" t="s">
        <v>81</v>
      </c>
      <c r="E188" s="98" t="s">
        <v>72</v>
      </c>
      <c r="F188" s="99">
        <v>638119</v>
      </c>
      <c r="G188" s="100">
        <v>430000</v>
      </c>
      <c r="H188" s="98" t="s">
        <v>75</v>
      </c>
      <c r="I188" s="98" t="s">
        <v>77</v>
      </c>
      <c r="J188" s="101">
        <v>44343</v>
      </c>
    </row>
    <row r="189" spans="1:10" ht="15">
      <c r="A189" s="98" t="s">
        <v>40</v>
      </c>
      <c r="B189" s="98" t="s">
        <v>300</v>
      </c>
      <c r="C189" s="98" t="s">
        <v>80</v>
      </c>
      <c r="D189" s="98" t="s">
        <v>81</v>
      </c>
      <c r="E189" s="98" t="s">
        <v>72</v>
      </c>
      <c r="F189" s="99">
        <v>637541</v>
      </c>
      <c r="G189" s="100">
        <v>697339</v>
      </c>
      <c r="H189" s="98" t="s">
        <v>75</v>
      </c>
      <c r="I189" s="98" t="s">
        <v>77</v>
      </c>
      <c r="J189" s="101">
        <v>44334</v>
      </c>
    </row>
    <row r="190" spans="1:10" ht="15">
      <c r="A190" s="98" t="s">
        <v>40</v>
      </c>
      <c r="B190" s="98" t="s">
        <v>300</v>
      </c>
      <c r="C190" s="98" t="s">
        <v>64</v>
      </c>
      <c r="D190" s="98" t="s">
        <v>78</v>
      </c>
      <c r="E190" s="98" t="s">
        <v>72</v>
      </c>
      <c r="F190" s="99">
        <v>638131</v>
      </c>
      <c r="G190" s="100">
        <v>365000</v>
      </c>
      <c r="H190" s="98" t="s">
        <v>75</v>
      </c>
      <c r="I190" s="98" t="s">
        <v>77</v>
      </c>
      <c r="J190" s="101">
        <v>44343</v>
      </c>
    </row>
    <row r="191" spans="1:10" ht="15">
      <c r="A191" s="98" t="s">
        <v>40</v>
      </c>
      <c r="B191" s="98" t="s">
        <v>300</v>
      </c>
      <c r="C191" s="98" t="s">
        <v>64</v>
      </c>
      <c r="D191" s="98" t="s">
        <v>78</v>
      </c>
      <c r="E191" s="98" t="s">
        <v>72</v>
      </c>
      <c r="F191" s="99">
        <v>638234</v>
      </c>
      <c r="G191" s="100">
        <v>302000</v>
      </c>
      <c r="H191" s="98" t="s">
        <v>75</v>
      </c>
      <c r="I191" s="98" t="s">
        <v>77</v>
      </c>
      <c r="J191" s="101">
        <v>44344</v>
      </c>
    </row>
    <row r="192" spans="1:10" ht="15">
      <c r="A192" s="98" t="s">
        <v>40</v>
      </c>
      <c r="B192" s="98" t="s">
        <v>300</v>
      </c>
      <c r="C192" s="98" t="s">
        <v>64</v>
      </c>
      <c r="D192" s="98" t="s">
        <v>78</v>
      </c>
      <c r="E192" s="98" t="s">
        <v>72</v>
      </c>
      <c r="F192" s="99">
        <v>638135</v>
      </c>
      <c r="G192" s="100">
        <v>335000</v>
      </c>
      <c r="H192" s="98" t="s">
        <v>75</v>
      </c>
      <c r="I192" s="98" t="s">
        <v>77</v>
      </c>
      <c r="J192" s="101">
        <v>44343</v>
      </c>
    </row>
    <row r="193" spans="1:10" ht="15">
      <c r="A193" s="98" t="s">
        <v>40</v>
      </c>
      <c r="B193" s="98" t="s">
        <v>300</v>
      </c>
      <c r="C193" s="98" t="s">
        <v>64</v>
      </c>
      <c r="D193" s="98" t="s">
        <v>78</v>
      </c>
      <c r="E193" s="98" t="s">
        <v>72</v>
      </c>
      <c r="F193" s="99">
        <v>638115</v>
      </c>
      <c r="G193" s="100">
        <v>352500</v>
      </c>
      <c r="H193" s="98" t="s">
        <v>75</v>
      </c>
      <c r="I193" s="98" t="s">
        <v>77</v>
      </c>
      <c r="J193" s="101">
        <v>44343</v>
      </c>
    </row>
    <row r="194" spans="1:10" ht="15">
      <c r="A194" s="98" t="s">
        <v>40</v>
      </c>
      <c r="B194" s="98" t="s">
        <v>300</v>
      </c>
      <c r="C194" s="98" t="s">
        <v>80</v>
      </c>
      <c r="D194" s="98" t="s">
        <v>81</v>
      </c>
      <c r="E194" s="98" t="s">
        <v>72</v>
      </c>
      <c r="F194" s="99">
        <v>636801</v>
      </c>
      <c r="G194" s="100">
        <v>367564</v>
      </c>
      <c r="H194" s="98" t="s">
        <v>77</v>
      </c>
      <c r="I194" s="98" t="s">
        <v>77</v>
      </c>
      <c r="J194" s="101">
        <v>44321</v>
      </c>
    </row>
    <row r="195" spans="1:10" ht="15">
      <c r="A195" s="98" t="s">
        <v>40</v>
      </c>
      <c r="B195" s="98" t="s">
        <v>300</v>
      </c>
      <c r="C195" s="98" t="s">
        <v>64</v>
      </c>
      <c r="D195" s="98" t="s">
        <v>78</v>
      </c>
      <c r="E195" s="98" t="s">
        <v>82</v>
      </c>
      <c r="F195" s="99">
        <v>636672</v>
      </c>
      <c r="G195" s="100">
        <v>18000</v>
      </c>
      <c r="H195" s="98" t="s">
        <v>75</v>
      </c>
      <c r="I195" s="98" t="s">
        <v>77</v>
      </c>
      <c r="J195" s="101">
        <v>44320</v>
      </c>
    </row>
    <row r="196" spans="1:10" ht="15">
      <c r="A196" s="98" t="s">
        <v>40</v>
      </c>
      <c r="B196" s="98" t="s">
        <v>300</v>
      </c>
      <c r="C196" s="98" t="s">
        <v>64</v>
      </c>
      <c r="D196" s="98" t="s">
        <v>78</v>
      </c>
      <c r="E196" s="98" t="s">
        <v>72</v>
      </c>
      <c r="F196" s="99">
        <v>636688</v>
      </c>
      <c r="G196" s="100">
        <v>325000</v>
      </c>
      <c r="H196" s="98" t="s">
        <v>75</v>
      </c>
      <c r="I196" s="98" t="s">
        <v>77</v>
      </c>
      <c r="J196" s="101">
        <v>44320</v>
      </c>
    </row>
    <row r="197" spans="1:10" ht="15">
      <c r="A197" s="98" t="s">
        <v>40</v>
      </c>
      <c r="B197" s="98" t="s">
        <v>300</v>
      </c>
      <c r="C197" s="98" t="s">
        <v>64</v>
      </c>
      <c r="D197" s="98" t="s">
        <v>78</v>
      </c>
      <c r="E197" s="98" t="s">
        <v>82</v>
      </c>
      <c r="F197" s="99">
        <v>636758</v>
      </c>
      <c r="G197" s="100">
        <v>90000</v>
      </c>
      <c r="H197" s="98" t="s">
        <v>75</v>
      </c>
      <c r="I197" s="98" t="s">
        <v>77</v>
      </c>
      <c r="J197" s="101">
        <v>44321</v>
      </c>
    </row>
    <row r="198" spans="1:10" ht="15">
      <c r="A198" s="98" t="s">
        <v>40</v>
      </c>
      <c r="B198" s="98" t="s">
        <v>300</v>
      </c>
      <c r="C198" s="98" t="s">
        <v>64</v>
      </c>
      <c r="D198" s="98" t="s">
        <v>78</v>
      </c>
      <c r="E198" s="98" t="s">
        <v>72</v>
      </c>
      <c r="F198" s="99">
        <v>636760</v>
      </c>
      <c r="G198" s="100">
        <v>379000</v>
      </c>
      <c r="H198" s="98" t="s">
        <v>75</v>
      </c>
      <c r="I198" s="98" t="s">
        <v>77</v>
      </c>
      <c r="J198" s="101">
        <v>44321</v>
      </c>
    </row>
    <row r="199" spans="1:10" ht="15">
      <c r="A199" s="98" t="s">
        <v>40</v>
      </c>
      <c r="B199" s="98" t="s">
        <v>300</v>
      </c>
      <c r="C199" s="98" t="s">
        <v>64</v>
      </c>
      <c r="D199" s="98" t="s">
        <v>78</v>
      </c>
      <c r="E199" s="98" t="s">
        <v>82</v>
      </c>
      <c r="F199" s="99">
        <v>636632</v>
      </c>
      <c r="G199" s="100">
        <v>40000</v>
      </c>
      <c r="H199" s="98" t="s">
        <v>75</v>
      </c>
      <c r="I199" s="98" t="s">
        <v>77</v>
      </c>
      <c r="J199" s="101">
        <v>44319</v>
      </c>
    </row>
    <row r="200" spans="1:10" ht="15">
      <c r="A200" s="98" t="s">
        <v>40</v>
      </c>
      <c r="B200" s="98" t="s">
        <v>300</v>
      </c>
      <c r="C200" s="98" t="s">
        <v>27</v>
      </c>
      <c r="D200" s="98" t="s">
        <v>116</v>
      </c>
      <c r="E200" s="98" t="s">
        <v>72</v>
      </c>
      <c r="F200" s="99">
        <v>638260</v>
      </c>
      <c r="G200" s="100">
        <v>360000</v>
      </c>
      <c r="H200" s="98" t="s">
        <v>75</v>
      </c>
      <c r="I200" s="98" t="s">
        <v>77</v>
      </c>
      <c r="J200" s="101">
        <v>44344</v>
      </c>
    </row>
    <row r="201" spans="1:10" ht="15">
      <c r="A201" s="98" t="s">
        <v>40</v>
      </c>
      <c r="B201" s="98" t="s">
        <v>300</v>
      </c>
      <c r="C201" s="98" t="s">
        <v>80</v>
      </c>
      <c r="D201" s="98" t="s">
        <v>34</v>
      </c>
      <c r="E201" s="98" t="s">
        <v>117</v>
      </c>
      <c r="F201" s="99">
        <v>638256</v>
      </c>
      <c r="G201" s="100">
        <v>325000</v>
      </c>
      <c r="H201" s="98" t="s">
        <v>75</v>
      </c>
      <c r="I201" s="98" t="s">
        <v>77</v>
      </c>
      <c r="J201" s="101">
        <v>44344</v>
      </c>
    </row>
    <row r="202" spans="1:10" ht="15">
      <c r="A202" s="98" t="s">
        <v>40</v>
      </c>
      <c r="B202" s="98" t="s">
        <v>300</v>
      </c>
      <c r="C202" s="98" t="s">
        <v>80</v>
      </c>
      <c r="D202" s="98" t="s">
        <v>81</v>
      </c>
      <c r="E202" s="98" t="s">
        <v>83</v>
      </c>
      <c r="F202" s="99">
        <v>638216</v>
      </c>
      <c r="G202" s="100">
        <v>262000</v>
      </c>
      <c r="H202" s="98" t="s">
        <v>75</v>
      </c>
      <c r="I202" s="98" t="s">
        <v>77</v>
      </c>
      <c r="J202" s="101">
        <v>44344</v>
      </c>
    </row>
    <row r="203" spans="1:10" ht="15">
      <c r="A203" s="98" t="s">
        <v>40</v>
      </c>
      <c r="B203" s="98" t="s">
        <v>300</v>
      </c>
      <c r="C203" s="98" t="s">
        <v>104</v>
      </c>
      <c r="D203" s="98" t="s">
        <v>131</v>
      </c>
      <c r="E203" s="98" t="s">
        <v>72</v>
      </c>
      <c r="F203" s="99">
        <v>638250</v>
      </c>
      <c r="G203" s="100">
        <v>265000</v>
      </c>
      <c r="H203" s="98" t="s">
        <v>75</v>
      </c>
      <c r="I203" s="98" t="s">
        <v>77</v>
      </c>
      <c r="J203" s="101">
        <v>44344</v>
      </c>
    </row>
    <row r="204" spans="1:10" ht="15">
      <c r="A204" s="98" t="s">
        <v>40</v>
      </c>
      <c r="B204" s="98" t="s">
        <v>300</v>
      </c>
      <c r="C204" s="98" t="s">
        <v>64</v>
      </c>
      <c r="D204" s="98" t="s">
        <v>78</v>
      </c>
      <c r="E204" s="98" t="s">
        <v>72</v>
      </c>
      <c r="F204" s="99">
        <v>638205</v>
      </c>
      <c r="G204" s="100">
        <v>330000</v>
      </c>
      <c r="H204" s="98" t="s">
        <v>75</v>
      </c>
      <c r="I204" s="98" t="s">
        <v>77</v>
      </c>
      <c r="J204" s="101">
        <v>44344</v>
      </c>
    </row>
    <row r="205" spans="1:10" ht="15">
      <c r="A205" s="98" t="s">
        <v>40</v>
      </c>
      <c r="B205" s="98" t="s">
        <v>300</v>
      </c>
      <c r="C205" s="98" t="s">
        <v>80</v>
      </c>
      <c r="D205" s="98" t="s">
        <v>81</v>
      </c>
      <c r="E205" s="98" t="s">
        <v>72</v>
      </c>
      <c r="F205" s="99">
        <v>636820</v>
      </c>
      <c r="G205" s="100">
        <v>360000</v>
      </c>
      <c r="H205" s="98" t="s">
        <v>75</v>
      </c>
      <c r="I205" s="98" t="s">
        <v>77</v>
      </c>
      <c r="J205" s="101">
        <v>44322</v>
      </c>
    </row>
    <row r="206" spans="1:10" ht="15">
      <c r="A206" s="98" t="s">
        <v>40</v>
      </c>
      <c r="B206" s="98" t="s">
        <v>300</v>
      </c>
      <c r="C206" s="98" t="s">
        <v>64</v>
      </c>
      <c r="D206" s="98" t="s">
        <v>78</v>
      </c>
      <c r="E206" s="98" t="s">
        <v>72</v>
      </c>
      <c r="F206" s="99">
        <v>638240</v>
      </c>
      <c r="G206" s="100">
        <v>313000</v>
      </c>
      <c r="H206" s="98" t="s">
        <v>75</v>
      </c>
      <c r="I206" s="98" t="s">
        <v>77</v>
      </c>
      <c r="J206" s="101">
        <v>44344</v>
      </c>
    </row>
    <row r="207" spans="1:10" ht="15">
      <c r="A207" s="98" t="s">
        <v>40</v>
      </c>
      <c r="B207" s="98" t="s">
        <v>300</v>
      </c>
      <c r="C207" s="98" t="s">
        <v>80</v>
      </c>
      <c r="D207" s="98" t="s">
        <v>74</v>
      </c>
      <c r="E207" s="98" t="s">
        <v>82</v>
      </c>
      <c r="F207" s="99">
        <v>636824</v>
      </c>
      <c r="G207" s="100">
        <v>21000</v>
      </c>
      <c r="H207" s="98" t="s">
        <v>75</v>
      </c>
      <c r="I207" s="98" t="s">
        <v>77</v>
      </c>
      <c r="J207" s="101">
        <v>44322</v>
      </c>
    </row>
    <row r="208" spans="1:10" ht="15">
      <c r="A208" s="98" t="s">
        <v>40</v>
      </c>
      <c r="B208" s="98" t="s">
        <v>300</v>
      </c>
      <c r="C208" s="98" t="s">
        <v>64</v>
      </c>
      <c r="D208" s="98" t="s">
        <v>78</v>
      </c>
      <c r="E208" s="98" t="s">
        <v>72</v>
      </c>
      <c r="F208" s="99">
        <v>636829</v>
      </c>
      <c r="G208" s="100">
        <v>400000</v>
      </c>
      <c r="H208" s="98" t="s">
        <v>75</v>
      </c>
      <c r="I208" s="98" t="s">
        <v>77</v>
      </c>
      <c r="J208" s="101">
        <v>44322</v>
      </c>
    </row>
    <row r="209" spans="1:10" ht="15">
      <c r="A209" s="98" t="s">
        <v>40</v>
      </c>
      <c r="B209" s="98" t="s">
        <v>300</v>
      </c>
      <c r="C209" s="98" t="s">
        <v>64</v>
      </c>
      <c r="D209" s="98" t="s">
        <v>78</v>
      </c>
      <c r="E209" s="98" t="s">
        <v>72</v>
      </c>
      <c r="F209" s="99">
        <v>638238</v>
      </c>
      <c r="G209" s="100">
        <v>499000</v>
      </c>
      <c r="H209" s="98" t="s">
        <v>75</v>
      </c>
      <c r="I209" s="98" t="s">
        <v>77</v>
      </c>
      <c r="J209" s="101">
        <v>44344</v>
      </c>
    </row>
    <row r="210" spans="1:10" ht="15">
      <c r="A210" s="98" t="s">
        <v>40</v>
      </c>
      <c r="B210" s="98" t="s">
        <v>300</v>
      </c>
      <c r="C210" s="98" t="s">
        <v>64</v>
      </c>
      <c r="D210" s="98" t="s">
        <v>78</v>
      </c>
      <c r="E210" s="98" t="s">
        <v>83</v>
      </c>
      <c r="F210" s="99">
        <v>638224</v>
      </c>
      <c r="G210" s="100">
        <v>106500</v>
      </c>
      <c r="H210" s="98" t="s">
        <v>75</v>
      </c>
      <c r="I210" s="98" t="s">
        <v>77</v>
      </c>
      <c r="J210" s="101">
        <v>44344</v>
      </c>
    </row>
    <row r="211" spans="1:10" ht="15">
      <c r="A211" s="98" t="s">
        <v>40</v>
      </c>
      <c r="B211" s="98" t="s">
        <v>300</v>
      </c>
      <c r="C211" s="98" t="s">
        <v>80</v>
      </c>
      <c r="D211" s="98" t="s">
        <v>81</v>
      </c>
      <c r="E211" s="98" t="s">
        <v>72</v>
      </c>
      <c r="F211" s="99">
        <v>636868</v>
      </c>
      <c r="G211" s="100">
        <v>348511</v>
      </c>
      <c r="H211" s="98" t="s">
        <v>77</v>
      </c>
      <c r="I211" s="98" t="s">
        <v>77</v>
      </c>
      <c r="J211" s="101">
        <v>44323</v>
      </c>
    </row>
    <row r="212" spans="1:10" ht="15">
      <c r="A212" s="98" t="s">
        <v>40</v>
      </c>
      <c r="B212" s="98" t="s">
        <v>300</v>
      </c>
      <c r="C212" s="98" t="s">
        <v>84</v>
      </c>
      <c r="D212" s="98" t="s">
        <v>98</v>
      </c>
      <c r="E212" s="98" t="s">
        <v>83</v>
      </c>
      <c r="F212" s="99">
        <v>636878</v>
      </c>
      <c r="G212" s="100">
        <v>389000</v>
      </c>
      <c r="H212" s="98" t="s">
        <v>75</v>
      </c>
      <c r="I212" s="98" t="s">
        <v>77</v>
      </c>
      <c r="J212" s="101">
        <v>44323</v>
      </c>
    </row>
    <row r="213" spans="1:10" ht="15">
      <c r="A213" s="98" t="s">
        <v>40</v>
      </c>
      <c r="B213" s="98" t="s">
        <v>300</v>
      </c>
      <c r="C213" s="98" t="s">
        <v>80</v>
      </c>
      <c r="D213" s="98" t="s">
        <v>81</v>
      </c>
      <c r="E213" s="98" t="s">
        <v>72</v>
      </c>
      <c r="F213" s="99">
        <v>636625</v>
      </c>
      <c r="G213" s="100">
        <v>334500</v>
      </c>
      <c r="H213" s="98" t="s">
        <v>75</v>
      </c>
      <c r="I213" s="98" t="s">
        <v>77</v>
      </c>
      <c r="J213" s="101">
        <v>44319</v>
      </c>
    </row>
    <row r="214" spans="1:10" ht="15">
      <c r="A214" s="98" t="s">
        <v>40</v>
      </c>
      <c r="B214" s="98" t="s">
        <v>300</v>
      </c>
      <c r="C214" s="98" t="s">
        <v>80</v>
      </c>
      <c r="D214" s="98" t="s">
        <v>61</v>
      </c>
      <c r="E214" s="98" t="s">
        <v>72</v>
      </c>
      <c r="F214" s="99">
        <v>637774</v>
      </c>
      <c r="G214" s="100">
        <v>350000</v>
      </c>
      <c r="H214" s="98" t="s">
        <v>75</v>
      </c>
      <c r="I214" s="98" t="s">
        <v>77</v>
      </c>
      <c r="J214" s="101">
        <v>44337</v>
      </c>
    </row>
    <row r="215" spans="1:10" ht="15">
      <c r="A215" s="98" t="s">
        <v>40</v>
      </c>
      <c r="B215" s="98" t="s">
        <v>300</v>
      </c>
      <c r="C215" s="98" t="s">
        <v>64</v>
      </c>
      <c r="D215" s="98" t="s">
        <v>78</v>
      </c>
      <c r="E215" s="98" t="s">
        <v>72</v>
      </c>
      <c r="F215" s="99">
        <v>637082</v>
      </c>
      <c r="G215" s="100">
        <v>289950</v>
      </c>
      <c r="H215" s="98" t="s">
        <v>75</v>
      </c>
      <c r="I215" s="98" t="s">
        <v>77</v>
      </c>
      <c r="J215" s="101">
        <v>44327</v>
      </c>
    </row>
    <row r="216" spans="1:10" ht="15">
      <c r="A216" s="98" t="s">
        <v>40</v>
      </c>
      <c r="B216" s="98" t="s">
        <v>300</v>
      </c>
      <c r="C216" s="98" t="s">
        <v>64</v>
      </c>
      <c r="D216" s="98" t="s">
        <v>78</v>
      </c>
      <c r="E216" s="98" t="s">
        <v>72</v>
      </c>
      <c r="F216" s="99">
        <v>637243</v>
      </c>
      <c r="G216" s="100">
        <v>360000</v>
      </c>
      <c r="H216" s="98" t="s">
        <v>75</v>
      </c>
      <c r="I216" s="98" t="s">
        <v>77</v>
      </c>
      <c r="J216" s="101">
        <v>44329</v>
      </c>
    </row>
    <row r="217" spans="1:10" ht="15">
      <c r="A217" s="98" t="s">
        <v>40</v>
      </c>
      <c r="B217" s="98" t="s">
        <v>300</v>
      </c>
      <c r="C217" s="98" t="s">
        <v>64</v>
      </c>
      <c r="D217" s="98" t="s">
        <v>78</v>
      </c>
      <c r="E217" s="98" t="s">
        <v>72</v>
      </c>
      <c r="F217" s="99">
        <v>637247</v>
      </c>
      <c r="G217" s="100">
        <v>319000</v>
      </c>
      <c r="H217" s="98" t="s">
        <v>75</v>
      </c>
      <c r="I217" s="98" t="s">
        <v>77</v>
      </c>
      <c r="J217" s="101">
        <v>44329</v>
      </c>
    </row>
    <row r="218" spans="1:10" ht="15">
      <c r="A218" s="98" t="s">
        <v>40</v>
      </c>
      <c r="B218" s="98" t="s">
        <v>300</v>
      </c>
      <c r="C218" s="98" t="s">
        <v>64</v>
      </c>
      <c r="D218" s="98" t="s">
        <v>78</v>
      </c>
      <c r="E218" s="98" t="s">
        <v>72</v>
      </c>
      <c r="F218" s="99">
        <v>637815</v>
      </c>
      <c r="G218" s="100">
        <v>137000</v>
      </c>
      <c r="H218" s="98" t="s">
        <v>75</v>
      </c>
      <c r="I218" s="98" t="s">
        <v>77</v>
      </c>
      <c r="J218" s="101">
        <v>44337</v>
      </c>
    </row>
    <row r="219" spans="1:10" ht="15">
      <c r="A219" s="98" t="s">
        <v>40</v>
      </c>
      <c r="B219" s="98" t="s">
        <v>300</v>
      </c>
      <c r="C219" s="98" t="s">
        <v>64</v>
      </c>
      <c r="D219" s="98" t="s">
        <v>78</v>
      </c>
      <c r="E219" s="98" t="s">
        <v>82</v>
      </c>
      <c r="F219" s="99">
        <v>637812</v>
      </c>
      <c r="G219" s="100">
        <v>35000</v>
      </c>
      <c r="H219" s="98" t="s">
        <v>75</v>
      </c>
      <c r="I219" s="98" t="s">
        <v>77</v>
      </c>
      <c r="J219" s="101">
        <v>44337</v>
      </c>
    </row>
    <row r="220" spans="1:10" ht="15">
      <c r="A220" s="98" t="s">
        <v>40</v>
      </c>
      <c r="B220" s="98" t="s">
        <v>300</v>
      </c>
      <c r="C220" s="98" t="s">
        <v>64</v>
      </c>
      <c r="D220" s="98" t="s">
        <v>78</v>
      </c>
      <c r="E220" s="98" t="s">
        <v>72</v>
      </c>
      <c r="F220" s="99">
        <v>637801</v>
      </c>
      <c r="G220" s="100">
        <v>620000</v>
      </c>
      <c r="H220" s="98" t="s">
        <v>75</v>
      </c>
      <c r="I220" s="98" t="s">
        <v>77</v>
      </c>
      <c r="J220" s="101">
        <v>44337</v>
      </c>
    </row>
    <row r="221" spans="1:10" ht="15">
      <c r="A221" s="98" t="s">
        <v>40</v>
      </c>
      <c r="B221" s="98" t="s">
        <v>300</v>
      </c>
      <c r="C221" s="98" t="s">
        <v>64</v>
      </c>
      <c r="D221" s="98" t="s">
        <v>78</v>
      </c>
      <c r="E221" s="98" t="s">
        <v>72</v>
      </c>
      <c r="F221" s="99">
        <v>637265</v>
      </c>
      <c r="G221" s="100">
        <v>449900</v>
      </c>
      <c r="H221" s="98" t="s">
        <v>75</v>
      </c>
      <c r="I221" s="98" t="s">
        <v>77</v>
      </c>
      <c r="J221" s="101">
        <v>44329</v>
      </c>
    </row>
    <row r="222" spans="1:10" ht="15">
      <c r="A222" s="98" t="s">
        <v>40</v>
      </c>
      <c r="B222" s="98" t="s">
        <v>300</v>
      </c>
      <c r="C222" s="98" t="s">
        <v>64</v>
      </c>
      <c r="D222" s="98" t="s">
        <v>78</v>
      </c>
      <c r="E222" s="98" t="s">
        <v>82</v>
      </c>
      <c r="F222" s="99">
        <v>637373</v>
      </c>
      <c r="G222" s="100">
        <v>21000</v>
      </c>
      <c r="H222" s="98" t="s">
        <v>75</v>
      </c>
      <c r="I222" s="98" t="s">
        <v>77</v>
      </c>
      <c r="J222" s="101">
        <v>44330</v>
      </c>
    </row>
    <row r="223" spans="1:10" ht="15">
      <c r="A223" s="98" t="s">
        <v>40</v>
      </c>
      <c r="B223" s="98" t="s">
        <v>300</v>
      </c>
      <c r="C223" s="98" t="s">
        <v>64</v>
      </c>
      <c r="D223" s="98" t="s">
        <v>78</v>
      </c>
      <c r="E223" s="98" t="s">
        <v>83</v>
      </c>
      <c r="F223" s="99">
        <v>637234</v>
      </c>
      <c r="G223" s="100">
        <v>234000</v>
      </c>
      <c r="H223" s="98" t="s">
        <v>75</v>
      </c>
      <c r="I223" s="98" t="s">
        <v>77</v>
      </c>
      <c r="J223" s="101">
        <v>44329</v>
      </c>
    </row>
    <row r="224" spans="1:10" ht="15">
      <c r="A224" s="98" t="s">
        <v>40</v>
      </c>
      <c r="B224" s="98" t="s">
        <v>300</v>
      </c>
      <c r="C224" s="98" t="s">
        <v>80</v>
      </c>
      <c r="D224" s="98" t="s">
        <v>81</v>
      </c>
      <c r="E224" s="98" t="s">
        <v>72</v>
      </c>
      <c r="F224" s="99">
        <v>637642</v>
      </c>
      <c r="G224" s="100">
        <v>277150</v>
      </c>
      <c r="H224" s="98" t="s">
        <v>77</v>
      </c>
      <c r="I224" s="98" t="s">
        <v>77</v>
      </c>
      <c r="J224" s="101">
        <v>44335</v>
      </c>
    </row>
    <row r="225" spans="1:10" ht="15">
      <c r="A225" s="98" t="s">
        <v>40</v>
      </c>
      <c r="B225" s="98" t="s">
        <v>300</v>
      </c>
      <c r="C225" s="98" t="s">
        <v>64</v>
      </c>
      <c r="D225" s="98" t="s">
        <v>78</v>
      </c>
      <c r="E225" s="98" t="s">
        <v>83</v>
      </c>
      <c r="F225" s="99">
        <v>637230</v>
      </c>
      <c r="G225" s="100">
        <v>270000</v>
      </c>
      <c r="H225" s="98" t="s">
        <v>75</v>
      </c>
      <c r="I225" s="98" t="s">
        <v>77</v>
      </c>
      <c r="J225" s="101">
        <v>44329</v>
      </c>
    </row>
    <row r="226" spans="1:10" ht="15">
      <c r="A226" s="98" t="s">
        <v>40</v>
      </c>
      <c r="B226" s="98" t="s">
        <v>300</v>
      </c>
      <c r="C226" s="98" t="s">
        <v>80</v>
      </c>
      <c r="D226" s="98" t="s">
        <v>81</v>
      </c>
      <c r="E226" s="98" t="s">
        <v>72</v>
      </c>
      <c r="F226" s="99">
        <v>637771</v>
      </c>
      <c r="G226" s="100">
        <v>350173</v>
      </c>
      <c r="H226" s="98" t="s">
        <v>75</v>
      </c>
      <c r="I226" s="98" t="s">
        <v>77</v>
      </c>
      <c r="J226" s="101">
        <v>44337</v>
      </c>
    </row>
    <row r="227" spans="1:10" ht="15">
      <c r="A227" s="98" t="s">
        <v>40</v>
      </c>
      <c r="B227" s="98" t="s">
        <v>300</v>
      </c>
      <c r="C227" s="98" t="s">
        <v>27</v>
      </c>
      <c r="D227" s="98" t="s">
        <v>115</v>
      </c>
      <c r="E227" s="98" t="s">
        <v>82</v>
      </c>
      <c r="F227" s="99">
        <v>637314</v>
      </c>
      <c r="G227" s="100">
        <v>27500</v>
      </c>
      <c r="H227" s="98" t="s">
        <v>75</v>
      </c>
      <c r="I227" s="98" t="s">
        <v>77</v>
      </c>
      <c r="J227" s="101">
        <v>44330</v>
      </c>
    </row>
    <row r="228" spans="1:10" ht="15">
      <c r="A228" s="98" t="s">
        <v>40</v>
      </c>
      <c r="B228" s="98" t="s">
        <v>300</v>
      </c>
      <c r="C228" s="98" t="s">
        <v>27</v>
      </c>
      <c r="D228" s="98" t="s">
        <v>116</v>
      </c>
      <c r="E228" s="98" t="s">
        <v>96</v>
      </c>
      <c r="F228" s="99">
        <v>637316</v>
      </c>
      <c r="G228" s="100">
        <v>685000</v>
      </c>
      <c r="H228" s="98" t="s">
        <v>75</v>
      </c>
      <c r="I228" s="98" t="s">
        <v>77</v>
      </c>
      <c r="J228" s="101">
        <v>44330</v>
      </c>
    </row>
    <row r="229" spans="1:10" ht="15">
      <c r="A229" s="98" t="s">
        <v>40</v>
      </c>
      <c r="B229" s="98" t="s">
        <v>300</v>
      </c>
      <c r="C229" s="98" t="s">
        <v>80</v>
      </c>
      <c r="D229" s="98" t="s">
        <v>61</v>
      </c>
      <c r="E229" s="98" t="s">
        <v>72</v>
      </c>
      <c r="F229" s="99">
        <v>637322</v>
      </c>
      <c r="G229" s="100">
        <v>460000</v>
      </c>
      <c r="H229" s="98" t="s">
        <v>75</v>
      </c>
      <c r="I229" s="98" t="s">
        <v>77</v>
      </c>
      <c r="J229" s="101">
        <v>44330</v>
      </c>
    </row>
    <row r="230" spans="1:10" ht="15">
      <c r="A230" s="98" t="s">
        <v>40</v>
      </c>
      <c r="B230" s="98" t="s">
        <v>300</v>
      </c>
      <c r="C230" s="98" t="s">
        <v>80</v>
      </c>
      <c r="D230" s="98" t="s">
        <v>81</v>
      </c>
      <c r="E230" s="98" t="s">
        <v>82</v>
      </c>
      <c r="F230" s="99">
        <v>637324</v>
      </c>
      <c r="G230" s="100">
        <v>150000</v>
      </c>
      <c r="H230" s="98" t="s">
        <v>75</v>
      </c>
      <c r="I230" s="98" t="s">
        <v>77</v>
      </c>
      <c r="J230" s="101">
        <v>44330</v>
      </c>
    </row>
    <row r="231" spans="1:10" ht="15">
      <c r="A231" s="98" t="s">
        <v>40</v>
      </c>
      <c r="B231" s="98" t="s">
        <v>300</v>
      </c>
      <c r="C231" s="98" t="s">
        <v>80</v>
      </c>
      <c r="D231" s="98" t="s">
        <v>61</v>
      </c>
      <c r="E231" s="98" t="s">
        <v>83</v>
      </c>
      <c r="F231" s="99">
        <v>637731</v>
      </c>
      <c r="G231" s="100">
        <v>278000</v>
      </c>
      <c r="H231" s="98" t="s">
        <v>75</v>
      </c>
      <c r="I231" s="98" t="s">
        <v>77</v>
      </c>
      <c r="J231" s="101">
        <v>44336</v>
      </c>
    </row>
    <row r="232" spans="1:10" ht="15">
      <c r="A232" s="98" t="s">
        <v>40</v>
      </c>
      <c r="B232" s="98" t="s">
        <v>300</v>
      </c>
      <c r="C232" s="98" t="s">
        <v>64</v>
      </c>
      <c r="D232" s="98" t="s">
        <v>78</v>
      </c>
      <c r="E232" s="98" t="s">
        <v>72</v>
      </c>
      <c r="F232" s="99">
        <v>637342</v>
      </c>
      <c r="G232" s="100">
        <v>350000</v>
      </c>
      <c r="H232" s="98" t="s">
        <v>75</v>
      </c>
      <c r="I232" s="98" t="s">
        <v>77</v>
      </c>
      <c r="J232" s="101">
        <v>44330</v>
      </c>
    </row>
    <row r="233" spans="1:10" ht="15">
      <c r="A233" s="98" t="s">
        <v>40</v>
      </c>
      <c r="B233" s="98" t="s">
        <v>300</v>
      </c>
      <c r="C233" s="98" t="s">
        <v>64</v>
      </c>
      <c r="D233" s="98" t="s">
        <v>78</v>
      </c>
      <c r="E233" s="98" t="s">
        <v>82</v>
      </c>
      <c r="F233" s="99">
        <v>637360</v>
      </c>
      <c r="G233" s="100">
        <v>219000</v>
      </c>
      <c r="H233" s="98" t="s">
        <v>75</v>
      </c>
      <c r="I233" s="98" t="s">
        <v>77</v>
      </c>
      <c r="J233" s="101">
        <v>44330</v>
      </c>
    </row>
    <row r="234" spans="1:10" ht="15">
      <c r="A234" s="98" t="s">
        <v>40</v>
      </c>
      <c r="B234" s="98" t="s">
        <v>300</v>
      </c>
      <c r="C234" s="98" t="s">
        <v>112</v>
      </c>
      <c r="D234" s="98" t="s">
        <v>118</v>
      </c>
      <c r="E234" s="98" t="s">
        <v>82</v>
      </c>
      <c r="F234" s="99">
        <v>637371</v>
      </c>
      <c r="G234" s="100">
        <v>150000</v>
      </c>
      <c r="H234" s="98" t="s">
        <v>75</v>
      </c>
      <c r="I234" s="98" t="s">
        <v>77</v>
      </c>
      <c r="J234" s="101">
        <v>44330</v>
      </c>
    </row>
    <row r="235" spans="1:10" ht="15">
      <c r="A235" s="98" t="s">
        <v>40</v>
      </c>
      <c r="B235" s="98" t="s">
        <v>300</v>
      </c>
      <c r="C235" s="98" t="s">
        <v>80</v>
      </c>
      <c r="D235" s="98" t="s">
        <v>81</v>
      </c>
      <c r="E235" s="98" t="s">
        <v>82</v>
      </c>
      <c r="F235" s="99">
        <v>637147</v>
      </c>
      <c r="G235" s="100">
        <v>22000</v>
      </c>
      <c r="H235" s="98" t="s">
        <v>75</v>
      </c>
      <c r="I235" s="98" t="s">
        <v>77</v>
      </c>
      <c r="J235" s="101">
        <v>44328</v>
      </c>
    </row>
    <row r="236" spans="1:10" ht="15">
      <c r="A236" s="98" t="s">
        <v>40</v>
      </c>
      <c r="B236" s="98" t="s">
        <v>300</v>
      </c>
      <c r="C236" s="98" t="s">
        <v>64</v>
      </c>
      <c r="D236" s="98" t="s">
        <v>78</v>
      </c>
      <c r="E236" s="98" t="s">
        <v>72</v>
      </c>
      <c r="F236" s="99">
        <v>637462</v>
      </c>
      <c r="G236" s="100">
        <v>352500</v>
      </c>
      <c r="H236" s="98" t="s">
        <v>75</v>
      </c>
      <c r="I236" s="98" t="s">
        <v>77</v>
      </c>
      <c r="J236" s="101">
        <v>44333</v>
      </c>
    </row>
    <row r="237" spans="1:10" ht="15">
      <c r="A237" s="98" t="s">
        <v>40</v>
      </c>
      <c r="B237" s="98" t="s">
        <v>300</v>
      </c>
      <c r="C237" s="98" t="s">
        <v>80</v>
      </c>
      <c r="D237" s="98" t="s">
        <v>61</v>
      </c>
      <c r="E237" s="98" t="s">
        <v>82</v>
      </c>
      <c r="F237" s="99">
        <v>638076</v>
      </c>
      <c r="G237" s="100">
        <v>33000</v>
      </c>
      <c r="H237" s="98" t="s">
        <v>75</v>
      </c>
      <c r="I237" s="98" t="s">
        <v>77</v>
      </c>
      <c r="J237" s="101">
        <v>44342</v>
      </c>
    </row>
    <row r="238" spans="1:10" ht="15">
      <c r="A238" s="98" t="s">
        <v>40</v>
      </c>
      <c r="B238" s="98" t="s">
        <v>300</v>
      </c>
      <c r="C238" s="98" t="s">
        <v>64</v>
      </c>
      <c r="D238" s="98" t="s">
        <v>78</v>
      </c>
      <c r="E238" s="98" t="s">
        <v>72</v>
      </c>
      <c r="F238" s="99">
        <v>638063</v>
      </c>
      <c r="G238" s="100">
        <v>255000</v>
      </c>
      <c r="H238" s="98" t="s">
        <v>75</v>
      </c>
      <c r="I238" s="98" t="s">
        <v>77</v>
      </c>
      <c r="J238" s="101">
        <v>44342</v>
      </c>
    </row>
    <row r="239" spans="1:10" ht="15">
      <c r="A239" s="98" t="s">
        <v>40</v>
      </c>
      <c r="B239" s="98" t="s">
        <v>300</v>
      </c>
      <c r="C239" s="98" t="s">
        <v>27</v>
      </c>
      <c r="D239" s="98" t="s">
        <v>116</v>
      </c>
      <c r="E239" s="98" t="s">
        <v>72</v>
      </c>
      <c r="F239" s="99">
        <v>637668</v>
      </c>
      <c r="G239" s="100">
        <v>67500</v>
      </c>
      <c r="H239" s="98" t="s">
        <v>75</v>
      </c>
      <c r="I239" s="98" t="s">
        <v>77</v>
      </c>
      <c r="J239" s="101">
        <v>44336</v>
      </c>
    </row>
    <row r="240" spans="1:10" ht="15">
      <c r="A240" s="98" t="s">
        <v>40</v>
      </c>
      <c r="B240" s="98" t="s">
        <v>300</v>
      </c>
      <c r="C240" s="98" t="s">
        <v>64</v>
      </c>
      <c r="D240" s="98" t="s">
        <v>78</v>
      </c>
      <c r="E240" s="98" t="s">
        <v>72</v>
      </c>
      <c r="F240" s="99">
        <v>638061</v>
      </c>
      <c r="G240" s="100">
        <v>400000</v>
      </c>
      <c r="H240" s="98" t="s">
        <v>75</v>
      </c>
      <c r="I240" s="98" t="s">
        <v>77</v>
      </c>
      <c r="J240" s="101">
        <v>44342</v>
      </c>
    </row>
    <row r="241" spans="1:10" ht="15">
      <c r="A241" s="98" t="s">
        <v>40</v>
      </c>
      <c r="B241" s="98" t="s">
        <v>300</v>
      </c>
      <c r="C241" s="98" t="s">
        <v>80</v>
      </c>
      <c r="D241" s="98" t="s">
        <v>81</v>
      </c>
      <c r="E241" s="98" t="s">
        <v>83</v>
      </c>
      <c r="F241" s="99">
        <v>637446</v>
      </c>
      <c r="G241" s="100">
        <v>279700</v>
      </c>
      <c r="H241" s="98" t="s">
        <v>75</v>
      </c>
      <c r="I241" s="98" t="s">
        <v>77</v>
      </c>
      <c r="J241" s="101">
        <v>44333</v>
      </c>
    </row>
    <row r="242" spans="1:10" ht="15">
      <c r="A242" s="98" t="s">
        <v>40</v>
      </c>
      <c r="B242" s="98" t="s">
        <v>300</v>
      </c>
      <c r="C242" s="98" t="s">
        <v>27</v>
      </c>
      <c r="D242" s="98" t="s">
        <v>51</v>
      </c>
      <c r="E242" s="98" t="s">
        <v>72</v>
      </c>
      <c r="F242" s="99">
        <v>638008</v>
      </c>
      <c r="G242" s="100">
        <v>380000</v>
      </c>
      <c r="H242" s="98" t="s">
        <v>75</v>
      </c>
      <c r="I242" s="98" t="s">
        <v>77</v>
      </c>
      <c r="J242" s="101">
        <v>44341</v>
      </c>
    </row>
    <row r="243" spans="1:10" ht="15">
      <c r="A243" s="98" t="s">
        <v>40</v>
      </c>
      <c r="B243" s="98" t="s">
        <v>300</v>
      </c>
      <c r="C243" s="98" t="s">
        <v>64</v>
      </c>
      <c r="D243" s="98" t="s">
        <v>78</v>
      </c>
      <c r="E243" s="98" t="s">
        <v>72</v>
      </c>
      <c r="F243" s="99">
        <v>637444</v>
      </c>
      <c r="G243" s="100">
        <v>361500</v>
      </c>
      <c r="H243" s="98" t="s">
        <v>75</v>
      </c>
      <c r="I243" s="98" t="s">
        <v>77</v>
      </c>
      <c r="J243" s="101">
        <v>44333</v>
      </c>
    </row>
    <row r="244" spans="1:10" ht="15">
      <c r="A244" s="98" t="s">
        <v>40</v>
      </c>
      <c r="B244" s="98" t="s">
        <v>300</v>
      </c>
      <c r="C244" s="98" t="s">
        <v>80</v>
      </c>
      <c r="D244" s="98" t="s">
        <v>61</v>
      </c>
      <c r="E244" s="98" t="s">
        <v>72</v>
      </c>
      <c r="F244" s="99">
        <v>637829</v>
      </c>
      <c r="G244" s="100">
        <v>600000</v>
      </c>
      <c r="H244" s="98" t="s">
        <v>75</v>
      </c>
      <c r="I244" s="98" t="s">
        <v>77</v>
      </c>
      <c r="J244" s="101">
        <v>44337</v>
      </c>
    </row>
    <row r="245" spans="1:10" ht="15">
      <c r="A245" s="98" t="s">
        <v>40</v>
      </c>
      <c r="B245" s="98" t="s">
        <v>300</v>
      </c>
      <c r="C245" s="98" t="s">
        <v>64</v>
      </c>
      <c r="D245" s="98" t="s">
        <v>78</v>
      </c>
      <c r="E245" s="98" t="s">
        <v>72</v>
      </c>
      <c r="F245" s="99">
        <v>637144</v>
      </c>
      <c r="G245" s="100">
        <v>407000</v>
      </c>
      <c r="H245" s="98" t="s">
        <v>75</v>
      </c>
      <c r="I245" s="98" t="s">
        <v>77</v>
      </c>
      <c r="J245" s="101">
        <v>44328</v>
      </c>
    </row>
    <row r="246" spans="1:10" ht="15">
      <c r="A246" s="98" t="s">
        <v>40</v>
      </c>
      <c r="B246" s="98" t="s">
        <v>300</v>
      </c>
      <c r="C246" s="98" t="s">
        <v>64</v>
      </c>
      <c r="D246" s="98" t="s">
        <v>78</v>
      </c>
      <c r="E246" s="98" t="s">
        <v>72</v>
      </c>
      <c r="F246" s="99">
        <v>637473</v>
      </c>
      <c r="G246" s="100">
        <v>347500</v>
      </c>
      <c r="H246" s="98" t="s">
        <v>75</v>
      </c>
      <c r="I246" s="98" t="s">
        <v>77</v>
      </c>
      <c r="J246" s="101">
        <v>44333</v>
      </c>
    </row>
    <row r="247" spans="1:10" ht="15">
      <c r="A247" s="98" t="s">
        <v>40</v>
      </c>
      <c r="B247" s="98" t="s">
        <v>300</v>
      </c>
      <c r="C247" s="98" t="s">
        <v>27</v>
      </c>
      <c r="D247" s="98" t="s">
        <v>34</v>
      </c>
      <c r="E247" s="98" t="s">
        <v>82</v>
      </c>
      <c r="F247" s="99">
        <v>637964</v>
      </c>
      <c r="G247" s="100">
        <v>185900</v>
      </c>
      <c r="H247" s="98" t="s">
        <v>75</v>
      </c>
      <c r="I247" s="98" t="s">
        <v>77</v>
      </c>
      <c r="J247" s="101">
        <v>44341</v>
      </c>
    </row>
    <row r="248" spans="1:10" ht="15">
      <c r="A248" s="98" t="s">
        <v>40</v>
      </c>
      <c r="B248" s="98" t="s">
        <v>300</v>
      </c>
      <c r="C248" s="98" t="s">
        <v>64</v>
      </c>
      <c r="D248" s="98" t="s">
        <v>78</v>
      </c>
      <c r="E248" s="98" t="s">
        <v>82</v>
      </c>
      <c r="F248" s="99">
        <v>637614</v>
      </c>
      <c r="G248" s="100">
        <v>85000</v>
      </c>
      <c r="H248" s="98" t="s">
        <v>75</v>
      </c>
      <c r="I248" s="98" t="s">
        <v>77</v>
      </c>
      <c r="J248" s="101">
        <v>44335</v>
      </c>
    </row>
    <row r="249" spans="1:10" ht="15">
      <c r="A249" s="98" t="s">
        <v>40</v>
      </c>
      <c r="B249" s="98" t="s">
        <v>300</v>
      </c>
      <c r="C249" s="98" t="s">
        <v>64</v>
      </c>
      <c r="D249" s="98" t="s">
        <v>78</v>
      </c>
      <c r="E249" s="98" t="s">
        <v>72</v>
      </c>
      <c r="F249" s="99">
        <v>637900</v>
      </c>
      <c r="G249" s="100">
        <v>399750</v>
      </c>
      <c r="H249" s="98" t="s">
        <v>75</v>
      </c>
      <c r="I249" s="98" t="s">
        <v>77</v>
      </c>
      <c r="J249" s="101">
        <v>44340</v>
      </c>
    </row>
    <row r="250" spans="1:10" ht="15">
      <c r="A250" s="98" t="s">
        <v>40</v>
      </c>
      <c r="B250" s="98" t="s">
        <v>300</v>
      </c>
      <c r="C250" s="98" t="s">
        <v>80</v>
      </c>
      <c r="D250" s="98" t="s">
        <v>81</v>
      </c>
      <c r="E250" s="98" t="s">
        <v>72</v>
      </c>
      <c r="F250" s="99">
        <v>637410</v>
      </c>
      <c r="G250" s="100">
        <v>388535</v>
      </c>
      <c r="H250" s="98" t="s">
        <v>75</v>
      </c>
      <c r="I250" s="98" t="s">
        <v>77</v>
      </c>
      <c r="J250" s="101">
        <v>44333</v>
      </c>
    </row>
    <row r="251" spans="1:10" ht="15">
      <c r="A251" s="98" t="s">
        <v>40</v>
      </c>
      <c r="B251" s="98" t="s">
        <v>300</v>
      </c>
      <c r="C251" s="98" t="s">
        <v>64</v>
      </c>
      <c r="D251" s="98" t="s">
        <v>78</v>
      </c>
      <c r="E251" s="98" t="s">
        <v>82</v>
      </c>
      <c r="F251" s="99">
        <v>636665</v>
      </c>
      <c r="G251" s="100">
        <v>18000</v>
      </c>
      <c r="H251" s="98" t="s">
        <v>75</v>
      </c>
      <c r="I251" s="98" t="s">
        <v>77</v>
      </c>
      <c r="J251" s="101">
        <v>44320</v>
      </c>
    </row>
    <row r="252" spans="1:10" ht="15">
      <c r="A252" s="98" t="s">
        <v>40</v>
      </c>
      <c r="B252" s="98" t="s">
        <v>300</v>
      </c>
      <c r="C252" s="98" t="s">
        <v>80</v>
      </c>
      <c r="D252" s="98" t="s">
        <v>34</v>
      </c>
      <c r="E252" s="98" t="s">
        <v>82</v>
      </c>
      <c r="F252" s="99">
        <v>637403</v>
      </c>
      <c r="G252" s="100">
        <v>405000</v>
      </c>
      <c r="H252" s="98" t="s">
        <v>75</v>
      </c>
      <c r="I252" s="98" t="s">
        <v>77</v>
      </c>
      <c r="J252" s="101">
        <v>44333</v>
      </c>
    </row>
    <row r="253" spans="1:10" ht="15">
      <c r="A253" s="98" t="s">
        <v>40</v>
      </c>
      <c r="B253" s="98" t="s">
        <v>300</v>
      </c>
      <c r="C253" s="98" t="s">
        <v>64</v>
      </c>
      <c r="D253" s="98" t="s">
        <v>78</v>
      </c>
      <c r="E253" s="98" t="s">
        <v>82</v>
      </c>
      <c r="F253" s="99">
        <v>636670</v>
      </c>
      <c r="G253" s="100">
        <v>18000</v>
      </c>
      <c r="H253" s="98" t="s">
        <v>75</v>
      </c>
      <c r="I253" s="98" t="s">
        <v>77</v>
      </c>
      <c r="J253" s="101">
        <v>44320</v>
      </c>
    </row>
    <row r="254" spans="1:10" ht="15">
      <c r="A254" s="98" t="s">
        <v>40</v>
      </c>
      <c r="B254" s="98" t="s">
        <v>300</v>
      </c>
      <c r="C254" s="98" t="s">
        <v>80</v>
      </c>
      <c r="D254" s="98" t="s">
        <v>81</v>
      </c>
      <c r="E254" s="98" t="s">
        <v>72</v>
      </c>
      <c r="F254" s="99">
        <v>637984</v>
      </c>
      <c r="G254" s="100">
        <v>120003</v>
      </c>
      <c r="H254" s="98" t="s">
        <v>75</v>
      </c>
      <c r="I254" s="98" t="s">
        <v>77</v>
      </c>
      <c r="J254" s="101">
        <v>44341</v>
      </c>
    </row>
    <row r="255" spans="1:10" ht="15">
      <c r="A255" s="98" t="s">
        <v>55</v>
      </c>
      <c r="B255" s="98" t="s">
        <v>301</v>
      </c>
      <c r="C255" s="98" t="s">
        <v>35</v>
      </c>
      <c r="D255" s="98" t="s">
        <v>119</v>
      </c>
      <c r="E255" s="98" t="s">
        <v>82</v>
      </c>
      <c r="F255" s="99">
        <v>637425</v>
      </c>
      <c r="G255" s="100">
        <v>15500</v>
      </c>
      <c r="H255" s="98" t="s">
        <v>75</v>
      </c>
      <c r="I255" s="98" t="s">
        <v>77</v>
      </c>
      <c r="J255" s="101">
        <v>44333</v>
      </c>
    </row>
  </sheetData>
  <sortState ref="A2:I913">
    <sortCondition ref="A2"/>
  </sortState>
  <pageMargins left="0.7" right="0.7" top="0.75" bottom="0.75" header="0.3" footer="0.3"/>
  <pageSetup orientation="portrait" horizontalDpi="4294967293" verticalDpi="0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9"/>
  <dimension ref="A1:L108"/>
  <sheetViews>
    <sheetView workbookViewId="0">
      <pane ySplit="1" topLeftCell="A2" activePane="bottomLeft" state="frozen"/>
      <selection pane="bottomLeft" activeCell="A2" sqref="A2"/>
    </sheetView>
  </sheetViews>
  <sheetFormatPr defaultRowHeight="12.75"/>
  <cols>
    <col min="1" max="1" width="21.85546875" customWidth="1"/>
    <col min="2" max="2" width="9.5703125" customWidth="1"/>
    <col min="3" max="3" width="20.42578125" customWidth="1"/>
    <col min="4" max="4" width="16.28515625" customWidth="1"/>
    <col min="5" max="5" width="11.28515625" customWidth="1"/>
    <col min="6" max="6" width="14.140625" customWidth="1"/>
    <col min="7" max="7" width="11.85546875" customWidth="1"/>
    <col min="8" max="8" width="39.140625" customWidth="1"/>
  </cols>
  <sheetData>
    <row r="1" spans="1:12">
      <c r="A1" s="83" t="s">
        <v>0</v>
      </c>
      <c r="B1" s="83" t="s">
        <v>42</v>
      </c>
      <c r="C1" s="83" t="s">
        <v>1</v>
      </c>
      <c r="D1" s="83" t="s">
        <v>38</v>
      </c>
      <c r="E1" s="83" t="s">
        <v>36</v>
      </c>
      <c r="F1" s="83" t="s">
        <v>43</v>
      </c>
      <c r="G1" s="83" t="s">
        <v>37</v>
      </c>
      <c r="H1" s="83" t="s">
        <v>52</v>
      </c>
      <c r="L1">
        <v>108</v>
      </c>
    </row>
    <row r="2" spans="1:12" ht="15">
      <c r="A2" s="102" t="s">
        <v>41</v>
      </c>
      <c r="B2" s="102" t="s">
        <v>297</v>
      </c>
      <c r="C2" s="102" t="s">
        <v>134</v>
      </c>
      <c r="D2" s="102" t="s">
        <v>251</v>
      </c>
      <c r="E2" s="103">
        <v>637943</v>
      </c>
      <c r="F2" s="104">
        <v>118500</v>
      </c>
      <c r="G2" s="105">
        <v>44340</v>
      </c>
      <c r="H2" s="102" t="s">
        <v>156</v>
      </c>
    </row>
    <row r="3" spans="1:12" ht="15">
      <c r="A3" s="102" t="s">
        <v>41</v>
      </c>
      <c r="B3" s="102" t="s">
        <v>297</v>
      </c>
      <c r="C3" s="102" t="s">
        <v>198</v>
      </c>
      <c r="D3" s="102" t="s">
        <v>291</v>
      </c>
      <c r="E3" s="103">
        <v>638300</v>
      </c>
      <c r="F3" s="104">
        <v>2000000</v>
      </c>
      <c r="G3" s="105">
        <v>44344</v>
      </c>
      <c r="H3" s="102" t="s">
        <v>292</v>
      </c>
    </row>
    <row r="4" spans="1:12" ht="15">
      <c r="A4" s="102" t="s">
        <v>41</v>
      </c>
      <c r="B4" s="102" t="s">
        <v>297</v>
      </c>
      <c r="C4" s="102" t="s">
        <v>134</v>
      </c>
      <c r="D4" s="102" t="s">
        <v>289</v>
      </c>
      <c r="E4" s="103">
        <v>638295</v>
      </c>
      <c r="F4" s="104">
        <v>180054</v>
      </c>
      <c r="G4" s="105">
        <v>44344</v>
      </c>
      <c r="H4" s="102" t="s">
        <v>290</v>
      </c>
    </row>
    <row r="5" spans="1:12" ht="15">
      <c r="A5" s="102" t="s">
        <v>41</v>
      </c>
      <c r="B5" s="102" t="s">
        <v>297</v>
      </c>
      <c r="C5" s="102" t="s">
        <v>134</v>
      </c>
      <c r="D5" s="102" t="s">
        <v>261</v>
      </c>
      <c r="E5" s="103">
        <v>638014</v>
      </c>
      <c r="F5" s="104">
        <v>310000</v>
      </c>
      <c r="G5" s="105">
        <v>44341</v>
      </c>
      <c r="H5" s="102" t="s">
        <v>262</v>
      </c>
    </row>
    <row r="6" spans="1:12" ht="15">
      <c r="A6" s="102" t="s">
        <v>41</v>
      </c>
      <c r="B6" s="102" t="s">
        <v>297</v>
      </c>
      <c r="C6" s="102" t="s">
        <v>134</v>
      </c>
      <c r="D6" s="102" t="s">
        <v>138</v>
      </c>
      <c r="E6" s="103">
        <v>636592</v>
      </c>
      <c r="F6" s="104">
        <v>268000</v>
      </c>
      <c r="G6" s="105">
        <v>44319</v>
      </c>
      <c r="H6" s="102" t="s">
        <v>137</v>
      </c>
    </row>
    <row r="7" spans="1:12" ht="15">
      <c r="A7" s="102" t="s">
        <v>41</v>
      </c>
      <c r="B7" s="102" t="s">
        <v>297</v>
      </c>
      <c r="C7" s="102" t="s">
        <v>198</v>
      </c>
      <c r="D7" s="102" t="s">
        <v>223</v>
      </c>
      <c r="E7" s="103">
        <v>637604</v>
      </c>
      <c r="F7" s="104">
        <v>36000</v>
      </c>
      <c r="G7" s="105">
        <v>44335</v>
      </c>
      <c r="H7" s="102" t="s">
        <v>224</v>
      </c>
    </row>
    <row r="8" spans="1:12" ht="15">
      <c r="A8" s="102" t="s">
        <v>41</v>
      </c>
      <c r="B8" s="102" t="s">
        <v>297</v>
      </c>
      <c r="C8" s="102" t="s">
        <v>134</v>
      </c>
      <c r="D8" s="102" t="s">
        <v>207</v>
      </c>
      <c r="E8" s="103">
        <v>637387</v>
      </c>
      <c r="F8" s="104">
        <v>78500</v>
      </c>
      <c r="G8" s="105">
        <v>44330</v>
      </c>
      <c r="H8" s="102" t="s">
        <v>137</v>
      </c>
    </row>
    <row r="9" spans="1:12" ht="15">
      <c r="A9" s="102" t="s">
        <v>39</v>
      </c>
      <c r="B9" s="102" t="s">
        <v>298</v>
      </c>
      <c r="C9" s="102" t="s">
        <v>198</v>
      </c>
      <c r="D9" s="102" t="s">
        <v>197</v>
      </c>
      <c r="E9" s="103">
        <v>637305</v>
      </c>
      <c r="F9" s="104">
        <v>40000</v>
      </c>
      <c r="G9" s="105">
        <v>44330</v>
      </c>
      <c r="H9" s="102" t="s">
        <v>199</v>
      </c>
    </row>
    <row r="10" spans="1:12" ht="15">
      <c r="A10" s="102" t="s">
        <v>39</v>
      </c>
      <c r="B10" s="102" t="s">
        <v>298</v>
      </c>
      <c r="C10" s="102" t="s">
        <v>134</v>
      </c>
      <c r="D10" s="102" t="s">
        <v>253</v>
      </c>
      <c r="E10" s="103">
        <v>637969</v>
      </c>
      <c r="F10" s="104">
        <v>201000</v>
      </c>
      <c r="G10" s="105">
        <v>44341</v>
      </c>
      <c r="H10" s="102" t="s">
        <v>254</v>
      </c>
    </row>
    <row r="11" spans="1:12" ht="15">
      <c r="A11" s="102" t="s">
        <v>39</v>
      </c>
      <c r="B11" s="102" t="s">
        <v>298</v>
      </c>
      <c r="C11" s="102" t="s">
        <v>134</v>
      </c>
      <c r="D11" s="102" t="s">
        <v>180</v>
      </c>
      <c r="E11" s="103">
        <v>637048</v>
      </c>
      <c r="F11" s="104">
        <v>86000</v>
      </c>
      <c r="G11" s="105">
        <v>44327</v>
      </c>
      <c r="H11" s="102" t="s">
        <v>172</v>
      </c>
    </row>
    <row r="12" spans="1:12" ht="15">
      <c r="A12" s="102" t="s">
        <v>39</v>
      </c>
      <c r="B12" s="102" t="s">
        <v>298</v>
      </c>
      <c r="C12" s="102" t="s">
        <v>134</v>
      </c>
      <c r="D12" s="102" t="s">
        <v>213</v>
      </c>
      <c r="E12" s="103">
        <v>637518</v>
      </c>
      <c r="F12" s="104">
        <v>161500</v>
      </c>
      <c r="G12" s="105">
        <v>44334</v>
      </c>
      <c r="H12" s="102" t="s">
        <v>204</v>
      </c>
    </row>
    <row r="13" spans="1:12" ht="15">
      <c r="A13" s="102" t="s">
        <v>39</v>
      </c>
      <c r="B13" s="102" t="s">
        <v>298</v>
      </c>
      <c r="C13" s="102" t="s">
        <v>134</v>
      </c>
      <c r="D13" s="102" t="s">
        <v>193</v>
      </c>
      <c r="E13" s="103">
        <v>637146</v>
      </c>
      <c r="F13" s="104">
        <v>260000</v>
      </c>
      <c r="G13" s="105">
        <v>44328</v>
      </c>
      <c r="H13" s="102" t="s">
        <v>174</v>
      </c>
    </row>
    <row r="14" spans="1:12" ht="15">
      <c r="A14" s="102" t="s">
        <v>39</v>
      </c>
      <c r="B14" s="102" t="s">
        <v>298</v>
      </c>
      <c r="C14" s="102" t="s">
        <v>134</v>
      </c>
      <c r="D14" s="102" t="s">
        <v>214</v>
      </c>
      <c r="E14" s="103">
        <v>637523</v>
      </c>
      <c r="F14" s="104">
        <v>137000</v>
      </c>
      <c r="G14" s="105">
        <v>44334</v>
      </c>
      <c r="H14" s="102" t="s">
        <v>204</v>
      </c>
    </row>
    <row r="15" spans="1:12" ht="15">
      <c r="A15" s="102" t="s">
        <v>39</v>
      </c>
      <c r="B15" s="102" t="s">
        <v>298</v>
      </c>
      <c r="C15" s="102" t="s">
        <v>134</v>
      </c>
      <c r="D15" s="102" t="s">
        <v>241</v>
      </c>
      <c r="E15" s="103">
        <v>637861</v>
      </c>
      <c r="F15" s="104">
        <v>97650</v>
      </c>
      <c r="G15" s="105">
        <v>44340</v>
      </c>
      <c r="H15" s="102" t="s">
        <v>172</v>
      </c>
    </row>
    <row r="16" spans="1:12" ht="15">
      <c r="A16" s="102" t="s">
        <v>39</v>
      </c>
      <c r="B16" s="102" t="s">
        <v>298</v>
      </c>
      <c r="C16" s="102" t="s">
        <v>134</v>
      </c>
      <c r="D16" s="102" t="s">
        <v>144</v>
      </c>
      <c r="E16" s="103">
        <v>636609</v>
      </c>
      <c r="F16" s="104">
        <v>130000</v>
      </c>
      <c r="G16" s="105">
        <v>44319</v>
      </c>
      <c r="H16" s="102" t="s">
        <v>145</v>
      </c>
    </row>
    <row r="17" spans="1:8" ht="15">
      <c r="A17" s="102" t="s">
        <v>39</v>
      </c>
      <c r="B17" s="102" t="s">
        <v>298</v>
      </c>
      <c r="C17" s="102" t="s">
        <v>134</v>
      </c>
      <c r="D17" s="102" t="s">
        <v>209</v>
      </c>
      <c r="E17" s="103">
        <v>637424</v>
      </c>
      <c r="F17" s="104">
        <v>158000</v>
      </c>
      <c r="G17" s="105">
        <v>44333</v>
      </c>
      <c r="H17" s="102" t="s">
        <v>210</v>
      </c>
    </row>
    <row r="18" spans="1:8" ht="15">
      <c r="A18" s="102" t="s">
        <v>39</v>
      </c>
      <c r="B18" s="102" t="s">
        <v>298</v>
      </c>
      <c r="C18" s="102" t="s">
        <v>134</v>
      </c>
      <c r="D18" s="102" t="s">
        <v>276</v>
      </c>
      <c r="E18" s="103">
        <v>638188</v>
      </c>
      <c r="F18" s="104">
        <v>178000</v>
      </c>
      <c r="G18" s="105">
        <v>44344</v>
      </c>
      <c r="H18" s="102" t="s">
        <v>172</v>
      </c>
    </row>
    <row r="19" spans="1:8" ht="15">
      <c r="A19" s="102" t="s">
        <v>39</v>
      </c>
      <c r="B19" s="102" t="s">
        <v>298</v>
      </c>
      <c r="C19" s="102" t="s">
        <v>134</v>
      </c>
      <c r="D19" s="102" t="s">
        <v>161</v>
      </c>
      <c r="E19" s="103">
        <v>636880</v>
      </c>
      <c r="F19" s="104">
        <v>314000</v>
      </c>
      <c r="G19" s="105">
        <v>44323</v>
      </c>
      <c r="H19" s="102" t="s">
        <v>162</v>
      </c>
    </row>
    <row r="20" spans="1:8" ht="15">
      <c r="A20" s="102" t="s">
        <v>39</v>
      </c>
      <c r="B20" s="102" t="s">
        <v>298</v>
      </c>
      <c r="C20" s="102" t="s">
        <v>134</v>
      </c>
      <c r="D20" s="102" t="s">
        <v>282</v>
      </c>
      <c r="E20" s="103">
        <v>638211</v>
      </c>
      <c r="F20" s="104">
        <v>115000</v>
      </c>
      <c r="G20" s="105">
        <v>44344</v>
      </c>
      <c r="H20" s="102" t="s">
        <v>174</v>
      </c>
    </row>
    <row r="21" spans="1:8" ht="15">
      <c r="A21" s="102" t="s">
        <v>39</v>
      </c>
      <c r="B21" s="102" t="s">
        <v>298</v>
      </c>
      <c r="C21" s="102" t="s">
        <v>134</v>
      </c>
      <c r="D21" s="102" t="s">
        <v>171</v>
      </c>
      <c r="E21" s="103">
        <v>636951</v>
      </c>
      <c r="F21" s="104">
        <v>129000</v>
      </c>
      <c r="G21" s="105">
        <v>44326</v>
      </c>
      <c r="H21" s="102" t="s">
        <v>172</v>
      </c>
    </row>
    <row r="22" spans="1:8" ht="15">
      <c r="A22" s="102" t="s">
        <v>39</v>
      </c>
      <c r="B22" s="102" t="s">
        <v>298</v>
      </c>
      <c r="C22" s="102" t="s">
        <v>134</v>
      </c>
      <c r="D22" s="102" t="s">
        <v>173</v>
      </c>
      <c r="E22" s="103">
        <v>636968</v>
      </c>
      <c r="F22" s="104">
        <v>115000</v>
      </c>
      <c r="G22" s="105">
        <v>44326</v>
      </c>
      <c r="H22" s="102" t="s">
        <v>174</v>
      </c>
    </row>
    <row r="23" spans="1:8" ht="15">
      <c r="A23" s="102" t="s">
        <v>39</v>
      </c>
      <c r="B23" s="102" t="s">
        <v>298</v>
      </c>
      <c r="C23" s="102" t="s">
        <v>134</v>
      </c>
      <c r="D23" s="102" t="s">
        <v>157</v>
      </c>
      <c r="E23" s="103">
        <v>636819</v>
      </c>
      <c r="F23" s="104">
        <v>438500</v>
      </c>
      <c r="G23" s="105">
        <v>44322</v>
      </c>
      <c r="H23" s="102" t="s">
        <v>158</v>
      </c>
    </row>
    <row r="24" spans="1:8" ht="15">
      <c r="A24" s="102" t="s">
        <v>71</v>
      </c>
      <c r="B24" s="102" t="s">
        <v>299</v>
      </c>
      <c r="C24" s="102" t="s">
        <v>134</v>
      </c>
      <c r="D24" s="102" t="s">
        <v>218</v>
      </c>
      <c r="E24" s="103">
        <v>637536</v>
      </c>
      <c r="F24" s="104">
        <v>93500</v>
      </c>
      <c r="G24" s="105">
        <v>44334</v>
      </c>
      <c r="H24" s="102" t="s">
        <v>158</v>
      </c>
    </row>
    <row r="25" spans="1:8" ht="15">
      <c r="A25" s="102" t="s">
        <v>71</v>
      </c>
      <c r="B25" s="102" t="s">
        <v>299</v>
      </c>
      <c r="C25" s="102" t="s">
        <v>134</v>
      </c>
      <c r="D25" s="102" t="s">
        <v>219</v>
      </c>
      <c r="E25" s="103">
        <v>637538</v>
      </c>
      <c r="F25" s="104">
        <v>127000</v>
      </c>
      <c r="G25" s="105">
        <v>44334</v>
      </c>
      <c r="H25" s="102" t="s">
        <v>158</v>
      </c>
    </row>
    <row r="26" spans="1:8" ht="15">
      <c r="A26" s="102" t="s">
        <v>71</v>
      </c>
      <c r="B26" s="102" t="s">
        <v>299</v>
      </c>
      <c r="C26" s="102" t="s">
        <v>134</v>
      </c>
      <c r="D26" s="102" t="s">
        <v>133</v>
      </c>
      <c r="E26" s="103">
        <v>636578</v>
      </c>
      <c r="F26" s="104">
        <v>243500</v>
      </c>
      <c r="G26" s="105">
        <v>44319</v>
      </c>
      <c r="H26" s="102" t="s">
        <v>135</v>
      </c>
    </row>
    <row r="27" spans="1:8" ht="15">
      <c r="A27" s="102" t="s">
        <v>71</v>
      </c>
      <c r="B27" s="102" t="s">
        <v>299</v>
      </c>
      <c r="C27" s="102" t="s">
        <v>134</v>
      </c>
      <c r="D27" s="102" t="s">
        <v>215</v>
      </c>
      <c r="E27" s="103">
        <v>637524</v>
      </c>
      <c r="F27" s="104">
        <v>190900</v>
      </c>
      <c r="G27" s="105">
        <v>44334</v>
      </c>
      <c r="H27" s="102" t="s">
        <v>216</v>
      </c>
    </row>
    <row r="28" spans="1:8" ht="15">
      <c r="A28" s="102" t="s">
        <v>71</v>
      </c>
      <c r="B28" s="102" t="s">
        <v>299</v>
      </c>
      <c r="C28" s="102" t="s">
        <v>134</v>
      </c>
      <c r="D28" s="102" t="s">
        <v>139</v>
      </c>
      <c r="E28" s="103">
        <v>636604</v>
      </c>
      <c r="F28" s="104">
        <v>132300</v>
      </c>
      <c r="G28" s="105">
        <v>44319</v>
      </c>
      <c r="H28" s="102" t="s">
        <v>140</v>
      </c>
    </row>
    <row r="29" spans="1:8" ht="15">
      <c r="A29" s="102" t="s">
        <v>71</v>
      </c>
      <c r="B29" s="102" t="s">
        <v>299</v>
      </c>
      <c r="C29" s="102" t="s">
        <v>134</v>
      </c>
      <c r="D29" s="102" t="s">
        <v>211</v>
      </c>
      <c r="E29" s="103">
        <v>637432</v>
      </c>
      <c r="F29" s="104">
        <v>83000</v>
      </c>
      <c r="G29" s="105">
        <v>44333</v>
      </c>
      <c r="H29" s="102" t="s">
        <v>212</v>
      </c>
    </row>
    <row r="30" spans="1:8" ht="15">
      <c r="A30" s="102" t="s">
        <v>71</v>
      </c>
      <c r="B30" s="102" t="s">
        <v>299</v>
      </c>
      <c r="C30" s="102" t="s">
        <v>134</v>
      </c>
      <c r="D30" s="102" t="s">
        <v>146</v>
      </c>
      <c r="E30" s="103">
        <v>636693</v>
      </c>
      <c r="F30" s="104">
        <v>138000</v>
      </c>
      <c r="G30" s="105">
        <v>44320</v>
      </c>
      <c r="H30" s="102" t="s">
        <v>147</v>
      </c>
    </row>
    <row r="31" spans="1:8" ht="15">
      <c r="A31" s="102" t="s">
        <v>71</v>
      </c>
      <c r="B31" s="102" t="s">
        <v>299</v>
      </c>
      <c r="C31" s="102" t="s">
        <v>134</v>
      </c>
      <c r="D31" s="102" t="s">
        <v>148</v>
      </c>
      <c r="E31" s="103">
        <v>636694</v>
      </c>
      <c r="F31" s="104">
        <v>206000</v>
      </c>
      <c r="G31" s="105">
        <v>44320</v>
      </c>
      <c r="H31" s="102" t="s">
        <v>149</v>
      </c>
    </row>
    <row r="32" spans="1:8" ht="15">
      <c r="A32" s="102" t="s">
        <v>71</v>
      </c>
      <c r="B32" s="102" t="s">
        <v>299</v>
      </c>
      <c r="C32" s="102" t="s">
        <v>134</v>
      </c>
      <c r="D32" s="102" t="s">
        <v>220</v>
      </c>
      <c r="E32" s="103">
        <v>637584</v>
      </c>
      <c r="F32" s="104">
        <v>300000</v>
      </c>
      <c r="G32" s="105">
        <v>44335</v>
      </c>
      <c r="H32" s="102" t="s">
        <v>182</v>
      </c>
    </row>
    <row r="33" spans="1:8" ht="15">
      <c r="A33" s="102" t="s">
        <v>71</v>
      </c>
      <c r="B33" s="102" t="s">
        <v>299</v>
      </c>
      <c r="C33" s="102" t="s">
        <v>134</v>
      </c>
      <c r="D33" s="102" t="s">
        <v>150</v>
      </c>
      <c r="E33" s="103">
        <v>636722</v>
      </c>
      <c r="F33" s="104">
        <v>81650</v>
      </c>
      <c r="G33" s="105">
        <v>44321</v>
      </c>
      <c r="H33" s="102" t="s">
        <v>151</v>
      </c>
    </row>
    <row r="34" spans="1:8" ht="15">
      <c r="A34" s="102" t="s">
        <v>71</v>
      </c>
      <c r="B34" s="102" t="s">
        <v>299</v>
      </c>
      <c r="C34" s="102" t="s">
        <v>134</v>
      </c>
      <c r="D34" s="102" t="s">
        <v>221</v>
      </c>
      <c r="E34" s="103">
        <v>637595</v>
      </c>
      <c r="F34" s="104">
        <v>148609</v>
      </c>
      <c r="G34" s="105">
        <v>44335</v>
      </c>
      <c r="H34" s="102" t="s">
        <v>216</v>
      </c>
    </row>
    <row r="35" spans="1:8" ht="15">
      <c r="A35" s="102" t="s">
        <v>71</v>
      </c>
      <c r="B35" s="102" t="s">
        <v>299</v>
      </c>
      <c r="C35" s="102" t="s">
        <v>134</v>
      </c>
      <c r="D35" s="102" t="s">
        <v>293</v>
      </c>
      <c r="E35" s="103">
        <v>638309</v>
      </c>
      <c r="F35" s="104">
        <v>160000</v>
      </c>
      <c r="G35" s="105">
        <v>44344</v>
      </c>
      <c r="H35" s="102" t="s">
        <v>294</v>
      </c>
    </row>
    <row r="36" spans="1:8" ht="30">
      <c r="A36" s="102" t="s">
        <v>71</v>
      </c>
      <c r="B36" s="102" t="s">
        <v>299</v>
      </c>
      <c r="C36" s="102" t="s">
        <v>134</v>
      </c>
      <c r="D36" s="102" t="s">
        <v>159</v>
      </c>
      <c r="E36" s="103">
        <v>636865</v>
      </c>
      <c r="F36" s="104">
        <v>110000</v>
      </c>
      <c r="G36" s="105">
        <v>44323</v>
      </c>
      <c r="H36" s="102" t="s">
        <v>160</v>
      </c>
    </row>
    <row r="37" spans="1:8" ht="30">
      <c r="A37" s="102" t="s">
        <v>71</v>
      </c>
      <c r="B37" s="102" t="s">
        <v>299</v>
      </c>
      <c r="C37" s="102" t="s">
        <v>134</v>
      </c>
      <c r="D37" s="102" t="s">
        <v>175</v>
      </c>
      <c r="E37" s="103">
        <v>636975</v>
      </c>
      <c r="F37" s="104">
        <v>118750</v>
      </c>
      <c r="G37" s="105">
        <v>44326</v>
      </c>
      <c r="H37" s="102" t="s">
        <v>176</v>
      </c>
    </row>
    <row r="38" spans="1:8" ht="15">
      <c r="A38" s="102" t="s">
        <v>71</v>
      </c>
      <c r="B38" s="102" t="s">
        <v>299</v>
      </c>
      <c r="C38" s="102" t="s">
        <v>134</v>
      </c>
      <c r="D38" s="102" t="s">
        <v>181</v>
      </c>
      <c r="E38" s="103">
        <v>637056</v>
      </c>
      <c r="F38" s="104">
        <v>220000</v>
      </c>
      <c r="G38" s="105">
        <v>44327</v>
      </c>
      <c r="H38" s="102" t="s">
        <v>182</v>
      </c>
    </row>
    <row r="39" spans="1:8" ht="15">
      <c r="A39" s="102" t="s">
        <v>71</v>
      </c>
      <c r="B39" s="102" t="s">
        <v>299</v>
      </c>
      <c r="C39" s="102" t="s">
        <v>134</v>
      </c>
      <c r="D39" s="102" t="s">
        <v>183</v>
      </c>
      <c r="E39" s="103">
        <v>637061</v>
      </c>
      <c r="F39" s="104">
        <v>345000</v>
      </c>
      <c r="G39" s="105">
        <v>44327</v>
      </c>
      <c r="H39" s="102" t="s">
        <v>184</v>
      </c>
    </row>
    <row r="40" spans="1:8" ht="15">
      <c r="A40" s="102" t="s">
        <v>71</v>
      </c>
      <c r="B40" s="102" t="s">
        <v>299</v>
      </c>
      <c r="C40" s="102" t="s">
        <v>134</v>
      </c>
      <c r="D40" s="102" t="s">
        <v>187</v>
      </c>
      <c r="E40" s="103">
        <v>637112</v>
      </c>
      <c r="F40" s="104">
        <v>220000</v>
      </c>
      <c r="G40" s="105">
        <v>44327</v>
      </c>
      <c r="H40" s="102" t="s">
        <v>188</v>
      </c>
    </row>
    <row r="41" spans="1:8" ht="15">
      <c r="A41" s="102" t="s">
        <v>71</v>
      </c>
      <c r="B41" s="102" t="s">
        <v>299</v>
      </c>
      <c r="C41" s="102" t="s">
        <v>134</v>
      </c>
      <c r="D41" s="102" t="s">
        <v>189</v>
      </c>
      <c r="E41" s="103">
        <v>637114</v>
      </c>
      <c r="F41" s="104">
        <v>170000</v>
      </c>
      <c r="G41" s="105">
        <v>44327</v>
      </c>
      <c r="H41" s="102" t="s">
        <v>186</v>
      </c>
    </row>
    <row r="42" spans="1:8" ht="15">
      <c r="A42" s="102" t="s">
        <v>71</v>
      </c>
      <c r="B42" s="102" t="s">
        <v>299</v>
      </c>
      <c r="C42" s="102" t="s">
        <v>191</v>
      </c>
      <c r="D42" s="102" t="s">
        <v>190</v>
      </c>
      <c r="E42" s="103">
        <v>637117</v>
      </c>
      <c r="F42" s="104">
        <v>211640</v>
      </c>
      <c r="G42" s="105">
        <v>44327</v>
      </c>
      <c r="H42" s="102" t="s">
        <v>156</v>
      </c>
    </row>
    <row r="43" spans="1:8" ht="15">
      <c r="A43" s="102" t="s">
        <v>71</v>
      </c>
      <c r="B43" s="102" t="s">
        <v>299</v>
      </c>
      <c r="C43" s="102" t="s">
        <v>134</v>
      </c>
      <c r="D43" s="102" t="s">
        <v>167</v>
      </c>
      <c r="E43" s="103">
        <v>636914</v>
      </c>
      <c r="F43" s="104">
        <v>267000</v>
      </c>
      <c r="G43" s="105">
        <v>44323</v>
      </c>
      <c r="H43" s="102" t="s">
        <v>168</v>
      </c>
    </row>
    <row r="44" spans="1:8" ht="15">
      <c r="A44" s="102" t="s">
        <v>71</v>
      </c>
      <c r="B44" s="102" t="s">
        <v>299</v>
      </c>
      <c r="C44" s="102" t="s">
        <v>164</v>
      </c>
      <c r="D44" s="102" t="s">
        <v>177</v>
      </c>
      <c r="E44" s="103">
        <v>637020</v>
      </c>
      <c r="F44" s="104">
        <v>254259.51</v>
      </c>
      <c r="G44" s="105">
        <v>44326</v>
      </c>
      <c r="H44" s="102" t="s">
        <v>178</v>
      </c>
    </row>
    <row r="45" spans="1:8" ht="15">
      <c r="A45" s="102" t="s">
        <v>71</v>
      </c>
      <c r="B45" s="102" t="s">
        <v>299</v>
      </c>
      <c r="C45" s="102" t="s">
        <v>164</v>
      </c>
      <c r="D45" s="102" t="s">
        <v>163</v>
      </c>
      <c r="E45" s="103">
        <v>636884</v>
      </c>
      <c r="F45" s="104">
        <v>22050</v>
      </c>
      <c r="G45" s="105">
        <v>44323</v>
      </c>
      <c r="H45" s="102" t="s">
        <v>92</v>
      </c>
    </row>
    <row r="46" spans="1:8" ht="15">
      <c r="A46" s="102" t="s">
        <v>71</v>
      </c>
      <c r="B46" s="102" t="s">
        <v>299</v>
      </c>
      <c r="C46" s="102" t="s">
        <v>191</v>
      </c>
      <c r="D46" s="102" t="s">
        <v>225</v>
      </c>
      <c r="E46" s="103">
        <v>637635</v>
      </c>
      <c r="F46" s="104">
        <v>201465</v>
      </c>
      <c r="G46" s="105">
        <v>44335</v>
      </c>
      <c r="H46" s="102" t="s">
        <v>145</v>
      </c>
    </row>
    <row r="47" spans="1:8" ht="15">
      <c r="A47" s="102" t="s">
        <v>71</v>
      </c>
      <c r="B47" s="102" t="s">
        <v>299</v>
      </c>
      <c r="C47" s="102" t="s">
        <v>134</v>
      </c>
      <c r="D47" s="102" t="s">
        <v>200</v>
      </c>
      <c r="E47" s="103">
        <v>637328</v>
      </c>
      <c r="F47" s="104">
        <v>219500</v>
      </c>
      <c r="G47" s="105">
        <v>44330</v>
      </c>
      <c r="H47" s="102" t="s">
        <v>201</v>
      </c>
    </row>
    <row r="48" spans="1:8" ht="15">
      <c r="A48" s="102" t="s">
        <v>71</v>
      </c>
      <c r="B48" s="102" t="s">
        <v>299</v>
      </c>
      <c r="C48" s="102" t="s">
        <v>142</v>
      </c>
      <c r="D48" s="102" t="s">
        <v>169</v>
      </c>
      <c r="E48" s="103">
        <v>636919</v>
      </c>
      <c r="F48" s="104">
        <v>151400</v>
      </c>
      <c r="G48" s="105">
        <v>44323</v>
      </c>
      <c r="H48" s="102" t="s">
        <v>170</v>
      </c>
    </row>
    <row r="49" spans="1:8" ht="15">
      <c r="A49" s="102" t="s">
        <v>71</v>
      </c>
      <c r="B49" s="102" t="s">
        <v>299</v>
      </c>
      <c r="C49" s="102" t="s">
        <v>142</v>
      </c>
      <c r="D49" s="102" t="s">
        <v>179</v>
      </c>
      <c r="E49" s="103">
        <v>637038</v>
      </c>
      <c r="F49" s="104">
        <v>557992</v>
      </c>
      <c r="G49" s="105">
        <v>44327</v>
      </c>
      <c r="H49" s="102" t="s">
        <v>143</v>
      </c>
    </row>
    <row r="50" spans="1:8" ht="15">
      <c r="A50" s="102" t="s">
        <v>71</v>
      </c>
      <c r="B50" s="102" t="s">
        <v>299</v>
      </c>
      <c r="C50" s="102" t="s">
        <v>134</v>
      </c>
      <c r="D50" s="102" t="s">
        <v>211</v>
      </c>
      <c r="E50" s="103">
        <v>637433</v>
      </c>
      <c r="F50" s="104">
        <v>94000</v>
      </c>
      <c r="G50" s="105">
        <v>44333</v>
      </c>
      <c r="H50" s="102" t="s">
        <v>212</v>
      </c>
    </row>
    <row r="51" spans="1:8" ht="15">
      <c r="A51" s="102" t="s">
        <v>71</v>
      </c>
      <c r="B51" s="102" t="s">
        <v>299</v>
      </c>
      <c r="C51" s="102" t="s">
        <v>195</v>
      </c>
      <c r="D51" s="102" t="s">
        <v>114</v>
      </c>
      <c r="E51" s="103">
        <v>637288</v>
      </c>
      <c r="F51" s="104">
        <v>281250</v>
      </c>
      <c r="G51" s="105">
        <v>44329</v>
      </c>
      <c r="H51" s="102" t="s">
        <v>196</v>
      </c>
    </row>
    <row r="52" spans="1:8" ht="15">
      <c r="A52" s="102" t="s">
        <v>71</v>
      </c>
      <c r="B52" s="102" t="s">
        <v>299</v>
      </c>
      <c r="C52" s="102" t="s">
        <v>191</v>
      </c>
      <c r="D52" s="102" t="s">
        <v>192</v>
      </c>
      <c r="E52" s="103">
        <v>637141</v>
      </c>
      <c r="F52" s="104">
        <v>258528</v>
      </c>
      <c r="G52" s="105">
        <v>44328</v>
      </c>
      <c r="H52" s="102" t="s">
        <v>156</v>
      </c>
    </row>
    <row r="53" spans="1:8" ht="15">
      <c r="A53" s="102" t="s">
        <v>71</v>
      </c>
      <c r="B53" s="102" t="s">
        <v>299</v>
      </c>
      <c r="C53" s="102" t="s">
        <v>134</v>
      </c>
      <c r="D53" s="102" t="s">
        <v>269</v>
      </c>
      <c r="E53" s="103">
        <v>638039</v>
      </c>
      <c r="F53" s="104">
        <v>309000</v>
      </c>
      <c r="G53" s="105">
        <v>44342</v>
      </c>
      <c r="H53" s="102" t="s">
        <v>270</v>
      </c>
    </row>
    <row r="54" spans="1:8" ht="15">
      <c r="A54" s="102" t="s">
        <v>71</v>
      </c>
      <c r="B54" s="102" t="s">
        <v>299</v>
      </c>
      <c r="C54" s="102" t="s">
        <v>134</v>
      </c>
      <c r="D54" s="102" t="s">
        <v>277</v>
      </c>
      <c r="E54" s="103">
        <v>638192</v>
      </c>
      <c r="F54" s="104">
        <v>224000</v>
      </c>
      <c r="G54" s="105">
        <v>44344</v>
      </c>
      <c r="H54" s="102" t="s">
        <v>278</v>
      </c>
    </row>
    <row r="55" spans="1:8" ht="15">
      <c r="A55" s="102" t="s">
        <v>71</v>
      </c>
      <c r="B55" s="102" t="s">
        <v>299</v>
      </c>
      <c r="C55" s="102" t="s">
        <v>134</v>
      </c>
      <c r="D55" s="102" t="s">
        <v>273</v>
      </c>
      <c r="E55" s="103">
        <v>638054</v>
      </c>
      <c r="F55" s="104">
        <v>150000</v>
      </c>
      <c r="G55" s="105">
        <v>44342</v>
      </c>
      <c r="H55" s="102" t="s">
        <v>186</v>
      </c>
    </row>
    <row r="56" spans="1:8" ht="15">
      <c r="A56" s="102" t="s">
        <v>71</v>
      </c>
      <c r="B56" s="102" t="s">
        <v>299</v>
      </c>
      <c r="C56" s="102" t="s">
        <v>134</v>
      </c>
      <c r="D56" s="102" t="s">
        <v>259</v>
      </c>
      <c r="E56" s="103">
        <v>637987</v>
      </c>
      <c r="F56" s="104">
        <v>288000</v>
      </c>
      <c r="G56" s="105">
        <v>44341</v>
      </c>
      <c r="H56" s="102" t="s">
        <v>156</v>
      </c>
    </row>
    <row r="57" spans="1:8" ht="15">
      <c r="A57" s="102" t="s">
        <v>71</v>
      </c>
      <c r="B57" s="102" t="s">
        <v>299</v>
      </c>
      <c r="C57" s="102" t="s">
        <v>164</v>
      </c>
      <c r="D57" s="102" t="s">
        <v>239</v>
      </c>
      <c r="E57" s="103">
        <v>637841</v>
      </c>
      <c r="F57" s="104">
        <v>85000</v>
      </c>
      <c r="G57" s="105">
        <v>44337</v>
      </c>
      <c r="H57" s="102" t="s">
        <v>240</v>
      </c>
    </row>
    <row r="58" spans="1:8" ht="15">
      <c r="A58" s="102" t="s">
        <v>71</v>
      </c>
      <c r="B58" s="102" t="s">
        <v>299</v>
      </c>
      <c r="C58" s="102" t="s">
        <v>134</v>
      </c>
      <c r="D58" s="102" t="s">
        <v>252</v>
      </c>
      <c r="E58" s="103">
        <v>637963</v>
      </c>
      <c r="F58" s="104">
        <v>162000</v>
      </c>
      <c r="G58" s="105">
        <v>44341</v>
      </c>
      <c r="H58" s="102" t="s">
        <v>243</v>
      </c>
    </row>
    <row r="59" spans="1:8" ht="15">
      <c r="A59" s="102" t="s">
        <v>71</v>
      </c>
      <c r="B59" s="102" t="s">
        <v>299</v>
      </c>
      <c r="C59" s="102" t="s">
        <v>134</v>
      </c>
      <c r="D59" s="102" t="s">
        <v>284</v>
      </c>
      <c r="E59" s="103">
        <v>638215</v>
      </c>
      <c r="F59" s="104">
        <v>286950</v>
      </c>
      <c r="G59" s="105">
        <v>44344</v>
      </c>
      <c r="H59" s="102" t="s">
        <v>247</v>
      </c>
    </row>
    <row r="60" spans="1:8" ht="15">
      <c r="A60" s="102" t="s">
        <v>71</v>
      </c>
      <c r="B60" s="102" t="s">
        <v>299</v>
      </c>
      <c r="C60" s="102" t="s">
        <v>134</v>
      </c>
      <c r="D60" s="102" t="s">
        <v>275</v>
      </c>
      <c r="E60" s="103">
        <v>638118</v>
      </c>
      <c r="F60" s="104">
        <v>160000</v>
      </c>
      <c r="G60" s="105">
        <v>44343</v>
      </c>
      <c r="H60" s="102" t="s">
        <v>147</v>
      </c>
    </row>
    <row r="61" spans="1:8" ht="15">
      <c r="A61" s="102" t="s">
        <v>71</v>
      </c>
      <c r="B61" s="102" t="s">
        <v>299</v>
      </c>
      <c r="C61" s="102" t="s">
        <v>142</v>
      </c>
      <c r="D61" s="102" t="s">
        <v>285</v>
      </c>
      <c r="E61" s="103">
        <v>638219</v>
      </c>
      <c r="F61" s="104">
        <v>263829</v>
      </c>
      <c r="G61" s="105">
        <v>44344</v>
      </c>
      <c r="H61" s="102" t="s">
        <v>186</v>
      </c>
    </row>
    <row r="62" spans="1:8" ht="15">
      <c r="A62" s="102" t="s">
        <v>71</v>
      </c>
      <c r="B62" s="102" t="s">
        <v>299</v>
      </c>
      <c r="C62" s="102" t="s">
        <v>134</v>
      </c>
      <c r="D62" s="102" t="s">
        <v>242</v>
      </c>
      <c r="E62" s="103">
        <v>637880</v>
      </c>
      <c r="F62" s="104">
        <v>195000</v>
      </c>
      <c r="G62" s="105">
        <v>44340</v>
      </c>
      <c r="H62" s="102" t="s">
        <v>243</v>
      </c>
    </row>
    <row r="63" spans="1:8" ht="15">
      <c r="A63" s="102" t="s">
        <v>71</v>
      </c>
      <c r="B63" s="102" t="s">
        <v>299</v>
      </c>
      <c r="C63" s="102" t="s">
        <v>134</v>
      </c>
      <c r="D63" s="102" t="s">
        <v>234</v>
      </c>
      <c r="E63" s="103">
        <v>637764</v>
      </c>
      <c r="F63" s="104">
        <v>63500</v>
      </c>
      <c r="G63" s="105">
        <v>44337</v>
      </c>
      <c r="H63" s="102" t="s">
        <v>216</v>
      </c>
    </row>
    <row r="64" spans="1:8" ht="15">
      <c r="A64" s="102" t="s">
        <v>71</v>
      </c>
      <c r="B64" s="102" t="s">
        <v>299</v>
      </c>
      <c r="C64" s="102" t="s">
        <v>134</v>
      </c>
      <c r="D64" s="102" t="s">
        <v>268</v>
      </c>
      <c r="E64" s="103">
        <v>638036</v>
      </c>
      <c r="F64" s="104">
        <v>305500</v>
      </c>
      <c r="G64" s="105">
        <v>44342</v>
      </c>
      <c r="H64" s="102" t="s">
        <v>243</v>
      </c>
    </row>
    <row r="65" spans="1:8" ht="15">
      <c r="A65" s="102" t="s">
        <v>71</v>
      </c>
      <c r="B65" s="102" t="s">
        <v>299</v>
      </c>
      <c r="C65" s="102" t="s">
        <v>134</v>
      </c>
      <c r="D65" s="102" t="s">
        <v>228</v>
      </c>
      <c r="E65" s="103">
        <v>637656</v>
      </c>
      <c r="F65" s="104">
        <v>190000</v>
      </c>
      <c r="G65" s="105">
        <v>44335</v>
      </c>
      <c r="H65" s="102" t="s">
        <v>137</v>
      </c>
    </row>
    <row r="66" spans="1:8" ht="15">
      <c r="A66" s="102" t="s">
        <v>71</v>
      </c>
      <c r="B66" s="102" t="s">
        <v>299</v>
      </c>
      <c r="C66" s="102" t="s">
        <v>198</v>
      </c>
      <c r="D66" s="102" t="s">
        <v>263</v>
      </c>
      <c r="E66" s="103">
        <v>638018</v>
      </c>
      <c r="F66" s="104">
        <v>25000</v>
      </c>
      <c r="G66" s="105">
        <v>44341</v>
      </c>
      <c r="H66" s="102" t="s">
        <v>264</v>
      </c>
    </row>
    <row r="67" spans="1:8" ht="15">
      <c r="A67" s="102" t="s">
        <v>71</v>
      </c>
      <c r="B67" s="102" t="s">
        <v>299</v>
      </c>
      <c r="C67" s="102" t="s">
        <v>134</v>
      </c>
      <c r="D67" s="102" t="s">
        <v>271</v>
      </c>
      <c r="E67" s="103">
        <v>638047</v>
      </c>
      <c r="F67" s="104">
        <v>206000</v>
      </c>
      <c r="G67" s="105">
        <v>44342</v>
      </c>
      <c r="H67" s="102" t="s">
        <v>272</v>
      </c>
    </row>
    <row r="68" spans="1:8" ht="15">
      <c r="A68" s="102" t="s">
        <v>40</v>
      </c>
      <c r="B68" s="102" t="s">
        <v>300</v>
      </c>
      <c r="C68" s="102" t="s">
        <v>134</v>
      </c>
      <c r="D68" s="102" t="s">
        <v>185</v>
      </c>
      <c r="E68" s="103">
        <v>637090</v>
      </c>
      <c r="F68" s="104">
        <v>302250</v>
      </c>
      <c r="G68" s="105">
        <v>44327</v>
      </c>
      <c r="H68" s="102" t="s">
        <v>186</v>
      </c>
    </row>
    <row r="69" spans="1:8" ht="15">
      <c r="A69" s="102" t="s">
        <v>40</v>
      </c>
      <c r="B69" s="102" t="s">
        <v>300</v>
      </c>
      <c r="C69" s="102" t="s">
        <v>134</v>
      </c>
      <c r="D69" s="102" t="s">
        <v>266</v>
      </c>
      <c r="E69" s="103">
        <v>638035</v>
      </c>
      <c r="F69" s="104">
        <v>208000</v>
      </c>
      <c r="G69" s="105">
        <v>44342</v>
      </c>
      <c r="H69" s="102" t="s">
        <v>267</v>
      </c>
    </row>
    <row r="70" spans="1:8" ht="15">
      <c r="A70" s="102" t="s">
        <v>40</v>
      </c>
      <c r="B70" s="102" t="s">
        <v>300</v>
      </c>
      <c r="C70" s="102" t="s">
        <v>134</v>
      </c>
      <c r="D70" s="102" t="s">
        <v>265</v>
      </c>
      <c r="E70" s="103">
        <v>638034</v>
      </c>
      <c r="F70" s="104">
        <v>137300</v>
      </c>
      <c r="G70" s="105">
        <v>44342</v>
      </c>
      <c r="H70" s="102" t="s">
        <v>186</v>
      </c>
    </row>
    <row r="71" spans="1:8" ht="15">
      <c r="A71" s="102" t="s">
        <v>40</v>
      </c>
      <c r="B71" s="102" t="s">
        <v>300</v>
      </c>
      <c r="C71" s="102" t="s">
        <v>134</v>
      </c>
      <c r="D71" s="102" t="s">
        <v>274</v>
      </c>
      <c r="E71" s="103">
        <v>638078</v>
      </c>
      <c r="F71" s="104">
        <v>156000</v>
      </c>
      <c r="G71" s="105">
        <v>44342</v>
      </c>
      <c r="H71" s="102" t="s">
        <v>174</v>
      </c>
    </row>
    <row r="72" spans="1:8" ht="15">
      <c r="A72" s="102" t="s">
        <v>40</v>
      </c>
      <c r="B72" s="102" t="s">
        <v>300</v>
      </c>
      <c r="C72" s="102" t="s">
        <v>134</v>
      </c>
      <c r="D72" s="102" t="s">
        <v>260</v>
      </c>
      <c r="E72" s="103">
        <v>638006</v>
      </c>
      <c r="F72" s="104">
        <v>265000</v>
      </c>
      <c r="G72" s="105">
        <v>44341</v>
      </c>
      <c r="H72" s="102" t="s">
        <v>158</v>
      </c>
    </row>
    <row r="73" spans="1:8" ht="15">
      <c r="A73" s="102" t="s">
        <v>40</v>
      </c>
      <c r="B73" s="102" t="s">
        <v>300</v>
      </c>
      <c r="C73" s="102" t="s">
        <v>134</v>
      </c>
      <c r="D73" s="102" t="s">
        <v>280</v>
      </c>
      <c r="E73" s="103">
        <v>638208</v>
      </c>
      <c r="F73" s="104">
        <v>195000</v>
      </c>
      <c r="G73" s="105">
        <v>44344</v>
      </c>
      <c r="H73" s="102" t="s">
        <v>281</v>
      </c>
    </row>
    <row r="74" spans="1:8" ht="15">
      <c r="A74" s="102" t="s">
        <v>40</v>
      </c>
      <c r="B74" s="102" t="s">
        <v>300</v>
      </c>
      <c r="C74" s="102" t="s">
        <v>134</v>
      </c>
      <c r="D74" s="102" t="s">
        <v>283</v>
      </c>
      <c r="E74" s="103">
        <v>638214</v>
      </c>
      <c r="F74" s="104">
        <v>93000</v>
      </c>
      <c r="G74" s="105">
        <v>44344</v>
      </c>
      <c r="H74" s="102" t="s">
        <v>174</v>
      </c>
    </row>
    <row r="75" spans="1:8" ht="15">
      <c r="A75" s="102" t="s">
        <v>40</v>
      </c>
      <c r="B75" s="102" t="s">
        <v>300</v>
      </c>
      <c r="C75" s="102" t="s">
        <v>134</v>
      </c>
      <c r="D75" s="102" t="s">
        <v>165</v>
      </c>
      <c r="E75" s="103">
        <v>636889</v>
      </c>
      <c r="F75" s="104">
        <v>247200</v>
      </c>
      <c r="G75" s="105">
        <v>44323</v>
      </c>
      <c r="H75" s="102" t="s">
        <v>166</v>
      </c>
    </row>
    <row r="76" spans="1:8" ht="15">
      <c r="A76" s="102" t="s">
        <v>40</v>
      </c>
      <c r="B76" s="102" t="s">
        <v>300</v>
      </c>
      <c r="C76" s="102" t="s">
        <v>134</v>
      </c>
      <c r="D76" s="102" t="s">
        <v>286</v>
      </c>
      <c r="E76" s="103">
        <v>638225</v>
      </c>
      <c r="F76" s="104">
        <v>154000</v>
      </c>
      <c r="G76" s="105">
        <v>44344</v>
      </c>
      <c r="H76" s="102" t="s">
        <v>174</v>
      </c>
    </row>
    <row r="77" spans="1:8" ht="15">
      <c r="A77" s="102" t="s">
        <v>40</v>
      </c>
      <c r="B77" s="102" t="s">
        <v>300</v>
      </c>
      <c r="C77" s="102" t="s">
        <v>134</v>
      </c>
      <c r="D77" s="102" t="s">
        <v>287</v>
      </c>
      <c r="E77" s="103">
        <v>638230</v>
      </c>
      <c r="F77" s="104">
        <v>156500</v>
      </c>
      <c r="G77" s="105">
        <v>44344</v>
      </c>
      <c r="H77" s="102" t="s">
        <v>174</v>
      </c>
    </row>
    <row r="78" spans="1:8" ht="15">
      <c r="A78" s="102" t="s">
        <v>40</v>
      </c>
      <c r="B78" s="102" t="s">
        <v>300</v>
      </c>
      <c r="C78" s="102" t="s">
        <v>134</v>
      </c>
      <c r="D78" s="102" t="s">
        <v>288</v>
      </c>
      <c r="E78" s="103">
        <v>638237</v>
      </c>
      <c r="F78" s="104">
        <v>146250</v>
      </c>
      <c r="G78" s="105">
        <v>44344</v>
      </c>
      <c r="H78" s="102" t="s">
        <v>174</v>
      </c>
    </row>
    <row r="79" spans="1:8" ht="15">
      <c r="A79" s="102" t="s">
        <v>40</v>
      </c>
      <c r="B79" s="102" t="s">
        <v>300</v>
      </c>
      <c r="C79" s="102" t="s">
        <v>142</v>
      </c>
      <c r="D79" s="102" t="s">
        <v>155</v>
      </c>
      <c r="E79" s="103">
        <v>636809</v>
      </c>
      <c r="F79" s="104">
        <v>457186</v>
      </c>
      <c r="G79" s="105">
        <v>44322</v>
      </c>
      <c r="H79" s="102" t="s">
        <v>156</v>
      </c>
    </row>
    <row r="80" spans="1:8" ht="15">
      <c r="A80" s="102" t="s">
        <v>40</v>
      </c>
      <c r="B80" s="102" t="s">
        <v>300</v>
      </c>
      <c r="C80" s="102" t="s">
        <v>142</v>
      </c>
      <c r="D80" s="102" t="s">
        <v>153</v>
      </c>
      <c r="E80" s="103">
        <v>636780</v>
      </c>
      <c r="F80" s="104">
        <v>152292</v>
      </c>
      <c r="G80" s="105">
        <v>44321</v>
      </c>
      <c r="H80" s="102" t="s">
        <v>154</v>
      </c>
    </row>
    <row r="81" spans="1:8" ht="15">
      <c r="A81" s="102" t="s">
        <v>40</v>
      </c>
      <c r="B81" s="102" t="s">
        <v>300</v>
      </c>
      <c r="C81" s="102" t="s">
        <v>142</v>
      </c>
      <c r="D81" s="102" t="s">
        <v>152</v>
      </c>
      <c r="E81" s="103">
        <v>636777</v>
      </c>
      <c r="F81" s="104">
        <v>237089</v>
      </c>
      <c r="G81" s="105">
        <v>44321</v>
      </c>
      <c r="H81" s="102" t="s">
        <v>145</v>
      </c>
    </row>
    <row r="82" spans="1:8" ht="15">
      <c r="A82" s="102" t="s">
        <v>40</v>
      </c>
      <c r="B82" s="102" t="s">
        <v>300</v>
      </c>
      <c r="C82" s="102" t="s">
        <v>134</v>
      </c>
      <c r="D82" s="102" t="s">
        <v>279</v>
      </c>
      <c r="E82" s="103">
        <v>638204</v>
      </c>
      <c r="F82" s="104">
        <v>181000</v>
      </c>
      <c r="G82" s="105">
        <v>44344</v>
      </c>
      <c r="H82" s="102" t="s">
        <v>174</v>
      </c>
    </row>
    <row r="83" spans="1:8" ht="15">
      <c r="A83" s="102" t="s">
        <v>40</v>
      </c>
      <c r="B83" s="102" t="s">
        <v>300</v>
      </c>
      <c r="C83" s="102" t="s">
        <v>195</v>
      </c>
      <c r="D83" s="102" t="s">
        <v>246</v>
      </c>
      <c r="E83" s="103">
        <v>637905</v>
      </c>
      <c r="F83" s="104">
        <v>262550</v>
      </c>
      <c r="G83" s="105">
        <v>44340</v>
      </c>
      <c r="H83" s="102" t="s">
        <v>247</v>
      </c>
    </row>
    <row r="84" spans="1:8" ht="15">
      <c r="A84" s="102" t="s">
        <v>40</v>
      </c>
      <c r="B84" s="102" t="s">
        <v>300</v>
      </c>
      <c r="C84" s="102" t="s">
        <v>134</v>
      </c>
      <c r="D84" s="102" t="s">
        <v>227</v>
      </c>
      <c r="E84" s="103">
        <v>637655</v>
      </c>
      <c r="F84" s="104">
        <v>400000</v>
      </c>
      <c r="G84" s="105">
        <v>44335</v>
      </c>
      <c r="H84" s="102" t="s">
        <v>199</v>
      </c>
    </row>
    <row r="85" spans="1:8" ht="15">
      <c r="A85" s="102" t="s">
        <v>40</v>
      </c>
      <c r="B85" s="102" t="s">
        <v>300</v>
      </c>
      <c r="C85" s="102" t="s">
        <v>134</v>
      </c>
      <c r="D85" s="102" t="s">
        <v>229</v>
      </c>
      <c r="E85" s="103">
        <v>637674</v>
      </c>
      <c r="F85" s="104">
        <v>246000</v>
      </c>
      <c r="G85" s="105">
        <v>44336</v>
      </c>
      <c r="H85" s="102" t="s">
        <v>145</v>
      </c>
    </row>
    <row r="86" spans="1:8" ht="15">
      <c r="A86" s="102" t="s">
        <v>40</v>
      </c>
      <c r="B86" s="102" t="s">
        <v>300</v>
      </c>
      <c r="C86" s="102" t="s">
        <v>134</v>
      </c>
      <c r="D86" s="102" t="s">
        <v>230</v>
      </c>
      <c r="E86" s="103">
        <v>637712</v>
      </c>
      <c r="F86" s="104">
        <v>258000</v>
      </c>
      <c r="G86" s="105">
        <v>44336</v>
      </c>
      <c r="H86" s="102" t="s">
        <v>231</v>
      </c>
    </row>
    <row r="87" spans="1:8" ht="15">
      <c r="A87" s="102" t="s">
        <v>40</v>
      </c>
      <c r="B87" s="102" t="s">
        <v>300</v>
      </c>
      <c r="C87" s="102" t="s">
        <v>134</v>
      </c>
      <c r="D87" s="102" t="s">
        <v>232</v>
      </c>
      <c r="E87" s="103">
        <v>637758</v>
      </c>
      <c r="F87" s="104">
        <v>185000</v>
      </c>
      <c r="G87" s="105">
        <v>44337</v>
      </c>
      <c r="H87" s="102" t="s">
        <v>166</v>
      </c>
    </row>
    <row r="88" spans="1:8" ht="15">
      <c r="A88" s="102" t="s">
        <v>40</v>
      </c>
      <c r="B88" s="102" t="s">
        <v>300</v>
      </c>
      <c r="C88" s="102" t="s">
        <v>134</v>
      </c>
      <c r="D88" s="102" t="s">
        <v>233</v>
      </c>
      <c r="E88" s="103">
        <v>637761</v>
      </c>
      <c r="F88" s="104">
        <v>206500</v>
      </c>
      <c r="G88" s="105">
        <v>44337</v>
      </c>
      <c r="H88" s="102" t="s">
        <v>166</v>
      </c>
    </row>
    <row r="89" spans="1:8" ht="15">
      <c r="A89" s="102" t="s">
        <v>40</v>
      </c>
      <c r="B89" s="102" t="s">
        <v>300</v>
      </c>
      <c r="C89" s="102" t="s">
        <v>142</v>
      </c>
      <c r="D89" s="102" t="s">
        <v>141</v>
      </c>
      <c r="E89" s="103">
        <v>636608</v>
      </c>
      <c r="F89" s="104">
        <v>162452</v>
      </c>
      <c r="G89" s="105">
        <v>44319</v>
      </c>
      <c r="H89" s="102" t="s">
        <v>143</v>
      </c>
    </row>
    <row r="90" spans="1:8" ht="15">
      <c r="A90" s="102" t="s">
        <v>40</v>
      </c>
      <c r="B90" s="102" t="s">
        <v>300</v>
      </c>
      <c r="C90" s="102" t="s">
        <v>134</v>
      </c>
      <c r="D90" s="102" t="s">
        <v>235</v>
      </c>
      <c r="E90" s="103">
        <v>637776</v>
      </c>
      <c r="F90" s="104">
        <v>150000</v>
      </c>
      <c r="G90" s="105">
        <v>44337</v>
      </c>
      <c r="H90" s="102" t="s">
        <v>236</v>
      </c>
    </row>
    <row r="91" spans="1:8" ht="15">
      <c r="A91" s="102" t="s">
        <v>40</v>
      </c>
      <c r="B91" s="102" t="s">
        <v>300</v>
      </c>
      <c r="C91" s="102" t="s">
        <v>134</v>
      </c>
      <c r="D91" s="102" t="s">
        <v>237</v>
      </c>
      <c r="E91" s="103">
        <v>637794</v>
      </c>
      <c r="F91" s="104">
        <v>215000</v>
      </c>
      <c r="G91" s="105">
        <v>44337</v>
      </c>
      <c r="H91" s="102" t="s">
        <v>158</v>
      </c>
    </row>
    <row r="92" spans="1:8" ht="15">
      <c r="A92" s="102" t="s">
        <v>40</v>
      </c>
      <c r="B92" s="102" t="s">
        <v>300</v>
      </c>
      <c r="C92" s="102" t="s">
        <v>134</v>
      </c>
      <c r="D92" s="102" t="s">
        <v>136</v>
      </c>
      <c r="E92" s="103">
        <v>636581</v>
      </c>
      <c r="F92" s="104">
        <v>224000</v>
      </c>
      <c r="G92" s="105">
        <v>44319</v>
      </c>
      <c r="H92" s="102" t="s">
        <v>137</v>
      </c>
    </row>
    <row r="93" spans="1:8" ht="15">
      <c r="A93" s="102" t="s">
        <v>40</v>
      </c>
      <c r="B93" s="102" t="s">
        <v>300</v>
      </c>
      <c r="C93" s="102" t="s">
        <v>191</v>
      </c>
      <c r="D93" s="102" t="s">
        <v>238</v>
      </c>
      <c r="E93" s="103">
        <v>637810</v>
      </c>
      <c r="F93" s="104">
        <v>219169</v>
      </c>
      <c r="G93" s="105">
        <v>44337</v>
      </c>
      <c r="H93" s="102" t="s">
        <v>145</v>
      </c>
    </row>
    <row r="94" spans="1:8" ht="15">
      <c r="A94" s="102" t="s">
        <v>40</v>
      </c>
      <c r="B94" s="102" t="s">
        <v>300</v>
      </c>
      <c r="C94" s="102" t="s">
        <v>134</v>
      </c>
      <c r="D94" s="102" t="s">
        <v>258</v>
      </c>
      <c r="E94" s="103">
        <v>637981</v>
      </c>
      <c r="F94" s="104">
        <v>331000</v>
      </c>
      <c r="G94" s="105">
        <v>44341</v>
      </c>
      <c r="H94" s="102" t="s">
        <v>174</v>
      </c>
    </row>
    <row r="95" spans="1:8" ht="15">
      <c r="A95" s="102" t="s">
        <v>40</v>
      </c>
      <c r="B95" s="102" t="s">
        <v>300</v>
      </c>
      <c r="C95" s="102" t="s">
        <v>191</v>
      </c>
      <c r="D95" s="102" t="s">
        <v>244</v>
      </c>
      <c r="E95" s="103">
        <v>637904</v>
      </c>
      <c r="F95" s="104">
        <v>274725</v>
      </c>
      <c r="G95" s="105">
        <v>44340</v>
      </c>
      <c r="H95" s="102" t="s">
        <v>245</v>
      </c>
    </row>
    <row r="96" spans="1:8" ht="15">
      <c r="A96" s="102" t="s">
        <v>40</v>
      </c>
      <c r="B96" s="102" t="s">
        <v>300</v>
      </c>
      <c r="C96" s="102" t="s">
        <v>134</v>
      </c>
      <c r="D96" s="102" t="s">
        <v>194</v>
      </c>
      <c r="E96" s="103">
        <v>637244</v>
      </c>
      <c r="F96" s="104">
        <v>126500</v>
      </c>
      <c r="G96" s="105">
        <v>44329</v>
      </c>
      <c r="H96" s="102" t="s">
        <v>174</v>
      </c>
    </row>
    <row r="97" spans="1:8" ht="15">
      <c r="A97" s="102" t="s">
        <v>40</v>
      </c>
      <c r="B97" s="102" t="s">
        <v>300</v>
      </c>
      <c r="C97" s="102" t="s">
        <v>195</v>
      </c>
      <c r="D97" s="102" t="s">
        <v>248</v>
      </c>
      <c r="E97" s="103">
        <v>637906</v>
      </c>
      <c r="F97" s="104">
        <v>262550</v>
      </c>
      <c r="G97" s="105">
        <v>44340</v>
      </c>
      <c r="H97" s="102" t="s">
        <v>247</v>
      </c>
    </row>
    <row r="98" spans="1:8" ht="15">
      <c r="A98" s="102" t="s">
        <v>40</v>
      </c>
      <c r="B98" s="102" t="s">
        <v>300</v>
      </c>
      <c r="C98" s="102" t="s">
        <v>195</v>
      </c>
      <c r="D98" s="102" t="s">
        <v>249</v>
      </c>
      <c r="E98" s="103">
        <v>637907</v>
      </c>
      <c r="F98" s="104">
        <v>262550</v>
      </c>
      <c r="G98" s="105">
        <v>44340</v>
      </c>
      <c r="H98" s="102" t="s">
        <v>247</v>
      </c>
    </row>
    <row r="99" spans="1:8" ht="15">
      <c r="A99" s="102" t="s">
        <v>40</v>
      </c>
      <c r="B99" s="102" t="s">
        <v>300</v>
      </c>
      <c r="C99" s="102" t="s">
        <v>195</v>
      </c>
      <c r="D99" s="102" t="s">
        <v>250</v>
      </c>
      <c r="E99" s="103">
        <v>637908</v>
      </c>
      <c r="F99" s="104">
        <v>252822</v>
      </c>
      <c r="G99" s="105">
        <v>44340</v>
      </c>
      <c r="H99" s="102" t="s">
        <v>247</v>
      </c>
    </row>
    <row r="100" spans="1:8" ht="15">
      <c r="A100" s="102" t="s">
        <v>40</v>
      </c>
      <c r="B100" s="102" t="s">
        <v>300</v>
      </c>
      <c r="C100" s="102" t="s">
        <v>134</v>
      </c>
      <c r="D100" s="102" t="s">
        <v>208</v>
      </c>
      <c r="E100" s="103">
        <v>637418</v>
      </c>
      <c r="F100" s="104">
        <v>217000</v>
      </c>
      <c r="G100" s="105">
        <v>44333</v>
      </c>
      <c r="H100" s="102" t="s">
        <v>151</v>
      </c>
    </row>
    <row r="101" spans="1:8" ht="15">
      <c r="A101" s="102" t="s">
        <v>40</v>
      </c>
      <c r="B101" s="102" t="s">
        <v>300</v>
      </c>
      <c r="C101" s="102" t="s">
        <v>142</v>
      </c>
      <c r="D101" s="102" t="s">
        <v>255</v>
      </c>
      <c r="E101" s="103">
        <v>637973</v>
      </c>
      <c r="F101" s="104">
        <v>292500</v>
      </c>
      <c r="G101" s="105">
        <v>44341</v>
      </c>
      <c r="H101" s="102" t="s">
        <v>256</v>
      </c>
    </row>
    <row r="102" spans="1:8" ht="15">
      <c r="A102" s="102" t="s">
        <v>40</v>
      </c>
      <c r="B102" s="102" t="s">
        <v>300</v>
      </c>
      <c r="C102" s="102" t="s">
        <v>134</v>
      </c>
      <c r="D102" s="102" t="s">
        <v>205</v>
      </c>
      <c r="E102" s="103">
        <v>637375</v>
      </c>
      <c r="F102" s="104">
        <v>304200</v>
      </c>
      <c r="G102" s="105">
        <v>44330</v>
      </c>
      <c r="H102" s="102" t="s">
        <v>206</v>
      </c>
    </row>
    <row r="103" spans="1:8" ht="15">
      <c r="A103" s="102" t="s">
        <v>40</v>
      </c>
      <c r="B103" s="102" t="s">
        <v>300</v>
      </c>
      <c r="C103" s="102" t="s">
        <v>134</v>
      </c>
      <c r="D103" s="102" t="s">
        <v>203</v>
      </c>
      <c r="E103" s="103">
        <v>637357</v>
      </c>
      <c r="F103" s="104">
        <v>252000</v>
      </c>
      <c r="G103" s="105">
        <v>44330</v>
      </c>
      <c r="H103" s="102" t="s">
        <v>204</v>
      </c>
    </row>
    <row r="104" spans="1:8" ht="15">
      <c r="A104" s="102" t="s">
        <v>40</v>
      </c>
      <c r="B104" s="102" t="s">
        <v>300</v>
      </c>
      <c r="C104" s="102" t="s">
        <v>134</v>
      </c>
      <c r="D104" s="102" t="s">
        <v>202</v>
      </c>
      <c r="E104" s="103">
        <v>637340</v>
      </c>
      <c r="F104" s="104">
        <v>248500</v>
      </c>
      <c r="G104" s="105">
        <v>44330</v>
      </c>
      <c r="H104" s="102" t="s">
        <v>158</v>
      </c>
    </row>
    <row r="105" spans="1:8" ht="15">
      <c r="A105" s="102" t="s">
        <v>40</v>
      </c>
      <c r="B105" s="102" t="s">
        <v>300</v>
      </c>
      <c r="C105" s="102" t="s">
        <v>134</v>
      </c>
      <c r="D105" s="102" t="s">
        <v>226</v>
      </c>
      <c r="E105" s="103">
        <v>637651</v>
      </c>
      <c r="F105" s="104">
        <v>166000</v>
      </c>
      <c r="G105" s="105">
        <v>44335</v>
      </c>
      <c r="H105" s="102" t="s">
        <v>156</v>
      </c>
    </row>
    <row r="106" spans="1:8" ht="15">
      <c r="A106" s="102" t="s">
        <v>40</v>
      </c>
      <c r="B106" s="102" t="s">
        <v>300</v>
      </c>
      <c r="C106" s="102" t="s">
        <v>134</v>
      </c>
      <c r="D106" s="102" t="s">
        <v>257</v>
      </c>
      <c r="E106" s="103">
        <v>637980</v>
      </c>
      <c r="F106" s="104">
        <v>214700</v>
      </c>
      <c r="G106" s="105">
        <v>44341</v>
      </c>
      <c r="H106" s="102" t="s">
        <v>186</v>
      </c>
    </row>
    <row r="107" spans="1:8" ht="15">
      <c r="A107" s="102" t="s">
        <v>40</v>
      </c>
      <c r="B107" s="102" t="s">
        <v>300</v>
      </c>
      <c r="C107" s="102" t="s">
        <v>134</v>
      </c>
      <c r="D107" s="102" t="s">
        <v>222</v>
      </c>
      <c r="E107" s="103">
        <v>637601</v>
      </c>
      <c r="F107" s="104">
        <v>210000</v>
      </c>
      <c r="G107" s="105">
        <v>44335</v>
      </c>
      <c r="H107" s="102" t="s">
        <v>174</v>
      </c>
    </row>
    <row r="108" spans="1:8" ht="15">
      <c r="A108" s="102" t="s">
        <v>40</v>
      </c>
      <c r="B108" s="102" t="s">
        <v>300</v>
      </c>
      <c r="C108" s="102" t="s">
        <v>134</v>
      </c>
      <c r="D108" s="102" t="s">
        <v>217</v>
      </c>
      <c r="E108" s="103">
        <v>637529</v>
      </c>
      <c r="F108" s="104">
        <v>155000</v>
      </c>
      <c r="G108" s="105">
        <v>44334</v>
      </c>
      <c r="H108" s="102" t="s">
        <v>204</v>
      </c>
    </row>
  </sheetData>
  <pageMargins left="0.7" right="0.7" top="0.75" bottom="0.75" header="0.3" footer="0.3"/>
  <legacy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OVERALL STATS</vt:lpstr>
      <vt:lpstr>SALES STATS</vt:lpstr>
      <vt:lpstr>LOAN ONLY STATS</vt:lpstr>
      <vt:lpstr>BRANCH SALES TRACKING</vt:lpstr>
      <vt:lpstr>LENDER TRACKING</vt:lpstr>
      <vt:lpstr>SALES_LIST</vt:lpstr>
      <vt:lpstr>LOANS_LIST</vt:lpstr>
      <vt:lpstr>CommercialLoansMarket</vt:lpstr>
      <vt:lpstr>CommercialSalesMarket</vt:lpstr>
      <vt:lpstr>ConstructionLoansMarket</vt:lpstr>
      <vt:lpstr>ConventionalLoansMarket</vt:lpstr>
      <vt:lpstr>CreditLineLoansMarket</vt:lpstr>
      <vt:lpstr>HardMoneyLoansMarket</vt:lpstr>
      <vt:lpstr>OverallLoans</vt:lpstr>
      <vt:lpstr>OverallSales</vt:lpstr>
      <vt:lpstr>OverallSalesAndLoans</vt:lpstr>
      <vt:lpstr>'SALES STATS'!Print_Titles</vt:lpstr>
      <vt:lpstr>ResaleMarket</vt:lpstr>
      <vt:lpstr>ResidentialResaleMarket</vt:lpstr>
      <vt:lpstr>SubdivisionMarket</vt:lpstr>
      <vt:lpstr>VacantLandSalesMarket</vt:lpstr>
    </vt:vector>
  </TitlesOfParts>
  <Company>Datasource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Judson Klinger</dc:creator>
  <cp:lastModifiedBy>Judson Klinger</cp:lastModifiedBy>
  <cp:lastPrinted>2007-05-08T12:02:39Z</cp:lastPrinted>
  <dcterms:created xsi:type="dcterms:W3CDTF">2007-04-10T09:15:15Z</dcterms:created>
  <dcterms:modified xsi:type="dcterms:W3CDTF">2021-10-10T07:55:10Z</dcterms:modified>
</cp:coreProperties>
</file>