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STATS'!$A$17:$C$20</definedName>
    <definedName name="CommercialSalesMarket">'SALES STATS'!$A$39:$C$40</definedName>
    <definedName name="ConstructionLoansMarket">'LOAN ONLY STATS'!$A$32:$C$33</definedName>
    <definedName name="ConventionalLoansExcludingInclineMarket">'LOAN ONLY STATS'!#REF!</definedName>
    <definedName name="ConventionalLoansMarket">'LOAN ONLY STATS'!$A$7:$C$11</definedName>
    <definedName name="CreditLineLoansMarket">'LOAN ONLY STATS'!$A$26:$C$26</definedName>
    <definedName name="HardMoneyLoansMarket">'LOAN ONLY STATS'!$A$39:$C$40</definedName>
    <definedName name="InclineSalesMarket">'SALES STATS'!#REF!</definedName>
    <definedName name="OverallLoans">'OVERALL STATS'!$A$19:$C$23</definedName>
    <definedName name="OverallSales">'OVERALL STATS'!$A$7:$C$13</definedName>
    <definedName name="OverallSalesAndLoans">'OVERALL STATS'!$A$29:$C$36</definedName>
    <definedName name="_xlnm.Print_Titles" localSheetId="1">'SALES STATS'!$1:$6</definedName>
    <definedName name="ResaleMarket">'SALES STATS'!$A$7:$C$12</definedName>
    <definedName name="ResidentialResaleMarket">'SALES STATS'!$A$28:$C$33</definedName>
    <definedName name="ResidentialSalesExcludingInclineMarket">'SALES STATS'!#REF!</definedName>
    <definedName name="SubdivisionMarket">'SALES STATS'!$A$18:$C$22</definedName>
    <definedName name="VacantLandSalesMarket">'SALES STATS'!$A$46:$C$49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36" i="1"/>
  <c r="G35"/>
  <c r="G34"/>
  <c r="G33"/>
  <c r="G32"/>
  <c r="G31"/>
  <c r="G30"/>
  <c r="G29"/>
  <c r="G23"/>
  <c r="G22"/>
  <c r="G21"/>
  <c r="G20"/>
  <c r="G19"/>
  <c r="G13"/>
  <c r="G12"/>
  <c r="G11"/>
  <c r="G10"/>
  <c r="G9"/>
  <c r="G8"/>
  <c r="G7"/>
  <c r="C34" i="3"/>
  <c r="B34"/>
  <c r="C21"/>
  <c r="B21"/>
  <c r="C41" i="2"/>
  <c r="B41"/>
  <c r="B14" i="1"/>
  <c r="C14"/>
  <c r="B41" i="3"/>
  <c r="C41"/>
  <c r="B27"/>
  <c r="C27"/>
  <c r="B12"/>
  <c r="D7" s="1"/>
  <c r="C12"/>
  <c r="E7" s="1"/>
  <c r="B50" i="2"/>
  <c r="C50"/>
  <c r="B34"/>
  <c r="D29" s="1"/>
  <c r="C34"/>
  <c r="E29" s="1"/>
  <c r="A2"/>
  <c r="B23"/>
  <c r="D19" s="1"/>
  <c r="C23"/>
  <c r="D40" i="3" l="1"/>
  <c r="E33"/>
  <c r="D18"/>
  <c r="D20"/>
  <c r="E17"/>
  <c r="E19"/>
  <c r="D17"/>
  <c r="D19"/>
  <c r="E18"/>
  <c r="E20"/>
  <c r="E9"/>
  <c r="D9"/>
  <c r="E9" i="1"/>
  <c r="D9"/>
  <c r="E48" i="2"/>
  <c r="D48"/>
  <c r="E30"/>
  <c r="D30"/>
  <c r="E21"/>
  <c r="D21"/>
  <c r="E47"/>
  <c r="E40"/>
  <c r="D39"/>
  <c r="D8" i="3"/>
  <c r="D11"/>
  <c r="E10"/>
  <c r="D10"/>
  <c r="E8"/>
  <c r="E11"/>
  <c r="E32"/>
  <c r="D32"/>
  <c r="D33"/>
  <c r="E40"/>
  <c r="D47" i="2"/>
  <c r="E49"/>
  <c r="D49"/>
  <c r="D40"/>
  <c r="E39"/>
  <c r="E20"/>
  <c r="E22"/>
  <c r="D22"/>
  <c r="D20"/>
  <c r="E46"/>
  <c r="E28"/>
  <c r="E31"/>
  <c r="E33"/>
  <c r="E19"/>
  <c r="E18"/>
  <c r="D18"/>
  <c r="D32"/>
  <c r="E32"/>
  <c r="D33"/>
  <c r="D31"/>
  <c r="D28"/>
  <c r="D46"/>
  <c r="A2" i="3"/>
  <c r="E39"/>
  <c r="B13" i="2"/>
  <c r="C13"/>
  <c r="B24" i="1"/>
  <c r="C24"/>
  <c r="B37"/>
  <c r="C37"/>
  <c r="E32" l="1"/>
  <c r="D32"/>
  <c r="E23"/>
  <c r="D23"/>
  <c r="E9" i="2"/>
  <c r="D9"/>
  <c r="E21" i="3"/>
  <c r="D21"/>
  <c r="E41" i="2"/>
  <c r="D41"/>
  <c r="D33" i="1"/>
  <c r="E22"/>
  <c r="D22"/>
  <c r="E35"/>
  <c r="E33"/>
  <c r="E31"/>
  <c r="E34"/>
  <c r="D39" i="3"/>
  <c r="E34"/>
  <c r="D34"/>
  <c r="D50" i="2"/>
  <c r="E50"/>
  <c r="E34"/>
  <c r="D34"/>
  <c r="D8"/>
  <c r="D7"/>
  <c r="D10"/>
  <c r="D12"/>
  <c r="D11"/>
  <c r="E7"/>
  <c r="E12"/>
  <c r="E8"/>
  <c r="E11"/>
  <c r="E10"/>
  <c r="E30" i="1"/>
  <c r="E29"/>
  <c r="E36"/>
  <c r="D29"/>
  <c r="E8"/>
  <c r="D11"/>
  <c r="D8"/>
  <c r="D7"/>
  <c r="E11"/>
  <c r="D10"/>
  <c r="D12"/>
  <c r="D13"/>
  <c r="D21"/>
  <c r="E19"/>
  <c r="E20"/>
  <c r="E21"/>
  <c r="D35"/>
  <c r="D30"/>
  <c r="E7"/>
  <c r="D36"/>
  <c r="D31"/>
  <c r="D20"/>
  <c r="D19"/>
  <c r="E10"/>
  <c r="E12"/>
  <c r="D34"/>
  <c r="E13"/>
  <c r="E37" l="1"/>
  <c r="D37"/>
  <c r="E41" i="3"/>
  <c r="D41"/>
  <c r="E12"/>
  <c r="D12"/>
  <c r="E23" i="2"/>
  <c r="D23"/>
  <c r="D14" i="1"/>
  <c r="E14"/>
  <c r="E13" i="2"/>
  <c r="D13"/>
  <c r="D24" i="1"/>
  <c r="E24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<sst xmlns="http://schemas.openxmlformats.org/spreadsheetml/2006/main" count="3050" uniqueCount="230">
  <si>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</si>
  <si>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</si>
  <si>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</si>
  <si>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</si>
  <si>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</si>
  <si>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</si>
  <si>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</si>
  <si>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</si>
  <si>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</si>
  <si>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</si>
  <si>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</si>
  <si>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</si>
  <si>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</si>
  <si>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</si>
  <si>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</si>
  <si>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</si>
  <si>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</si>
  <si>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</si>
  <si>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</si>
  <si>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</si>
  <si>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</si>
  <si>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</si>
  <si>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</si>
  <si>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</si>
  <si>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</si>
  <si>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</si>
  <si>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</si>
  <si>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</si>
  <si>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</si>
  <si>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</si>
  <si>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</si>
  <si>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</si>
  <si>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</si>
  <si>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</si>
  <si>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</si>
  <si>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</si>
  <si>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</si>
  <si>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</si>
  <si>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</si>
  <si>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</si>
  <si>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</si>
  <si>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</si>
  <si>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</si>
  <si>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</si>
  <si>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</si>
  <si>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</si>
  <si>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</si>
  <si>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</si>
  <si>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</si>
  <si>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</si>
  <si>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</si>
  <si>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</si>
  <si>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</si>
  <si>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</si>
  <si>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</si>
  <si>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</si>
  <si>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</si>
  <si>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</si>
  <si>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</si>
  <si>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</si>
  <si>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</si>
  <si>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</si>
  <si>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</si>
  <si>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</si>
  <si>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</si>
  <si>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</si>
  <si>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</si>
  <si>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Lyon</t>
  </si>
  <si>
    <t>OVERALL TITLE COMPANY MARKET STATISTICS Lyon County, NV)</t>
  </si>
  <si>
    <t>SALES MARKET Lyon County, NV)</t>
  </si>
  <si>
    <t>LOAN ONLY MARKETS Lyon County, NV)</t>
  </si>
  <si>
    <t>Reporting Period: MARCH, 2022</t>
  </si>
  <si>
    <t>SINGLE FAM RES.</t>
  </si>
  <si>
    <t>NO</t>
  </si>
  <si>
    <t>GARDNERVILLE</t>
  </si>
  <si>
    <t>RLT</t>
  </si>
  <si>
    <t>Stewart Title</t>
  </si>
  <si>
    <t>CARSON CITY</t>
  </si>
  <si>
    <t>VACANT LAND</t>
  </si>
  <si>
    <t>UNK</t>
  </si>
  <si>
    <t>ET</t>
  </si>
  <si>
    <t>DKD</t>
  </si>
  <si>
    <t>YES</t>
  </si>
  <si>
    <t>DNO</t>
  </si>
  <si>
    <t>YERINGTON</t>
  </si>
  <si>
    <t>23</t>
  </si>
  <si>
    <t>LAKESIDE</t>
  </si>
  <si>
    <t>5</t>
  </si>
  <si>
    <t>SOUTH KIETZKE</t>
  </si>
  <si>
    <t>MIF</t>
  </si>
  <si>
    <t>MOBILE HOME</t>
  </si>
  <si>
    <t>PLUMB</t>
  </si>
  <si>
    <t>AJF</t>
  </si>
  <si>
    <t>MLM</t>
  </si>
  <si>
    <t>PB</t>
  </si>
  <si>
    <t>AE</t>
  </si>
  <si>
    <t>RENO CORPORATE</t>
  </si>
  <si>
    <t>CA</t>
  </si>
  <si>
    <t>Calatlantic Title West</t>
  </si>
  <si>
    <t>LH</t>
  </si>
  <si>
    <t>SLA</t>
  </si>
  <si>
    <t>True Title and Escrow</t>
  </si>
  <si>
    <t>RG</t>
  </si>
  <si>
    <t>SJL</t>
  </si>
  <si>
    <t>26</t>
  </si>
  <si>
    <t>4</t>
  </si>
  <si>
    <t>TEF</t>
  </si>
  <si>
    <t>CRB</t>
  </si>
  <si>
    <t>SL</t>
  </si>
  <si>
    <t>JMS</t>
  </si>
  <si>
    <t>TM</t>
  </si>
  <si>
    <t>ACM</t>
  </si>
  <si>
    <t>SPARKS</t>
  </si>
  <si>
    <t>CRF</t>
  </si>
  <si>
    <t>MDD</t>
  </si>
  <si>
    <t>WLD</t>
  </si>
  <si>
    <t>15</t>
  </si>
  <si>
    <t>INCLINE</t>
  </si>
  <si>
    <t>VD</t>
  </si>
  <si>
    <t>COMMERCIAL</t>
  </si>
  <si>
    <t>21</t>
  </si>
  <si>
    <t>020-512-05</t>
  </si>
  <si>
    <t>TW</t>
  </si>
  <si>
    <t>NF</t>
  </si>
  <si>
    <t>KB</t>
  </si>
  <si>
    <t>020-533-09</t>
  </si>
  <si>
    <t>CONVENTIONAL</t>
  </si>
  <si>
    <t>SUMMIT FUNDING INC</t>
  </si>
  <si>
    <t>019-613-14</t>
  </si>
  <si>
    <t>HARD MONEY</t>
  </si>
  <si>
    <t>WEDOW FREDERICK J TRUSTEE</t>
  </si>
  <si>
    <t>019-981-02</t>
  </si>
  <si>
    <t>TURNKEY FOUNDATION INC</t>
  </si>
  <si>
    <t>019-803-02</t>
  </si>
  <si>
    <t>NEW AMERICAN FUNDING</t>
  </si>
  <si>
    <t>001-451-01</t>
  </si>
  <si>
    <t>AMERICAN AGCREDIT FLCA</t>
  </si>
  <si>
    <t>019-011-18</t>
  </si>
  <si>
    <t>FHA</t>
  </si>
  <si>
    <t>GUILD MORTGAGE COMPANY LLC</t>
  </si>
  <si>
    <t>029-183-07</t>
  </si>
  <si>
    <t>022-051-28</t>
  </si>
  <si>
    <t>VA</t>
  </si>
  <si>
    <t>029-463-07</t>
  </si>
  <si>
    <t>022-044-05</t>
  </si>
  <si>
    <t>021-481-45</t>
  </si>
  <si>
    <t>BOX HOME LOANS</t>
  </si>
  <si>
    <t>022-571-15</t>
  </si>
  <si>
    <t>CONSTRUCTION</t>
  </si>
  <si>
    <t>HERITAGE BANK OF NEVADA</t>
  </si>
  <si>
    <t>022-571-16</t>
  </si>
  <si>
    <t>016-404-09</t>
  </si>
  <si>
    <t>VALLEY NATIONAL BANK</t>
  </si>
  <si>
    <t>014-221-10</t>
  </si>
  <si>
    <t>020-993-08</t>
  </si>
  <si>
    <t>019-850-16</t>
  </si>
  <si>
    <t>NEVADA STATE BANK</t>
  </si>
  <si>
    <t>014-471-16</t>
  </si>
  <si>
    <t>WESTERN ALLIANCE BANK</t>
  </si>
  <si>
    <t>020-983-09</t>
  </si>
  <si>
    <t>020-983-06</t>
  </si>
  <si>
    <t>020-983-08</t>
  </si>
  <si>
    <t>020-983-10</t>
  </si>
  <si>
    <t>020-983-07</t>
  </si>
  <si>
    <t>020-182-08</t>
  </si>
  <si>
    <t>HOME POINT FINANCIAL CORP</t>
  </si>
  <si>
    <t>020-893-06</t>
  </si>
  <si>
    <t>MASON MCDUFFIE MORTGAGE CORP</t>
  </si>
  <si>
    <t>020-642-06</t>
  </si>
  <si>
    <t>GREATER NEVADA MORTGAGE</t>
  </si>
  <si>
    <t>019-682-01</t>
  </si>
  <si>
    <t>EQUITY PRIME MORTGAGE LLC</t>
  </si>
  <si>
    <t>012-131-31</t>
  </si>
  <si>
    <t>NORTHPOINTE BANK</t>
  </si>
  <si>
    <t>020-203-05</t>
  </si>
  <si>
    <t>AMERICAN NEIGHBORHOOD MORTGAGE ACCEPTANCE CO LLC</t>
  </si>
  <si>
    <t>019-401-09</t>
  </si>
  <si>
    <t>019-244-12</t>
  </si>
  <si>
    <t>009-082-03</t>
  </si>
  <si>
    <t>LONGBRIDGE FINANCIAL LLC</t>
  </si>
  <si>
    <t>019-923-15</t>
  </si>
  <si>
    <t>021-141-43</t>
  </si>
  <si>
    <t>003-021-05</t>
  </si>
  <si>
    <t>US BANK</t>
  </si>
  <si>
    <t>020-234-11</t>
  </si>
  <si>
    <t>019-371-28</t>
  </si>
  <si>
    <t>019-052-19</t>
  </si>
  <si>
    <t>020-735-05</t>
  </si>
  <si>
    <t>UNITED WHOLESALE MORTGAGE LLC</t>
  </si>
  <si>
    <t>019-732-15</t>
  </si>
  <si>
    <t>017-013-08</t>
  </si>
  <si>
    <t>015-631-06</t>
  </si>
  <si>
    <t>020-191-08</t>
  </si>
  <si>
    <t>020-193-06</t>
  </si>
  <si>
    <t>CALIBER HOME LOANS INC</t>
  </si>
  <si>
    <t>021-342-04</t>
  </si>
  <si>
    <t>WELLS FARGO BANK NA</t>
  </si>
  <si>
    <t>016-091-16</t>
  </si>
  <si>
    <t>OWNER BUILDER LOANS LLC</t>
  </si>
  <si>
    <t>019-794-03</t>
  </si>
  <si>
    <t>017-415-03</t>
  </si>
  <si>
    <t>FINANCIAL HORIZONS CREDIT UNION</t>
  </si>
  <si>
    <t>020-412-17</t>
  </si>
  <si>
    <t>STREAMLINE MORTGAGE CORP</t>
  </si>
  <si>
    <t>018-523-07</t>
  </si>
  <si>
    <t>FRYE LINDA D TRUSTEE</t>
  </si>
  <si>
    <t>021-251-24</t>
  </si>
  <si>
    <t>CITIBANK</t>
  </si>
  <si>
    <t>019-133-03</t>
  </si>
  <si>
    <t>UNITED FEDERAL CREDIT UNION</t>
  </si>
  <si>
    <t>020-361-26</t>
  </si>
  <si>
    <t>029-564-12</t>
  </si>
  <si>
    <t>EVERGREEN MONEYSOURCE MORTGAGE CO</t>
  </si>
  <si>
    <t>019-616-07</t>
  </si>
  <si>
    <t>AMERICAN PACIFIC MORTGAGE CORP</t>
  </si>
  <si>
    <t>001-411-03</t>
  </si>
  <si>
    <t>ROUNDPOINT MORTGAGE SERVICING CORP</t>
  </si>
  <si>
    <t>CAL</t>
  </si>
  <si>
    <t>FA</t>
  </si>
  <si>
    <t>FC</t>
  </si>
  <si>
    <t>SIG</t>
  </si>
  <si>
    <t>ST</t>
  </si>
  <si>
    <t>TI</t>
  </si>
  <si>
    <t>TTE</t>
  </si>
  <si>
    <t>TT</t>
  </si>
  <si>
    <t>Deed Subdivider</t>
  </si>
  <si>
    <t>Deed</t>
  </si>
  <si>
    <t>Deed of Trust</t>
  </si>
  <si>
    <t>NO CREDIT LINE LOANS THIS MONTH</t>
  </si>
  <si>
    <t>NO AMOUNT GIVEN ON 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</si>
</sst>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5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20" fillId="0" borderId="0" xfId="0" applyFont="1"/>
    <xf numFmtId="164" fontId="20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Signature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95</c:v>
                </c:pt>
                <c:pt idx="1">
                  <c:v>50</c:v>
                </c:pt>
                <c:pt idx="2">
                  <c:v>49</c:v>
                </c:pt>
                <c:pt idx="3">
                  <c:v>12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  <c:shape val="box"/>
        <c:axId val="102442496"/>
        <c:axId val="102444032"/>
        <c:axId val="0"/>
      </c:bar3DChart>
      <c:catAx>
        <c:axId val="102442496"/>
        <c:scaling>
          <c:orientation val="minMax"/>
        </c:scaling>
        <c:axPos val="b"/>
        <c:numFmt formatCode="General" sourceLinked="1"/>
        <c:majorTickMark val="none"/>
        <c:tickLblPos val="nextTo"/>
        <c:crossAx val="102444032"/>
        <c:crosses val="autoZero"/>
        <c:auto val="1"/>
        <c:lblAlgn val="ctr"/>
        <c:lblOffset val="100"/>
      </c:catAx>
      <c:valAx>
        <c:axId val="102444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2442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STATS'!$B$19:$B$23</c:f>
              <c:numCache>
                <c:formatCode>0</c:formatCode>
                <c:ptCount val="5"/>
                <c:pt idx="0">
                  <c:v>21</c:v>
                </c:pt>
                <c:pt idx="1">
                  <c:v>14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shape val="box"/>
        <c:axId val="102478976"/>
        <c:axId val="102480512"/>
        <c:axId val="0"/>
      </c:bar3DChart>
      <c:catAx>
        <c:axId val="102478976"/>
        <c:scaling>
          <c:orientation val="minMax"/>
        </c:scaling>
        <c:axPos val="b"/>
        <c:numFmt formatCode="General" sourceLinked="1"/>
        <c:majorTickMark val="none"/>
        <c:tickLblPos val="nextTo"/>
        <c:crossAx val="102480512"/>
        <c:crosses val="autoZero"/>
        <c:auto val="1"/>
        <c:lblAlgn val="ctr"/>
        <c:lblOffset val="100"/>
      </c:catAx>
      <c:valAx>
        <c:axId val="102480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24789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Signature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STATS'!$B$29:$B$36</c:f>
              <c:numCache>
                <c:formatCode>0</c:formatCode>
                <c:ptCount val="8"/>
                <c:pt idx="0">
                  <c:v>108</c:v>
                </c:pt>
                <c:pt idx="1">
                  <c:v>70</c:v>
                </c:pt>
                <c:pt idx="2">
                  <c:v>64</c:v>
                </c:pt>
                <c:pt idx="3">
                  <c:v>20</c:v>
                </c:pt>
                <c:pt idx="4">
                  <c:v>5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hape val="box"/>
        <c:axId val="102056320"/>
        <c:axId val="102057856"/>
        <c:axId val="0"/>
      </c:bar3DChart>
      <c:catAx>
        <c:axId val="102056320"/>
        <c:scaling>
          <c:orientation val="minMax"/>
        </c:scaling>
        <c:axPos val="b"/>
        <c:numFmt formatCode="General" sourceLinked="1"/>
        <c:majorTickMark val="none"/>
        <c:tickLblPos val="nextTo"/>
        <c:crossAx val="102057856"/>
        <c:crosses val="autoZero"/>
        <c:auto val="1"/>
        <c:lblAlgn val="ctr"/>
        <c:lblOffset val="100"/>
      </c:catAx>
      <c:valAx>
        <c:axId val="1020578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20563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Signature Title</c:v>
                </c:pt>
                <c:pt idx="6">
                  <c:v>Calatlantic Title West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30693174</c:v>
                </c:pt>
                <c:pt idx="1">
                  <c:v>17284364</c:v>
                </c:pt>
                <c:pt idx="2">
                  <c:v>17553849</c:v>
                </c:pt>
                <c:pt idx="3">
                  <c:v>3142583.42</c:v>
                </c:pt>
                <c:pt idx="4">
                  <c:v>683900</c:v>
                </c:pt>
                <c:pt idx="5">
                  <c:v>1659900</c:v>
                </c:pt>
                <c:pt idx="6">
                  <c:v>487950</c:v>
                </c:pt>
              </c:numCache>
            </c:numRef>
          </c:val>
        </c:ser>
        <c:shape val="box"/>
        <c:axId val="102083968"/>
        <c:axId val="102093952"/>
        <c:axId val="0"/>
      </c:bar3DChart>
      <c:catAx>
        <c:axId val="102083968"/>
        <c:scaling>
          <c:orientation val="minMax"/>
        </c:scaling>
        <c:axPos val="b"/>
        <c:numFmt formatCode="General" sourceLinked="1"/>
        <c:majorTickMark val="none"/>
        <c:tickLblPos val="nextTo"/>
        <c:crossAx val="102093952"/>
        <c:crosses val="autoZero"/>
        <c:auto val="1"/>
        <c:lblAlgn val="ctr"/>
        <c:lblOffset val="100"/>
      </c:catAx>
      <c:valAx>
        <c:axId val="1020939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2083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STATS'!$A$19:$A$23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Toiyabe Title</c:v>
                </c:pt>
              </c:strCache>
            </c:strRef>
          </c:cat>
          <c:val>
            <c:numRef>
              <c:f>'OVERALL STATS'!$C$19:$C$23</c:f>
              <c:numCache>
                <c:formatCode>"$"#,##0</c:formatCode>
                <c:ptCount val="5"/>
                <c:pt idx="0">
                  <c:v>5398771</c:v>
                </c:pt>
                <c:pt idx="1">
                  <c:v>12842183</c:v>
                </c:pt>
                <c:pt idx="2">
                  <c:v>3729132</c:v>
                </c:pt>
                <c:pt idx="3">
                  <c:v>6827452</c:v>
                </c:pt>
                <c:pt idx="4">
                  <c:v>250712</c:v>
                </c:pt>
              </c:numCache>
            </c:numRef>
          </c:val>
        </c:ser>
        <c:shape val="box"/>
        <c:axId val="102525568"/>
        <c:axId val="102535552"/>
        <c:axId val="0"/>
      </c:bar3DChart>
      <c:catAx>
        <c:axId val="102525568"/>
        <c:scaling>
          <c:orientation val="minMax"/>
        </c:scaling>
        <c:axPos val="b"/>
        <c:numFmt formatCode="General" sourceLinked="1"/>
        <c:majorTickMark val="none"/>
        <c:tickLblPos val="nextTo"/>
        <c:crossAx val="102535552"/>
        <c:crosses val="autoZero"/>
        <c:auto val="1"/>
        <c:lblAlgn val="ctr"/>
        <c:lblOffset val="100"/>
      </c:catAx>
      <c:valAx>
        <c:axId val="102535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25255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STATS'!$A$29:$A$36</c:f>
              <c:strCache>
                <c:ptCount val="8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Signature Title</c:v>
                </c:pt>
                <c:pt idx="6">
                  <c:v>Calatlantic Title West</c:v>
                </c:pt>
                <c:pt idx="7">
                  <c:v>Toiyabe Title</c:v>
                </c:pt>
              </c:strCache>
            </c:strRef>
          </c:cat>
          <c:val>
            <c:numRef>
              <c:f>'OVERALL STATS'!$C$29:$C$36</c:f>
              <c:numCache>
                <c:formatCode>"$"#,##0</c:formatCode>
                <c:ptCount val="8"/>
                <c:pt idx="0">
                  <c:v>34422306</c:v>
                </c:pt>
                <c:pt idx="1">
                  <c:v>22952620</c:v>
                </c:pt>
                <c:pt idx="2">
                  <c:v>30126547</c:v>
                </c:pt>
                <c:pt idx="3">
                  <c:v>9970035.4199999999</c:v>
                </c:pt>
                <c:pt idx="4">
                  <c:v>683900</c:v>
                </c:pt>
                <c:pt idx="5">
                  <c:v>1659900</c:v>
                </c:pt>
                <c:pt idx="6">
                  <c:v>487950</c:v>
                </c:pt>
                <c:pt idx="7">
                  <c:v>250712</c:v>
                </c:pt>
              </c:numCache>
            </c:numRef>
          </c:val>
        </c:ser>
        <c:shape val="box"/>
        <c:axId val="102545280"/>
        <c:axId val="102546816"/>
        <c:axId val="0"/>
      </c:bar3DChart>
      <c:catAx>
        <c:axId val="102545280"/>
        <c:scaling>
          <c:orientation val="minMax"/>
        </c:scaling>
        <c:axPos val="b"/>
        <c:numFmt formatCode="General" sourceLinked="1"/>
        <c:majorTickMark val="none"/>
        <c:tickLblPos val="nextTo"/>
        <c:crossAx val="102546816"/>
        <c:crosses val="autoZero"/>
        <c:auto val="1"/>
        <c:lblAlgn val="ctr"/>
        <c:lblOffset val="100"/>
      </c:catAx>
      <c:valAx>
        <c:axId val="102546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2545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41</xdr:row>
      <xdr:rowOff>9525</xdr:rowOff>
    </xdr:from>
    <xdr:to>
      <xdr:col>6</xdr:col>
      <xdr:colOff>1152524</xdr:colOff>
      <xdr:row>58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59</xdr:row>
      <xdr:rowOff>19050</xdr:rowOff>
    </xdr:from>
    <xdr:to>
      <xdr:col>6</xdr:col>
      <xdr:colOff>1152524</xdr:colOff>
      <xdr:row>76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77</xdr:row>
      <xdr:rowOff>0</xdr:rowOff>
    </xdr:from>
    <xdr:to>
      <xdr:col>6</xdr:col>
      <xdr:colOff>1143000</xdr:colOff>
      <xdr:row>93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41</xdr:row>
      <xdr:rowOff>0</xdr:rowOff>
    </xdr:from>
    <xdr:to>
      <xdr:col>20</xdr:col>
      <xdr:colOff>190500</xdr:colOff>
      <xdr:row>57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59</xdr:row>
      <xdr:rowOff>9525</xdr:rowOff>
    </xdr:from>
    <xdr:to>
      <xdr:col>20</xdr:col>
      <xdr:colOff>190499</xdr:colOff>
      <xdr:row>76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77</xdr:row>
      <xdr:rowOff>9525</xdr:rowOff>
    </xdr:from>
    <xdr:to>
      <xdr:col>20</xdr:col>
      <xdr:colOff>180974</xdr:colOff>
      <xdr:row>94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53.564454629632" createdVersion="3" refreshedVersion="3" minRefreshableVersion="3" recordCount="216">
  <cacheSource type="worksheet">
    <worksheetSource name="Table5"/>
  </cacheSource>
  <cacheFields count="10">
    <cacheField name="FULLNAME" numFmtId="0">
      <sharedItems count="17">
        <s v="Calatlantic Title West"/>
        <s v="First American Title"/>
        <s v="First Centennial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Acme Title and Escrow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MCCARRAN"/>
        <s v="KIETZKE"/>
        <s v="MINDEN"/>
        <s v="SPARKS"/>
        <s v="INCLINE"/>
        <s v="LAKESIDE"/>
        <s v="RIDGEVIEW"/>
        <s v="CARSON CITY"/>
        <s v="LAKESIDEMOANA"/>
        <s v="ZEPHYR"/>
        <s v="RENO CORPORATE"/>
        <s v="SOUTH KIETZKE"/>
        <s v="FERNLEY"/>
        <s v="GARDNERVILLE"/>
        <s v="YERINGTON"/>
        <s v="PLUMB"/>
        <s v="MINNEAPOLIS, MN" u="1"/>
        <s v="PHOENIX, AZ" u="1"/>
        <s v="HAMMILL" u="1"/>
        <s v="LANDER" u="1"/>
        <s v="ORLANDO, FL" u="1"/>
        <s v="DAMONTE" u="1"/>
        <s v="SALT LAKE CITY" u="1"/>
        <s v="LAS VEGAS" u="1"/>
        <s v="PROFESSIONAL" u="1"/>
        <s v="HENDERSON" u="1"/>
        <s v="SO. VIRGINIA ST" u="1"/>
        <s v="LAKESIDEMCCARRAN" u="1"/>
      </sharedItems>
    </cacheField>
    <cacheField name="EO" numFmtId="0">
      <sharedItems count="88">
        <s v="LH"/>
        <s v="PB"/>
        <s v="ET"/>
        <s v="TM"/>
        <s v="UNK"/>
        <s v="VD"/>
        <s v="TW"/>
        <s v="5"/>
        <s v="9"/>
        <s v="4"/>
        <s v="26"/>
        <s v="18"/>
        <s v="23"/>
        <s v="12"/>
        <s v="21"/>
        <s v="15"/>
        <s v="10"/>
        <s v="JML"/>
        <s v="CA"/>
        <s v="NF"/>
        <s v="MLM"/>
        <s v="MIF"/>
        <s v="MLC"/>
        <s v="SAB"/>
        <s v="KDJ"/>
        <s v="WLD"/>
        <s v="CRB"/>
        <s v="MDD"/>
        <s v="SJL"/>
        <s v="AMG"/>
        <s v="TEF"/>
        <s v="SLA"/>
        <s v="CRF"/>
        <s v="JMS"/>
        <s v="KB"/>
        <s v="DNO"/>
        <s v="AJF"/>
        <s v="DKD"/>
        <s v="AE"/>
        <s v="RLT"/>
        <s v="SL"/>
        <s v="DC"/>
        <s v="ACM"/>
        <s v="RG"/>
        <s v="20" u="1"/>
        <s v="RC" u="1"/>
        <s v="CKL" u="1"/>
        <s v="JW" u="1"/>
        <s v="DPR" u="1"/>
        <s v="11" u="1"/>
        <s v="MK" u="1"/>
        <s v="KA" u="1"/>
        <s v="ZEN" u="1"/>
        <s v="JP" u="1"/>
        <s v="TS" u="1"/>
        <s v="RLS" u="1"/>
        <s v="LS" u="1"/>
        <s v="N/A" u="1"/>
        <s v="PAH" u="1"/>
        <s v="YC" u="1"/>
        <s v="JH" u="1"/>
        <s v="RA" u="1"/>
        <s v="ASK" u="1"/>
        <s v="LTE" u="1"/>
        <s v="LTF" u="1"/>
        <s v="2" u="1"/>
        <s v="24" u="1"/>
        <s v="MLR" u="1"/>
        <s v="KS" u="1"/>
        <s v="JN" u="1"/>
        <s v="KOT" u="1"/>
        <s v="ERF" u="1"/>
        <s v="NCS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SLP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ERCIAL"/>
        <s v="COMM'L/IND'L" u="1"/>
        <s v="CONDO/TWNHSE" u="1"/>
        <s v="2-4 PLEX" u="1"/>
        <s v="APARTMENT BLDG." u="1"/>
      </sharedItems>
    </cacheField>
    <cacheField name="DOCNUM" numFmtId="0">
      <sharedItems containsSemiMixedTypes="0" containsString="0" containsNumber="1" containsInteger="1" minValue="653655" maxValue="655227"/>
    </cacheField>
    <cacheField name="AMOUNT" numFmtId="165">
      <sharedItems containsSemiMixedTypes="0" containsString="0" containsNumber="1" minValue="9634.42" maxValue="10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3-01T00:00:00" maxDate="2022-04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53.564535763886" createdVersion="3" refreshedVersion="3" minRefreshableVersion="3" recordCount="57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OMMERCIAL"/>
        <s v="VA"/>
        <s v="HARD MONEY"/>
        <s v="CONSTRUCTION"/>
        <m u="1"/>
        <s v="SBA" u="1"/>
        <s v="CREDIT LINE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53663" maxValue="655196"/>
    </cacheField>
    <cacheField name="AMOUNT" numFmtId="165">
      <sharedItems containsSemiMixedTypes="0" containsString="0" containsNumber="1" containsInteger="1" minValue="0" maxValue="4740000"/>
    </cacheField>
    <cacheField name="RECDATE" numFmtId="14">
      <sharedItems containsSemiMixedTypes="0" containsNonDate="0" containsDate="1" containsString="0" minDate="2022-03-01T00:00:00" maxDate="2022-04-01T00:00:00"/>
    </cacheField>
    <cacheField name="LENDER" numFmtId="0">
      <sharedItems containsBlank="1" count="122">
        <s v="SUMMIT FUNDING INC"/>
        <s v="LONGBRIDGE FINANCIAL LLC"/>
        <s v="GUILD MORTGAGE COMPANY LLC"/>
        <s v="HOME POINT FINANCIAL CORP"/>
        <s v="WESTERN ALLIANCE BANK"/>
        <s v="NEVADA STATE BANK"/>
        <s v="STREAMLINE MORTGAGE CORP"/>
        <s v="EQUITY PRIME MORTGAGE LLC"/>
        <s v="FRYE LINDA D TRUSTEE"/>
        <s v="UNITED FEDERAL CREDIT UNION"/>
        <s v="EVERGREEN MONEYSOURCE MORTGAGE CO"/>
        <s v="UNITED WHOLESALE MORTGAGE LLC"/>
        <s v="HERITAGE BANK OF NEVADA"/>
        <s v="OWNER BUILDER LOANS LLC"/>
        <s v="AMERICAN NEIGHBORHOOD MORTGAGE ACCEPTANCE CO LLC"/>
        <s v="NORTHPOINTE BANK"/>
        <s v="AMERICAN AGCREDIT FLCA"/>
        <s v="NEW AMERICAN FUNDING"/>
        <s v="MASON MCDUFFIE MORTGAGE CORP"/>
        <s v="ROUNDPOINT MORTGAGE SERVICING CORP"/>
        <s v="WELLS FARGO BANK NA"/>
        <s v="WEDOW FREDERICK J TRUSTEE"/>
        <s v="FINANCIAL HORIZONS CREDIT UNION"/>
        <s v="US BANK"/>
        <s v="VALLEY NATIONAL BANK"/>
        <s v="BOX HOME LOANS"/>
        <s v="GREATER NEVADA MORTGAGE"/>
        <s v="AMERICAN PACIFIC MORTGAGE CORP"/>
        <s v="CITIBANK"/>
        <s v="TURNKEY FOUNDATION INC"/>
        <s v="CALIBER HOME LOANS INC"/>
        <m u="1"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6">
  <r>
    <x v="0"/>
    <s v="CAL"/>
    <x v="0"/>
    <x v="0"/>
    <x v="0"/>
    <n v="654043"/>
    <n v="487950"/>
    <x v="0"/>
    <s v="YES"/>
    <d v="2022-03-08T00:00:00"/>
  </r>
  <r>
    <x v="1"/>
    <s v="FA"/>
    <x v="1"/>
    <x v="1"/>
    <x v="1"/>
    <n v="653950"/>
    <n v="38000"/>
    <x v="1"/>
    <s v="YES"/>
    <d v="2022-03-07T00:00:00"/>
  </r>
  <r>
    <x v="1"/>
    <s v="FA"/>
    <x v="2"/>
    <x v="2"/>
    <x v="2"/>
    <n v="655034"/>
    <n v="399000"/>
    <x v="1"/>
    <s v="YES"/>
    <d v="2022-03-28T00:00:00"/>
  </r>
  <r>
    <x v="1"/>
    <s v="FA"/>
    <x v="2"/>
    <x v="2"/>
    <x v="1"/>
    <n v="655093"/>
    <n v="280000"/>
    <x v="1"/>
    <s v="YES"/>
    <d v="2022-03-29T00:00:00"/>
  </r>
  <r>
    <x v="1"/>
    <s v="FA"/>
    <x v="1"/>
    <x v="3"/>
    <x v="1"/>
    <n v="654442"/>
    <n v="9634.42"/>
    <x v="1"/>
    <s v="YES"/>
    <d v="2022-03-16T00:00:00"/>
  </r>
  <r>
    <x v="1"/>
    <s v="FA"/>
    <x v="2"/>
    <x v="2"/>
    <x v="2"/>
    <n v="654599"/>
    <n v="148500"/>
    <x v="1"/>
    <s v="YES"/>
    <d v="2022-03-18T00:00:00"/>
  </r>
  <r>
    <x v="1"/>
    <s v="FA"/>
    <x v="1"/>
    <x v="3"/>
    <x v="0"/>
    <n v="655170"/>
    <n v="335000"/>
    <x v="1"/>
    <s v="YES"/>
    <d v="2022-03-31T00:00:00"/>
  </r>
  <r>
    <x v="1"/>
    <s v="FA"/>
    <x v="2"/>
    <x v="2"/>
    <x v="0"/>
    <n v="654653"/>
    <n v="426000"/>
    <x v="1"/>
    <s v="YES"/>
    <d v="2022-03-21T00:00:00"/>
  </r>
  <r>
    <x v="1"/>
    <s v="FA"/>
    <x v="2"/>
    <x v="2"/>
    <x v="1"/>
    <n v="653673"/>
    <n v="87500"/>
    <x v="1"/>
    <s v="YES"/>
    <d v="2022-03-01T00:00:00"/>
  </r>
  <r>
    <x v="1"/>
    <s v="FA"/>
    <x v="2"/>
    <x v="2"/>
    <x v="1"/>
    <n v="653688"/>
    <n v="85000"/>
    <x v="1"/>
    <s v="YES"/>
    <d v="2022-03-01T00:00:00"/>
  </r>
  <r>
    <x v="1"/>
    <s v="FA"/>
    <x v="3"/>
    <x v="4"/>
    <x v="0"/>
    <n v="654566"/>
    <n v="518999"/>
    <x v="1"/>
    <s v="YES"/>
    <d v="2022-03-18T00:00:00"/>
  </r>
  <r>
    <x v="1"/>
    <s v="FA"/>
    <x v="4"/>
    <x v="5"/>
    <x v="0"/>
    <n v="654756"/>
    <n v="485000"/>
    <x v="1"/>
    <s v="YES"/>
    <d v="2022-03-22T00:00:00"/>
  </r>
  <r>
    <x v="1"/>
    <s v="FA"/>
    <x v="3"/>
    <x v="6"/>
    <x v="0"/>
    <n v="655168"/>
    <n v="329950"/>
    <x v="1"/>
    <s v="YES"/>
    <d v="2022-03-31T00:00:00"/>
  </r>
  <r>
    <x v="2"/>
    <s v="FC"/>
    <x v="5"/>
    <x v="7"/>
    <x v="0"/>
    <n v="655046"/>
    <n v="330000"/>
    <x v="1"/>
    <s v="YES"/>
    <d v="2022-03-28T00:00:00"/>
  </r>
  <r>
    <x v="2"/>
    <s v="FC"/>
    <x v="6"/>
    <x v="8"/>
    <x v="0"/>
    <n v="654368"/>
    <n v="335000"/>
    <x v="1"/>
    <s v="YES"/>
    <d v="2022-03-15T00:00:00"/>
  </r>
  <r>
    <x v="2"/>
    <s v="FC"/>
    <x v="6"/>
    <x v="9"/>
    <x v="2"/>
    <n v="655068"/>
    <n v="350000"/>
    <x v="1"/>
    <s v="YES"/>
    <d v="2022-03-29T00:00:00"/>
  </r>
  <r>
    <x v="2"/>
    <s v="FC"/>
    <x v="6"/>
    <x v="10"/>
    <x v="0"/>
    <n v="654235"/>
    <n v="372186"/>
    <x v="0"/>
    <s v="YES"/>
    <d v="2022-03-11T00:00:00"/>
  </r>
  <r>
    <x v="2"/>
    <s v="FC"/>
    <x v="6"/>
    <x v="8"/>
    <x v="0"/>
    <n v="653678"/>
    <n v="298500"/>
    <x v="1"/>
    <s v="YES"/>
    <d v="2022-03-01T00:00:00"/>
  </r>
  <r>
    <x v="2"/>
    <s v="FC"/>
    <x v="7"/>
    <x v="11"/>
    <x v="0"/>
    <n v="654321"/>
    <n v="630000"/>
    <x v="1"/>
    <s v="YES"/>
    <d v="2022-03-14T00:00:00"/>
  </r>
  <r>
    <x v="2"/>
    <s v="FC"/>
    <x v="6"/>
    <x v="10"/>
    <x v="0"/>
    <n v="655135"/>
    <n v="378458"/>
    <x v="0"/>
    <s v="YES"/>
    <d v="2022-03-30T00:00:00"/>
  </r>
  <r>
    <x v="2"/>
    <s v="FC"/>
    <x v="6"/>
    <x v="10"/>
    <x v="0"/>
    <n v="654304"/>
    <n v="371804"/>
    <x v="0"/>
    <s v="YES"/>
    <d v="2022-03-14T00:00:00"/>
  </r>
  <r>
    <x v="2"/>
    <s v="FC"/>
    <x v="7"/>
    <x v="11"/>
    <x v="0"/>
    <n v="654239"/>
    <n v="140000"/>
    <x v="1"/>
    <s v="YES"/>
    <d v="2022-03-11T00:00:00"/>
  </r>
  <r>
    <x v="2"/>
    <s v="FC"/>
    <x v="6"/>
    <x v="8"/>
    <x v="0"/>
    <n v="654412"/>
    <n v="485000"/>
    <x v="1"/>
    <s v="YES"/>
    <d v="2022-03-15T00:00:00"/>
  </r>
  <r>
    <x v="2"/>
    <s v="FC"/>
    <x v="6"/>
    <x v="10"/>
    <x v="0"/>
    <n v="654279"/>
    <n v="480000"/>
    <x v="0"/>
    <s v="YES"/>
    <d v="2022-03-11T00:00:00"/>
  </r>
  <r>
    <x v="2"/>
    <s v="FC"/>
    <x v="6"/>
    <x v="10"/>
    <x v="0"/>
    <n v="654925"/>
    <n v="372628"/>
    <x v="0"/>
    <s v="YES"/>
    <d v="2022-03-25T00:00:00"/>
  </r>
  <r>
    <x v="2"/>
    <s v="FC"/>
    <x v="7"/>
    <x v="12"/>
    <x v="0"/>
    <n v="654732"/>
    <n v="400000"/>
    <x v="1"/>
    <s v="YES"/>
    <d v="2022-03-22T00:00:00"/>
  </r>
  <r>
    <x v="2"/>
    <s v="FC"/>
    <x v="6"/>
    <x v="13"/>
    <x v="0"/>
    <n v="653655"/>
    <n v="355000"/>
    <x v="1"/>
    <s v="YES"/>
    <d v="2022-03-01T00:00:00"/>
  </r>
  <r>
    <x v="2"/>
    <s v="FC"/>
    <x v="8"/>
    <x v="13"/>
    <x v="1"/>
    <n v="654494"/>
    <n v="20000"/>
    <x v="1"/>
    <s v="YES"/>
    <d v="2022-03-17T00:00:00"/>
  </r>
  <r>
    <x v="2"/>
    <s v="FC"/>
    <x v="7"/>
    <x v="12"/>
    <x v="0"/>
    <n v="654616"/>
    <n v="595000"/>
    <x v="1"/>
    <s v="YES"/>
    <d v="2022-03-21T00:00:00"/>
  </r>
  <r>
    <x v="2"/>
    <s v="FC"/>
    <x v="3"/>
    <x v="14"/>
    <x v="0"/>
    <n v="654929"/>
    <n v="405000"/>
    <x v="1"/>
    <s v="YES"/>
    <d v="2022-03-25T00:00:00"/>
  </r>
  <r>
    <x v="2"/>
    <s v="FC"/>
    <x v="6"/>
    <x v="10"/>
    <x v="0"/>
    <n v="654919"/>
    <n v="377581"/>
    <x v="0"/>
    <s v="YES"/>
    <d v="2022-03-25T00:00:00"/>
  </r>
  <r>
    <x v="2"/>
    <s v="FC"/>
    <x v="6"/>
    <x v="9"/>
    <x v="0"/>
    <n v="654911"/>
    <n v="381000"/>
    <x v="1"/>
    <s v="YES"/>
    <d v="2022-03-25T00:00:00"/>
  </r>
  <r>
    <x v="2"/>
    <s v="FC"/>
    <x v="7"/>
    <x v="12"/>
    <x v="0"/>
    <n v="654738"/>
    <n v="416000"/>
    <x v="1"/>
    <s v="YES"/>
    <d v="2022-03-22T00:00:00"/>
  </r>
  <r>
    <x v="2"/>
    <s v="FC"/>
    <x v="6"/>
    <x v="10"/>
    <x v="0"/>
    <n v="654742"/>
    <n v="384872"/>
    <x v="0"/>
    <s v="YES"/>
    <d v="2022-03-22T00:00:00"/>
  </r>
  <r>
    <x v="2"/>
    <s v="FC"/>
    <x v="6"/>
    <x v="15"/>
    <x v="1"/>
    <n v="654743"/>
    <n v="65000"/>
    <x v="1"/>
    <s v="YES"/>
    <d v="2022-03-22T00:00:00"/>
  </r>
  <r>
    <x v="2"/>
    <s v="FC"/>
    <x v="7"/>
    <x v="11"/>
    <x v="1"/>
    <n v="654794"/>
    <n v="189000"/>
    <x v="1"/>
    <s v="YES"/>
    <d v="2022-03-23T00:00:00"/>
  </r>
  <r>
    <x v="2"/>
    <s v="FC"/>
    <x v="5"/>
    <x v="7"/>
    <x v="2"/>
    <n v="654389"/>
    <n v="334000"/>
    <x v="1"/>
    <s v="YES"/>
    <d v="2022-03-15T00:00:00"/>
  </r>
  <r>
    <x v="2"/>
    <s v="FC"/>
    <x v="6"/>
    <x v="10"/>
    <x v="0"/>
    <n v="654817"/>
    <n v="365000"/>
    <x v="0"/>
    <s v="YES"/>
    <d v="2022-03-23T00:00:00"/>
  </r>
  <r>
    <x v="2"/>
    <s v="FC"/>
    <x v="8"/>
    <x v="13"/>
    <x v="0"/>
    <n v="655043"/>
    <n v="390000"/>
    <x v="1"/>
    <s v="YES"/>
    <d v="2022-03-28T00:00:00"/>
  </r>
  <r>
    <x v="2"/>
    <s v="FC"/>
    <x v="6"/>
    <x v="9"/>
    <x v="3"/>
    <n v="654954"/>
    <n v="900000"/>
    <x v="1"/>
    <s v="YES"/>
    <d v="2022-03-25T00:00:00"/>
  </r>
  <r>
    <x v="2"/>
    <s v="FC"/>
    <x v="6"/>
    <x v="8"/>
    <x v="0"/>
    <n v="654963"/>
    <n v="271500"/>
    <x v="1"/>
    <s v="YES"/>
    <d v="2022-03-25T00:00:00"/>
  </r>
  <r>
    <x v="2"/>
    <s v="FC"/>
    <x v="5"/>
    <x v="7"/>
    <x v="0"/>
    <n v="654975"/>
    <n v="426000"/>
    <x v="1"/>
    <s v="YES"/>
    <d v="2022-03-25T00:00:00"/>
  </r>
  <r>
    <x v="2"/>
    <s v="FC"/>
    <x v="6"/>
    <x v="10"/>
    <x v="0"/>
    <n v="654583"/>
    <n v="370605"/>
    <x v="0"/>
    <s v="YES"/>
    <d v="2022-03-18T00:00:00"/>
  </r>
  <r>
    <x v="2"/>
    <s v="FC"/>
    <x v="7"/>
    <x v="12"/>
    <x v="0"/>
    <n v="654993"/>
    <n v="410000"/>
    <x v="1"/>
    <s v="YES"/>
    <d v="2022-03-28T00:00:00"/>
  </r>
  <r>
    <x v="2"/>
    <s v="FC"/>
    <x v="6"/>
    <x v="9"/>
    <x v="0"/>
    <n v="654249"/>
    <n v="400000"/>
    <x v="1"/>
    <s v="YES"/>
    <d v="2022-03-11T00:00:00"/>
  </r>
  <r>
    <x v="2"/>
    <s v="FC"/>
    <x v="3"/>
    <x v="14"/>
    <x v="0"/>
    <n v="655002"/>
    <n v="446900"/>
    <x v="1"/>
    <s v="YES"/>
    <d v="2022-03-28T00:00:00"/>
  </r>
  <r>
    <x v="2"/>
    <s v="FC"/>
    <x v="7"/>
    <x v="11"/>
    <x v="0"/>
    <n v="653694"/>
    <n v="450000"/>
    <x v="1"/>
    <s v="YES"/>
    <d v="2022-03-01T00:00:00"/>
  </r>
  <r>
    <x v="2"/>
    <s v="FC"/>
    <x v="6"/>
    <x v="15"/>
    <x v="0"/>
    <n v="654814"/>
    <n v="247960"/>
    <x v="1"/>
    <s v="YES"/>
    <d v="2022-03-23T00:00:00"/>
  </r>
  <r>
    <x v="2"/>
    <s v="FC"/>
    <x v="6"/>
    <x v="15"/>
    <x v="0"/>
    <n v="655205"/>
    <n v="325000"/>
    <x v="1"/>
    <s v="YES"/>
    <d v="2022-03-31T00:00:00"/>
  </r>
  <r>
    <x v="2"/>
    <s v="FC"/>
    <x v="6"/>
    <x v="8"/>
    <x v="0"/>
    <n v="654878"/>
    <n v="320000"/>
    <x v="1"/>
    <s v="YES"/>
    <d v="2022-03-24T00:00:00"/>
  </r>
  <r>
    <x v="2"/>
    <s v="FC"/>
    <x v="7"/>
    <x v="11"/>
    <x v="2"/>
    <n v="655183"/>
    <n v="369990"/>
    <x v="1"/>
    <s v="YES"/>
    <d v="2022-03-31T00:00:00"/>
  </r>
  <r>
    <x v="2"/>
    <s v="FC"/>
    <x v="7"/>
    <x v="12"/>
    <x v="1"/>
    <n v="654046"/>
    <n v="120000"/>
    <x v="1"/>
    <s v="YES"/>
    <d v="2022-03-08T00:00:00"/>
  </r>
  <r>
    <x v="2"/>
    <s v="FC"/>
    <x v="7"/>
    <x v="12"/>
    <x v="0"/>
    <n v="654867"/>
    <n v="688500"/>
    <x v="1"/>
    <s v="YES"/>
    <d v="2022-03-24T00:00:00"/>
  </r>
  <r>
    <x v="2"/>
    <s v="FC"/>
    <x v="7"/>
    <x v="12"/>
    <x v="0"/>
    <n v="653835"/>
    <n v="475000"/>
    <x v="1"/>
    <s v="YES"/>
    <d v="2022-03-03T00:00:00"/>
  </r>
  <r>
    <x v="2"/>
    <s v="FC"/>
    <x v="6"/>
    <x v="16"/>
    <x v="2"/>
    <n v="654562"/>
    <n v="479000"/>
    <x v="1"/>
    <s v="YES"/>
    <d v="2022-03-18T00:00:00"/>
  </r>
  <r>
    <x v="2"/>
    <s v="FC"/>
    <x v="7"/>
    <x v="11"/>
    <x v="1"/>
    <n v="653811"/>
    <n v="30000"/>
    <x v="1"/>
    <s v="YES"/>
    <d v="2022-03-03T00:00:00"/>
  </r>
  <r>
    <x v="2"/>
    <s v="FC"/>
    <x v="6"/>
    <x v="16"/>
    <x v="1"/>
    <n v="654552"/>
    <n v="23000"/>
    <x v="1"/>
    <s v="YES"/>
    <d v="2022-03-18T00:00:00"/>
  </r>
  <r>
    <x v="2"/>
    <s v="FC"/>
    <x v="6"/>
    <x v="10"/>
    <x v="0"/>
    <n v="655223"/>
    <n v="381880"/>
    <x v="0"/>
    <s v="YES"/>
    <d v="2022-03-31T00:00:00"/>
  </r>
  <r>
    <x v="2"/>
    <s v="FC"/>
    <x v="7"/>
    <x v="12"/>
    <x v="0"/>
    <n v="654560"/>
    <n v="330000"/>
    <x v="1"/>
    <s v="YES"/>
    <d v="2022-03-18T00:00:00"/>
  </r>
  <r>
    <x v="2"/>
    <s v="FC"/>
    <x v="6"/>
    <x v="8"/>
    <x v="1"/>
    <n v="655208"/>
    <n v="145000"/>
    <x v="1"/>
    <s v="YES"/>
    <d v="2022-03-31T00:00:00"/>
  </r>
  <r>
    <x v="2"/>
    <s v="FC"/>
    <x v="7"/>
    <x v="12"/>
    <x v="0"/>
    <n v="653733"/>
    <n v="35000"/>
    <x v="1"/>
    <s v="YES"/>
    <d v="2022-03-02T00:00:00"/>
  </r>
  <r>
    <x v="2"/>
    <s v="FC"/>
    <x v="5"/>
    <x v="7"/>
    <x v="1"/>
    <n v="653806"/>
    <n v="55000"/>
    <x v="1"/>
    <s v="YES"/>
    <d v="2022-03-03T00:00:00"/>
  </r>
  <r>
    <x v="2"/>
    <s v="FC"/>
    <x v="7"/>
    <x v="12"/>
    <x v="0"/>
    <n v="653758"/>
    <n v="363000"/>
    <x v="1"/>
    <s v="YES"/>
    <d v="2022-03-02T00:00:00"/>
  </r>
  <r>
    <x v="3"/>
    <s v="SIG"/>
    <x v="9"/>
    <x v="17"/>
    <x v="0"/>
    <n v="654380"/>
    <n v="534900"/>
    <x v="0"/>
    <s v="YES"/>
    <d v="2022-03-15T00:00:00"/>
  </r>
  <r>
    <x v="3"/>
    <s v="SIG"/>
    <x v="10"/>
    <x v="18"/>
    <x v="0"/>
    <n v="654013"/>
    <n v="375000"/>
    <x v="1"/>
    <s v="YES"/>
    <d v="2022-03-08T00:00:00"/>
  </r>
  <r>
    <x v="3"/>
    <s v="SIG"/>
    <x v="9"/>
    <x v="17"/>
    <x v="0"/>
    <n v="654142"/>
    <n v="550000"/>
    <x v="1"/>
    <s v="YES"/>
    <d v="2022-03-09T00:00:00"/>
  </r>
  <r>
    <x v="3"/>
    <s v="SIG"/>
    <x v="2"/>
    <x v="19"/>
    <x v="2"/>
    <n v="655181"/>
    <n v="200000"/>
    <x v="1"/>
    <s v="YES"/>
    <d v="2022-03-31T00:00:00"/>
  </r>
  <r>
    <x v="4"/>
    <s v="ST"/>
    <x v="1"/>
    <x v="20"/>
    <x v="1"/>
    <n v="653962"/>
    <n v="148000"/>
    <x v="1"/>
    <s v="YES"/>
    <d v="2022-03-07T00:00:00"/>
  </r>
  <r>
    <x v="4"/>
    <s v="ST"/>
    <x v="11"/>
    <x v="21"/>
    <x v="0"/>
    <n v="653990"/>
    <n v="395000"/>
    <x v="1"/>
    <s v="YES"/>
    <d v="2022-03-07T00:00:00"/>
  </r>
  <r>
    <x v="4"/>
    <s v="ST"/>
    <x v="12"/>
    <x v="22"/>
    <x v="0"/>
    <n v="654667"/>
    <n v="429000"/>
    <x v="0"/>
    <s v="YES"/>
    <d v="2022-03-21T00:00:00"/>
  </r>
  <r>
    <x v="4"/>
    <s v="ST"/>
    <x v="12"/>
    <x v="22"/>
    <x v="0"/>
    <n v="653966"/>
    <n v="350000"/>
    <x v="0"/>
    <s v="YES"/>
    <d v="2022-03-07T00:00:00"/>
  </r>
  <r>
    <x v="4"/>
    <s v="ST"/>
    <x v="1"/>
    <x v="20"/>
    <x v="1"/>
    <n v="654594"/>
    <n v="54000"/>
    <x v="1"/>
    <s v="YES"/>
    <d v="2022-03-18T00:00:00"/>
  </r>
  <r>
    <x v="4"/>
    <s v="ST"/>
    <x v="12"/>
    <x v="22"/>
    <x v="2"/>
    <n v="654604"/>
    <n v="299000"/>
    <x v="1"/>
    <s v="YES"/>
    <d v="2022-03-18T00:00:00"/>
  </r>
  <r>
    <x v="4"/>
    <s v="ST"/>
    <x v="1"/>
    <x v="23"/>
    <x v="0"/>
    <n v="654602"/>
    <n v="445000"/>
    <x v="1"/>
    <s v="YES"/>
    <d v="2022-03-18T00:00:00"/>
  </r>
  <r>
    <x v="4"/>
    <s v="ST"/>
    <x v="12"/>
    <x v="22"/>
    <x v="0"/>
    <n v="653955"/>
    <n v="685000"/>
    <x v="1"/>
    <s v="YES"/>
    <d v="2022-03-07T00:00:00"/>
  </r>
  <r>
    <x v="4"/>
    <s v="ST"/>
    <x v="1"/>
    <x v="23"/>
    <x v="0"/>
    <n v="653947"/>
    <n v="340000"/>
    <x v="1"/>
    <s v="YES"/>
    <d v="2022-03-07T00:00:00"/>
  </r>
  <r>
    <x v="4"/>
    <s v="ST"/>
    <x v="7"/>
    <x v="24"/>
    <x v="1"/>
    <n v="653941"/>
    <n v="27000"/>
    <x v="1"/>
    <s v="YES"/>
    <d v="2022-03-07T00:00:00"/>
  </r>
  <r>
    <x v="4"/>
    <s v="ST"/>
    <x v="7"/>
    <x v="24"/>
    <x v="0"/>
    <n v="654634"/>
    <n v="905000"/>
    <x v="1"/>
    <s v="YES"/>
    <d v="2022-03-21T00:00:00"/>
  </r>
  <r>
    <x v="4"/>
    <s v="ST"/>
    <x v="13"/>
    <x v="25"/>
    <x v="2"/>
    <n v="654658"/>
    <n v="299900"/>
    <x v="1"/>
    <s v="YES"/>
    <d v="2022-03-21T00:00:00"/>
  </r>
  <r>
    <x v="4"/>
    <s v="ST"/>
    <x v="7"/>
    <x v="24"/>
    <x v="2"/>
    <n v="654404"/>
    <n v="380000"/>
    <x v="1"/>
    <s v="YES"/>
    <d v="2022-03-15T00:00:00"/>
  </r>
  <r>
    <x v="4"/>
    <s v="ST"/>
    <x v="1"/>
    <x v="20"/>
    <x v="0"/>
    <n v="653938"/>
    <n v="449000"/>
    <x v="1"/>
    <s v="YES"/>
    <d v="2022-03-07T00:00:00"/>
  </r>
  <r>
    <x v="4"/>
    <s v="ST"/>
    <x v="14"/>
    <x v="26"/>
    <x v="0"/>
    <n v="654570"/>
    <n v="230000"/>
    <x v="1"/>
    <s v="YES"/>
    <d v="2022-03-18T00:00:00"/>
  </r>
  <r>
    <x v="4"/>
    <s v="ST"/>
    <x v="12"/>
    <x v="22"/>
    <x v="0"/>
    <n v="654672"/>
    <n v="399000"/>
    <x v="0"/>
    <s v="YES"/>
    <d v="2022-03-21T00:00:00"/>
  </r>
  <r>
    <x v="4"/>
    <s v="ST"/>
    <x v="1"/>
    <x v="23"/>
    <x v="2"/>
    <n v="654693"/>
    <n v="60000"/>
    <x v="1"/>
    <s v="YES"/>
    <d v="2022-03-22T00:00:00"/>
  </r>
  <r>
    <x v="4"/>
    <s v="ST"/>
    <x v="12"/>
    <x v="22"/>
    <x v="0"/>
    <n v="654887"/>
    <n v="385000"/>
    <x v="0"/>
    <s v="YES"/>
    <d v="2022-03-24T00:00:00"/>
  </r>
  <r>
    <x v="4"/>
    <s v="ST"/>
    <x v="7"/>
    <x v="24"/>
    <x v="0"/>
    <n v="654891"/>
    <n v="250000"/>
    <x v="1"/>
    <s v="YES"/>
    <d v="2022-03-24T00:00:00"/>
  </r>
  <r>
    <x v="4"/>
    <s v="ST"/>
    <x v="1"/>
    <x v="27"/>
    <x v="0"/>
    <n v="654654"/>
    <n v="152000"/>
    <x v="1"/>
    <s v="YES"/>
    <d v="2022-03-21T00:00:00"/>
  </r>
  <r>
    <x v="4"/>
    <s v="ST"/>
    <x v="12"/>
    <x v="22"/>
    <x v="0"/>
    <n v="654317"/>
    <n v="414900"/>
    <x v="1"/>
    <s v="YES"/>
    <d v="2022-03-14T00:00:00"/>
  </r>
  <r>
    <x v="4"/>
    <s v="ST"/>
    <x v="12"/>
    <x v="22"/>
    <x v="0"/>
    <n v="654187"/>
    <n v="377500"/>
    <x v="0"/>
    <s v="YES"/>
    <d v="2022-03-10T00:00:00"/>
  </r>
  <r>
    <x v="4"/>
    <s v="ST"/>
    <x v="12"/>
    <x v="22"/>
    <x v="2"/>
    <n v="654231"/>
    <n v="85000"/>
    <x v="1"/>
    <s v="YES"/>
    <d v="2022-03-11T00:00:00"/>
  </r>
  <r>
    <x v="4"/>
    <s v="ST"/>
    <x v="14"/>
    <x v="28"/>
    <x v="1"/>
    <n v="654178"/>
    <n v="45000"/>
    <x v="1"/>
    <s v="YES"/>
    <d v="2022-03-10T00:00:00"/>
  </r>
  <r>
    <x v="4"/>
    <s v="ST"/>
    <x v="12"/>
    <x v="22"/>
    <x v="0"/>
    <n v="654539"/>
    <n v="375000"/>
    <x v="1"/>
    <s v="YES"/>
    <d v="2022-03-17T00:00:00"/>
  </r>
  <r>
    <x v="4"/>
    <s v="ST"/>
    <x v="7"/>
    <x v="29"/>
    <x v="0"/>
    <n v="654536"/>
    <n v="469450"/>
    <x v="0"/>
    <s v="YES"/>
    <d v="2022-03-17T00:00:00"/>
  </r>
  <r>
    <x v="4"/>
    <s v="ST"/>
    <x v="1"/>
    <x v="30"/>
    <x v="0"/>
    <n v="654273"/>
    <n v="403000"/>
    <x v="1"/>
    <s v="YES"/>
    <d v="2022-03-11T00:00:00"/>
  </r>
  <r>
    <x v="4"/>
    <s v="ST"/>
    <x v="14"/>
    <x v="26"/>
    <x v="1"/>
    <n v="654277"/>
    <n v="55000"/>
    <x v="1"/>
    <s v="YES"/>
    <d v="2022-03-11T00:00:00"/>
  </r>
  <r>
    <x v="4"/>
    <s v="ST"/>
    <x v="7"/>
    <x v="29"/>
    <x v="0"/>
    <n v="654533"/>
    <n v="302000"/>
    <x v="0"/>
    <s v="YES"/>
    <d v="2022-03-17T00:00:00"/>
  </r>
  <r>
    <x v="4"/>
    <s v="ST"/>
    <x v="12"/>
    <x v="22"/>
    <x v="0"/>
    <n v="654281"/>
    <n v="375000"/>
    <x v="1"/>
    <s v="YES"/>
    <d v="2022-03-11T00:00:00"/>
  </r>
  <r>
    <x v="4"/>
    <s v="ST"/>
    <x v="1"/>
    <x v="23"/>
    <x v="2"/>
    <n v="654284"/>
    <n v="335000"/>
    <x v="1"/>
    <s v="YES"/>
    <d v="2022-03-11T00:00:00"/>
  </r>
  <r>
    <x v="4"/>
    <s v="ST"/>
    <x v="13"/>
    <x v="31"/>
    <x v="0"/>
    <n v="654296"/>
    <n v="610000"/>
    <x v="1"/>
    <s v="YES"/>
    <d v="2022-03-14T00:00:00"/>
  </r>
  <r>
    <x v="4"/>
    <s v="ST"/>
    <x v="7"/>
    <x v="29"/>
    <x v="1"/>
    <n v="654017"/>
    <n v="32000"/>
    <x v="1"/>
    <s v="YES"/>
    <d v="2022-03-08T00:00:00"/>
  </r>
  <r>
    <x v="4"/>
    <s v="ST"/>
    <x v="1"/>
    <x v="4"/>
    <x v="2"/>
    <n v="654313"/>
    <n v="320000"/>
    <x v="1"/>
    <s v="YES"/>
    <d v="2022-03-14T00:00:00"/>
  </r>
  <r>
    <x v="4"/>
    <s v="ST"/>
    <x v="11"/>
    <x v="32"/>
    <x v="0"/>
    <n v="654587"/>
    <n v="390000"/>
    <x v="1"/>
    <s v="YES"/>
    <d v="2022-03-18T00:00:00"/>
  </r>
  <r>
    <x v="4"/>
    <s v="ST"/>
    <x v="7"/>
    <x v="29"/>
    <x v="2"/>
    <n v="655113"/>
    <n v="279000"/>
    <x v="1"/>
    <s v="YES"/>
    <d v="2022-03-30T00:00:00"/>
  </r>
  <r>
    <x v="4"/>
    <s v="ST"/>
    <x v="7"/>
    <x v="24"/>
    <x v="1"/>
    <n v="655111"/>
    <n v="35000"/>
    <x v="1"/>
    <s v="YES"/>
    <d v="2022-03-30T00:00:00"/>
  </r>
  <r>
    <x v="4"/>
    <s v="ST"/>
    <x v="1"/>
    <x v="23"/>
    <x v="2"/>
    <n v="654351"/>
    <n v="149000"/>
    <x v="1"/>
    <s v="YES"/>
    <d v="2022-03-14T00:00:00"/>
  </r>
  <r>
    <x v="4"/>
    <s v="ST"/>
    <x v="7"/>
    <x v="29"/>
    <x v="0"/>
    <n v="655096"/>
    <n v="433445"/>
    <x v="1"/>
    <s v="YES"/>
    <d v="2022-03-29T00:00:00"/>
  </r>
  <r>
    <x v="4"/>
    <s v="ST"/>
    <x v="14"/>
    <x v="26"/>
    <x v="1"/>
    <n v="655087"/>
    <n v="94838"/>
    <x v="1"/>
    <s v="YES"/>
    <d v="2022-03-29T00:00:00"/>
  </r>
  <r>
    <x v="4"/>
    <s v="ST"/>
    <x v="13"/>
    <x v="31"/>
    <x v="1"/>
    <n v="655079"/>
    <n v="300000"/>
    <x v="1"/>
    <s v="YES"/>
    <d v="2022-03-29T00:00:00"/>
  </r>
  <r>
    <x v="4"/>
    <s v="ST"/>
    <x v="7"/>
    <x v="24"/>
    <x v="0"/>
    <n v="654874"/>
    <n v="387000"/>
    <x v="1"/>
    <s v="YES"/>
    <d v="2022-03-24T00:00:00"/>
  </r>
  <r>
    <x v="4"/>
    <s v="ST"/>
    <x v="12"/>
    <x v="22"/>
    <x v="0"/>
    <n v="654222"/>
    <n v="863800"/>
    <x v="1"/>
    <s v="YES"/>
    <d v="2022-03-11T00:00:00"/>
  </r>
  <r>
    <x v="4"/>
    <s v="ST"/>
    <x v="7"/>
    <x v="29"/>
    <x v="0"/>
    <n v="654032"/>
    <n v="280000"/>
    <x v="1"/>
    <s v="YES"/>
    <d v="2022-03-08T00:00:00"/>
  </r>
  <r>
    <x v="4"/>
    <s v="ST"/>
    <x v="14"/>
    <x v="28"/>
    <x v="0"/>
    <n v="654255"/>
    <n v="150000"/>
    <x v="1"/>
    <s v="YES"/>
    <d v="2022-03-11T00:00:00"/>
  </r>
  <r>
    <x v="4"/>
    <s v="ST"/>
    <x v="1"/>
    <x v="33"/>
    <x v="0"/>
    <n v="654417"/>
    <n v="349000"/>
    <x v="1"/>
    <s v="YES"/>
    <d v="2022-03-15T00:00:00"/>
  </r>
  <r>
    <x v="4"/>
    <s v="ST"/>
    <x v="12"/>
    <x v="22"/>
    <x v="0"/>
    <n v="654011"/>
    <n v="424000"/>
    <x v="0"/>
    <s v="YES"/>
    <d v="2022-03-08T00:00:00"/>
  </r>
  <r>
    <x v="4"/>
    <s v="ST"/>
    <x v="7"/>
    <x v="29"/>
    <x v="0"/>
    <n v="654525"/>
    <n v="385942"/>
    <x v="0"/>
    <s v="YES"/>
    <d v="2022-03-17T00:00:00"/>
  </r>
  <r>
    <x v="4"/>
    <s v="ST"/>
    <x v="7"/>
    <x v="24"/>
    <x v="0"/>
    <n v="653664"/>
    <n v="390000"/>
    <x v="1"/>
    <s v="YES"/>
    <d v="2022-03-01T00:00:00"/>
  </r>
  <r>
    <x v="4"/>
    <s v="ST"/>
    <x v="11"/>
    <x v="21"/>
    <x v="2"/>
    <n v="655052"/>
    <n v="270000"/>
    <x v="1"/>
    <s v="YES"/>
    <d v="2022-03-28T00:00:00"/>
  </r>
  <r>
    <x v="4"/>
    <s v="ST"/>
    <x v="1"/>
    <x v="23"/>
    <x v="2"/>
    <n v="655055"/>
    <n v="329900"/>
    <x v="1"/>
    <s v="YES"/>
    <d v="2022-03-28T00:00:00"/>
  </r>
  <r>
    <x v="4"/>
    <s v="ST"/>
    <x v="7"/>
    <x v="4"/>
    <x v="1"/>
    <n v="653672"/>
    <n v="99500"/>
    <x v="1"/>
    <s v="YES"/>
    <d v="2022-03-01T00:00:00"/>
  </r>
  <r>
    <x v="4"/>
    <s v="ST"/>
    <x v="1"/>
    <x v="23"/>
    <x v="0"/>
    <n v="654146"/>
    <n v="325000"/>
    <x v="1"/>
    <s v="YES"/>
    <d v="2022-03-09T00:00:00"/>
  </r>
  <r>
    <x v="4"/>
    <s v="ST"/>
    <x v="1"/>
    <x v="23"/>
    <x v="0"/>
    <n v="653848"/>
    <n v="645000"/>
    <x v="1"/>
    <s v="YES"/>
    <d v="2022-03-03T00:00:00"/>
  </r>
  <r>
    <x v="4"/>
    <s v="ST"/>
    <x v="7"/>
    <x v="29"/>
    <x v="2"/>
    <n v="654499"/>
    <n v="285000"/>
    <x v="1"/>
    <s v="YES"/>
    <d v="2022-03-17T00:00:00"/>
  </r>
  <r>
    <x v="4"/>
    <s v="ST"/>
    <x v="13"/>
    <x v="31"/>
    <x v="1"/>
    <n v="654067"/>
    <n v="179000"/>
    <x v="1"/>
    <s v="YES"/>
    <d v="2022-03-09T00:00:00"/>
  </r>
  <r>
    <x v="4"/>
    <s v="ST"/>
    <x v="12"/>
    <x v="22"/>
    <x v="0"/>
    <n v="655148"/>
    <n v="799900"/>
    <x v="1"/>
    <s v="YES"/>
    <d v="2022-03-31T00:00:00"/>
  </r>
  <r>
    <x v="4"/>
    <s v="ST"/>
    <x v="7"/>
    <x v="29"/>
    <x v="0"/>
    <n v="655155"/>
    <n v="416599"/>
    <x v="0"/>
    <s v="YES"/>
    <d v="2022-03-31T00:00:00"/>
  </r>
  <r>
    <x v="4"/>
    <s v="ST"/>
    <x v="7"/>
    <x v="29"/>
    <x v="1"/>
    <n v="655156"/>
    <n v="40000"/>
    <x v="1"/>
    <s v="YES"/>
    <d v="2022-03-31T00:00:00"/>
  </r>
  <r>
    <x v="4"/>
    <s v="ST"/>
    <x v="7"/>
    <x v="24"/>
    <x v="0"/>
    <n v="655017"/>
    <n v="137000"/>
    <x v="1"/>
    <s v="YES"/>
    <d v="2022-03-28T00:00:00"/>
  </r>
  <r>
    <x v="4"/>
    <s v="ST"/>
    <x v="7"/>
    <x v="29"/>
    <x v="1"/>
    <n v="655159"/>
    <n v="150000"/>
    <x v="1"/>
    <s v="YES"/>
    <d v="2022-03-31T00:00:00"/>
  </r>
  <r>
    <x v="4"/>
    <s v="ST"/>
    <x v="14"/>
    <x v="26"/>
    <x v="0"/>
    <n v="654459"/>
    <n v="400000"/>
    <x v="1"/>
    <s v="YES"/>
    <d v="2022-03-16T00:00:00"/>
  </r>
  <r>
    <x v="4"/>
    <s v="ST"/>
    <x v="7"/>
    <x v="29"/>
    <x v="1"/>
    <n v="653910"/>
    <n v="60000"/>
    <x v="1"/>
    <s v="YES"/>
    <d v="2022-03-04T00:00:00"/>
  </r>
  <r>
    <x v="4"/>
    <s v="ST"/>
    <x v="1"/>
    <x v="23"/>
    <x v="0"/>
    <n v="653907"/>
    <n v="230000"/>
    <x v="1"/>
    <s v="YES"/>
    <d v="2022-03-04T00:00:00"/>
  </r>
  <r>
    <x v="4"/>
    <s v="ST"/>
    <x v="14"/>
    <x v="4"/>
    <x v="0"/>
    <n v="653697"/>
    <n v="272000"/>
    <x v="1"/>
    <s v="YES"/>
    <d v="2022-03-01T00:00:00"/>
  </r>
  <r>
    <x v="4"/>
    <s v="ST"/>
    <x v="12"/>
    <x v="22"/>
    <x v="0"/>
    <n v="653726"/>
    <n v="409500"/>
    <x v="0"/>
    <s v="YES"/>
    <d v="2022-03-02T00:00:00"/>
  </r>
  <r>
    <x v="4"/>
    <s v="ST"/>
    <x v="7"/>
    <x v="29"/>
    <x v="0"/>
    <n v="653882"/>
    <n v="387000"/>
    <x v="1"/>
    <s v="YES"/>
    <d v="2022-03-04T00:00:00"/>
  </r>
  <r>
    <x v="4"/>
    <s v="ST"/>
    <x v="12"/>
    <x v="22"/>
    <x v="1"/>
    <n v="653881"/>
    <n v="636000"/>
    <x v="1"/>
    <s v="YES"/>
    <d v="2022-03-04T00:00:00"/>
  </r>
  <r>
    <x v="4"/>
    <s v="ST"/>
    <x v="7"/>
    <x v="29"/>
    <x v="0"/>
    <n v="653879"/>
    <n v="435000"/>
    <x v="1"/>
    <s v="YES"/>
    <d v="2022-03-04T00:00:00"/>
  </r>
  <r>
    <x v="4"/>
    <s v="ST"/>
    <x v="12"/>
    <x v="22"/>
    <x v="0"/>
    <n v="653751"/>
    <n v="377500"/>
    <x v="0"/>
    <s v="YES"/>
    <d v="2022-03-02T00:00:00"/>
  </r>
  <r>
    <x v="4"/>
    <s v="ST"/>
    <x v="11"/>
    <x v="21"/>
    <x v="0"/>
    <n v="653821"/>
    <n v="249000"/>
    <x v="1"/>
    <s v="YES"/>
    <d v="2022-03-03T00:00:00"/>
  </r>
  <r>
    <x v="4"/>
    <s v="ST"/>
    <x v="1"/>
    <x v="23"/>
    <x v="2"/>
    <n v="653851"/>
    <n v="367500"/>
    <x v="1"/>
    <s v="YES"/>
    <d v="2022-03-03T00:00:00"/>
  </r>
  <r>
    <x v="4"/>
    <s v="ST"/>
    <x v="1"/>
    <x v="23"/>
    <x v="0"/>
    <n v="653847"/>
    <n v="250000"/>
    <x v="1"/>
    <s v="YES"/>
    <d v="2022-03-03T00:00:00"/>
  </r>
  <r>
    <x v="4"/>
    <s v="ST"/>
    <x v="7"/>
    <x v="29"/>
    <x v="0"/>
    <n v="655157"/>
    <n v="590000"/>
    <x v="1"/>
    <s v="YES"/>
    <d v="2022-03-31T00:00:00"/>
  </r>
  <r>
    <x v="4"/>
    <s v="ST"/>
    <x v="7"/>
    <x v="24"/>
    <x v="2"/>
    <n v="655173"/>
    <n v="219000"/>
    <x v="1"/>
    <s v="YES"/>
    <d v="2022-03-31T00:00:00"/>
  </r>
  <r>
    <x v="4"/>
    <s v="ST"/>
    <x v="1"/>
    <x v="23"/>
    <x v="2"/>
    <n v="654765"/>
    <n v="310000"/>
    <x v="1"/>
    <s v="YES"/>
    <d v="2022-03-22T00:00:00"/>
  </r>
  <r>
    <x v="4"/>
    <s v="ST"/>
    <x v="1"/>
    <x v="23"/>
    <x v="2"/>
    <n v="654767"/>
    <n v="283500"/>
    <x v="1"/>
    <s v="YES"/>
    <d v="2022-03-22T00:00:00"/>
  </r>
  <r>
    <x v="4"/>
    <s v="ST"/>
    <x v="14"/>
    <x v="28"/>
    <x v="1"/>
    <n v="654808"/>
    <n v="30000"/>
    <x v="1"/>
    <s v="YES"/>
    <d v="2022-03-23T00:00:00"/>
  </r>
  <r>
    <x v="4"/>
    <s v="ST"/>
    <x v="13"/>
    <x v="31"/>
    <x v="0"/>
    <n v="654760"/>
    <n v="424000"/>
    <x v="1"/>
    <s v="YES"/>
    <d v="2022-03-22T00:00:00"/>
  </r>
  <r>
    <x v="4"/>
    <s v="ST"/>
    <x v="7"/>
    <x v="24"/>
    <x v="0"/>
    <n v="654478"/>
    <n v="390000"/>
    <x v="1"/>
    <s v="YES"/>
    <d v="2022-03-16T00:00:00"/>
  </r>
  <r>
    <x v="4"/>
    <s v="ST"/>
    <x v="1"/>
    <x v="33"/>
    <x v="0"/>
    <n v="655227"/>
    <n v="360500"/>
    <x v="1"/>
    <s v="YES"/>
    <d v="2022-03-31T00:00:00"/>
  </r>
  <r>
    <x v="4"/>
    <s v="ST"/>
    <x v="1"/>
    <x v="20"/>
    <x v="0"/>
    <n v="654699"/>
    <n v="89000"/>
    <x v="1"/>
    <s v="YES"/>
    <d v="2022-03-22T00:00:00"/>
  </r>
  <r>
    <x v="4"/>
    <s v="ST"/>
    <x v="13"/>
    <x v="31"/>
    <x v="0"/>
    <n v="654810"/>
    <n v="369000"/>
    <x v="0"/>
    <s v="YES"/>
    <d v="2022-03-23T00:00:00"/>
  </r>
  <r>
    <x v="4"/>
    <s v="ST"/>
    <x v="14"/>
    <x v="26"/>
    <x v="0"/>
    <n v="655178"/>
    <n v="279000"/>
    <x v="1"/>
    <s v="YES"/>
    <d v="2022-03-31T00:00:00"/>
  </r>
  <r>
    <x v="4"/>
    <s v="ST"/>
    <x v="12"/>
    <x v="22"/>
    <x v="0"/>
    <n v="654944"/>
    <n v="350000"/>
    <x v="1"/>
    <s v="YES"/>
    <d v="2022-03-25T00:00:00"/>
  </r>
  <r>
    <x v="4"/>
    <s v="ST"/>
    <x v="14"/>
    <x v="28"/>
    <x v="0"/>
    <n v="654940"/>
    <n v="195000"/>
    <x v="1"/>
    <s v="YES"/>
    <d v="2022-03-25T00:00:00"/>
  </r>
  <r>
    <x v="4"/>
    <s v="ST"/>
    <x v="15"/>
    <x v="34"/>
    <x v="0"/>
    <n v="655189"/>
    <n v="320000"/>
    <x v="1"/>
    <s v="YES"/>
    <d v="2022-03-31T00:00:00"/>
  </r>
  <r>
    <x v="4"/>
    <s v="ST"/>
    <x v="7"/>
    <x v="29"/>
    <x v="2"/>
    <n v="654952"/>
    <n v="315000"/>
    <x v="1"/>
    <s v="YES"/>
    <d v="2022-03-25T00:00:00"/>
  </r>
  <r>
    <x v="4"/>
    <s v="ST"/>
    <x v="14"/>
    <x v="26"/>
    <x v="0"/>
    <n v="654956"/>
    <n v="250000"/>
    <x v="1"/>
    <s v="YES"/>
    <d v="2022-03-25T00:00:00"/>
  </r>
  <r>
    <x v="4"/>
    <s v="ST"/>
    <x v="1"/>
    <x v="33"/>
    <x v="0"/>
    <n v="654958"/>
    <n v="472000"/>
    <x v="1"/>
    <s v="YES"/>
    <d v="2022-03-25T00:00:00"/>
  </r>
  <r>
    <x v="4"/>
    <s v="ST"/>
    <x v="14"/>
    <x v="28"/>
    <x v="0"/>
    <n v="654969"/>
    <n v="460000"/>
    <x v="1"/>
    <s v="YES"/>
    <d v="2022-03-25T00:00:00"/>
  </r>
  <r>
    <x v="4"/>
    <s v="ST"/>
    <x v="14"/>
    <x v="26"/>
    <x v="2"/>
    <n v="655160"/>
    <n v="250000"/>
    <x v="1"/>
    <s v="YES"/>
    <d v="2022-03-31T00:00:00"/>
  </r>
  <r>
    <x v="4"/>
    <s v="ST"/>
    <x v="14"/>
    <x v="26"/>
    <x v="0"/>
    <n v="654996"/>
    <n v="365000"/>
    <x v="1"/>
    <s v="YES"/>
    <d v="2022-03-28T00:00:00"/>
  </r>
  <r>
    <x v="4"/>
    <s v="ST"/>
    <x v="1"/>
    <x v="23"/>
    <x v="0"/>
    <n v="655213"/>
    <n v="385000"/>
    <x v="1"/>
    <s v="YES"/>
    <d v="2022-03-31T00:00:00"/>
  </r>
  <r>
    <x v="4"/>
    <s v="ST"/>
    <x v="12"/>
    <x v="22"/>
    <x v="0"/>
    <n v="654558"/>
    <n v="445000"/>
    <x v="1"/>
    <s v="YES"/>
    <d v="2022-03-18T00:00:00"/>
  </r>
  <r>
    <x v="5"/>
    <s v="TI"/>
    <x v="12"/>
    <x v="35"/>
    <x v="0"/>
    <n v="654574"/>
    <n v="435000"/>
    <x v="1"/>
    <s v="YES"/>
    <d v="2022-03-18T00:00:00"/>
  </r>
  <r>
    <x v="5"/>
    <s v="TI"/>
    <x v="15"/>
    <x v="36"/>
    <x v="0"/>
    <n v="653886"/>
    <n v="335000"/>
    <x v="1"/>
    <s v="YES"/>
    <d v="2022-03-04T00:00:00"/>
  </r>
  <r>
    <x v="5"/>
    <s v="TI"/>
    <x v="12"/>
    <x v="35"/>
    <x v="0"/>
    <n v="655193"/>
    <n v="432500"/>
    <x v="1"/>
    <s v="YES"/>
    <d v="2022-03-31T00:00:00"/>
  </r>
  <r>
    <x v="5"/>
    <s v="TI"/>
    <x v="12"/>
    <x v="35"/>
    <x v="0"/>
    <n v="655080"/>
    <n v="395000"/>
    <x v="1"/>
    <s v="YES"/>
    <d v="2022-03-29T00:00:00"/>
  </r>
  <r>
    <x v="5"/>
    <s v="TI"/>
    <x v="12"/>
    <x v="35"/>
    <x v="0"/>
    <n v="655199"/>
    <n v="501999"/>
    <x v="1"/>
    <s v="YES"/>
    <d v="2022-03-31T00:00:00"/>
  </r>
  <r>
    <x v="5"/>
    <s v="TI"/>
    <x v="12"/>
    <x v="35"/>
    <x v="1"/>
    <n v="655077"/>
    <n v="19000"/>
    <x v="1"/>
    <s v="YES"/>
    <d v="2022-03-29T00:00:00"/>
  </r>
  <r>
    <x v="5"/>
    <s v="TI"/>
    <x v="12"/>
    <x v="35"/>
    <x v="0"/>
    <n v="655075"/>
    <n v="400000"/>
    <x v="1"/>
    <s v="YES"/>
    <d v="2022-03-29T00:00:00"/>
  </r>
  <r>
    <x v="5"/>
    <s v="TI"/>
    <x v="12"/>
    <x v="35"/>
    <x v="0"/>
    <n v="654063"/>
    <n v="481150"/>
    <x v="0"/>
    <s v="YES"/>
    <d v="2022-03-09T00:00:00"/>
  </r>
  <r>
    <x v="5"/>
    <s v="TI"/>
    <x v="12"/>
    <x v="35"/>
    <x v="3"/>
    <n v="654847"/>
    <n v="1000000"/>
    <x v="1"/>
    <s v="YES"/>
    <d v="2022-03-24T00:00:00"/>
  </r>
  <r>
    <x v="5"/>
    <s v="TI"/>
    <x v="7"/>
    <x v="37"/>
    <x v="1"/>
    <n v="654175"/>
    <n v="247500"/>
    <x v="1"/>
    <s v="YES"/>
    <d v="2022-03-10T00:00:00"/>
  </r>
  <r>
    <x v="5"/>
    <s v="TI"/>
    <x v="12"/>
    <x v="35"/>
    <x v="0"/>
    <n v="655179"/>
    <n v="334000"/>
    <x v="1"/>
    <s v="YES"/>
    <d v="2022-03-31T00:00:00"/>
  </r>
  <r>
    <x v="5"/>
    <s v="TI"/>
    <x v="7"/>
    <x v="37"/>
    <x v="0"/>
    <n v="654844"/>
    <n v="915000"/>
    <x v="0"/>
    <s v="YES"/>
    <d v="2022-03-24T00:00:00"/>
  </r>
  <r>
    <x v="5"/>
    <s v="TI"/>
    <x v="7"/>
    <x v="37"/>
    <x v="0"/>
    <n v="654029"/>
    <n v="293150"/>
    <x v="0"/>
    <s v="YES"/>
    <d v="2022-03-08T00:00:00"/>
  </r>
  <r>
    <x v="5"/>
    <s v="TI"/>
    <x v="12"/>
    <x v="35"/>
    <x v="0"/>
    <n v="654089"/>
    <n v="436000"/>
    <x v="1"/>
    <s v="YES"/>
    <d v="2022-03-09T00:00:00"/>
  </r>
  <r>
    <x v="5"/>
    <s v="TI"/>
    <x v="12"/>
    <x v="35"/>
    <x v="0"/>
    <n v="654091"/>
    <n v="460000"/>
    <x v="1"/>
    <s v="YES"/>
    <d v="2022-03-09T00:00:00"/>
  </r>
  <r>
    <x v="5"/>
    <s v="TI"/>
    <x v="12"/>
    <x v="35"/>
    <x v="0"/>
    <n v="655163"/>
    <n v="255000"/>
    <x v="1"/>
    <s v="YES"/>
    <d v="2022-03-31T00:00:00"/>
  </r>
  <r>
    <x v="5"/>
    <s v="TI"/>
    <x v="1"/>
    <x v="38"/>
    <x v="0"/>
    <n v="653968"/>
    <n v="440000"/>
    <x v="1"/>
    <s v="YES"/>
    <d v="2022-03-07T00:00:00"/>
  </r>
  <r>
    <x v="5"/>
    <s v="TI"/>
    <x v="7"/>
    <x v="37"/>
    <x v="0"/>
    <n v="654857"/>
    <n v="281150"/>
    <x v="1"/>
    <s v="YES"/>
    <d v="2022-03-24T00:00:00"/>
  </r>
  <r>
    <x v="5"/>
    <s v="TI"/>
    <x v="13"/>
    <x v="39"/>
    <x v="0"/>
    <n v="653658"/>
    <n v="600000"/>
    <x v="1"/>
    <s v="YES"/>
    <d v="2022-03-01T00:00:00"/>
  </r>
  <r>
    <x v="5"/>
    <s v="TI"/>
    <x v="12"/>
    <x v="35"/>
    <x v="0"/>
    <n v="654905"/>
    <n v="320000"/>
    <x v="1"/>
    <s v="YES"/>
    <d v="2022-03-24T00:00:00"/>
  </r>
  <r>
    <x v="5"/>
    <s v="TI"/>
    <x v="1"/>
    <x v="38"/>
    <x v="0"/>
    <n v="654638"/>
    <n v="368000"/>
    <x v="1"/>
    <s v="YES"/>
    <d v="2022-03-21T00:00:00"/>
  </r>
  <r>
    <x v="5"/>
    <s v="TI"/>
    <x v="7"/>
    <x v="4"/>
    <x v="1"/>
    <n v="654624"/>
    <n v="27500"/>
    <x v="1"/>
    <s v="YES"/>
    <d v="2022-03-21T00:00:00"/>
  </r>
  <r>
    <x v="5"/>
    <s v="TI"/>
    <x v="12"/>
    <x v="35"/>
    <x v="1"/>
    <n v="654950"/>
    <n v="45000"/>
    <x v="1"/>
    <s v="YES"/>
    <d v="2022-03-25T00:00:00"/>
  </r>
  <r>
    <x v="5"/>
    <s v="TI"/>
    <x v="12"/>
    <x v="35"/>
    <x v="0"/>
    <n v="654978"/>
    <n v="385000"/>
    <x v="1"/>
    <s v="YES"/>
    <d v="2022-03-28T00:00:00"/>
  </r>
  <r>
    <x v="5"/>
    <s v="TI"/>
    <x v="12"/>
    <x v="35"/>
    <x v="0"/>
    <n v="654990"/>
    <n v="380000"/>
    <x v="1"/>
    <s v="YES"/>
    <d v="2022-03-28T00:00:00"/>
  </r>
  <r>
    <x v="5"/>
    <s v="TI"/>
    <x v="12"/>
    <x v="35"/>
    <x v="0"/>
    <n v="655004"/>
    <n v="377000"/>
    <x v="1"/>
    <s v="YES"/>
    <d v="2022-03-28T00:00:00"/>
  </r>
  <r>
    <x v="5"/>
    <s v="TI"/>
    <x v="12"/>
    <x v="35"/>
    <x v="0"/>
    <n v="654401"/>
    <n v="360000"/>
    <x v="1"/>
    <s v="YES"/>
    <d v="2022-03-15T00:00:00"/>
  </r>
  <r>
    <x v="5"/>
    <s v="TI"/>
    <x v="7"/>
    <x v="37"/>
    <x v="2"/>
    <n v="654934"/>
    <n v="250000"/>
    <x v="1"/>
    <s v="YES"/>
    <d v="2022-03-25T00:00:00"/>
  </r>
  <r>
    <x v="5"/>
    <s v="TI"/>
    <x v="5"/>
    <x v="40"/>
    <x v="0"/>
    <n v="654319"/>
    <n v="169000"/>
    <x v="1"/>
    <s v="YES"/>
    <d v="2022-03-14T00:00:00"/>
  </r>
  <r>
    <x v="5"/>
    <s v="TI"/>
    <x v="15"/>
    <x v="36"/>
    <x v="0"/>
    <n v="654237"/>
    <n v="399000"/>
    <x v="1"/>
    <s v="YES"/>
    <d v="2022-03-11T00:00:00"/>
  </r>
  <r>
    <x v="5"/>
    <s v="TI"/>
    <x v="12"/>
    <x v="35"/>
    <x v="0"/>
    <n v="654913"/>
    <n v="335000"/>
    <x v="1"/>
    <s v="YES"/>
    <d v="2022-03-25T00:00:00"/>
  </r>
  <r>
    <x v="5"/>
    <s v="TI"/>
    <x v="12"/>
    <x v="35"/>
    <x v="1"/>
    <n v="655112"/>
    <n v="19000"/>
    <x v="1"/>
    <s v="YES"/>
    <d v="2022-03-30T00:00:00"/>
  </r>
  <r>
    <x v="5"/>
    <s v="TI"/>
    <x v="7"/>
    <x v="41"/>
    <x v="2"/>
    <n v="654643"/>
    <n v="390000"/>
    <x v="1"/>
    <s v="YES"/>
    <d v="2022-03-21T00:00:00"/>
  </r>
  <r>
    <x v="5"/>
    <s v="TI"/>
    <x v="7"/>
    <x v="37"/>
    <x v="0"/>
    <n v="653685"/>
    <n v="257000"/>
    <x v="0"/>
    <s v="YES"/>
    <d v="2022-03-01T00:00:00"/>
  </r>
  <r>
    <x v="5"/>
    <s v="TI"/>
    <x v="12"/>
    <x v="35"/>
    <x v="0"/>
    <n v="653830"/>
    <n v="479900"/>
    <x v="1"/>
    <s v="YES"/>
    <d v="2022-03-03T00:00:00"/>
  </r>
  <r>
    <x v="5"/>
    <s v="TI"/>
    <x v="12"/>
    <x v="35"/>
    <x v="0"/>
    <n v="653738"/>
    <n v="345000"/>
    <x v="1"/>
    <s v="YES"/>
    <d v="2022-03-02T00:00:00"/>
  </r>
  <r>
    <x v="5"/>
    <s v="TI"/>
    <x v="1"/>
    <x v="42"/>
    <x v="2"/>
    <n v="654553"/>
    <n v="295000"/>
    <x v="1"/>
    <s v="YES"/>
    <d v="2022-03-18T00:00:00"/>
  </r>
  <r>
    <x v="5"/>
    <s v="TI"/>
    <x v="12"/>
    <x v="35"/>
    <x v="0"/>
    <n v="654932"/>
    <n v="479000"/>
    <x v="1"/>
    <s v="YES"/>
    <d v="2022-03-25T00:00:00"/>
  </r>
  <r>
    <x v="5"/>
    <s v="TI"/>
    <x v="12"/>
    <x v="35"/>
    <x v="1"/>
    <n v="653730"/>
    <n v="40000"/>
    <x v="1"/>
    <s v="YES"/>
    <d v="2022-03-02T00:00:00"/>
  </r>
  <r>
    <x v="5"/>
    <s v="TI"/>
    <x v="12"/>
    <x v="35"/>
    <x v="1"/>
    <n v="655141"/>
    <n v="57000"/>
    <x v="1"/>
    <s v="YES"/>
    <d v="2022-03-30T00:00:00"/>
  </r>
  <r>
    <x v="5"/>
    <s v="TI"/>
    <x v="12"/>
    <x v="35"/>
    <x v="1"/>
    <n v="653690"/>
    <n v="150000"/>
    <x v="1"/>
    <s v="YES"/>
    <d v="2022-03-01T00:00:00"/>
  </r>
  <r>
    <x v="5"/>
    <s v="TI"/>
    <x v="12"/>
    <x v="35"/>
    <x v="0"/>
    <n v="655152"/>
    <n v="540000"/>
    <x v="1"/>
    <s v="YES"/>
    <d v="2022-03-31T00:00:00"/>
  </r>
  <r>
    <x v="5"/>
    <s v="TI"/>
    <x v="12"/>
    <x v="35"/>
    <x v="0"/>
    <n v="654694"/>
    <n v="535000"/>
    <x v="1"/>
    <s v="YES"/>
    <d v="2022-03-22T00:00:00"/>
  </r>
  <r>
    <x v="5"/>
    <s v="TI"/>
    <x v="12"/>
    <x v="35"/>
    <x v="0"/>
    <n v="654245"/>
    <n v="345000"/>
    <x v="1"/>
    <s v="YES"/>
    <d v="2022-03-11T00:00:00"/>
  </r>
  <r>
    <x v="5"/>
    <s v="TI"/>
    <x v="12"/>
    <x v="35"/>
    <x v="0"/>
    <n v="654922"/>
    <n v="290000"/>
    <x v="1"/>
    <s v="YES"/>
    <d v="2022-03-25T00:00:00"/>
  </r>
  <r>
    <x v="5"/>
    <s v="TI"/>
    <x v="13"/>
    <x v="39"/>
    <x v="0"/>
    <n v="654251"/>
    <n v="610000"/>
    <x v="1"/>
    <s v="YES"/>
    <d v="2022-03-11T00:00:00"/>
  </r>
  <r>
    <x v="5"/>
    <s v="TI"/>
    <x v="12"/>
    <x v="35"/>
    <x v="0"/>
    <n v="654253"/>
    <n v="435000"/>
    <x v="1"/>
    <s v="YES"/>
    <d v="2022-03-11T00:00:00"/>
  </r>
  <r>
    <x v="5"/>
    <s v="TI"/>
    <x v="7"/>
    <x v="37"/>
    <x v="0"/>
    <n v="654517"/>
    <n v="320000"/>
    <x v="1"/>
    <s v="YES"/>
    <d v="2022-03-17T00:00:00"/>
  </r>
  <r>
    <x v="5"/>
    <s v="TI"/>
    <x v="12"/>
    <x v="35"/>
    <x v="2"/>
    <n v="654197"/>
    <n v="290000"/>
    <x v="1"/>
    <s v="YES"/>
    <d v="2022-03-10T00:00:00"/>
  </r>
  <r>
    <x v="6"/>
    <s v="TTE"/>
    <x v="15"/>
    <x v="43"/>
    <x v="0"/>
    <n v="655188"/>
    <n v="24000"/>
    <x v="1"/>
    <s v="YES"/>
    <d v="2022-03-31T00:00:00"/>
  </r>
  <r>
    <x v="6"/>
    <s v="TTE"/>
    <x v="15"/>
    <x v="43"/>
    <x v="0"/>
    <n v="654328"/>
    <n v="65000"/>
    <x v="1"/>
    <s v="YES"/>
    <d v="2022-03-14T00:00:00"/>
  </r>
  <r>
    <x v="6"/>
    <s v="TTE"/>
    <x v="15"/>
    <x v="43"/>
    <x v="0"/>
    <n v="654309"/>
    <n v="65000"/>
    <x v="1"/>
    <s v="YES"/>
    <d v="2022-03-14T00:00:00"/>
  </r>
  <r>
    <x v="6"/>
    <s v="TTE"/>
    <x v="15"/>
    <x v="43"/>
    <x v="0"/>
    <n v="655088"/>
    <n v="474900"/>
    <x v="1"/>
    <s v="YES"/>
    <d v="2022-03-29T00:00:00"/>
  </r>
  <r>
    <x v="6"/>
    <s v="TTE"/>
    <x v="15"/>
    <x v="43"/>
    <x v="0"/>
    <n v="654068"/>
    <n v="55000"/>
    <x v="1"/>
    <s v="YES"/>
    <d v="2022-03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x v="0"/>
    <s v="FA"/>
    <x v="0"/>
    <s v="020-533-09"/>
    <n v="653663"/>
    <n v="195000"/>
    <d v="2022-03-01T00:00:00"/>
    <x v="0"/>
  </r>
  <r>
    <x v="0"/>
    <s v="FA"/>
    <x v="1"/>
    <s v="009-082-03"/>
    <n v="654395"/>
    <n v="901050"/>
    <d v="2022-03-15T00:00:00"/>
    <x v="1"/>
  </r>
  <r>
    <x v="0"/>
    <s v="FA"/>
    <x v="0"/>
    <s v="017-013-08"/>
    <n v="654565"/>
    <n v="294905"/>
    <d v="2022-03-18T00:00:00"/>
    <x v="2"/>
  </r>
  <r>
    <x v="0"/>
    <s v="FA"/>
    <x v="1"/>
    <s v="020-182-08"/>
    <n v="654190"/>
    <n v="241147"/>
    <d v="2022-03-10T00:00:00"/>
    <x v="3"/>
  </r>
  <r>
    <x v="0"/>
    <s v="FA"/>
    <x v="2"/>
    <s v="014-471-16"/>
    <n v="654106"/>
    <n v="4740000"/>
    <d v="2022-03-09T00:00:00"/>
    <x v="4"/>
  </r>
  <r>
    <x v="0"/>
    <s v="FA"/>
    <x v="0"/>
    <s v="020-191-08"/>
    <n v="654578"/>
    <n v="130000"/>
    <d v="2022-03-18T00:00:00"/>
    <x v="5"/>
  </r>
  <r>
    <x v="0"/>
    <s v="FA"/>
    <x v="0"/>
    <s v="019-732-15"/>
    <n v="654523"/>
    <n v="200200"/>
    <d v="2022-03-17T00:00:00"/>
    <x v="2"/>
  </r>
  <r>
    <x v="0"/>
    <s v="FA"/>
    <x v="0"/>
    <s v="020-412-17"/>
    <n v="654876"/>
    <n v="125150"/>
    <d v="2022-03-24T00:00:00"/>
    <x v="6"/>
  </r>
  <r>
    <x v="1"/>
    <s v="FC"/>
    <x v="3"/>
    <s v="019-682-01"/>
    <n v="654242"/>
    <n v="320000"/>
    <d v="2022-03-11T00:00:00"/>
    <x v="7"/>
  </r>
  <r>
    <x v="1"/>
    <s v="FC"/>
    <x v="4"/>
    <s v="018-523-07"/>
    <n v="654897"/>
    <n v="221065"/>
    <d v="2022-03-24T00:00:00"/>
    <x v="8"/>
  </r>
  <r>
    <x v="1"/>
    <s v="FC"/>
    <x v="0"/>
    <s v="019-133-03"/>
    <n v="654917"/>
    <n v="700000"/>
    <d v="2022-03-25T00:00:00"/>
    <x v="9"/>
  </r>
  <r>
    <x v="1"/>
    <s v="FC"/>
    <x v="0"/>
    <s v="029-564-12"/>
    <n v="655023"/>
    <n v="350000"/>
    <d v="2022-03-28T00:00:00"/>
    <x v="2"/>
  </r>
  <r>
    <x v="1"/>
    <s v="FC"/>
    <x v="0"/>
    <s v="020-512-05"/>
    <n v="655048"/>
    <n v="247500"/>
    <d v="2022-03-28T00:00:00"/>
    <x v="10"/>
  </r>
  <r>
    <x v="1"/>
    <s v="FC"/>
    <x v="0"/>
    <s v="020-735-05"/>
    <n v="654448"/>
    <n v="262000"/>
    <d v="2022-03-16T00:00:00"/>
    <x v="11"/>
  </r>
  <r>
    <x v="1"/>
    <s v="FC"/>
    <x v="0"/>
    <s v="019-850-16"/>
    <n v="654096"/>
    <n v="262000"/>
    <d v="2022-03-09T00:00:00"/>
    <x v="5"/>
  </r>
  <r>
    <x v="1"/>
    <s v="FC"/>
    <x v="2"/>
    <s v="020-983-07"/>
    <n v="654132"/>
    <n v="2008500"/>
    <d v="2022-03-09T00:00:00"/>
    <x v="12"/>
  </r>
  <r>
    <x v="1"/>
    <s v="FC"/>
    <x v="2"/>
    <s v="020-983-10"/>
    <n v="654128"/>
    <n v="2008500"/>
    <d v="2022-03-09T00:00:00"/>
    <x v="12"/>
  </r>
  <r>
    <x v="1"/>
    <s v="FC"/>
    <x v="2"/>
    <s v="020-983-08"/>
    <n v="654124"/>
    <n v="2008500"/>
    <d v="2022-03-09T00:00:00"/>
    <x v="12"/>
  </r>
  <r>
    <x v="1"/>
    <s v="FC"/>
    <x v="2"/>
    <s v="020-983-06"/>
    <n v="654120"/>
    <n v="2008500"/>
    <d v="2022-03-09T00:00:00"/>
    <x v="12"/>
  </r>
  <r>
    <x v="1"/>
    <s v="FC"/>
    <x v="2"/>
    <s v="020-983-09"/>
    <n v="654111"/>
    <n v="2008500"/>
    <d v="2022-03-09T00:00:00"/>
    <x v="12"/>
  </r>
  <r>
    <x v="1"/>
    <s v="FC"/>
    <x v="1"/>
    <s v="019-011-18"/>
    <n v="653900"/>
    <n v="140618"/>
    <d v="2022-03-04T00:00:00"/>
    <x v="2"/>
  </r>
  <r>
    <x v="1"/>
    <s v="FC"/>
    <x v="0"/>
    <s v="029-183-07"/>
    <n v="653927"/>
    <n v="296500"/>
    <d v="2022-03-07T00:00:00"/>
    <x v="2"/>
  </r>
  <r>
    <x v="2"/>
    <s v="ST"/>
    <x v="5"/>
    <s v="016-091-16"/>
    <n v="654752"/>
    <n v="161000"/>
    <d v="2022-03-22T00:00:00"/>
    <x v="13"/>
  </r>
  <r>
    <x v="2"/>
    <s v="ST"/>
    <x v="0"/>
    <s v="020-203-05"/>
    <n v="654302"/>
    <n v="210000"/>
    <d v="2022-03-14T00:00:00"/>
    <x v="14"/>
  </r>
  <r>
    <x v="2"/>
    <s v="ST"/>
    <x v="0"/>
    <s v="012-131-31"/>
    <n v="654301"/>
    <n v="308000"/>
    <d v="2022-03-14T00:00:00"/>
    <x v="15"/>
  </r>
  <r>
    <x v="2"/>
    <s v="ST"/>
    <x v="2"/>
    <s v="001-451-01"/>
    <n v="653802"/>
    <n v="1250000"/>
    <d v="2022-03-03T00:00:00"/>
    <x v="16"/>
  </r>
  <r>
    <x v="2"/>
    <s v="ST"/>
    <x v="0"/>
    <s v="019-803-02"/>
    <n v="653721"/>
    <n v="217000"/>
    <d v="2022-03-02T00:00:00"/>
    <x v="17"/>
  </r>
  <r>
    <x v="2"/>
    <s v="ST"/>
    <x v="0"/>
    <s v="020-893-06"/>
    <n v="654229"/>
    <n v="218000"/>
    <d v="2022-03-11T00:00:00"/>
    <x v="18"/>
  </r>
  <r>
    <x v="2"/>
    <s v="ST"/>
    <x v="3"/>
    <s v="001-411-03"/>
    <n v="655196"/>
    <n v="270000"/>
    <d v="2022-03-31T00:00:00"/>
    <x v="19"/>
  </r>
  <r>
    <x v="2"/>
    <s v="ST"/>
    <x v="0"/>
    <s v="021-342-04"/>
    <n v="654750"/>
    <n v="135000"/>
    <d v="2022-03-22T00:00:00"/>
    <x v="20"/>
  </r>
  <r>
    <x v="2"/>
    <s v="ST"/>
    <x v="4"/>
    <s v="019-613-14"/>
    <n v="653674"/>
    <n v="250000"/>
    <d v="2022-03-01T00:00:00"/>
    <x v="21"/>
  </r>
  <r>
    <x v="2"/>
    <s v="ST"/>
    <x v="0"/>
    <s v="017-415-03"/>
    <n v="654796"/>
    <n v="155000"/>
    <d v="2022-03-23T00:00:00"/>
    <x v="22"/>
  </r>
  <r>
    <x v="2"/>
    <s v="ST"/>
    <x v="1"/>
    <s v="019-401-09"/>
    <n v="654373"/>
    <n v="285632"/>
    <d v="2022-03-15T00:00:00"/>
    <x v="2"/>
  </r>
  <r>
    <x v="2"/>
    <s v="ST"/>
    <x v="0"/>
    <s v="003-021-05"/>
    <n v="654436"/>
    <n v="113000"/>
    <d v="2022-03-16T00:00:00"/>
    <x v="23"/>
  </r>
  <r>
    <x v="2"/>
    <s v="ST"/>
    <x v="0"/>
    <s v="016-404-09"/>
    <n v="654056"/>
    <n v="156500"/>
    <d v="2022-03-08T00:00:00"/>
    <x v="24"/>
  </r>
  <r>
    <x v="3"/>
    <s v="TI"/>
    <x v="3"/>
    <s v="022-051-28"/>
    <n v="653933"/>
    <n v="346500"/>
    <d v="2022-03-07T00:00:00"/>
    <x v="2"/>
  </r>
  <r>
    <x v="3"/>
    <s v="TI"/>
    <x v="0"/>
    <s v="021-481-45"/>
    <n v="653958"/>
    <n v="203021"/>
    <d v="2022-03-07T00:00:00"/>
    <x v="25"/>
  </r>
  <r>
    <x v="3"/>
    <s v="TI"/>
    <x v="1"/>
    <s v="029-463-07"/>
    <n v="653934"/>
    <n v="311355"/>
    <d v="2022-03-07T00:00:00"/>
    <x v="2"/>
  </r>
  <r>
    <x v="3"/>
    <s v="TI"/>
    <x v="0"/>
    <s v="020-642-06"/>
    <n v="654233"/>
    <n v="280000"/>
    <d v="2022-03-11T00:00:00"/>
    <x v="26"/>
  </r>
  <r>
    <x v="3"/>
    <s v="TI"/>
    <x v="0"/>
    <s v="015-631-06"/>
    <n v="654568"/>
    <n v="95000"/>
    <d v="2022-03-18T00:00:00"/>
    <x v="26"/>
  </r>
  <r>
    <x v="3"/>
    <s v="TI"/>
    <x v="1"/>
    <s v="022-044-05"/>
    <n v="653936"/>
    <n v="358160"/>
    <d v="2022-03-07T00:00:00"/>
    <x v="2"/>
  </r>
  <r>
    <x v="3"/>
    <s v="TI"/>
    <x v="1"/>
    <s v="019-371-28"/>
    <n v="654440"/>
    <n v="240740"/>
    <d v="2022-03-16T00:00:00"/>
    <x v="2"/>
  </r>
  <r>
    <x v="3"/>
    <s v="TI"/>
    <x v="0"/>
    <s v="019-616-07"/>
    <n v="655175"/>
    <n v="413000"/>
    <d v="2022-03-31T00:00:00"/>
    <x v="27"/>
  </r>
  <r>
    <x v="3"/>
    <s v="TI"/>
    <x v="0"/>
    <s v="020-993-08"/>
    <n v="654085"/>
    <n v="305000"/>
    <d v="2022-03-09T00:00:00"/>
    <x v="2"/>
  </r>
  <r>
    <x v="3"/>
    <s v="TI"/>
    <x v="0"/>
    <s v="014-221-10"/>
    <n v="654065"/>
    <n v="228800"/>
    <d v="2022-03-09T00:00:00"/>
    <x v="2"/>
  </r>
  <r>
    <x v="3"/>
    <s v="TI"/>
    <x v="5"/>
    <s v="022-571-16"/>
    <n v="654036"/>
    <n v="299074"/>
    <d v="2022-03-08T00:00:00"/>
    <x v="12"/>
  </r>
  <r>
    <x v="3"/>
    <s v="TI"/>
    <x v="5"/>
    <s v="022-571-15"/>
    <n v="654035"/>
    <n v="299074"/>
    <d v="2022-03-08T00:00:00"/>
    <x v="12"/>
  </r>
  <r>
    <x v="3"/>
    <s v="TI"/>
    <x v="0"/>
    <s v="019-794-03"/>
    <n v="654791"/>
    <n v="275000"/>
    <d v="2022-03-23T00:00:00"/>
    <x v="26"/>
  </r>
  <r>
    <x v="3"/>
    <s v="TI"/>
    <x v="0"/>
    <s v="019-052-19"/>
    <n v="654444"/>
    <n v="238000"/>
    <d v="2022-03-16T00:00:00"/>
    <x v="2"/>
  </r>
  <r>
    <x v="3"/>
    <s v="TI"/>
    <x v="1"/>
    <s v="019-244-12"/>
    <n v="654376"/>
    <n v="289987"/>
    <d v="2022-03-15T00:00:00"/>
    <x v="15"/>
  </r>
  <r>
    <x v="3"/>
    <s v="TI"/>
    <x v="1"/>
    <s v="020-234-11"/>
    <n v="654438"/>
    <n v="236060"/>
    <d v="2022-03-16T00:00:00"/>
    <x v="2"/>
  </r>
  <r>
    <x v="3"/>
    <s v="TI"/>
    <x v="0"/>
    <s v="020-361-26"/>
    <n v="654984"/>
    <n v="243000"/>
    <d v="2022-03-28T00:00:00"/>
    <x v="20"/>
  </r>
  <r>
    <x v="3"/>
    <s v="TI"/>
    <x v="2"/>
    <s v="021-251-24"/>
    <n v="654900"/>
    <n v="0"/>
    <d v="2022-03-24T00:00:00"/>
    <x v="28"/>
  </r>
  <r>
    <x v="3"/>
    <s v="TI"/>
    <x v="0"/>
    <s v="021-141-43"/>
    <n v="654411"/>
    <n v="97000"/>
    <d v="2022-03-15T00:00:00"/>
    <x v="17"/>
  </r>
  <r>
    <x v="3"/>
    <s v="TI"/>
    <x v="3"/>
    <s v="019-923-15"/>
    <n v="654408"/>
    <n v="417000"/>
    <d v="2022-03-15T00:00:00"/>
    <x v="2"/>
  </r>
  <r>
    <x v="3"/>
    <s v="TI"/>
    <x v="0"/>
    <s v="019-981-02"/>
    <n v="653718"/>
    <n v="223000"/>
    <d v="2022-03-02T00:00:00"/>
    <x v="29"/>
  </r>
  <r>
    <x v="4"/>
    <s v="TT"/>
    <x v="1"/>
    <s v="020-193-06"/>
    <n v="654633"/>
    <n v="250712"/>
    <d v="2022-03-21T00:00:0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6" firstHeaderRow="1" firstDataRow="2" firstDataCol="3" rowPageCount="2" colPageCount="1"/>
  <pivotFields count="10">
    <pivotField name="TITLE COMPANY" axis="axisRow" compact="0" showAll="0" insertBlankRow="1">
      <items count="18">
        <item m="1" x="12"/>
        <item m="1" x="10"/>
        <item m="1" x="11"/>
        <item m="1" x="9"/>
        <item x="1"/>
        <item x="2"/>
        <item m="1" x="15"/>
        <item m="1" x="13"/>
        <item x="5"/>
        <item m="1" x="14"/>
        <item m="1" x="7"/>
        <item m="1" x="16"/>
        <item m="1" x="8"/>
        <item x="4"/>
        <item x="3"/>
        <item x="0"/>
        <item x="6"/>
        <item t="default"/>
      </items>
    </pivotField>
    <pivotField compact="0" showAll="0" insertBlankRow="1"/>
    <pivotField axis="axisRow" compact="0" showAll="0" insertBlankRow="1">
      <items count="29">
        <item n="Lyon" x="7"/>
        <item m="1" x="21"/>
        <item x="12"/>
        <item x="13"/>
        <item m="1" x="25"/>
        <item x="4"/>
        <item x="1"/>
        <item x="5"/>
        <item m="1" x="27"/>
        <item x="8"/>
        <item m="1" x="19"/>
        <item m="1" x="23"/>
        <item x="0"/>
        <item m="1" x="16"/>
        <item m="1" x="20"/>
        <item m="1" x="17"/>
        <item x="15"/>
        <item m="1" x="24"/>
        <item x="6"/>
        <item m="1" x="22"/>
        <item m="1" x="26"/>
        <item x="11"/>
        <item x="3"/>
        <item m="1" x="18"/>
        <item x="2"/>
        <item x="9"/>
        <item x="10"/>
        <item x="14"/>
        <item t="default"/>
      </items>
    </pivotField>
    <pivotField axis="axisRow" compact="0" showAll="0" insertBlankRow="1">
      <items count="89">
        <item m="1" x="79"/>
        <item x="16"/>
        <item m="1" x="49"/>
        <item x="13"/>
        <item m="1" x="80"/>
        <item x="15"/>
        <item m="1" x="86"/>
        <item m="1" x="65"/>
        <item m="1" x="44"/>
        <item x="14"/>
        <item x="12"/>
        <item m="1" x="66"/>
        <item x="7"/>
        <item x="8"/>
        <item x="38"/>
        <item x="29"/>
        <item m="1" x="73"/>
        <item m="1" x="62"/>
        <item m="1" x="77"/>
        <item m="1" x="83"/>
        <item m="1" x="46"/>
        <item x="32"/>
        <item m="1" x="75"/>
        <item m="1" x="81"/>
        <item m="1" x="87"/>
        <item x="37"/>
        <item x="35"/>
        <item m="1" x="48"/>
        <item m="1" x="71"/>
        <item m="1" x="78"/>
        <item m="1" x="60"/>
        <item x="33"/>
        <item m="1" x="69"/>
        <item m="1" x="53"/>
        <item m="1" x="47"/>
        <item m="1" x="51"/>
        <item m="1" x="70"/>
        <item m="1" x="68"/>
        <item m="1" x="76"/>
        <item x="0"/>
        <item m="1" x="63"/>
        <item m="1" x="64"/>
        <item x="27"/>
        <item x="21"/>
        <item x="20"/>
        <item m="1" x="67"/>
        <item m="1" x="57"/>
        <item m="1" x="72"/>
        <item m="1" x="58"/>
        <item m="1" x="61"/>
        <item m="1" x="45"/>
        <item m="1" x="55"/>
        <item x="23"/>
        <item x="40"/>
        <item m="1" x="82"/>
        <item m="1" x="84"/>
        <item x="4"/>
        <item x="5"/>
        <item m="1" x="52"/>
        <item m="1" x="59"/>
        <item m="1" x="54"/>
        <item m="1" x="74"/>
        <item m="1" x="85"/>
        <item m="1" x="56"/>
        <item m="1" x="50"/>
        <item x="11"/>
        <item x="17"/>
        <item x="41"/>
        <item x="24"/>
        <item x="22"/>
        <item x="1"/>
        <item x="2"/>
        <item x="3"/>
        <item x="6"/>
        <item x="9"/>
        <item x="10"/>
        <item x="18"/>
        <item x="19"/>
        <item x="25"/>
        <item x="26"/>
        <item x="28"/>
        <item x="30"/>
        <item x="31"/>
        <item x="34"/>
        <item x="36"/>
        <item x="39"/>
        <item x="42"/>
        <item x="43"/>
        <item t="default"/>
      </items>
    </pivotField>
    <pivotField axis="axisPage" compact="0" showAll="0" insertBlankRow="1">
      <items count="9">
        <item m="1" x="6"/>
        <item m="1" x="7"/>
        <item m="1" x="4"/>
        <item m="1" x="5"/>
        <item x="2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1">
    <i>
      <x v="4"/>
    </i>
    <i r="1">
      <x v="5"/>
    </i>
    <i r="2">
      <x v="57"/>
    </i>
    <i t="blank" r="1">
      <x v="5"/>
    </i>
    <i r="1">
      <x v="6"/>
    </i>
    <i r="2">
      <x v="70"/>
    </i>
    <i r="2">
      <x v="72"/>
    </i>
    <i t="blank" r="1">
      <x v="6"/>
    </i>
    <i r="1">
      <x v="22"/>
    </i>
    <i r="2">
      <x v="56"/>
    </i>
    <i r="2">
      <x v="73"/>
    </i>
    <i t="blank" r="1">
      <x v="22"/>
    </i>
    <i r="1">
      <x v="24"/>
    </i>
    <i r="2">
      <x v="71"/>
    </i>
    <i t="blank" r="1">
      <x v="24"/>
    </i>
    <i>
      <x v="5"/>
    </i>
    <i r="1">
      <x/>
    </i>
    <i r="2">
      <x v="10"/>
    </i>
    <i r="2">
      <x v="65"/>
    </i>
    <i t="blank" r="1">
      <x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3"/>
    </i>
    <i r="2">
      <x v="5"/>
    </i>
    <i r="2">
      <x v="13"/>
    </i>
    <i r="2">
      <x v="74"/>
    </i>
    <i r="2">
      <x v="75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56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5"/>
    </i>
    <i t="blank" r="1">
      <x v="3"/>
    </i>
    <i r="1">
      <x v="6"/>
    </i>
    <i r="2">
      <x v="14"/>
    </i>
    <i r="2">
      <x v="86"/>
    </i>
    <i t="blank" r="1">
      <x v="6"/>
    </i>
    <i r="1">
      <x v="7"/>
    </i>
    <i r="2">
      <x v="53"/>
    </i>
    <i t="blank" r="1">
      <x v="7"/>
    </i>
    <i r="1">
      <x v="16"/>
    </i>
    <i r="2">
      <x v="84"/>
    </i>
    <i t="blank" r="1">
      <x v="16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78"/>
    </i>
    <i r="2">
      <x v="82"/>
    </i>
    <i t="blank" r="1">
      <x v="3"/>
    </i>
    <i r="1">
      <x v="6"/>
    </i>
    <i r="2">
      <x v="31"/>
    </i>
    <i r="2">
      <x v="42"/>
    </i>
    <i r="2">
      <x v="44"/>
    </i>
    <i r="2">
      <x v="52"/>
    </i>
    <i r="2">
      <x v="56"/>
    </i>
    <i r="2">
      <x v="81"/>
    </i>
    <i t="blank" r="1">
      <x v="6"/>
    </i>
    <i r="1">
      <x v="16"/>
    </i>
    <i r="2">
      <x v="83"/>
    </i>
    <i t="blank" r="1">
      <x v="16"/>
    </i>
    <i r="1">
      <x v="21"/>
    </i>
    <i r="2">
      <x v="21"/>
    </i>
    <i r="2">
      <x v="43"/>
    </i>
    <i t="blank" r="1">
      <x v="21"/>
    </i>
    <i r="1">
      <x v="27"/>
    </i>
    <i r="2">
      <x v="56"/>
    </i>
    <i r="2">
      <x v="79"/>
    </i>
    <i r="2">
      <x v="80"/>
    </i>
    <i t="blank" r="1">
      <x v="27"/>
    </i>
    <i>
      <x v="14"/>
    </i>
    <i r="1">
      <x v="24"/>
    </i>
    <i r="2">
      <x v="77"/>
    </i>
    <i t="blank" r="1">
      <x v="24"/>
    </i>
    <i r="1">
      <x v="25"/>
    </i>
    <i r="2">
      <x v="66"/>
    </i>
    <i t="blank" r="1">
      <x v="25"/>
    </i>
    <i r="1">
      <x v="26"/>
    </i>
    <i r="2">
      <x v="76"/>
    </i>
    <i t="blank" r="1">
      <x v="26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87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06" firstHeaderRow="1" firstDataRow="2" firstDataCol="2" rowPageCount="1" colPageCount="1"/>
  <pivotFields count="8">
    <pivotField name="TITLE COMPANY" axis="axisRow" compact="0" showAll="0" insertBlankRow="1">
      <items count="14">
        <item m="1" x="10"/>
        <item m="1" x="9"/>
        <item m="1" x="8"/>
        <item x="0"/>
        <item x="1"/>
        <item m="1" x="12"/>
        <item m="1" x="11"/>
        <item x="3"/>
        <item x="4"/>
        <item m="1" x="5"/>
        <item m="1" x="7"/>
        <item x="2"/>
        <item m="1" x="6"/>
        <item t="default"/>
      </items>
    </pivotField>
    <pivotField compact="0" showAll="0" insertBlankRow="1"/>
    <pivotField axis="axisPage" compact="0" showAll="0" insertBlankRow="1">
      <items count="11">
        <item x="2"/>
        <item x="5"/>
        <item x="0"/>
        <item m="1" x="8"/>
        <item x="1"/>
        <item x="4"/>
        <item m="1" x="9"/>
        <item m="1" x="7"/>
        <item x="3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3">
        <item m="1" x="53"/>
        <item m="1" x="109"/>
        <item m="1" x="120"/>
        <item m="1" x="41"/>
        <item m="1" x="80"/>
        <item m="1" x="56"/>
        <item m="1" x="84"/>
        <item m="1" x="55"/>
        <item m="1" x="51"/>
        <item m="1" x="74"/>
        <item m="1" x="63"/>
        <item m="1" x="48"/>
        <item m="1" x="61"/>
        <item m="1" x="39"/>
        <item m="1" x="34"/>
        <item x="30"/>
        <item m="1" x="47"/>
        <item m="1" x="79"/>
        <item m="1" x="72"/>
        <item m="1" x="105"/>
        <item m="1" x="95"/>
        <item m="1" x="49"/>
        <item m="1" x="54"/>
        <item m="1" x="101"/>
        <item m="1" x="57"/>
        <item m="1" x="82"/>
        <item m="1" x="32"/>
        <item m="1" x="59"/>
        <item m="1" x="58"/>
        <item m="1" x="118"/>
        <item m="1" x="107"/>
        <item m="1" x="121"/>
        <item m="1" x="73"/>
        <item x="26"/>
        <item m="1" x="33"/>
        <item m="1" x="45"/>
        <item x="12"/>
        <item m="1" x="112"/>
        <item m="1" x="91"/>
        <item m="1" x="99"/>
        <item m="1" x="43"/>
        <item m="1" x="65"/>
        <item m="1" x="104"/>
        <item m="1" x="36"/>
        <item m="1" x="92"/>
        <item m="1" x="114"/>
        <item m="1" x="70"/>
        <item m="1" x="116"/>
        <item m="1" x="78"/>
        <item m="1" x="119"/>
        <item m="1" x="94"/>
        <item m="1" x="83"/>
        <item m="1" x="60"/>
        <item x="5"/>
        <item m="1" x="64"/>
        <item x="17"/>
        <item m="1" x="86"/>
        <item m="1" x="98"/>
        <item m="1" x="46"/>
        <item m="1" x="110"/>
        <item m="1" x="90"/>
        <item m="1" x="108"/>
        <item m="1" x="42"/>
        <item m="1" x="106"/>
        <item m="1" x="117"/>
        <item m="1" x="89"/>
        <item m="1" x="96"/>
        <item m="1" x="68"/>
        <item m="1" x="115"/>
        <item m="1" x="50"/>
        <item m="1" x="103"/>
        <item m="1" x="111"/>
        <item m="1" x="67"/>
        <item m="1" x="52"/>
        <item m="1" x="71"/>
        <item m="1" x="44"/>
        <item m="1" x="38"/>
        <item m="1" x="88"/>
        <item x="0"/>
        <item m="1" x="40"/>
        <item m="1" x="100"/>
        <item m="1" x="81"/>
        <item x="9"/>
        <item m="1" x="87"/>
        <item m="1" x="35"/>
        <item m="1" x="93"/>
        <item x="20"/>
        <item x="4"/>
        <item m="1" x="37"/>
        <item m="1" x="113"/>
        <item m="1" x="97"/>
        <item m="1" x="102"/>
        <item m="1" x="66"/>
        <item m="1" x="62"/>
        <item m="1" x="85"/>
        <item m="1" x="77"/>
        <item m="1" x="75"/>
        <item m="1" x="69"/>
        <item m="1" x="76"/>
        <item m="1" x="31"/>
        <item x="1"/>
        <item x="2"/>
        <item x="3"/>
        <item x="6"/>
        <item x="7"/>
        <item x="8"/>
        <item x="10"/>
        <item x="11"/>
        <item x="13"/>
        <item x="14"/>
        <item x="15"/>
        <item x="16"/>
        <item x="18"/>
        <item x="19"/>
        <item x="21"/>
        <item x="22"/>
        <item x="23"/>
        <item x="24"/>
        <item x="25"/>
        <item x="27"/>
        <item x="28"/>
        <item x="29"/>
        <item t="default"/>
      </items>
    </pivotField>
  </pivotFields>
  <rowFields count="2">
    <field x="7"/>
    <field x="0"/>
  </rowFields>
  <rowItems count="102">
    <i>
      <x v="15"/>
    </i>
    <i r="1">
      <x v="8"/>
    </i>
    <i t="blank">
      <x v="15"/>
    </i>
    <i>
      <x v="33"/>
    </i>
    <i r="1">
      <x v="7"/>
    </i>
    <i t="blank">
      <x v="33"/>
    </i>
    <i>
      <x v="36"/>
    </i>
    <i r="1">
      <x v="4"/>
    </i>
    <i r="1">
      <x v="7"/>
    </i>
    <i t="blank">
      <x v="36"/>
    </i>
    <i>
      <x v="53"/>
    </i>
    <i r="1">
      <x v="3"/>
    </i>
    <i r="1">
      <x v="4"/>
    </i>
    <i t="blank">
      <x v="53"/>
    </i>
    <i>
      <x v="55"/>
    </i>
    <i r="1">
      <x v="7"/>
    </i>
    <i r="1">
      <x v="11"/>
    </i>
    <i t="blank">
      <x v="55"/>
    </i>
    <i>
      <x v="78"/>
    </i>
    <i r="1">
      <x v="3"/>
    </i>
    <i t="blank">
      <x v="78"/>
    </i>
    <i>
      <x v="82"/>
    </i>
    <i r="1">
      <x v="4"/>
    </i>
    <i t="blank">
      <x v="82"/>
    </i>
    <i>
      <x v="86"/>
    </i>
    <i r="1">
      <x v="7"/>
    </i>
    <i r="1">
      <x v="11"/>
    </i>
    <i t="blank">
      <x v="86"/>
    </i>
    <i>
      <x v="87"/>
    </i>
    <i r="1">
      <x v="3"/>
    </i>
    <i t="blank">
      <x v="87"/>
    </i>
    <i>
      <x v="100"/>
    </i>
    <i r="1">
      <x v="3"/>
    </i>
    <i t="blank">
      <x v="100"/>
    </i>
    <i>
      <x v="101"/>
    </i>
    <i r="1">
      <x v="3"/>
    </i>
    <i r="1">
      <x v="4"/>
    </i>
    <i r="1">
      <x v="7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7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17" totalsRowShown="0" headerRowDxfId="5">
  <autoFilter ref="A1:J217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58" totalsRowShown="0" headerRowDxfId="4">
  <autoFilter ref="A1:H5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74" totalsRowShown="0" headerRowDxfId="3" headerRowBorderDxfId="2" tableBorderDxfId="1" totalsRowBorderDxfId="0">
  <autoFilter ref="A1:E27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71</v>
      </c>
    </row>
    <row r="3" spans="1:7">
      <c r="A3" s="2"/>
    </row>
    <row r="4" spans="1:7" ht="13.5" thickBot="1">
      <c r="A4" s="2"/>
    </row>
    <row r="5" spans="1:7" ht="16.5" thickBot="1">
      <c r="A5" s="147" t="s">
        <v>4</v>
      </c>
      <c r="B5" s="148"/>
      <c r="C5" s="148"/>
      <c r="D5" s="148"/>
      <c r="E5" s="148"/>
      <c r="F5" s="148"/>
      <c r="G5" s="149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4" t="s">
        <v>76</v>
      </c>
      <c r="B7" s="125">
        <v>95</v>
      </c>
      <c r="C7" s="126">
        <v>30693174</v>
      </c>
      <c r="D7" s="127">
        <f>B7/$B$14</f>
        <v>0.43981481481481483</v>
      </c>
      <c r="E7" s="127">
        <f>C7/$C$14</f>
        <v>0.42924081905222206</v>
      </c>
      <c r="F7" s="128">
        <v>1</v>
      </c>
      <c r="G7" s="128">
        <f>RANK(C7,$C$7:$C$13)</f>
        <v>1</v>
      </c>
    </row>
    <row r="8" spans="1:7">
      <c r="A8" s="71" t="s">
        <v>38</v>
      </c>
      <c r="B8" s="72">
        <v>50</v>
      </c>
      <c r="C8" s="73">
        <v>17284364</v>
      </c>
      <c r="D8" s="23">
        <f>B8/$B$14</f>
        <v>0.23148148148148148</v>
      </c>
      <c r="E8" s="23">
        <f>C8/$C$14</f>
        <v>0.24172001762205306</v>
      </c>
      <c r="F8" s="78">
        <v>2</v>
      </c>
      <c r="G8" s="108">
        <f t="shared" ref="G8:G13" si="0">RANK(C8,$C$7:$C$13)</f>
        <v>3</v>
      </c>
    </row>
    <row r="9" spans="1:7">
      <c r="A9" s="71" t="s">
        <v>39</v>
      </c>
      <c r="B9" s="72">
        <v>49</v>
      </c>
      <c r="C9" s="73">
        <v>17553849</v>
      </c>
      <c r="D9" s="23">
        <f t="shared" ref="D9" si="1">B9/$B$14</f>
        <v>0.22685185185185186</v>
      </c>
      <c r="E9" s="23">
        <f t="shared" ref="E9" si="2">C9/$C$14</f>
        <v>0.24548873708137936</v>
      </c>
      <c r="F9" s="78">
        <v>3</v>
      </c>
      <c r="G9" s="108">
        <f t="shared" si="0"/>
        <v>2</v>
      </c>
    </row>
    <row r="10" spans="1:7">
      <c r="A10" s="89" t="s">
        <v>40</v>
      </c>
      <c r="B10" s="85">
        <v>12</v>
      </c>
      <c r="C10" s="122">
        <v>3142583.42</v>
      </c>
      <c r="D10" s="23">
        <f>B10/$B$14</f>
        <v>5.5555555555555552E-2</v>
      </c>
      <c r="E10" s="23">
        <f>C10/$C$14</f>
        <v>4.3948699510214649E-2</v>
      </c>
      <c r="F10" s="78">
        <v>4</v>
      </c>
      <c r="G10" s="108">
        <f t="shared" si="0"/>
        <v>4</v>
      </c>
    </row>
    <row r="11" spans="1:7">
      <c r="A11" s="35" t="s">
        <v>101</v>
      </c>
      <c r="B11" s="123">
        <v>5</v>
      </c>
      <c r="C11" s="121">
        <v>683900</v>
      </c>
      <c r="D11" s="23">
        <f>B11/$B$14</f>
        <v>2.3148148148148147E-2</v>
      </c>
      <c r="E11" s="23">
        <f>C11/$C$14</f>
        <v>9.5642697672718591E-3</v>
      </c>
      <c r="F11" s="78">
        <v>5</v>
      </c>
      <c r="G11" s="108">
        <f t="shared" si="0"/>
        <v>6</v>
      </c>
    </row>
    <row r="12" spans="1:7">
      <c r="A12" s="89" t="s">
        <v>66</v>
      </c>
      <c r="B12" s="85">
        <v>4</v>
      </c>
      <c r="C12" s="122">
        <v>1659900</v>
      </c>
      <c r="D12" s="23">
        <f>B12/$B$14</f>
        <v>1.8518518518518517E-2</v>
      </c>
      <c r="E12" s="23">
        <f>C12/$C$14</f>
        <v>2.3213527396833685E-2</v>
      </c>
      <c r="F12" s="78">
        <v>6</v>
      </c>
      <c r="G12" s="108">
        <f t="shared" si="0"/>
        <v>5</v>
      </c>
    </row>
    <row r="13" spans="1:7">
      <c r="A13" s="71" t="s">
        <v>98</v>
      </c>
      <c r="B13" s="72">
        <v>1</v>
      </c>
      <c r="C13" s="73">
        <v>487950</v>
      </c>
      <c r="D13" s="23">
        <f>B13/$B$14</f>
        <v>4.6296296296296294E-3</v>
      </c>
      <c r="E13" s="23">
        <f>C13/$C$14</f>
        <v>6.8239295700253007E-3</v>
      </c>
      <c r="F13" s="78">
        <v>7</v>
      </c>
      <c r="G13" s="108">
        <f t="shared" si="0"/>
        <v>7</v>
      </c>
    </row>
    <row r="14" spans="1:7">
      <c r="A14" s="86" t="s">
        <v>23</v>
      </c>
      <c r="B14" s="87">
        <f>SUM(B7:B13)</f>
        <v>216</v>
      </c>
      <c r="C14" s="88">
        <f>SUM(C7:C13)</f>
        <v>71505720.420000002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>
      <c r="A15" s="82"/>
      <c r="B15" s="83"/>
      <c r="C15" s="84"/>
    </row>
    <row r="16" spans="1:7" ht="16.5" thickBot="1">
      <c r="A16" s="150" t="s">
        <v>10</v>
      </c>
      <c r="B16" s="151"/>
      <c r="C16" s="151"/>
      <c r="D16" s="151"/>
      <c r="E16" s="151"/>
      <c r="F16" s="151"/>
      <c r="G16" s="152"/>
    </row>
    <row r="17" spans="1:7">
      <c r="A17" s="3"/>
      <c r="B17" s="45"/>
      <c r="C17" s="40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6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24" t="s">
        <v>39</v>
      </c>
      <c r="B19" s="125">
        <v>21</v>
      </c>
      <c r="C19" s="73">
        <v>5398771</v>
      </c>
      <c r="D19" s="129">
        <f>B19/$B$24</f>
        <v>0.36842105263157893</v>
      </c>
      <c r="E19" s="23">
        <f>C19/$C$24</f>
        <v>0.18585529248749924</v>
      </c>
      <c r="F19" s="130">
        <v>1</v>
      </c>
      <c r="G19" s="78">
        <f>RANK(C19,$C$19:$C$23)</f>
        <v>3</v>
      </c>
    </row>
    <row r="20" spans="1:7">
      <c r="A20" s="124" t="s">
        <v>38</v>
      </c>
      <c r="B20" s="72">
        <v>14</v>
      </c>
      <c r="C20" s="126">
        <v>12842183</v>
      </c>
      <c r="D20" s="23">
        <f>B20/$B$24</f>
        <v>0.24561403508771928</v>
      </c>
      <c r="E20" s="129">
        <f>C20/$C$24</f>
        <v>0.44209833638859486</v>
      </c>
      <c r="F20" s="78">
        <v>2</v>
      </c>
      <c r="G20" s="130">
        <f t="shared" ref="G20:G23" si="3">RANK(C20,$C$19:$C$23)</f>
        <v>1</v>
      </c>
    </row>
    <row r="21" spans="1:7">
      <c r="A21" s="71" t="s">
        <v>76</v>
      </c>
      <c r="B21" s="72">
        <v>13</v>
      </c>
      <c r="C21" s="73">
        <v>3729132</v>
      </c>
      <c r="D21" s="23">
        <f>B21/$B$24</f>
        <v>0.22807017543859648</v>
      </c>
      <c r="E21" s="23">
        <f>C21/$C$24</f>
        <v>0.12837716557796081</v>
      </c>
      <c r="F21" s="78">
        <v>3</v>
      </c>
      <c r="G21" s="78">
        <f t="shared" si="3"/>
        <v>4</v>
      </c>
    </row>
    <row r="22" spans="1:7">
      <c r="A22" s="71" t="s">
        <v>40</v>
      </c>
      <c r="B22" s="72">
        <v>8</v>
      </c>
      <c r="C22" s="73">
        <v>6827452</v>
      </c>
      <c r="D22" s="23">
        <f>B22/$B$24</f>
        <v>0.14035087719298245</v>
      </c>
      <c r="E22" s="23">
        <f>C22/$C$24</f>
        <v>0.23503832416754883</v>
      </c>
      <c r="F22" s="78">
        <v>4</v>
      </c>
      <c r="G22" s="78">
        <f t="shared" si="3"/>
        <v>2</v>
      </c>
    </row>
    <row r="23" spans="1:7">
      <c r="A23" s="71" t="s">
        <v>54</v>
      </c>
      <c r="B23" s="72">
        <v>1</v>
      </c>
      <c r="C23" s="73">
        <v>250712</v>
      </c>
      <c r="D23" s="23">
        <f>B23/$B$24</f>
        <v>1.7543859649122806E-2</v>
      </c>
      <c r="E23" s="23">
        <f>C23/$C$24</f>
        <v>8.6308813783962882E-3</v>
      </c>
      <c r="F23" s="78">
        <v>5</v>
      </c>
      <c r="G23" s="78">
        <f t="shared" si="3"/>
        <v>5</v>
      </c>
    </row>
    <row r="24" spans="1:7">
      <c r="A24" s="32" t="s">
        <v>23</v>
      </c>
      <c r="B24" s="47">
        <f>SUM(B19:B23)</f>
        <v>57</v>
      </c>
      <c r="C24" s="33">
        <f>SUM(C19:C23)</f>
        <v>29048250</v>
      </c>
      <c r="D24" s="30">
        <f>SUM(D19:D23)</f>
        <v>1</v>
      </c>
      <c r="E24" s="30">
        <f>SUM(E19:E23)</f>
        <v>1</v>
      </c>
      <c r="F24" s="31"/>
      <c r="G24" s="31"/>
    </row>
    <row r="25" spans="1:7" ht="13.5" thickBot="1"/>
    <row r="26" spans="1:7" ht="16.5" thickBot="1">
      <c r="A26" s="147" t="s">
        <v>12</v>
      </c>
      <c r="B26" s="148"/>
      <c r="C26" s="148"/>
      <c r="D26" s="148"/>
      <c r="E26" s="148"/>
      <c r="F26" s="148"/>
      <c r="G26" s="149"/>
    </row>
    <row r="27" spans="1:7">
      <c r="A27" s="3"/>
      <c r="B27" s="45"/>
      <c r="C27" s="40"/>
      <c r="D27" s="4" t="s">
        <v>5</v>
      </c>
      <c r="E27" s="4" t="s">
        <v>5</v>
      </c>
      <c r="F27" s="5" t="s">
        <v>6</v>
      </c>
      <c r="G27" s="5" t="s">
        <v>6</v>
      </c>
    </row>
    <row r="28" spans="1:7">
      <c r="A28" s="6" t="s">
        <v>11</v>
      </c>
      <c r="B28" s="46" t="s">
        <v>8</v>
      </c>
      <c r="C28" s="26" t="s">
        <v>9</v>
      </c>
      <c r="D28" s="8" t="s">
        <v>8</v>
      </c>
      <c r="E28" s="8" t="s">
        <v>9</v>
      </c>
      <c r="F28" s="7" t="s">
        <v>8</v>
      </c>
      <c r="G28" s="7" t="s">
        <v>9</v>
      </c>
    </row>
    <row r="29" spans="1:7">
      <c r="A29" s="124" t="s">
        <v>76</v>
      </c>
      <c r="B29" s="125">
        <v>108</v>
      </c>
      <c r="C29" s="126">
        <v>34422306</v>
      </c>
      <c r="D29" s="129">
        <f t="shared" ref="D29:D36" si="4">B29/$B$37</f>
        <v>0.39560439560439559</v>
      </c>
      <c r="E29" s="129">
        <f t="shared" ref="E29:E36" si="5">C29/$C$37</f>
        <v>0.34232667150011875</v>
      </c>
      <c r="F29" s="130">
        <v>1</v>
      </c>
      <c r="G29" s="130">
        <f>RANK(C29,$C$29:$C$36)</f>
        <v>1</v>
      </c>
    </row>
    <row r="30" spans="1:7">
      <c r="A30" s="71" t="s">
        <v>39</v>
      </c>
      <c r="B30" s="72">
        <v>70</v>
      </c>
      <c r="C30" s="73">
        <v>22952620</v>
      </c>
      <c r="D30" s="23">
        <f t="shared" si="4"/>
        <v>0.25641025641025639</v>
      </c>
      <c r="E30" s="23">
        <f t="shared" si="5"/>
        <v>0.22826169771447199</v>
      </c>
      <c r="F30" s="78">
        <v>2</v>
      </c>
      <c r="G30" s="78">
        <f t="shared" ref="G30:G36" si="6">RANK(C30,$C$29:$C$36)</f>
        <v>3</v>
      </c>
    </row>
    <row r="31" spans="1:7">
      <c r="A31" s="71" t="s">
        <v>38</v>
      </c>
      <c r="B31" s="72">
        <v>64</v>
      </c>
      <c r="C31" s="73">
        <v>30126547</v>
      </c>
      <c r="D31" s="23">
        <f t="shared" si="4"/>
        <v>0.23443223443223443</v>
      </c>
      <c r="E31" s="23">
        <f t="shared" si="5"/>
        <v>0.29960574280822116</v>
      </c>
      <c r="F31" s="78">
        <v>3</v>
      </c>
      <c r="G31" s="78">
        <f t="shared" si="6"/>
        <v>2</v>
      </c>
    </row>
    <row r="32" spans="1:7">
      <c r="A32" s="71" t="s">
        <v>40</v>
      </c>
      <c r="B32" s="72">
        <v>20</v>
      </c>
      <c r="C32" s="73">
        <v>9970035.4199999999</v>
      </c>
      <c r="D32" s="23">
        <f t="shared" ref="D32" si="7">B32/$B$37</f>
        <v>7.3260073260073263E-2</v>
      </c>
      <c r="E32" s="23">
        <f t="shared" ref="E32" si="8">C32/$C$37</f>
        <v>9.9151086509628047E-2</v>
      </c>
      <c r="F32" s="78">
        <v>4</v>
      </c>
      <c r="G32" s="78">
        <f t="shared" si="6"/>
        <v>4</v>
      </c>
    </row>
    <row r="33" spans="1:7">
      <c r="A33" s="71" t="s">
        <v>101</v>
      </c>
      <c r="B33" s="72">
        <v>5</v>
      </c>
      <c r="C33" s="73">
        <v>683900</v>
      </c>
      <c r="D33" s="23">
        <f t="shared" si="4"/>
        <v>1.8315018315018316E-2</v>
      </c>
      <c r="E33" s="23">
        <f t="shared" si="5"/>
        <v>6.8013226841609981E-3</v>
      </c>
      <c r="F33" s="78">
        <v>5</v>
      </c>
      <c r="G33" s="78">
        <f t="shared" si="6"/>
        <v>6</v>
      </c>
    </row>
    <row r="34" spans="1:7">
      <c r="A34" s="71" t="s">
        <v>66</v>
      </c>
      <c r="B34" s="72">
        <v>4</v>
      </c>
      <c r="C34" s="73">
        <v>1659900</v>
      </c>
      <c r="D34" s="23">
        <f t="shared" si="4"/>
        <v>1.4652014652014652E-2</v>
      </c>
      <c r="E34" s="23">
        <f t="shared" si="5"/>
        <v>1.6507553039097587E-2</v>
      </c>
      <c r="F34" s="78">
        <v>6</v>
      </c>
      <c r="G34" s="78">
        <f t="shared" si="6"/>
        <v>5</v>
      </c>
    </row>
    <row r="35" spans="1:7">
      <c r="A35" s="71" t="s">
        <v>98</v>
      </c>
      <c r="B35" s="72">
        <v>1</v>
      </c>
      <c r="C35" s="73">
        <v>487950</v>
      </c>
      <c r="D35" s="23">
        <f t="shared" si="4"/>
        <v>3.663003663003663E-3</v>
      </c>
      <c r="E35" s="23">
        <f t="shared" si="5"/>
        <v>4.8526179320607672E-3</v>
      </c>
      <c r="F35" s="78">
        <v>7</v>
      </c>
      <c r="G35" s="78">
        <f t="shared" si="6"/>
        <v>7</v>
      </c>
    </row>
    <row r="36" spans="1:7">
      <c r="A36" s="71" t="s">
        <v>54</v>
      </c>
      <c r="B36" s="72">
        <v>1</v>
      </c>
      <c r="C36" s="73">
        <v>250712</v>
      </c>
      <c r="D36" s="23">
        <f t="shared" si="4"/>
        <v>3.663003663003663E-3</v>
      </c>
      <c r="E36" s="23">
        <f t="shared" si="5"/>
        <v>2.4933078122406378E-3</v>
      </c>
      <c r="F36" s="78">
        <v>7</v>
      </c>
      <c r="G36" s="78">
        <f t="shared" si="6"/>
        <v>8</v>
      </c>
    </row>
    <row r="37" spans="1:7">
      <c r="A37" s="32" t="s">
        <v>23</v>
      </c>
      <c r="B37" s="48">
        <f>SUM(B29:B36)</f>
        <v>273</v>
      </c>
      <c r="C37" s="38">
        <f>SUM(C29:C36)</f>
        <v>100553970.42</v>
      </c>
      <c r="D37" s="30">
        <f>SUM(D29:D36)</f>
        <v>0.99999999999999989</v>
      </c>
      <c r="E37" s="30">
        <f>SUM(E29:E36)</f>
        <v>1</v>
      </c>
      <c r="F37" s="31"/>
      <c r="G37" s="31"/>
    </row>
    <row r="39" spans="1:7">
      <c r="A39" s="153" t="s">
        <v>24</v>
      </c>
      <c r="B39" s="153"/>
      <c r="C39" s="153"/>
      <c r="D39" s="107" t="s">
        <v>55</v>
      </c>
    </row>
    <row r="40" spans="1:7">
      <c r="A4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6:G26"/>
    <mergeCell ref="A39:C39"/>
  </mergeCells>
  <phoneticPr fontId="2" type="noConversion"/>
  <hyperlinks>
    <hyperlink ref="A4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6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69</v>
      </c>
    </row>
    <row r="2" spans="1:7">
      <c r="A2" s="2" t="str">
        <f>'OVERALL STATS'!A2</f>
        <v>Reporting Period: MARCH, 2022</v>
      </c>
    </row>
    <row r="3" spans="1:7" ht="13.5" thickBot="1"/>
    <row r="4" spans="1:7" ht="16.5" thickBot="1">
      <c r="A4" s="147" t="s">
        <v>13</v>
      </c>
      <c r="B4" s="148"/>
      <c r="C4" s="148"/>
      <c r="D4" s="148"/>
      <c r="E4" s="148"/>
      <c r="F4" s="148"/>
      <c r="G4" s="149"/>
    </row>
    <row r="5" spans="1:7">
      <c r="A5" s="3"/>
      <c r="B5" s="105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76</v>
      </c>
      <c r="B7" s="132">
        <v>82</v>
      </c>
      <c r="C7" s="133">
        <v>25598683</v>
      </c>
      <c r="D7" s="134">
        <f>B7/$B$13</f>
        <v>0.43850267379679142</v>
      </c>
      <c r="E7" s="129">
        <f>C7/$C$13</f>
        <v>0.42960133746422041</v>
      </c>
      <c r="F7" s="130">
        <v>1</v>
      </c>
      <c r="G7" s="130">
        <v>1</v>
      </c>
    </row>
    <row r="8" spans="1:7">
      <c r="A8" s="36" t="s">
        <v>39</v>
      </c>
      <c r="B8" s="37">
        <v>45</v>
      </c>
      <c r="C8" s="99">
        <v>15607549</v>
      </c>
      <c r="D8" s="27">
        <f>B8/$B$13</f>
        <v>0.24064171122994651</v>
      </c>
      <c r="E8" s="23">
        <f>C8/$C$13</f>
        <v>0.2619284720600023</v>
      </c>
      <c r="F8" s="78">
        <v>2</v>
      </c>
      <c r="G8" s="78">
        <v>2</v>
      </c>
    </row>
    <row r="9" spans="1:7">
      <c r="A9" s="36" t="s">
        <v>38</v>
      </c>
      <c r="B9" s="37">
        <v>40</v>
      </c>
      <c r="C9" s="99">
        <v>13429350</v>
      </c>
      <c r="D9" s="27">
        <f t="shared" ref="D9" si="0">B9/$B$13</f>
        <v>0.21390374331550802</v>
      </c>
      <c r="E9" s="23">
        <f t="shared" ref="E9" si="1">C9/$C$13</f>
        <v>0.22537357571384156</v>
      </c>
      <c r="F9" s="78">
        <v>3</v>
      </c>
      <c r="G9" s="78">
        <v>3</v>
      </c>
    </row>
    <row r="10" spans="1:7">
      <c r="A10" s="36" t="s">
        <v>40</v>
      </c>
      <c r="B10" s="37">
        <v>12</v>
      </c>
      <c r="C10" s="99">
        <v>3142583.42</v>
      </c>
      <c r="D10" s="27">
        <f>B10/$B$13</f>
        <v>6.4171122994652413E-2</v>
      </c>
      <c r="E10" s="23">
        <f>C10/$C$13</f>
        <v>5.2739355392810008E-2</v>
      </c>
      <c r="F10" s="78">
        <v>4</v>
      </c>
      <c r="G10" s="78">
        <v>4</v>
      </c>
    </row>
    <row r="11" spans="1:7">
      <c r="A11" s="36" t="s">
        <v>101</v>
      </c>
      <c r="B11" s="37">
        <v>5</v>
      </c>
      <c r="C11" s="99">
        <v>683900</v>
      </c>
      <c r="D11" s="27">
        <f>B11/$B$13</f>
        <v>2.6737967914438502E-2</v>
      </c>
      <c r="E11" s="23">
        <f>C11/$C$13</f>
        <v>1.1477323059619135E-2</v>
      </c>
      <c r="F11" s="78">
        <v>5</v>
      </c>
      <c r="G11" s="78">
        <v>6</v>
      </c>
    </row>
    <row r="12" spans="1:7">
      <c r="A12" s="36" t="s">
        <v>66</v>
      </c>
      <c r="B12" s="37">
        <v>3</v>
      </c>
      <c r="C12" s="99">
        <v>1125000</v>
      </c>
      <c r="D12" s="27">
        <f>B12/$B$13</f>
        <v>1.6042780748663103E-2</v>
      </c>
      <c r="E12" s="23">
        <f>C12/$C$13</f>
        <v>1.8879936309506545E-2</v>
      </c>
      <c r="F12" s="78">
        <v>6</v>
      </c>
      <c r="G12" s="78">
        <v>5</v>
      </c>
    </row>
    <row r="13" spans="1:7">
      <c r="A13" s="28" t="s">
        <v>23</v>
      </c>
      <c r="B13" s="29">
        <f>SUM(B7:B12)</f>
        <v>187</v>
      </c>
      <c r="C13" s="100">
        <f>SUM(C7:C12)</f>
        <v>59587065.420000002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7" t="s">
        <v>14</v>
      </c>
      <c r="B15" s="148"/>
      <c r="C15" s="148"/>
      <c r="D15" s="148"/>
      <c r="E15" s="148"/>
      <c r="F15" s="148"/>
      <c r="G15" s="149"/>
    </row>
    <row r="16" spans="1:7">
      <c r="A16" s="3"/>
      <c r="B16" s="105"/>
      <c r="C16" s="97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8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5" t="s">
        <v>76</v>
      </c>
      <c r="B18" s="132">
        <v>13</v>
      </c>
      <c r="C18" s="133">
        <v>5094491</v>
      </c>
      <c r="D18" s="134">
        <f>B18/$B$23</f>
        <v>0.44827586206896552</v>
      </c>
      <c r="E18" s="129">
        <f>C18/$C$23</f>
        <v>0.42743841482113543</v>
      </c>
      <c r="F18" s="130">
        <v>1</v>
      </c>
      <c r="G18" s="130">
        <v>1</v>
      </c>
    </row>
    <row r="19" spans="1:7">
      <c r="A19" s="49" t="s">
        <v>38</v>
      </c>
      <c r="B19" s="50">
        <v>10</v>
      </c>
      <c r="C19" s="101">
        <v>3855014</v>
      </c>
      <c r="D19" s="27">
        <f>B19/$B$23</f>
        <v>0.34482758620689657</v>
      </c>
      <c r="E19" s="23">
        <f>C19/$C$23</f>
        <v>0.32344371072071471</v>
      </c>
      <c r="F19" s="78">
        <v>2</v>
      </c>
      <c r="G19" s="78">
        <v>2</v>
      </c>
    </row>
    <row r="20" spans="1:7">
      <c r="A20" s="49" t="s">
        <v>39</v>
      </c>
      <c r="B20" s="50">
        <v>4</v>
      </c>
      <c r="C20" s="101">
        <v>1946300</v>
      </c>
      <c r="D20" s="27">
        <f>B20/$B$23</f>
        <v>0.13793103448275862</v>
      </c>
      <c r="E20" s="23">
        <f>C20/$C$23</f>
        <v>0.16329862723604299</v>
      </c>
      <c r="F20" s="78">
        <v>3</v>
      </c>
      <c r="G20" s="78">
        <v>3</v>
      </c>
    </row>
    <row r="21" spans="1:7">
      <c r="A21" s="49" t="s">
        <v>66</v>
      </c>
      <c r="B21" s="50">
        <v>1</v>
      </c>
      <c r="C21" s="101">
        <v>534900</v>
      </c>
      <c r="D21" s="27">
        <f t="shared" ref="D21" si="2">B21/$B$23</f>
        <v>3.4482758620689655E-2</v>
      </c>
      <c r="E21" s="23">
        <f t="shared" ref="E21" si="3">C21/$C$23</f>
        <v>4.4879225046785903E-2</v>
      </c>
      <c r="F21" s="78">
        <v>4</v>
      </c>
      <c r="G21" s="78">
        <v>4</v>
      </c>
    </row>
    <row r="22" spans="1:7">
      <c r="A22" s="49" t="s">
        <v>98</v>
      </c>
      <c r="B22" s="50">
        <v>1</v>
      </c>
      <c r="C22" s="101">
        <v>487950</v>
      </c>
      <c r="D22" s="27">
        <f>B22/$B$23</f>
        <v>3.4482758620689655E-2</v>
      </c>
      <c r="E22" s="23">
        <f>C22/$C$23</f>
        <v>4.0940022175320959E-2</v>
      </c>
      <c r="F22" s="78">
        <v>4</v>
      </c>
      <c r="G22" s="78">
        <v>5</v>
      </c>
    </row>
    <row r="23" spans="1:7">
      <c r="A23" s="28" t="s">
        <v>23</v>
      </c>
      <c r="B23" s="29">
        <f>SUM(B18:B22)</f>
        <v>29</v>
      </c>
      <c r="C23" s="100">
        <f>SUM(C18:C22)</f>
        <v>11918655</v>
      </c>
      <c r="D23" s="30">
        <f>SUM(D18:D22)</f>
        <v>1</v>
      </c>
      <c r="E23" s="30">
        <f>SUM(E18:E22)</f>
        <v>1</v>
      </c>
      <c r="F23" s="31"/>
      <c r="G23" s="31"/>
    </row>
    <row r="24" spans="1:7" ht="13.5" thickBot="1"/>
    <row r="25" spans="1:7" ht="16.5" thickBot="1">
      <c r="A25" s="147" t="s">
        <v>15</v>
      </c>
      <c r="B25" s="148"/>
      <c r="C25" s="148"/>
      <c r="D25" s="148"/>
      <c r="E25" s="148"/>
      <c r="F25" s="148"/>
      <c r="G25" s="149"/>
    </row>
    <row r="26" spans="1:7">
      <c r="A26" s="3"/>
      <c r="B26" s="105"/>
      <c r="C26" s="97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8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31" t="s">
        <v>76</v>
      </c>
      <c r="B28" s="132">
        <v>66</v>
      </c>
      <c r="C28" s="133">
        <v>23613345</v>
      </c>
      <c r="D28" s="134">
        <f t="shared" ref="D28:D33" si="4">B28/$B$34</f>
        <v>0.44594594594594594</v>
      </c>
      <c r="E28" s="129">
        <f t="shared" ref="E28:E33" si="5">C28/$C$34</f>
        <v>0.43769273662546443</v>
      </c>
      <c r="F28" s="130">
        <v>1</v>
      </c>
      <c r="G28" s="130">
        <v>1</v>
      </c>
    </row>
    <row r="29" spans="1:7">
      <c r="A29" s="36" t="s">
        <v>39</v>
      </c>
      <c r="B29" s="37">
        <v>36</v>
      </c>
      <c r="C29" s="99">
        <v>14002549</v>
      </c>
      <c r="D29" s="27">
        <f t="shared" si="4"/>
        <v>0.24324324324324326</v>
      </c>
      <c r="E29" s="23">
        <f t="shared" si="5"/>
        <v>0.2595487421007977</v>
      </c>
      <c r="F29" s="109">
        <v>2</v>
      </c>
      <c r="G29" s="109">
        <v>2</v>
      </c>
    </row>
    <row r="30" spans="1:7">
      <c r="A30" s="36" t="s">
        <v>38</v>
      </c>
      <c r="B30" s="37">
        <v>31</v>
      </c>
      <c r="C30" s="99">
        <v>11882350</v>
      </c>
      <c r="D30" s="27">
        <f t="shared" si="4"/>
        <v>0.20945945945945946</v>
      </c>
      <c r="E30" s="23">
        <f t="shared" si="5"/>
        <v>0.22024911290804364</v>
      </c>
      <c r="F30" s="109">
        <v>3</v>
      </c>
      <c r="G30" s="109">
        <v>3</v>
      </c>
    </row>
    <row r="31" spans="1:7">
      <c r="A31" s="36" t="s">
        <v>40</v>
      </c>
      <c r="B31" s="37">
        <v>7</v>
      </c>
      <c r="C31" s="99">
        <v>2642449</v>
      </c>
      <c r="D31" s="27">
        <f t="shared" si="4"/>
        <v>4.72972972972973E-2</v>
      </c>
      <c r="E31" s="23">
        <f t="shared" si="5"/>
        <v>4.8979961720934578E-2</v>
      </c>
      <c r="F31" s="78">
        <v>4</v>
      </c>
      <c r="G31" s="78">
        <v>4</v>
      </c>
    </row>
    <row r="32" spans="1:7">
      <c r="A32" s="36" t="s">
        <v>101</v>
      </c>
      <c r="B32" s="37">
        <v>5</v>
      </c>
      <c r="C32" s="99">
        <v>683900</v>
      </c>
      <c r="D32" s="27">
        <f t="shared" si="4"/>
        <v>3.3783783783783786E-2</v>
      </c>
      <c r="E32" s="23">
        <f t="shared" si="5"/>
        <v>1.26766479962138E-2</v>
      </c>
      <c r="F32" s="109">
        <v>5</v>
      </c>
      <c r="G32" s="78">
        <v>6</v>
      </c>
    </row>
    <row r="33" spans="1:7">
      <c r="A33" s="36" t="s">
        <v>66</v>
      </c>
      <c r="B33" s="37">
        <v>3</v>
      </c>
      <c r="C33" s="99">
        <v>1125000</v>
      </c>
      <c r="D33" s="27">
        <f t="shared" si="4"/>
        <v>2.0270270270270271E-2</v>
      </c>
      <c r="E33" s="23">
        <f t="shared" si="5"/>
        <v>2.0852798648545876E-2</v>
      </c>
      <c r="F33" s="78">
        <v>6</v>
      </c>
      <c r="G33" s="78">
        <v>5</v>
      </c>
    </row>
    <row r="34" spans="1:7">
      <c r="A34" s="28" t="s">
        <v>23</v>
      </c>
      <c r="B34" s="41">
        <f>SUM(B28:B33)</f>
        <v>148</v>
      </c>
      <c r="C34" s="102">
        <f>SUM(C28:C33)</f>
        <v>53949593</v>
      </c>
      <c r="D34" s="30">
        <f>SUM(D28:D33)</f>
        <v>1</v>
      </c>
      <c r="E34" s="30">
        <f>SUM(E28:E33)</f>
        <v>1</v>
      </c>
      <c r="F34" s="31"/>
      <c r="G34" s="31"/>
    </row>
    <row r="35" spans="1:7" ht="13.5" thickBot="1"/>
    <row r="36" spans="1:7" ht="16.5" thickBot="1">
      <c r="A36" s="147" t="s">
        <v>16</v>
      </c>
      <c r="B36" s="148"/>
      <c r="C36" s="148"/>
      <c r="D36" s="148"/>
      <c r="E36" s="148"/>
      <c r="F36" s="148"/>
      <c r="G36" s="149"/>
    </row>
    <row r="37" spans="1:7">
      <c r="A37" s="18"/>
      <c r="B37" s="106"/>
      <c r="C37" s="103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8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6" t="s">
        <v>39</v>
      </c>
      <c r="B39" s="137">
        <v>1</v>
      </c>
      <c r="C39" s="138">
        <v>1000000</v>
      </c>
      <c r="D39" s="129">
        <f>B39/$B$41</f>
        <v>0.5</v>
      </c>
      <c r="E39" s="129">
        <f>C39/$C$41</f>
        <v>0.52631578947368418</v>
      </c>
      <c r="F39" s="130">
        <v>1</v>
      </c>
      <c r="G39" s="130">
        <v>1</v>
      </c>
    </row>
    <row r="40" spans="1:7">
      <c r="A40" s="136" t="s">
        <v>38</v>
      </c>
      <c r="B40" s="137">
        <v>1</v>
      </c>
      <c r="C40" s="104">
        <v>900000</v>
      </c>
      <c r="D40" s="129">
        <f>B40/$B$41</f>
        <v>0.5</v>
      </c>
      <c r="E40" s="23">
        <f>C40/$C$41</f>
        <v>0.47368421052631576</v>
      </c>
      <c r="F40" s="130">
        <v>1</v>
      </c>
      <c r="G40" s="78">
        <v>2</v>
      </c>
    </row>
    <row r="41" spans="1:7">
      <c r="A41" s="28" t="s">
        <v>23</v>
      </c>
      <c r="B41" s="41">
        <f>SUM(B39:B40)</f>
        <v>2</v>
      </c>
      <c r="C41" s="102">
        <f>SUM(C39:C40)</f>
        <v>1900000</v>
      </c>
      <c r="D41" s="30">
        <f>SUM(D39:D40)</f>
        <v>1</v>
      </c>
      <c r="E41" s="30">
        <f>SUM(E39:E40)</f>
        <v>1</v>
      </c>
      <c r="F41" s="31"/>
      <c r="G41" s="31"/>
    </row>
    <row r="42" spans="1:7" ht="13.5" thickBot="1"/>
    <row r="43" spans="1:7" ht="16.5" thickBot="1">
      <c r="A43" s="147" t="s">
        <v>17</v>
      </c>
      <c r="B43" s="148"/>
      <c r="C43" s="148"/>
      <c r="D43" s="148"/>
      <c r="E43" s="148"/>
      <c r="F43" s="148"/>
      <c r="G43" s="149"/>
    </row>
    <row r="44" spans="1:7">
      <c r="A44" s="18"/>
      <c r="B44" s="106"/>
      <c r="C44" s="103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98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31" t="s">
        <v>76</v>
      </c>
      <c r="B46" s="132">
        <v>16</v>
      </c>
      <c r="C46" s="133">
        <v>1985338</v>
      </c>
      <c r="D46" s="134">
        <f>B46/$B$50</f>
        <v>0.43243243243243246</v>
      </c>
      <c r="E46" s="129">
        <f>C46/$C$50</f>
        <v>0.5311980335630142</v>
      </c>
      <c r="F46" s="130">
        <v>1</v>
      </c>
      <c r="G46" s="130">
        <v>1</v>
      </c>
    </row>
    <row r="47" spans="1:7">
      <c r="A47" s="36" t="s">
        <v>38</v>
      </c>
      <c r="B47" s="37">
        <v>8</v>
      </c>
      <c r="C47" s="99">
        <v>647000</v>
      </c>
      <c r="D47" s="27">
        <f>B47/$B$50</f>
        <v>0.21621621621621623</v>
      </c>
      <c r="E47" s="23">
        <f>C47/$C$50</f>
        <v>0.17311164532954601</v>
      </c>
      <c r="F47" s="78">
        <v>2</v>
      </c>
      <c r="G47" s="78">
        <v>2</v>
      </c>
    </row>
    <row r="48" spans="1:7">
      <c r="A48" s="36" t="s">
        <v>39</v>
      </c>
      <c r="B48" s="37">
        <v>8</v>
      </c>
      <c r="C48" s="99">
        <v>605000</v>
      </c>
      <c r="D48" s="27">
        <f t="shared" ref="D48" si="6">B48/$B$50</f>
        <v>0.21621621621621623</v>
      </c>
      <c r="E48" s="23">
        <f t="shared" ref="E48" si="7">C48/$C$50</f>
        <v>0.16187410421078105</v>
      </c>
      <c r="F48" s="78">
        <v>2</v>
      </c>
      <c r="G48" s="78">
        <v>3</v>
      </c>
    </row>
    <row r="49" spans="1:7">
      <c r="A49" s="36" t="s">
        <v>40</v>
      </c>
      <c r="B49" s="37">
        <v>5</v>
      </c>
      <c r="C49" s="99">
        <v>500134.42</v>
      </c>
      <c r="D49" s="27">
        <f>B49/$B$50</f>
        <v>0.13513513513513514</v>
      </c>
      <c r="E49" s="23">
        <f>C49/$C$50</f>
        <v>0.13381621689665874</v>
      </c>
      <c r="F49" s="78">
        <v>3</v>
      </c>
      <c r="G49" s="78">
        <v>4</v>
      </c>
    </row>
    <row r="50" spans="1:7">
      <c r="A50" s="28" t="s">
        <v>23</v>
      </c>
      <c r="B50" s="29">
        <f>SUM(B46:B49)</f>
        <v>37</v>
      </c>
      <c r="C50" s="100">
        <f>SUM(C46:C49)</f>
        <v>3737472.42</v>
      </c>
      <c r="D50" s="30">
        <f>SUM(D46:D49)</f>
        <v>1</v>
      </c>
      <c r="E50" s="30">
        <f>SUM(E46:E49)</f>
        <v>1</v>
      </c>
      <c r="F50" s="31"/>
      <c r="G50" s="31"/>
    </row>
    <row r="53" spans="1:7">
      <c r="A53" s="153" t="s">
        <v>24</v>
      </c>
      <c r="B53" s="153"/>
      <c r="C53" s="153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5:G15"/>
    <mergeCell ref="A25:G25"/>
    <mergeCell ref="A36:G36"/>
    <mergeCell ref="A43:G43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H45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70</v>
      </c>
    </row>
    <row r="2" spans="1:7">
      <c r="A2" s="57" t="str">
        <f>'OVERALL STATS'!A2</f>
        <v>Reporting Period: MARCH, 2022</v>
      </c>
    </row>
    <row r="3" spans="1:7" ht="13.5" thickBot="1"/>
    <row r="4" spans="1:7" ht="16.5" thickBot="1">
      <c r="A4" s="147" t="s">
        <v>18</v>
      </c>
      <c r="B4" s="148"/>
      <c r="C4" s="148"/>
      <c r="D4" s="148"/>
      <c r="E4" s="148"/>
      <c r="F4" s="148"/>
      <c r="G4" s="149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1" t="s">
        <v>39</v>
      </c>
      <c r="B7" s="142">
        <v>18</v>
      </c>
      <c r="C7" s="143">
        <v>4800623</v>
      </c>
      <c r="D7" s="134">
        <f>B7/$B$12</f>
        <v>0.40909090909090912</v>
      </c>
      <c r="E7" s="144">
        <f>C7/$C$12</f>
        <v>0.40733171513525435</v>
      </c>
      <c r="F7" s="130">
        <v>1</v>
      </c>
      <c r="G7" s="130">
        <v>1</v>
      </c>
    </row>
    <row r="8" spans="1:7">
      <c r="A8" s="68" t="s">
        <v>76</v>
      </c>
      <c r="B8" s="69">
        <v>10</v>
      </c>
      <c r="C8" s="70">
        <v>2068132</v>
      </c>
      <c r="D8" s="27">
        <f>B8/$B$12</f>
        <v>0.22727272727272727</v>
      </c>
      <c r="E8" s="67">
        <f>C8/$C$12</f>
        <v>0.17548050631888898</v>
      </c>
      <c r="F8" s="78">
        <v>2</v>
      </c>
      <c r="G8" s="78">
        <v>4</v>
      </c>
    </row>
    <row r="9" spans="1:7">
      <c r="A9" s="61" t="s">
        <v>38</v>
      </c>
      <c r="B9" s="54">
        <v>8</v>
      </c>
      <c r="C9" s="55">
        <v>2578618</v>
      </c>
      <c r="D9" s="27">
        <f t="shared" ref="D9" si="0">B9/$B$12</f>
        <v>0.18181818181818182</v>
      </c>
      <c r="E9" s="67">
        <f t="shared" ref="E9" si="1">C9/$C$12</f>
        <v>0.21879512151207026</v>
      </c>
      <c r="F9" s="78">
        <v>3</v>
      </c>
      <c r="G9" s="78">
        <v>5</v>
      </c>
    </row>
    <row r="10" spans="1:7">
      <c r="A10" s="61" t="s">
        <v>40</v>
      </c>
      <c r="B10" s="54">
        <v>7</v>
      </c>
      <c r="C10" s="55">
        <v>2087452</v>
      </c>
      <c r="D10" s="27">
        <f>B10/$B$12</f>
        <v>0.15909090909090909</v>
      </c>
      <c r="E10" s="67">
        <f>C10/$C$12</f>
        <v>0.17711980370516847</v>
      </c>
      <c r="F10" s="78">
        <v>4</v>
      </c>
      <c r="G10" s="78">
        <v>3</v>
      </c>
    </row>
    <row r="11" spans="1:7">
      <c r="A11" s="61" t="s">
        <v>54</v>
      </c>
      <c r="B11" s="54">
        <v>1</v>
      </c>
      <c r="C11" s="55">
        <v>250712</v>
      </c>
      <c r="D11" s="27">
        <f>B11/$B$12</f>
        <v>2.2727272727272728E-2</v>
      </c>
      <c r="E11" s="67">
        <f>C11/$C$12</f>
        <v>2.127285332861795E-2</v>
      </c>
      <c r="F11" s="78">
        <v>5</v>
      </c>
      <c r="G11" s="78">
        <v>5</v>
      </c>
    </row>
    <row r="12" spans="1:7">
      <c r="A12" s="60" t="s">
        <v>23</v>
      </c>
      <c r="B12" s="34">
        <f>SUM(B7:B11)</f>
        <v>44</v>
      </c>
      <c r="C12" s="52">
        <f>SUM(C7:C11)</f>
        <v>11785537</v>
      </c>
      <c r="D12" s="30">
        <f>SUM(D7:D11)</f>
        <v>0.99999999999999989</v>
      </c>
      <c r="E12" s="30">
        <f>SUM(E7:E11)</f>
        <v>1</v>
      </c>
      <c r="F12" s="41"/>
      <c r="G12" s="41"/>
    </row>
    <row r="13" spans="1:7" ht="13.5" thickBot="1"/>
    <row r="14" spans="1:7" ht="16.5" thickBot="1">
      <c r="A14" s="147" t="s">
        <v>19</v>
      </c>
      <c r="B14" s="148"/>
      <c r="C14" s="148"/>
      <c r="D14" s="148"/>
      <c r="E14" s="148"/>
      <c r="F14" s="148"/>
      <c r="G14" s="149"/>
    </row>
    <row r="15" spans="1:7">
      <c r="A15" s="58"/>
      <c r="B15" s="66"/>
      <c r="C15" s="40"/>
      <c r="D15" s="10" t="s">
        <v>5</v>
      </c>
      <c r="E15" s="10" t="s">
        <v>5</v>
      </c>
      <c r="F15" s="11" t="s">
        <v>6</v>
      </c>
      <c r="G15" s="11" t="s">
        <v>6</v>
      </c>
    </row>
    <row r="16" spans="1:7">
      <c r="A16" s="59" t="s">
        <v>11</v>
      </c>
      <c r="B16" s="19" t="s">
        <v>8</v>
      </c>
      <c r="C16" s="51" t="s">
        <v>9</v>
      </c>
      <c r="D16" s="13" t="s">
        <v>8</v>
      </c>
      <c r="E16" s="13" t="s">
        <v>9</v>
      </c>
      <c r="F16" s="14" t="s">
        <v>8</v>
      </c>
      <c r="G16" s="14" t="s">
        <v>9</v>
      </c>
    </row>
    <row r="17" spans="1:8">
      <c r="A17" s="145" t="s">
        <v>38</v>
      </c>
      <c r="B17" s="130">
        <v>5</v>
      </c>
      <c r="C17" s="146">
        <v>10042500</v>
      </c>
      <c r="D17" s="134">
        <f>B17/$B$21</f>
        <v>0.625</v>
      </c>
      <c r="E17" s="144">
        <f>C17/$C$21</f>
        <v>0.62638390768750973</v>
      </c>
      <c r="F17" s="130">
        <v>1</v>
      </c>
      <c r="G17" s="130">
        <v>1</v>
      </c>
    </row>
    <row r="18" spans="1:8">
      <c r="A18" s="75" t="s">
        <v>40</v>
      </c>
      <c r="B18" s="78">
        <v>1</v>
      </c>
      <c r="C18" s="79">
        <v>4740000</v>
      </c>
      <c r="D18" s="27">
        <f>B18/$B$21</f>
        <v>0.125</v>
      </c>
      <c r="E18" s="67">
        <f>C18/$C$21</f>
        <v>0.29564946203025105</v>
      </c>
      <c r="F18" s="78">
        <v>2</v>
      </c>
      <c r="G18" s="78">
        <v>2</v>
      </c>
    </row>
    <row r="19" spans="1:8">
      <c r="A19" s="75" t="s">
        <v>76</v>
      </c>
      <c r="B19" s="78">
        <v>1</v>
      </c>
      <c r="C19" s="79">
        <v>1250000</v>
      </c>
      <c r="D19" s="27">
        <f>B19/$B$21</f>
        <v>0.125</v>
      </c>
      <c r="E19" s="67">
        <f>C19/$C$21</f>
        <v>7.7966630282239199E-2</v>
      </c>
      <c r="F19" s="78">
        <v>2</v>
      </c>
      <c r="G19" s="78">
        <v>3</v>
      </c>
    </row>
    <row r="20" spans="1:8">
      <c r="A20" s="75" t="s">
        <v>39</v>
      </c>
      <c r="B20" s="78">
        <v>1</v>
      </c>
      <c r="C20" s="140">
        <v>0</v>
      </c>
      <c r="D20" s="27">
        <f t="shared" ref="D20" si="2">B20/$B$21</f>
        <v>0.125</v>
      </c>
      <c r="E20" s="67">
        <f t="shared" ref="E20" si="3">C20/$C$21</f>
        <v>0</v>
      </c>
      <c r="F20" s="78">
        <v>2</v>
      </c>
      <c r="G20" s="78">
        <v>4</v>
      </c>
      <c r="H20" s="139" t="s">
        <v>229</v>
      </c>
    </row>
    <row r="21" spans="1:8">
      <c r="A21" s="60" t="s">
        <v>23</v>
      </c>
      <c r="B21" s="41">
        <f>SUM(B17:B20)</f>
        <v>8</v>
      </c>
      <c r="C21" s="38">
        <f>SUM(C17:C20)</f>
        <v>16032500</v>
      </c>
      <c r="D21" s="30">
        <f>SUM(D17:D20)</f>
        <v>1</v>
      </c>
      <c r="E21" s="30">
        <f>SUM(E17:E20)</f>
        <v>0.99999999999999989</v>
      </c>
      <c r="F21" s="41"/>
      <c r="G21" s="41"/>
    </row>
    <row r="22" spans="1:8" ht="13.5" thickBot="1"/>
    <row r="23" spans="1:8" ht="16.5" thickBot="1">
      <c r="A23" s="147" t="s">
        <v>20</v>
      </c>
      <c r="B23" s="148"/>
      <c r="C23" s="148"/>
      <c r="D23" s="148"/>
      <c r="E23" s="148"/>
      <c r="F23" s="148"/>
      <c r="G23" s="149"/>
    </row>
    <row r="24" spans="1:8">
      <c r="A24" s="58"/>
      <c r="B24" s="66"/>
      <c r="C24" s="40"/>
      <c r="D24" s="10" t="s">
        <v>5</v>
      </c>
      <c r="E24" s="10" t="s">
        <v>5</v>
      </c>
      <c r="F24" s="11" t="s">
        <v>6</v>
      </c>
      <c r="G24" s="11" t="s">
        <v>6</v>
      </c>
    </row>
    <row r="25" spans="1:8">
      <c r="A25" s="59" t="s">
        <v>11</v>
      </c>
      <c r="B25" s="19" t="s">
        <v>8</v>
      </c>
      <c r="C25" s="51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8" ht="25.5">
      <c r="A26" s="74" t="s">
        <v>228</v>
      </c>
      <c r="B26" s="76"/>
      <c r="C26" s="77"/>
      <c r="D26" s="27"/>
      <c r="E26" s="67"/>
      <c r="F26" s="78"/>
      <c r="G26" s="78"/>
    </row>
    <row r="27" spans="1:8">
      <c r="A27" s="60" t="s">
        <v>23</v>
      </c>
      <c r="B27" s="41">
        <f>SUM(B26:B26)</f>
        <v>0</v>
      </c>
      <c r="C27" s="38">
        <f>SUM(C26:C26)</f>
        <v>0</v>
      </c>
      <c r="D27" s="30"/>
      <c r="E27" s="30"/>
      <c r="F27" s="41"/>
      <c r="G27" s="41"/>
    </row>
    <row r="28" spans="1:8" ht="13.5" thickBot="1"/>
    <row r="29" spans="1:8" ht="16.5" thickBot="1">
      <c r="A29" s="147" t="s">
        <v>21</v>
      </c>
      <c r="B29" s="148"/>
      <c r="C29" s="148"/>
      <c r="D29" s="148"/>
      <c r="E29" s="148"/>
      <c r="F29" s="148"/>
      <c r="G29" s="149"/>
    </row>
    <row r="30" spans="1:8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8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8">
      <c r="A32" s="145" t="s">
        <v>39</v>
      </c>
      <c r="B32" s="130">
        <v>2</v>
      </c>
      <c r="C32" s="146">
        <v>598148</v>
      </c>
      <c r="D32" s="129">
        <f>B32/$B$34</f>
        <v>0.66666666666666663</v>
      </c>
      <c r="E32" s="144">
        <f>C32/$C$34</f>
        <v>0.78792014205398686</v>
      </c>
      <c r="F32" s="130">
        <v>1</v>
      </c>
      <c r="G32" s="130">
        <v>1</v>
      </c>
    </row>
    <row r="33" spans="1:7">
      <c r="A33" s="74" t="s">
        <v>76</v>
      </c>
      <c r="B33" s="76">
        <v>1</v>
      </c>
      <c r="C33" s="77">
        <v>161000</v>
      </c>
      <c r="D33" s="23">
        <f>B33/$B$34</f>
        <v>0.33333333333333331</v>
      </c>
      <c r="E33" s="67">
        <f>C33/$C$34</f>
        <v>0.21207985794601317</v>
      </c>
      <c r="F33" s="78">
        <v>2</v>
      </c>
      <c r="G33" s="78">
        <v>2</v>
      </c>
    </row>
    <row r="34" spans="1:7">
      <c r="A34" s="60" t="s">
        <v>23</v>
      </c>
      <c r="B34" s="34">
        <f>SUM(B32:B33)</f>
        <v>3</v>
      </c>
      <c r="C34" s="52">
        <f>SUM(C32:C33)</f>
        <v>759148</v>
      </c>
      <c r="D34" s="30">
        <f>SUM(D32:D33)</f>
        <v>1</v>
      </c>
      <c r="E34" s="30">
        <f>SUM(E32:E33)</f>
        <v>1</v>
      </c>
      <c r="F34" s="41"/>
      <c r="G34" s="41"/>
    </row>
    <row r="35" spans="1:7" ht="13.5" thickBot="1"/>
    <row r="36" spans="1:7" ht="16.5" thickBot="1">
      <c r="A36" s="147" t="s">
        <v>22</v>
      </c>
      <c r="B36" s="148"/>
      <c r="C36" s="148"/>
      <c r="D36" s="148"/>
      <c r="E36" s="148"/>
      <c r="F36" s="148"/>
      <c r="G36" s="149"/>
    </row>
    <row r="37" spans="1:7">
      <c r="A37" s="58"/>
      <c r="B37" s="66"/>
      <c r="C37" s="40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41" t="s">
        <v>76</v>
      </c>
      <c r="B39" s="142">
        <v>1</v>
      </c>
      <c r="C39" s="143">
        <v>250000</v>
      </c>
      <c r="D39" s="129">
        <f t="shared" ref="D39" si="4">B39/$B$41</f>
        <v>0.5</v>
      </c>
      <c r="E39" s="129">
        <f t="shared" ref="E39" si="5">C39/$C$41</f>
        <v>0.53071232207869401</v>
      </c>
      <c r="F39" s="130">
        <v>1</v>
      </c>
      <c r="G39" s="130">
        <v>1</v>
      </c>
    </row>
    <row r="40" spans="1:7">
      <c r="A40" s="141" t="s">
        <v>38</v>
      </c>
      <c r="B40" s="142">
        <v>1</v>
      </c>
      <c r="C40" s="77">
        <v>221065</v>
      </c>
      <c r="D40" s="129">
        <f>B40/$B$41</f>
        <v>0.5</v>
      </c>
      <c r="E40" s="23">
        <f>C40/$C$41</f>
        <v>0.46928767792130599</v>
      </c>
      <c r="F40" s="130">
        <v>1</v>
      </c>
      <c r="G40" s="78">
        <v>2</v>
      </c>
    </row>
    <row r="41" spans="1:7">
      <c r="A41" s="60" t="s">
        <v>23</v>
      </c>
      <c r="B41" s="34">
        <f>SUM(B39:B40)</f>
        <v>2</v>
      </c>
      <c r="C41" s="52">
        <f>SUM(C39:C40)</f>
        <v>471065</v>
      </c>
      <c r="D41" s="30">
        <f>SUM(D39:D40)</f>
        <v>1</v>
      </c>
      <c r="E41" s="30">
        <f>SUM(E39:E40)</f>
        <v>1</v>
      </c>
      <c r="F41" s="41"/>
      <c r="G41" s="41"/>
    </row>
    <row r="42" spans="1:7">
      <c r="A42" s="62"/>
      <c r="B42" s="24"/>
      <c r="C42" s="53"/>
      <c r="D42" s="43"/>
      <c r="E42" s="43"/>
      <c r="F42" s="65"/>
      <c r="G42" s="65"/>
    </row>
    <row r="44" spans="1:7">
      <c r="A44" s="153" t="s">
        <v>24</v>
      </c>
      <c r="B44" s="153"/>
      <c r="C44" s="153"/>
    </row>
    <row r="45" spans="1:7">
      <c r="A45" s="63" t="s">
        <v>25</v>
      </c>
    </row>
  </sheetData>
  <sortState ref="A107:C126">
    <sortCondition descending="1" ref="B107"/>
    <sortCondition descending="1" ref="C107"/>
  </sortState>
  <mergeCells count="6">
    <mergeCell ref="A44:C44"/>
    <mergeCell ref="A4:G4"/>
    <mergeCell ref="A14:G14"/>
    <mergeCell ref="A23:G23"/>
    <mergeCell ref="A29:G29"/>
    <mergeCell ref="A36:G36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16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80" t="s">
        <v>56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51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40</v>
      </c>
      <c r="D6" s="81">
        <v>12</v>
      </c>
      <c r="E6" s="25">
        <v>3142583.42</v>
      </c>
      <c r="F6" s="9">
        <v>5.5555555555555552E-2</v>
      </c>
      <c r="G6" s="9">
        <v>4.3948699510214649E-2</v>
      </c>
    </row>
    <row r="7" spans="1:7">
      <c r="B7" t="s">
        <v>117</v>
      </c>
      <c r="D7" s="81">
        <v>1</v>
      </c>
      <c r="E7" s="25">
        <v>485000</v>
      </c>
      <c r="F7" s="9">
        <v>4.6296296296296294E-3</v>
      </c>
      <c r="G7" s="9">
        <v>6.7826741294441462E-3</v>
      </c>
    </row>
    <row r="8" spans="1:7">
      <c r="C8" t="s">
        <v>118</v>
      </c>
      <c r="D8" s="81">
        <v>1</v>
      </c>
      <c r="E8" s="25">
        <v>485000</v>
      </c>
      <c r="F8" s="9">
        <v>4.6296296296296294E-3</v>
      </c>
      <c r="G8" s="9">
        <v>6.7826741294441462E-3</v>
      </c>
    </row>
    <row r="9" spans="1:7">
      <c r="D9" s="81"/>
      <c r="E9" s="25"/>
      <c r="F9" s="9"/>
      <c r="G9" s="9"/>
    </row>
    <row r="10" spans="1:7">
      <c r="B10" t="s">
        <v>27</v>
      </c>
      <c r="D10" s="81">
        <v>3</v>
      </c>
      <c r="E10" s="25">
        <v>382634.42</v>
      </c>
      <c r="F10" s="9">
        <v>1.3888888888888888E-2</v>
      </c>
      <c r="G10" s="9">
        <v>5.3511022300388985E-3</v>
      </c>
    </row>
    <row r="11" spans="1:7">
      <c r="C11" t="s">
        <v>94</v>
      </c>
      <c r="D11" s="81">
        <v>1</v>
      </c>
      <c r="E11" s="25">
        <v>38000</v>
      </c>
      <c r="F11" s="9">
        <v>4.6296296296296294E-3</v>
      </c>
      <c r="G11" s="9">
        <v>5.3142601426572694E-4</v>
      </c>
    </row>
    <row r="12" spans="1:7">
      <c r="C12" t="s">
        <v>110</v>
      </c>
      <c r="D12" s="81">
        <v>2</v>
      </c>
      <c r="E12" s="25">
        <v>344634.42</v>
      </c>
      <c r="F12" s="9">
        <v>9.2592592592592587E-3</v>
      </c>
      <c r="G12" s="9">
        <v>4.8196762157731712E-3</v>
      </c>
    </row>
    <row r="13" spans="1:7">
      <c r="D13" s="81"/>
      <c r="E13" s="25"/>
      <c r="F13" s="9"/>
      <c r="G13" s="9"/>
    </row>
    <row r="14" spans="1:7">
      <c r="B14" t="s">
        <v>112</v>
      </c>
      <c r="D14" s="81">
        <v>2</v>
      </c>
      <c r="E14" s="25">
        <v>848949</v>
      </c>
      <c r="F14" s="9">
        <v>9.2592592592592587E-3</v>
      </c>
      <c r="G14" s="9">
        <v>1.1872462720654594E-2</v>
      </c>
    </row>
    <row r="15" spans="1:7">
      <c r="C15" t="s">
        <v>79</v>
      </c>
      <c r="D15" s="81">
        <v>1</v>
      </c>
      <c r="E15" s="25">
        <v>518999</v>
      </c>
      <c r="F15" s="9">
        <v>4.6296296296296294E-3</v>
      </c>
      <c r="G15" s="9">
        <v>7.2581465783657364E-3</v>
      </c>
    </row>
    <row r="16" spans="1:7">
      <c r="C16" t="s">
        <v>122</v>
      </c>
      <c r="D16" s="81">
        <v>1</v>
      </c>
      <c r="E16" s="25">
        <v>329950</v>
      </c>
      <c r="F16" s="9">
        <v>4.6296296296296294E-3</v>
      </c>
      <c r="G16" s="9">
        <v>4.614316142288858E-3</v>
      </c>
    </row>
    <row r="17" spans="1:7">
      <c r="D17" s="81"/>
      <c r="E17" s="25"/>
      <c r="F17" s="9"/>
      <c r="G17" s="9"/>
    </row>
    <row r="18" spans="1:7">
      <c r="B18" t="s">
        <v>57</v>
      </c>
      <c r="D18" s="81">
        <v>6</v>
      </c>
      <c r="E18" s="25">
        <v>1426000</v>
      </c>
      <c r="F18" s="9">
        <v>2.7777777777777776E-2</v>
      </c>
      <c r="G18" s="9">
        <v>1.9942460430077014E-2</v>
      </c>
    </row>
    <row r="19" spans="1:7">
      <c r="C19" t="s">
        <v>80</v>
      </c>
      <c r="D19" s="81">
        <v>6</v>
      </c>
      <c r="E19" s="25">
        <v>1426000</v>
      </c>
      <c r="F19" s="9">
        <v>2.7777777777777776E-2</v>
      </c>
      <c r="G19" s="9">
        <v>1.9942460430077014E-2</v>
      </c>
    </row>
    <row r="20" spans="1:7">
      <c r="D20" s="81"/>
      <c r="E20" s="25"/>
      <c r="F20" s="9"/>
      <c r="G20" s="9"/>
    </row>
    <row r="21" spans="1:7">
      <c r="A21" t="s">
        <v>38</v>
      </c>
      <c r="D21" s="81">
        <v>50</v>
      </c>
      <c r="E21" s="25">
        <v>17284364</v>
      </c>
      <c r="F21" s="9">
        <v>0.23148148148148148</v>
      </c>
      <c r="G21" s="9">
        <v>0.24172001762205306</v>
      </c>
    </row>
    <row r="22" spans="1:7">
      <c r="B22" t="s">
        <v>67</v>
      </c>
      <c r="D22" s="81">
        <v>16</v>
      </c>
      <c r="E22" s="25">
        <v>5641490</v>
      </c>
      <c r="F22" s="9">
        <v>7.407407407407407E-2</v>
      </c>
      <c r="G22" s="9">
        <v>7.8895645926840938E-2</v>
      </c>
    </row>
    <row r="23" spans="1:7">
      <c r="C23" t="s">
        <v>85</v>
      </c>
      <c r="D23" s="81">
        <v>10</v>
      </c>
      <c r="E23" s="25">
        <v>3832500</v>
      </c>
      <c r="F23" s="9">
        <v>4.6296296296296294E-2</v>
      </c>
      <c r="G23" s="9">
        <v>5.3597110517721008E-2</v>
      </c>
    </row>
    <row r="24" spans="1:7">
      <c r="C24" t="s">
        <v>58</v>
      </c>
      <c r="D24" s="81">
        <v>6</v>
      </c>
      <c r="E24" s="25">
        <v>1808990</v>
      </c>
      <c r="F24" s="9">
        <v>2.7777777777777776E-2</v>
      </c>
      <c r="G24" s="9">
        <v>2.5298535409119929E-2</v>
      </c>
    </row>
    <row r="25" spans="1:7">
      <c r="D25" s="81"/>
      <c r="E25" s="25"/>
      <c r="F25" s="9"/>
      <c r="G25" s="9"/>
    </row>
    <row r="26" spans="1:7">
      <c r="B26" t="s">
        <v>86</v>
      </c>
      <c r="D26" s="81">
        <v>4</v>
      </c>
      <c r="E26" s="25">
        <v>1145000</v>
      </c>
      <c r="F26" s="9">
        <v>1.8518518518518517E-2</v>
      </c>
      <c r="G26" s="9">
        <v>1.6012704903533088E-2</v>
      </c>
    </row>
    <row r="27" spans="1:7">
      <c r="C27" t="s">
        <v>87</v>
      </c>
      <c r="D27" s="81">
        <v>4</v>
      </c>
      <c r="E27" s="25">
        <v>1145000</v>
      </c>
      <c r="F27" s="9">
        <v>1.8518518518518517E-2</v>
      </c>
      <c r="G27" s="9">
        <v>1.6012704903533088E-2</v>
      </c>
    </row>
    <row r="28" spans="1:7">
      <c r="D28" s="81"/>
      <c r="E28" s="25"/>
      <c r="F28" s="9"/>
      <c r="G28" s="9"/>
    </row>
    <row r="29" spans="1:7">
      <c r="B29" t="s">
        <v>46</v>
      </c>
      <c r="D29" s="81">
        <v>2</v>
      </c>
      <c r="E29" s="25">
        <v>410000</v>
      </c>
      <c r="F29" s="9">
        <v>9.2592592592592587E-3</v>
      </c>
      <c r="G29" s="9">
        <v>5.7338069960249484E-3</v>
      </c>
    </row>
    <row r="30" spans="1:7">
      <c r="C30" t="s">
        <v>47</v>
      </c>
      <c r="D30" s="81">
        <v>2</v>
      </c>
      <c r="E30" s="25">
        <v>410000</v>
      </c>
      <c r="F30" s="9">
        <v>9.2592592592592587E-3</v>
      </c>
      <c r="G30" s="9">
        <v>5.7338069960249484E-3</v>
      </c>
    </row>
    <row r="31" spans="1:7">
      <c r="D31" s="81"/>
      <c r="E31" s="25"/>
      <c r="F31" s="9"/>
      <c r="G31" s="9"/>
    </row>
    <row r="32" spans="1:7">
      <c r="B32" t="s">
        <v>28</v>
      </c>
      <c r="D32" s="81">
        <v>26</v>
      </c>
      <c r="E32" s="25">
        <v>9235974</v>
      </c>
      <c r="F32" s="9">
        <v>0.12037037037037036</v>
      </c>
      <c r="G32" s="9">
        <v>0.12916412764952323</v>
      </c>
    </row>
    <row r="33" spans="1:7">
      <c r="C33" t="s">
        <v>45</v>
      </c>
      <c r="D33" s="81">
        <v>2</v>
      </c>
      <c r="E33" s="25">
        <v>502000</v>
      </c>
      <c r="F33" s="9">
        <v>9.2592592592592587E-3</v>
      </c>
      <c r="G33" s="9">
        <v>7.0204173463524972E-3</v>
      </c>
    </row>
    <row r="34" spans="1:7">
      <c r="C34" t="s">
        <v>47</v>
      </c>
      <c r="D34" s="81">
        <v>1</v>
      </c>
      <c r="E34" s="25">
        <v>355000</v>
      </c>
      <c r="F34" s="9">
        <v>4.6296296296296294E-3</v>
      </c>
      <c r="G34" s="9">
        <v>4.9646377648508693E-3</v>
      </c>
    </row>
    <row r="35" spans="1:7">
      <c r="C35" t="s">
        <v>116</v>
      </c>
      <c r="D35" s="81">
        <v>3</v>
      </c>
      <c r="E35" s="25">
        <v>637960</v>
      </c>
      <c r="F35" s="9">
        <v>1.3888888888888888E-2</v>
      </c>
      <c r="G35" s="9">
        <v>8.9218036858148188E-3</v>
      </c>
    </row>
    <row r="36" spans="1:7">
      <c r="C36" t="s">
        <v>48</v>
      </c>
      <c r="D36" s="81">
        <v>6</v>
      </c>
      <c r="E36" s="25">
        <v>1855000</v>
      </c>
      <c r="F36" s="9">
        <v>2.7777777777777776E-2</v>
      </c>
      <c r="G36" s="9">
        <v>2.5941980433234826E-2</v>
      </c>
    </row>
    <row r="37" spans="1:7">
      <c r="C37" t="s">
        <v>105</v>
      </c>
      <c r="D37" s="81">
        <v>4</v>
      </c>
      <c r="E37" s="25">
        <v>2031000</v>
      </c>
      <c r="F37" s="9">
        <v>1.8518518518518517E-2</v>
      </c>
      <c r="G37" s="9">
        <v>2.8403321972991877E-2</v>
      </c>
    </row>
    <row r="38" spans="1:7">
      <c r="C38" t="s">
        <v>104</v>
      </c>
      <c r="D38" s="81">
        <v>10</v>
      </c>
      <c r="E38" s="25">
        <v>3855014</v>
      </c>
      <c r="F38" s="9">
        <v>4.6296296296296294E-2</v>
      </c>
      <c r="G38" s="9">
        <v>5.3911966446278339E-2</v>
      </c>
    </row>
    <row r="39" spans="1:7">
      <c r="D39" s="81"/>
      <c r="E39" s="25"/>
      <c r="F39" s="9"/>
      <c r="G39" s="9"/>
    </row>
    <row r="40" spans="1:7">
      <c r="B40" t="s">
        <v>112</v>
      </c>
      <c r="D40" s="81">
        <v>2</v>
      </c>
      <c r="E40" s="25">
        <v>851900</v>
      </c>
      <c r="F40" s="9">
        <v>9.2592592592592587E-3</v>
      </c>
      <c r="G40" s="9">
        <v>1.1913732146130862E-2</v>
      </c>
    </row>
    <row r="41" spans="1:7">
      <c r="C41" t="s">
        <v>120</v>
      </c>
      <c r="D41" s="81">
        <v>2</v>
      </c>
      <c r="E41" s="25">
        <v>851900</v>
      </c>
      <c r="F41" s="9">
        <v>9.2592592592592587E-3</v>
      </c>
      <c r="G41" s="9">
        <v>1.1913732146130862E-2</v>
      </c>
    </row>
    <row r="42" spans="1:7">
      <c r="D42" s="81"/>
      <c r="E42" s="25"/>
      <c r="F42" s="9"/>
      <c r="G42" s="9"/>
    </row>
    <row r="43" spans="1:7">
      <c r="A43" t="s">
        <v>39</v>
      </c>
      <c r="D43" s="81">
        <v>49</v>
      </c>
      <c r="E43" s="25">
        <v>17553849</v>
      </c>
      <c r="F43" s="9">
        <v>0.22685185185185186</v>
      </c>
      <c r="G43" s="9">
        <v>0.24548873708137936</v>
      </c>
    </row>
    <row r="44" spans="1:7">
      <c r="B44" t="s">
        <v>67</v>
      </c>
      <c r="D44" s="81">
        <v>9</v>
      </c>
      <c r="E44" s="25">
        <v>2981300</v>
      </c>
      <c r="F44" s="9">
        <v>4.1666666666666664E-2</v>
      </c>
      <c r="G44" s="9">
        <v>4.1693167798168729E-2</v>
      </c>
    </row>
    <row r="45" spans="1:7">
      <c r="C45" t="s">
        <v>81</v>
      </c>
      <c r="D45" s="81">
        <v>7</v>
      </c>
      <c r="E45" s="25">
        <v>2563800</v>
      </c>
      <c r="F45" s="9">
        <v>3.2407407407407406E-2</v>
      </c>
      <c r="G45" s="9">
        <v>3.5854474088801859E-2</v>
      </c>
    </row>
    <row r="46" spans="1:7">
      <c r="C46" t="s">
        <v>79</v>
      </c>
      <c r="D46" s="81">
        <v>1</v>
      </c>
      <c r="E46" s="25">
        <v>27500</v>
      </c>
      <c r="F46" s="9">
        <v>4.6296296296296294E-3</v>
      </c>
      <c r="G46" s="9">
        <v>3.8458461558703918E-4</v>
      </c>
    </row>
    <row r="47" spans="1:7">
      <c r="C47" t="s">
        <v>61</v>
      </c>
      <c r="D47" s="81">
        <v>1</v>
      </c>
      <c r="E47" s="25">
        <v>390000</v>
      </c>
      <c r="F47" s="9">
        <v>4.6296296296296294E-3</v>
      </c>
      <c r="G47" s="9">
        <v>5.4541090937798289E-3</v>
      </c>
    </row>
    <row r="48" spans="1:7">
      <c r="D48" s="81"/>
      <c r="E48" s="25"/>
      <c r="F48" s="9"/>
      <c r="G48" s="9"/>
    </row>
    <row r="49" spans="2:7">
      <c r="B49" t="s">
        <v>64</v>
      </c>
      <c r="D49" s="81">
        <v>32</v>
      </c>
      <c r="E49" s="25">
        <v>11356549</v>
      </c>
      <c r="F49" s="9">
        <v>0.14814814814814814</v>
      </c>
      <c r="G49" s="9">
        <v>0.15882014660219543</v>
      </c>
    </row>
    <row r="50" spans="2:7">
      <c r="C50" t="s">
        <v>83</v>
      </c>
      <c r="D50" s="81">
        <v>32</v>
      </c>
      <c r="E50" s="25">
        <v>11356549</v>
      </c>
      <c r="F50" s="9">
        <v>0.14814814814814814</v>
      </c>
      <c r="G50" s="9">
        <v>0.15882014660219543</v>
      </c>
    </row>
    <row r="51" spans="2:7">
      <c r="D51" s="81"/>
      <c r="E51" s="25"/>
      <c r="F51" s="9"/>
      <c r="G51" s="9"/>
    </row>
    <row r="52" spans="2:7">
      <c r="B52" t="s">
        <v>74</v>
      </c>
      <c r="D52" s="81">
        <v>2</v>
      </c>
      <c r="E52" s="25">
        <v>1210000</v>
      </c>
      <c r="F52" s="9">
        <v>9.2592592592592587E-3</v>
      </c>
      <c r="G52" s="9">
        <v>1.6921723085829725E-2</v>
      </c>
    </row>
    <row r="53" spans="2:7">
      <c r="C53" t="s">
        <v>75</v>
      </c>
      <c r="D53" s="81">
        <v>2</v>
      </c>
      <c r="E53" s="25">
        <v>1210000</v>
      </c>
      <c r="F53" s="9">
        <v>9.2592592592592587E-3</v>
      </c>
      <c r="G53" s="9">
        <v>1.6921723085829725E-2</v>
      </c>
    </row>
    <row r="54" spans="2:7">
      <c r="D54" s="81"/>
      <c r="E54" s="25"/>
      <c r="F54" s="9"/>
      <c r="G54" s="9"/>
    </row>
    <row r="55" spans="2:7">
      <c r="B55" t="s">
        <v>27</v>
      </c>
      <c r="D55" s="81">
        <v>3</v>
      </c>
      <c r="E55" s="25">
        <v>1103000</v>
      </c>
      <c r="F55" s="9">
        <v>1.3888888888888888E-2</v>
      </c>
      <c r="G55" s="9">
        <v>1.5425339308818335E-2</v>
      </c>
    </row>
    <row r="56" spans="2:7">
      <c r="C56" t="s">
        <v>95</v>
      </c>
      <c r="D56" s="81">
        <v>2</v>
      </c>
      <c r="E56" s="25">
        <v>808000</v>
      </c>
      <c r="F56" s="9">
        <v>9.2592592592592587E-3</v>
      </c>
      <c r="G56" s="9">
        <v>1.1299795250702824E-2</v>
      </c>
    </row>
    <row r="57" spans="2:7">
      <c r="C57" t="s">
        <v>111</v>
      </c>
      <c r="D57" s="81">
        <v>1</v>
      </c>
      <c r="E57" s="25">
        <v>295000</v>
      </c>
      <c r="F57" s="9">
        <v>4.6296296296296294E-3</v>
      </c>
      <c r="G57" s="9">
        <v>4.1255440581155116E-3</v>
      </c>
    </row>
    <row r="58" spans="2:7">
      <c r="D58" s="81"/>
      <c r="E58" s="25"/>
      <c r="F58" s="9"/>
      <c r="G58" s="9"/>
    </row>
    <row r="59" spans="2:7">
      <c r="B59" t="s">
        <v>86</v>
      </c>
      <c r="D59" s="81">
        <v>1</v>
      </c>
      <c r="E59" s="25">
        <v>169000</v>
      </c>
      <c r="F59" s="9">
        <v>4.6296296296296294E-3</v>
      </c>
      <c r="G59" s="9">
        <v>2.3634472739712592E-3</v>
      </c>
    </row>
    <row r="60" spans="2:7">
      <c r="C60" t="s">
        <v>108</v>
      </c>
      <c r="D60" s="81">
        <v>1</v>
      </c>
      <c r="E60" s="25">
        <v>169000</v>
      </c>
      <c r="F60" s="9">
        <v>4.6296296296296294E-3</v>
      </c>
      <c r="G60" s="9">
        <v>2.3634472739712592E-3</v>
      </c>
    </row>
    <row r="61" spans="2:7">
      <c r="D61" s="81"/>
      <c r="E61" s="25"/>
      <c r="F61" s="9"/>
      <c r="G61" s="9"/>
    </row>
    <row r="62" spans="2:7">
      <c r="B62" t="s">
        <v>91</v>
      </c>
      <c r="D62" s="81">
        <v>2</v>
      </c>
      <c r="E62" s="25">
        <v>734000</v>
      </c>
      <c r="F62" s="9">
        <v>9.2592592592592587E-3</v>
      </c>
      <c r="G62" s="9">
        <v>1.0264913012395883E-2</v>
      </c>
    </row>
    <row r="63" spans="2:7">
      <c r="C63" t="s">
        <v>92</v>
      </c>
      <c r="D63" s="81">
        <v>2</v>
      </c>
      <c r="E63" s="25">
        <v>734000</v>
      </c>
      <c r="F63" s="9">
        <v>9.2592592592592587E-3</v>
      </c>
      <c r="G63" s="9">
        <v>1.0264913012395883E-2</v>
      </c>
    </row>
    <row r="64" spans="2:7">
      <c r="D64" s="81"/>
      <c r="E64" s="25"/>
      <c r="F64" s="9"/>
      <c r="G64" s="9"/>
    </row>
    <row r="65" spans="1:7">
      <c r="A65" t="s">
        <v>76</v>
      </c>
      <c r="D65" s="81">
        <v>95</v>
      </c>
      <c r="E65" s="25">
        <v>30693174</v>
      </c>
      <c r="F65" s="9">
        <v>0.43981481481481483</v>
      </c>
      <c r="G65" s="9">
        <v>0.42924081905222206</v>
      </c>
    </row>
    <row r="66" spans="1:7">
      <c r="B66" t="s">
        <v>67</v>
      </c>
      <c r="D66" s="81">
        <v>27</v>
      </c>
      <c r="E66" s="25">
        <v>8079936</v>
      </c>
      <c r="F66" s="9">
        <v>0.125</v>
      </c>
      <c r="G66" s="9">
        <v>0.11299705747374106</v>
      </c>
    </row>
    <row r="67" spans="1:7">
      <c r="C67" t="s">
        <v>62</v>
      </c>
      <c r="D67" s="81">
        <v>16</v>
      </c>
      <c r="E67" s="25">
        <v>4860436</v>
      </c>
      <c r="F67" s="9">
        <v>7.407407407407407E-2</v>
      </c>
      <c r="G67" s="9">
        <v>6.7972687659832956E-2</v>
      </c>
    </row>
    <row r="68" spans="1:7">
      <c r="C68" t="s">
        <v>79</v>
      </c>
      <c r="D68" s="81">
        <v>1</v>
      </c>
      <c r="E68" s="25">
        <v>99500</v>
      </c>
      <c r="F68" s="9">
        <v>4.6296296296296294E-3</v>
      </c>
      <c r="G68" s="9">
        <v>1.391497063669469E-3</v>
      </c>
    </row>
    <row r="69" spans="1:7">
      <c r="C69" t="s">
        <v>63</v>
      </c>
      <c r="D69" s="81">
        <v>10</v>
      </c>
      <c r="E69" s="25">
        <v>3120000</v>
      </c>
      <c r="F69" s="9">
        <v>4.6296296296296294E-2</v>
      </c>
      <c r="G69" s="9">
        <v>4.3632872750238631E-2</v>
      </c>
    </row>
    <row r="70" spans="1:7">
      <c r="D70" s="81"/>
      <c r="E70" s="25"/>
      <c r="F70" s="9"/>
      <c r="G70" s="9"/>
    </row>
    <row r="71" spans="1:7">
      <c r="B71" t="s">
        <v>64</v>
      </c>
      <c r="D71" s="81">
        <v>19</v>
      </c>
      <c r="E71" s="25">
        <v>8480100</v>
      </c>
      <c r="F71" s="9">
        <v>8.7962962962962965E-2</v>
      </c>
      <c r="G71" s="9">
        <v>0.11859330904144186</v>
      </c>
    </row>
    <row r="72" spans="1:7">
      <c r="C72" t="s">
        <v>65</v>
      </c>
      <c r="D72" s="81">
        <v>19</v>
      </c>
      <c r="E72" s="25">
        <v>8480100</v>
      </c>
      <c r="F72" s="9">
        <v>8.7962962962962965E-2</v>
      </c>
      <c r="G72" s="9">
        <v>0.11859330904144186</v>
      </c>
    </row>
    <row r="73" spans="1:7">
      <c r="D73" s="81"/>
      <c r="E73" s="25"/>
      <c r="F73" s="9"/>
      <c r="G73" s="9"/>
    </row>
    <row r="74" spans="1:7">
      <c r="B74" t="s">
        <v>74</v>
      </c>
      <c r="D74" s="81">
        <v>6</v>
      </c>
      <c r="E74" s="25">
        <v>2181900</v>
      </c>
      <c r="F74" s="9">
        <v>2.7777777777777776E-2</v>
      </c>
      <c r="G74" s="9">
        <v>3.0513642645431303E-2</v>
      </c>
    </row>
    <row r="75" spans="1:7">
      <c r="C75" t="s">
        <v>115</v>
      </c>
      <c r="D75" s="81">
        <v>1</v>
      </c>
      <c r="E75" s="25">
        <v>299900</v>
      </c>
      <c r="F75" s="9">
        <v>4.6296296296296294E-3</v>
      </c>
      <c r="G75" s="9">
        <v>4.1940700441655656E-3</v>
      </c>
    </row>
    <row r="76" spans="1:7">
      <c r="C76" t="s">
        <v>100</v>
      </c>
      <c r="D76" s="81">
        <v>5</v>
      </c>
      <c r="E76" s="25">
        <v>1882000</v>
      </c>
      <c r="F76" s="9">
        <v>2.3148148148148147E-2</v>
      </c>
      <c r="G76" s="9">
        <v>2.6319572601265738E-2</v>
      </c>
    </row>
    <row r="77" spans="1:7">
      <c r="D77" s="81"/>
      <c r="E77" s="25"/>
      <c r="F77" s="9"/>
      <c r="G77" s="9"/>
    </row>
    <row r="78" spans="1:7">
      <c r="B78" t="s">
        <v>27</v>
      </c>
      <c r="D78" s="81">
        <v>24</v>
      </c>
      <c r="E78" s="25">
        <v>7251400</v>
      </c>
      <c r="F78" s="9">
        <v>0.1111111111111111</v>
      </c>
      <c r="G78" s="9">
        <v>0.10141006841701294</v>
      </c>
    </row>
    <row r="79" spans="1:7">
      <c r="C79" t="s">
        <v>109</v>
      </c>
      <c r="D79" s="81">
        <v>3</v>
      </c>
      <c r="E79" s="25">
        <v>1181500</v>
      </c>
      <c r="F79" s="9">
        <v>1.3888888888888888E-2</v>
      </c>
      <c r="G79" s="9">
        <v>1.6523153575130428E-2</v>
      </c>
    </row>
    <row r="80" spans="1:7">
      <c r="C80" t="s">
        <v>114</v>
      </c>
      <c r="D80" s="81">
        <v>1</v>
      </c>
      <c r="E80" s="25">
        <v>152000</v>
      </c>
      <c r="F80" s="9">
        <v>4.6296296296296294E-3</v>
      </c>
      <c r="G80" s="9">
        <v>2.1257040570629077E-3</v>
      </c>
    </row>
    <row r="81" spans="2:7">
      <c r="C81" t="s">
        <v>93</v>
      </c>
      <c r="D81" s="81">
        <v>4</v>
      </c>
      <c r="E81" s="25">
        <v>740000</v>
      </c>
      <c r="F81" s="9">
        <v>1.8518518518518517E-2</v>
      </c>
      <c r="G81" s="9">
        <v>1.0348822383069419E-2</v>
      </c>
    </row>
    <row r="82" spans="2:7">
      <c r="C82" t="s">
        <v>49</v>
      </c>
      <c r="D82" s="81">
        <v>14</v>
      </c>
      <c r="E82" s="25">
        <v>4454900</v>
      </c>
      <c r="F82" s="9">
        <v>6.4814814814814811E-2</v>
      </c>
      <c r="G82" s="9">
        <v>6.2301309235589124E-2</v>
      </c>
    </row>
    <row r="83" spans="2:7">
      <c r="C83" t="s">
        <v>79</v>
      </c>
      <c r="D83" s="81">
        <v>1</v>
      </c>
      <c r="E83" s="25">
        <v>320000</v>
      </c>
      <c r="F83" s="9">
        <v>4.6296296296296294E-3</v>
      </c>
      <c r="G83" s="9">
        <v>4.4751664359219106E-3</v>
      </c>
    </row>
    <row r="84" spans="2:7">
      <c r="C84" t="s">
        <v>106</v>
      </c>
      <c r="D84" s="81">
        <v>1</v>
      </c>
      <c r="E84" s="25">
        <v>403000</v>
      </c>
      <c r="F84" s="9">
        <v>4.6296296296296294E-3</v>
      </c>
      <c r="G84" s="9">
        <v>5.6359127302391563E-3</v>
      </c>
    </row>
    <row r="85" spans="2:7">
      <c r="D85" s="81"/>
      <c r="E85" s="25"/>
      <c r="F85" s="9"/>
      <c r="G85" s="9"/>
    </row>
    <row r="86" spans="2:7">
      <c r="B86" t="s">
        <v>91</v>
      </c>
      <c r="D86" s="81">
        <v>1</v>
      </c>
      <c r="E86" s="25">
        <v>320000</v>
      </c>
      <c r="F86" s="9">
        <v>4.6296296296296294E-3</v>
      </c>
      <c r="G86" s="9">
        <v>4.4751664359219106E-3</v>
      </c>
    </row>
    <row r="87" spans="2:7">
      <c r="C87" t="s">
        <v>124</v>
      </c>
      <c r="D87" s="81">
        <v>1</v>
      </c>
      <c r="E87" s="25">
        <v>320000</v>
      </c>
      <c r="F87" s="9">
        <v>4.6296296296296294E-3</v>
      </c>
      <c r="G87" s="9">
        <v>4.4751664359219106E-3</v>
      </c>
    </row>
    <row r="88" spans="2:7">
      <c r="D88" s="81"/>
      <c r="E88" s="25"/>
      <c r="F88" s="9"/>
      <c r="G88" s="9"/>
    </row>
    <row r="89" spans="2:7">
      <c r="B89" t="s">
        <v>88</v>
      </c>
      <c r="D89" s="81">
        <v>4</v>
      </c>
      <c r="E89" s="25">
        <v>1304000</v>
      </c>
      <c r="F89" s="9">
        <v>1.8518518518518517E-2</v>
      </c>
      <c r="G89" s="9">
        <v>1.8236303226381787E-2</v>
      </c>
    </row>
    <row r="90" spans="2:7">
      <c r="C90" t="s">
        <v>113</v>
      </c>
      <c r="D90" s="81">
        <v>1</v>
      </c>
      <c r="E90" s="25">
        <v>390000</v>
      </c>
      <c r="F90" s="9">
        <v>4.6296296296296294E-3</v>
      </c>
      <c r="G90" s="9">
        <v>5.4541090937798289E-3</v>
      </c>
    </row>
    <row r="91" spans="2:7">
      <c r="C91" t="s">
        <v>89</v>
      </c>
      <c r="D91" s="81">
        <v>3</v>
      </c>
      <c r="E91" s="25">
        <v>914000</v>
      </c>
      <c r="F91" s="9">
        <v>1.3888888888888888E-2</v>
      </c>
      <c r="G91" s="9">
        <v>1.2782194132601957E-2</v>
      </c>
    </row>
    <row r="92" spans="2:7">
      <c r="D92" s="81"/>
      <c r="E92" s="25"/>
      <c r="F92" s="9"/>
      <c r="G92" s="9"/>
    </row>
    <row r="93" spans="2:7">
      <c r="B93" t="s">
        <v>84</v>
      </c>
      <c r="D93" s="81">
        <v>14</v>
      </c>
      <c r="E93" s="25">
        <v>3075838</v>
      </c>
      <c r="F93" s="9">
        <v>6.4814814814814811E-2</v>
      </c>
      <c r="G93" s="9">
        <v>4.301527181229118E-2</v>
      </c>
    </row>
    <row r="94" spans="2:7">
      <c r="C94" t="s">
        <v>79</v>
      </c>
      <c r="D94" s="81">
        <v>1</v>
      </c>
      <c r="E94" s="25">
        <v>272000</v>
      </c>
      <c r="F94" s="9">
        <v>4.6296296296296294E-3</v>
      </c>
      <c r="G94" s="9">
        <v>3.803891470533624E-3</v>
      </c>
    </row>
    <row r="95" spans="2:7">
      <c r="C95" t="s">
        <v>107</v>
      </c>
      <c r="D95" s="81">
        <v>8</v>
      </c>
      <c r="E95" s="25">
        <v>1923838</v>
      </c>
      <c r="F95" s="9">
        <v>3.7037037037037035E-2</v>
      </c>
      <c r="G95" s="9">
        <v>2.6904672642972301E-2</v>
      </c>
    </row>
    <row r="96" spans="2:7">
      <c r="C96" t="s">
        <v>103</v>
      </c>
      <c r="D96" s="81">
        <v>5</v>
      </c>
      <c r="E96" s="25">
        <v>880000</v>
      </c>
      <c r="F96" s="9">
        <v>2.3148148148148147E-2</v>
      </c>
      <c r="G96" s="9">
        <v>1.2306707698785254E-2</v>
      </c>
    </row>
    <row r="97" spans="1:7">
      <c r="D97" s="81"/>
      <c r="E97" s="25"/>
      <c r="F97" s="9"/>
      <c r="G97" s="9"/>
    </row>
    <row r="98" spans="1:7">
      <c r="A98" t="s">
        <v>66</v>
      </c>
      <c r="D98" s="81">
        <v>4</v>
      </c>
      <c r="E98" s="25">
        <v>1659900</v>
      </c>
      <c r="F98" s="9">
        <v>1.8518518518518517E-2</v>
      </c>
      <c r="G98" s="9">
        <v>2.3213527396833685E-2</v>
      </c>
    </row>
    <row r="99" spans="1:7">
      <c r="B99" t="s">
        <v>57</v>
      </c>
      <c r="D99" s="81">
        <v>1</v>
      </c>
      <c r="E99" s="25">
        <v>200000</v>
      </c>
      <c r="F99" s="9">
        <v>4.6296296296296294E-3</v>
      </c>
      <c r="G99" s="9">
        <v>2.7969790224511943E-3</v>
      </c>
    </row>
    <row r="100" spans="1:7">
      <c r="C100" t="s">
        <v>123</v>
      </c>
      <c r="D100" s="81">
        <v>1</v>
      </c>
      <c r="E100" s="25">
        <v>200000</v>
      </c>
      <c r="F100" s="9">
        <v>4.6296296296296294E-3</v>
      </c>
      <c r="G100" s="9">
        <v>2.7969790224511943E-3</v>
      </c>
    </row>
    <row r="101" spans="1:7">
      <c r="D101" s="81"/>
      <c r="E101" s="25"/>
      <c r="F101" s="9"/>
      <c r="G101" s="9"/>
    </row>
    <row r="102" spans="1:7">
      <c r="B102" t="s">
        <v>59</v>
      </c>
      <c r="D102" s="81">
        <v>2</v>
      </c>
      <c r="E102" s="25">
        <v>1084900</v>
      </c>
      <c r="F102" s="9">
        <v>9.2592592592592587E-3</v>
      </c>
      <c r="G102" s="9">
        <v>1.5172212707286503E-2</v>
      </c>
    </row>
    <row r="103" spans="1:7">
      <c r="C103" t="s">
        <v>60</v>
      </c>
      <c r="D103" s="81">
        <v>2</v>
      </c>
      <c r="E103" s="25">
        <v>1084900</v>
      </c>
      <c r="F103" s="9">
        <v>9.2592592592592587E-3</v>
      </c>
      <c r="G103" s="9">
        <v>1.5172212707286503E-2</v>
      </c>
    </row>
    <row r="104" spans="1:7">
      <c r="D104" s="81"/>
      <c r="E104" s="25"/>
      <c r="F104" s="9"/>
      <c r="G104" s="9"/>
    </row>
    <row r="105" spans="1:7">
      <c r="B105" t="s">
        <v>96</v>
      </c>
      <c r="D105" s="81">
        <v>1</v>
      </c>
      <c r="E105" s="25">
        <v>375000</v>
      </c>
      <c r="F105" s="9">
        <v>4.6296296296296294E-3</v>
      </c>
      <c r="G105" s="9">
        <v>5.2443356670959888E-3</v>
      </c>
    </row>
    <row r="106" spans="1:7">
      <c r="C106" t="s">
        <v>97</v>
      </c>
      <c r="D106" s="81">
        <v>1</v>
      </c>
      <c r="E106" s="25">
        <v>375000</v>
      </c>
      <c r="F106" s="9">
        <v>4.6296296296296294E-3</v>
      </c>
      <c r="G106" s="9">
        <v>5.2443356670959888E-3</v>
      </c>
    </row>
    <row r="107" spans="1:7">
      <c r="D107" s="81"/>
      <c r="E107" s="25"/>
      <c r="F107" s="9"/>
      <c r="G107" s="9"/>
    </row>
    <row r="108" spans="1:7">
      <c r="A108" t="s">
        <v>98</v>
      </c>
      <c r="D108" s="81">
        <v>1</v>
      </c>
      <c r="E108" s="25">
        <v>487950</v>
      </c>
      <c r="F108" s="9">
        <v>4.6296296296296294E-3</v>
      </c>
      <c r="G108" s="9">
        <v>6.8239295700253007E-3</v>
      </c>
    </row>
    <row r="109" spans="1:7">
      <c r="B109" t="s">
        <v>34</v>
      </c>
      <c r="D109" s="81">
        <v>1</v>
      </c>
      <c r="E109" s="25">
        <v>487950</v>
      </c>
      <c r="F109" s="9">
        <v>4.6296296296296294E-3</v>
      </c>
      <c r="G109" s="9">
        <v>6.8239295700253007E-3</v>
      </c>
    </row>
    <row r="110" spans="1:7">
      <c r="C110" t="s">
        <v>99</v>
      </c>
      <c r="D110" s="81">
        <v>1</v>
      </c>
      <c r="E110" s="25">
        <v>487950</v>
      </c>
      <c r="F110" s="9">
        <v>4.6296296296296294E-3</v>
      </c>
      <c r="G110" s="9">
        <v>6.8239295700253007E-3</v>
      </c>
    </row>
    <row r="111" spans="1:7">
      <c r="D111" s="81"/>
      <c r="E111" s="25"/>
      <c r="F111" s="9"/>
      <c r="G111" s="9"/>
    </row>
    <row r="112" spans="1:7">
      <c r="A112" t="s">
        <v>101</v>
      </c>
      <c r="D112" s="81">
        <v>5</v>
      </c>
      <c r="E112" s="25">
        <v>683900</v>
      </c>
      <c r="F112" s="9">
        <v>2.3148148148148147E-2</v>
      </c>
      <c r="G112" s="9">
        <v>9.5642697672718591E-3</v>
      </c>
    </row>
    <row r="113" spans="1:7">
      <c r="B113" t="s">
        <v>91</v>
      </c>
      <c r="D113" s="81">
        <v>5</v>
      </c>
      <c r="E113" s="25">
        <v>683900</v>
      </c>
      <c r="F113" s="9">
        <v>2.3148148148148147E-2</v>
      </c>
      <c r="G113" s="9">
        <v>9.5642697672718591E-3</v>
      </c>
    </row>
    <row r="114" spans="1:7">
      <c r="C114" t="s">
        <v>102</v>
      </c>
      <c r="D114" s="81">
        <v>5</v>
      </c>
      <c r="E114" s="25">
        <v>683900</v>
      </c>
      <c r="F114" s="9">
        <v>2.3148148148148147E-2</v>
      </c>
      <c r="G114" s="9">
        <v>9.5642697672718591E-3</v>
      </c>
    </row>
    <row r="115" spans="1:7">
      <c r="D115" s="81"/>
      <c r="E115" s="25"/>
      <c r="F115" s="9"/>
      <c r="G115" s="9"/>
    </row>
    <row r="116" spans="1:7">
      <c r="A116" t="s">
        <v>31</v>
      </c>
      <c r="D116" s="81">
        <v>216</v>
      </c>
      <c r="E116" s="25">
        <v>71505720.420000002</v>
      </c>
      <c r="F116" s="9">
        <v>1</v>
      </c>
      <c r="G116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0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51</v>
      </c>
    </row>
    <row r="4" spans="1:6">
      <c r="A4" s="80" t="s">
        <v>50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194</v>
      </c>
      <c r="C5" s="81">
        <v>1</v>
      </c>
      <c r="D5" s="25">
        <v>250712</v>
      </c>
      <c r="E5" s="9">
        <v>1.7543859649122806E-2</v>
      </c>
      <c r="F5" s="9">
        <v>8.6308813783962882E-3</v>
      </c>
    </row>
    <row r="6" spans="1:6">
      <c r="B6" t="s">
        <v>54</v>
      </c>
      <c r="C6" s="81">
        <v>1</v>
      </c>
      <c r="D6" s="25">
        <v>250712</v>
      </c>
      <c r="E6" s="9">
        <v>1.7543859649122806E-2</v>
      </c>
      <c r="F6" s="9">
        <v>8.6308813783962882E-3</v>
      </c>
    </row>
    <row r="7" spans="1:6">
      <c r="C7" s="81"/>
      <c r="D7" s="25"/>
      <c r="E7" s="9"/>
      <c r="F7" s="9"/>
    </row>
    <row r="8" spans="1:6">
      <c r="A8" t="s">
        <v>169</v>
      </c>
      <c r="C8" s="81">
        <v>3</v>
      </c>
      <c r="D8" s="25">
        <v>650000</v>
      </c>
      <c r="E8" s="9">
        <v>5.2631578947368418E-2</v>
      </c>
      <c r="F8" s="9">
        <v>2.237656313203033E-2</v>
      </c>
    </row>
    <row r="9" spans="1:6">
      <c r="B9" t="s">
        <v>39</v>
      </c>
      <c r="C9" s="81">
        <v>3</v>
      </c>
      <c r="D9" s="25">
        <v>650000</v>
      </c>
      <c r="E9" s="9">
        <v>5.2631578947368418E-2</v>
      </c>
      <c r="F9" s="9">
        <v>2.237656313203033E-2</v>
      </c>
    </row>
    <row r="10" spans="1:6">
      <c r="C10" s="81"/>
      <c r="D10" s="25"/>
      <c r="E10" s="9"/>
      <c r="F10" s="9"/>
    </row>
    <row r="11" spans="1:6">
      <c r="A11" t="s">
        <v>149</v>
      </c>
      <c r="C11" s="81">
        <v>7</v>
      </c>
      <c r="D11" s="25">
        <v>10640648</v>
      </c>
      <c r="E11" s="9">
        <v>0.12280701754385964</v>
      </c>
      <c r="F11" s="9">
        <v>0.36630943344263422</v>
      </c>
    </row>
    <row r="12" spans="1:6">
      <c r="B12" t="s">
        <v>38</v>
      </c>
      <c r="C12" s="81">
        <v>5</v>
      </c>
      <c r="D12" s="25">
        <v>10042500</v>
      </c>
      <c r="E12" s="9">
        <v>8.771929824561403E-2</v>
      </c>
      <c r="F12" s="9">
        <v>0.3457179003898686</v>
      </c>
    </row>
    <row r="13" spans="1:6">
      <c r="B13" t="s">
        <v>39</v>
      </c>
      <c r="C13" s="81">
        <v>2</v>
      </c>
      <c r="D13" s="25">
        <v>598148</v>
      </c>
      <c r="E13" s="9">
        <v>3.5087719298245612E-2</v>
      </c>
      <c r="F13" s="9">
        <v>2.0591533052765659E-2</v>
      </c>
    </row>
    <row r="14" spans="1:6">
      <c r="C14" s="81"/>
      <c r="D14" s="25"/>
      <c r="E14" s="9"/>
      <c r="F14" s="9"/>
    </row>
    <row r="15" spans="1:6">
      <c r="A15" t="s">
        <v>156</v>
      </c>
      <c r="C15" s="81">
        <v>2</v>
      </c>
      <c r="D15" s="25">
        <v>392000</v>
      </c>
      <c r="E15" s="9">
        <v>3.5087719298245612E-2</v>
      </c>
      <c r="F15" s="9">
        <v>1.3494788842701368E-2</v>
      </c>
    </row>
    <row r="16" spans="1:6">
      <c r="B16" t="s">
        <v>40</v>
      </c>
      <c r="C16" s="81">
        <v>1</v>
      </c>
      <c r="D16" s="25">
        <v>130000</v>
      </c>
      <c r="E16" s="9">
        <v>1.7543859649122806E-2</v>
      </c>
      <c r="F16" s="9">
        <v>4.4753126264060654E-3</v>
      </c>
    </row>
    <row r="17" spans="1:6">
      <c r="B17" t="s">
        <v>38</v>
      </c>
      <c r="C17" s="81">
        <v>1</v>
      </c>
      <c r="D17" s="25">
        <v>262000</v>
      </c>
      <c r="E17" s="9">
        <v>1.7543859649122806E-2</v>
      </c>
      <c r="F17" s="9">
        <v>9.0194762162953013E-3</v>
      </c>
    </row>
    <row r="18" spans="1:6">
      <c r="C18" s="81"/>
      <c r="D18" s="25"/>
      <c r="E18" s="9"/>
      <c r="F18" s="9"/>
    </row>
    <row r="19" spans="1:6">
      <c r="A19" t="s">
        <v>134</v>
      </c>
      <c r="C19" s="81">
        <v>2</v>
      </c>
      <c r="D19" s="25">
        <v>314000</v>
      </c>
      <c r="E19" s="9">
        <v>3.5087719298245612E-2</v>
      </c>
      <c r="F19" s="9">
        <v>1.0809601266857729E-2</v>
      </c>
    </row>
    <row r="20" spans="1:6">
      <c r="B20" t="s">
        <v>39</v>
      </c>
      <c r="C20" s="81">
        <v>1</v>
      </c>
      <c r="D20" s="25">
        <v>97000</v>
      </c>
      <c r="E20" s="9">
        <v>1.7543859649122806E-2</v>
      </c>
      <c r="F20" s="9">
        <v>3.3392717289337567E-3</v>
      </c>
    </row>
    <row r="21" spans="1:6">
      <c r="B21" t="s">
        <v>76</v>
      </c>
      <c r="C21" s="81">
        <v>1</v>
      </c>
      <c r="D21" s="25">
        <v>217000</v>
      </c>
      <c r="E21" s="9">
        <v>1.7543859649122806E-2</v>
      </c>
      <c r="F21" s="9">
        <v>7.4703295379239714E-3</v>
      </c>
    </row>
    <row r="22" spans="1:6">
      <c r="C22" s="81"/>
      <c r="D22" s="25"/>
      <c r="E22" s="9"/>
      <c r="F22" s="9"/>
    </row>
    <row r="23" spans="1:6">
      <c r="A23" t="s">
        <v>127</v>
      </c>
      <c r="C23" s="81">
        <v>1</v>
      </c>
      <c r="D23" s="25">
        <v>195000</v>
      </c>
      <c r="E23" s="9">
        <v>1.7543859649122806E-2</v>
      </c>
      <c r="F23" s="9">
        <v>6.7129689396090986E-3</v>
      </c>
    </row>
    <row r="24" spans="1:6">
      <c r="B24" t="s">
        <v>40</v>
      </c>
      <c r="C24" s="81">
        <v>1</v>
      </c>
      <c r="D24" s="25">
        <v>195000</v>
      </c>
      <c r="E24" s="9">
        <v>1.7543859649122806E-2</v>
      </c>
      <c r="F24" s="9">
        <v>6.7129689396090986E-3</v>
      </c>
    </row>
    <row r="25" spans="1:6">
      <c r="C25" s="81"/>
      <c r="D25" s="25"/>
      <c r="E25" s="9"/>
      <c r="F25" s="9"/>
    </row>
    <row r="26" spans="1:6">
      <c r="A26" t="s">
        <v>209</v>
      </c>
      <c r="C26" s="81">
        <v>1</v>
      </c>
      <c r="D26" s="25">
        <v>700000</v>
      </c>
      <c r="E26" s="9">
        <v>1.7543859649122806E-2</v>
      </c>
      <c r="F26" s="9">
        <v>2.4097837219109585E-2</v>
      </c>
    </row>
    <row r="27" spans="1:6">
      <c r="B27" t="s">
        <v>38</v>
      </c>
      <c r="C27" s="81">
        <v>1</v>
      </c>
      <c r="D27" s="25">
        <v>700000</v>
      </c>
      <c r="E27" s="9">
        <v>1.7543859649122806E-2</v>
      </c>
      <c r="F27" s="9">
        <v>2.4097837219109585E-2</v>
      </c>
    </row>
    <row r="28" spans="1:6">
      <c r="C28" s="81"/>
      <c r="D28" s="25"/>
      <c r="E28" s="9"/>
      <c r="F28" s="9"/>
    </row>
    <row r="29" spans="1:6">
      <c r="A29" t="s">
        <v>196</v>
      </c>
      <c r="C29" s="81">
        <v>2</v>
      </c>
      <c r="D29" s="25">
        <v>378000</v>
      </c>
      <c r="E29" s="9">
        <v>3.5087719298245612E-2</v>
      </c>
      <c r="F29" s="9">
        <v>1.3012832098319176E-2</v>
      </c>
    </row>
    <row r="30" spans="1:6">
      <c r="B30" t="s">
        <v>39</v>
      </c>
      <c r="C30" s="81">
        <v>1</v>
      </c>
      <c r="D30" s="25">
        <v>243000</v>
      </c>
      <c r="E30" s="9">
        <v>1.7543859649122806E-2</v>
      </c>
      <c r="F30" s="9">
        <v>8.3653920632051851E-3</v>
      </c>
    </row>
    <row r="31" spans="1:6">
      <c r="B31" t="s">
        <v>76</v>
      </c>
      <c r="C31" s="81">
        <v>1</v>
      </c>
      <c r="D31" s="25">
        <v>135000</v>
      </c>
      <c r="E31" s="9">
        <v>1.7543859649122806E-2</v>
      </c>
      <c r="F31" s="9">
        <v>4.6474400351139917E-3</v>
      </c>
    </row>
    <row r="32" spans="1:6">
      <c r="C32" s="81"/>
      <c r="D32" s="25"/>
      <c r="E32" s="9"/>
      <c r="F32" s="9"/>
    </row>
    <row r="33" spans="1:6">
      <c r="A33" t="s">
        <v>158</v>
      </c>
      <c r="C33" s="81">
        <v>1</v>
      </c>
      <c r="D33" s="25">
        <v>4740000</v>
      </c>
      <c r="E33" s="9">
        <v>1.7543859649122806E-2</v>
      </c>
      <c r="F33" s="9">
        <v>0.16317678345511347</v>
      </c>
    </row>
    <row r="34" spans="1:6">
      <c r="B34" t="s">
        <v>40</v>
      </c>
      <c r="C34" s="81">
        <v>1</v>
      </c>
      <c r="D34" s="25">
        <v>4740000</v>
      </c>
      <c r="E34" s="9">
        <v>1.7543859649122806E-2</v>
      </c>
      <c r="F34" s="9">
        <v>0.16317678345511347</v>
      </c>
    </row>
    <row r="35" spans="1:6">
      <c r="C35" s="81"/>
      <c r="D35" s="25"/>
      <c r="E35" s="9"/>
      <c r="F35" s="9"/>
    </row>
    <row r="36" spans="1:6">
      <c r="A36" t="s">
        <v>179</v>
      </c>
      <c r="C36" s="81">
        <v>1</v>
      </c>
      <c r="D36" s="25">
        <v>901050</v>
      </c>
      <c r="E36" s="9">
        <v>1.7543859649122806E-2</v>
      </c>
      <c r="F36" s="9">
        <v>3.1019080323255274E-2</v>
      </c>
    </row>
    <row r="37" spans="1:6">
      <c r="B37" t="s">
        <v>40</v>
      </c>
      <c r="C37" s="81">
        <v>1</v>
      </c>
      <c r="D37" s="25">
        <v>901050</v>
      </c>
      <c r="E37" s="9">
        <v>1.7543859649122806E-2</v>
      </c>
      <c r="F37" s="9">
        <v>3.1019080323255274E-2</v>
      </c>
    </row>
    <row r="38" spans="1:6">
      <c r="C38" s="81"/>
      <c r="D38" s="25"/>
      <c r="E38" s="9"/>
      <c r="F38" s="9"/>
    </row>
    <row r="39" spans="1:6">
      <c r="A39" t="s">
        <v>139</v>
      </c>
      <c r="C39" s="81">
        <v>15</v>
      </c>
      <c r="D39" s="25">
        <v>4249470</v>
      </c>
      <c r="E39" s="9">
        <v>0.26315789473684209</v>
      </c>
      <c r="F39" s="9">
        <v>0.14629005189641373</v>
      </c>
    </row>
    <row r="40" spans="1:6">
      <c r="B40" t="s">
        <v>40</v>
      </c>
      <c r="C40" s="81">
        <v>2</v>
      </c>
      <c r="D40" s="25">
        <v>495105</v>
      </c>
      <c r="E40" s="9">
        <v>3.5087719298245612E-2</v>
      </c>
      <c r="F40" s="9">
        <v>1.70442281376675E-2</v>
      </c>
    </row>
    <row r="41" spans="1:6">
      <c r="B41" t="s">
        <v>38</v>
      </c>
      <c r="C41" s="81">
        <v>3</v>
      </c>
      <c r="D41" s="25">
        <v>787118</v>
      </c>
      <c r="E41" s="9">
        <v>5.2631578947368418E-2</v>
      </c>
      <c r="F41" s="9">
        <v>2.7096916337472996E-2</v>
      </c>
    </row>
    <row r="42" spans="1:6">
      <c r="B42" t="s">
        <v>39</v>
      </c>
      <c r="C42" s="81">
        <v>9</v>
      </c>
      <c r="D42" s="25">
        <v>2681615</v>
      </c>
      <c r="E42" s="9">
        <v>0.15789473684210525</v>
      </c>
      <c r="F42" s="9">
        <v>9.2315888220460787E-2</v>
      </c>
    </row>
    <row r="43" spans="1:6">
      <c r="B43" t="s">
        <v>76</v>
      </c>
      <c r="C43" s="81">
        <v>1</v>
      </c>
      <c r="D43" s="25">
        <v>285632</v>
      </c>
      <c r="E43" s="9">
        <v>1.7543859649122806E-2</v>
      </c>
      <c r="F43" s="9">
        <v>9.8330192008124415E-3</v>
      </c>
    </row>
    <row r="44" spans="1:6">
      <c r="C44" s="81"/>
      <c r="D44" s="25"/>
      <c r="E44" s="9"/>
      <c r="F44" s="9"/>
    </row>
    <row r="45" spans="1:6">
      <c r="A45" t="s">
        <v>165</v>
      </c>
      <c r="C45" s="81">
        <v>1</v>
      </c>
      <c r="D45" s="25">
        <v>241147</v>
      </c>
      <c r="E45" s="9">
        <v>1.7543859649122806E-2</v>
      </c>
      <c r="F45" s="9">
        <v>8.301601645538028E-3</v>
      </c>
    </row>
    <row r="46" spans="1:6">
      <c r="B46" t="s">
        <v>40</v>
      </c>
      <c r="C46" s="81">
        <v>1</v>
      </c>
      <c r="D46" s="25">
        <v>241147</v>
      </c>
      <c r="E46" s="9">
        <v>1.7543859649122806E-2</v>
      </c>
      <c r="F46" s="9">
        <v>8.301601645538028E-3</v>
      </c>
    </row>
    <row r="47" spans="1:6">
      <c r="C47" s="81"/>
      <c r="D47" s="25"/>
      <c r="E47" s="9"/>
      <c r="F47" s="9"/>
    </row>
    <row r="48" spans="1:6">
      <c r="A48" t="s">
        <v>203</v>
      </c>
      <c r="C48" s="81">
        <v>1</v>
      </c>
      <c r="D48" s="25">
        <v>125150</v>
      </c>
      <c r="E48" s="9">
        <v>1.7543859649122806E-2</v>
      </c>
      <c r="F48" s="9">
        <v>4.3083490399593782E-3</v>
      </c>
    </row>
    <row r="49" spans="1:6">
      <c r="B49" t="s">
        <v>40</v>
      </c>
      <c r="C49" s="81">
        <v>1</v>
      </c>
      <c r="D49" s="25">
        <v>125150</v>
      </c>
      <c r="E49" s="9">
        <v>1.7543859649122806E-2</v>
      </c>
      <c r="F49" s="9">
        <v>4.3083490399593782E-3</v>
      </c>
    </row>
    <row r="50" spans="1:6">
      <c r="C50" s="81"/>
      <c r="D50" s="25"/>
      <c r="E50" s="9"/>
      <c r="F50" s="9"/>
    </row>
    <row r="51" spans="1:6">
      <c r="A51" t="s">
        <v>171</v>
      </c>
      <c r="C51" s="81">
        <v>1</v>
      </c>
      <c r="D51" s="25">
        <v>320000</v>
      </c>
      <c r="E51" s="9">
        <v>1.7543859649122806E-2</v>
      </c>
      <c r="F51" s="9">
        <v>1.1016154157307239E-2</v>
      </c>
    </row>
    <row r="52" spans="1:6">
      <c r="B52" t="s">
        <v>38</v>
      </c>
      <c r="C52" s="81">
        <v>1</v>
      </c>
      <c r="D52" s="25">
        <v>320000</v>
      </c>
      <c r="E52" s="9">
        <v>1.7543859649122806E-2</v>
      </c>
      <c r="F52" s="9">
        <v>1.1016154157307239E-2</v>
      </c>
    </row>
    <row r="53" spans="1:6">
      <c r="C53" s="81"/>
      <c r="D53" s="25"/>
      <c r="E53" s="9"/>
      <c r="F53" s="9"/>
    </row>
    <row r="54" spans="1:6">
      <c r="A54" t="s">
        <v>205</v>
      </c>
      <c r="C54" s="81">
        <v>1</v>
      </c>
      <c r="D54" s="25">
        <v>221065</v>
      </c>
      <c r="E54" s="9">
        <v>1.7543859649122806E-2</v>
      </c>
      <c r="F54" s="9">
        <v>7.6102691212035145E-3</v>
      </c>
    </row>
    <row r="55" spans="1:6">
      <c r="B55" t="s">
        <v>38</v>
      </c>
      <c r="C55" s="81">
        <v>1</v>
      </c>
      <c r="D55" s="25">
        <v>221065</v>
      </c>
      <c r="E55" s="9">
        <v>1.7543859649122806E-2</v>
      </c>
      <c r="F55" s="9">
        <v>7.6102691212035145E-3</v>
      </c>
    </row>
    <row r="56" spans="1:6">
      <c r="C56" s="81"/>
      <c r="D56" s="25"/>
      <c r="E56" s="9"/>
      <c r="F56" s="9"/>
    </row>
    <row r="57" spans="1:6">
      <c r="A57" t="s">
        <v>212</v>
      </c>
      <c r="C57" s="81">
        <v>1</v>
      </c>
      <c r="D57" s="25">
        <v>247500</v>
      </c>
      <c r="E57" s="9">
        <v>1.7543859649122806E-2</v>
      </c>
      <c r="F57" s="9">
        <v>8.520306731042317E-3</v>
      </c>
    </row>
    <row r="58" spans="1:6">
      <c r="B58" t="s">
        <v>38</v>
      </c>
      <c r="C58" s="81">
        <v>1</v>
      </c>
      <c r="D58" s="25">
        <v>247500</v>
      </c>
      <c r="E58" s="9">
        <v>1.7543859649122806E-2</v>
      </c>
      <c r="F58" s="9">
        <v>8.520306731042317E-3</v>
      </c>
    </row>
    <row r="59" spans="1:6">
      <c r="C59" s="81"/>
      <c r="D59" s="25"/>
      <c r="E59" s="9"/>
      <c r="F59" s="9"/>
    </row>
    <row r="60" spans="1:6">
      <c r="A60" t="s">
        <v>188</v>
      </c>
      <c r="C60" s="81">
        <v>1</v>
      </c>
      <c r="D60" s="25">
        <v>262000</v>
      </c>
      <c r="E60" s="9">
        <v>1.7543859649122806E-2</v>
      </c>
      <c r="F60" s="9">
        <v>9.0194762162953013E-3</v>
      </c>
    </row>
    <row r="61" spans="1:6">
      <c r="B61" t="s">
        <v>38</v>
      </c>
      <c r="C61" s="81">
        <v>1</v>
      </c>
      <c r="D61" s="25">
        <v>262000</v>
      </c>
      <c r="E61" s="9">
        <v>1.7543859649122806E-2</v>
      </c>
      <c r="F61" s="9">
        <v>9.0194762162953013E-3</v>
      </c>
    </row>
    <row r="62" spans="1:6">
      <c r="C62" s="81"/>
      <c r="D62" s="25"/>
      <c r="E62" s="9"/>
      <c r="F62" s="9"/>
    </row>
    <row r="63" spans="1:6">
      <c r="A63" t="s">
        <v>198</v>
      </c>
      <c r="C63" s="81">
        <v>1</v>
      </c>
      <c r="D63" s="25">
        <v>161000</v>
      </c>
      <c r="E63" s="9">
        <v>1.7543859649122806E-2</v>
      </c>
      <c r="F63" s="9">
        <v>5.5425025603952046E-3</v>
      </c>
    </row>
    <row r="64" spans="1:6">
      <c r="B64" t="s">
        <v>76</v>
      </c>
      <c r="C64" s="81">
        <v>1</v>
      </c>
      <c r="D64" s="25">
        <v>161000</v>
      </c>
      <c r="E64" s="9">
        <v>1.7543859649122806E-2</v>
      </c>
      <c r="F64" s="9">
        <v>5.5425025603952046E-3</v>
      </c>
    </row>
    <row r="65" spans="1:6">
      <c r="C65" s="81"/>
      <c r="D65" s="25"/>
      <c r="E65" s="9"/>
      <c r="F65" s="9"/>
    </row>
    <row r="66" spans="1:6">
      <c r="A66" t="s">
        <v>175</v>
      </c>
      <c r="C66" s="81">
        <v>1</v>
      </c>
      <c r="D66" s="25">
        <v>210000</v>
      </c>
      <c r="E66" s="9">
        <v>1.7543859649122806E-2</v>
      </c>
      <c r="F66" s="9">
        <v>7.2293511657328755E-3</v>
      </c>
    </row>
    <row r="67" spans="1:6">
      <c r="B67" t="s">
        <v>76</v>
      </c>
      <c r="C67" s="81">
        <v>1</v>
      </c>
      <c r="D67" s="25">
        <v>210000</v>
      </c>
      <c r="E67" s="9">
        <v>1.7543859649122806E-2</v>
      </c>
      <c r="F67" s="9">
        <v>7.2293511657328755E-3</v>
      </c>
    </row>
    <row r="68" spans="1:6">
      <c r="C68" s="81"/>
      <c r="D68" s="25"/>
      <c r="E68" s="9"/>
      <c r="F68" s="9"/>
    </row>
    <row r="69" spans="1:6">
      <c r="A69" t="s">
        <v>173</v>
      </c>
      <c r="C69" s="81">
        <v>2</v>
      </c>
      <c r="D69" s="25">
        <v>597987</v>
      </c>
      <c r="E69" s="9">
        <v>3.5087719298245612E-2</v>
      </c>
      <c r="F69" s="9">
        <v>2.0585990550205262E-2</v>
      </c>
    </row>
    <row r="70" spans="1:6">
      <c r="B70" t="s">
        <v>39</v>
      </c>
      <c r="C70" s="81">
        <v>1</v>
      </c>
      <c r="D70" s="25">
        <v>289987</v>
      </c>
      <c r="E70" s="9">
        <v>1.7543859649122806E-2</v>
      </c>
      <c r="F70" s="9">
        <v>9.9829421737970443E-3</v>
      </c>
    </row>
    <row r="71" spans="1:6">
      <c r="B71" t="s">
        <v>76</v>
      </c>
      <c r="C71" s="81">
        <v>1</v>
      </c>
      <c r="D71" s="25">
        <v>308000</v>
      </c>
      <c r="E71" s="9">
        <v>1.7543859649122806E-2</v>
      </c>
      <c r="F71" s="9">
        <v>1.0603048376408217E-2</v>
      </c>
    </row>
    <row r="72" spans="1:6">
      <c r="C72" s="81"/>
      <c r="D72" s="25"/>
      <c r="E72" s="9"/>
      <c r="F72" s="9"/>
    </row>
    <row r="73" spans="1:6">
      <c r="A73" t="s">
        <v>136</v>
      </c>
      <c r="C73" s="81">
        <v>1</v>
      </c>
      <c r="D73" s="25">
        <v>1250000</v>
      </c>
      <c r="E73" s="9">
        <v>1.7543859649122806E-2</v>
      </c>
      <c r="F73" s="9">
        <v>4.3031852176981404E-2</v>
      </c>
    </row>
    <row r="74" spans="1:6">
      <c r="B74" t="s">
        <v>76</v>
      </c>
      <c r="C74" s="81">
        <v>1</v>
      </c>
      <c r="D74" s="25">
        <v>1250000</v>
      </c>
      <c r="E74" s="9">
        <v>1.7543859649122806E-2</v>
      </c>
      <c r="F74" s="9">
        <v>4.3031852176981404E-2</v>
      </c>
    </row>
    <row r="75" spans="1:6">
      <c r="C75" s="81"/>
      <c r="D75" s="25"/>
      <c r="E75" s="9"/>
      <c r="F75" s="9"/>
    </row>
    <row r="76" spans="1:6">
      <c r="A76" t="s">
        <v>167</v>
      </c>
      <c r="C76" s="81">
        <v>1</v>
      </c>
      <c r="D76" s="25">
        <v>218000</v>
      </c>
      <c r="E76" s="9">
        <v>1.7543859649122806E-2</v>
      </c>
      <c r="F76" s="9">
        <v>7.5047550196655566E-3</v>
      </c>
    </row>
    <row r="77" spans="1:6">
      <c r="B77" t="s">
        <v>76</v>
      </c>
      <c r="C77" s="81">
        <v>1</v>
      </c>
      <c r="D77" s="25">
        <v>218000</v>
      </c>
      <c r="E77" s="9">
        <v>1.7543859649122806E-2</v>
      </c>
      <c r="F77" s="9">
        <v>7.5047550196655566E-3</v>
      </c>
    </row>
    <row r="78" spans="1:6">
      <c r="C78" s="81"/>
      <c r="D78" s="25"/>
      <c r="E78" s="9"/>
      <c r="F78" s="9"/>
    </row>
    <row r="79" spans="1:6">
      <c r="A79" t="s">
        <v>216</v>
      </c>
      <c r="C79" s="81">
        <v>1</v>
      </c>
      <c r="D79" s="25">
        <v>270000</v>
      </c>
      <c r="E79" s="9">
        <v>1.7543859649122806E-2</v>
      </c>
      <c r="F79" s="9">
        <v>9.2948800702279833E-3</v>
      </c>
    </row>
    <row r="80" spans="1:6">
      <c r="B80" t="s">
        <v>76</v>
      </c>
      <c r="C80" s="81">
        <v>1</v>
      </c>
      <c r="D80" s="25">
        <v>270000</v>
      </c>
      <c r="E80" s="9">
        <v>1.7543859649122806E-2</v>
      </c>
      <c r="F80" s="9">
        <v>9.2948800702279833E-3</v>
      </c>
    </row>
    <row r="81" spans="1:6">
      <c r="C81" s="81"/>
      <c r="D81" s="25"/>
      <c r="E81" s="9"/>
      <c r="F81" s="9"/>
    </row>
    <row r="82" spans="1:6">
      <c r="A82" t="s">
        <v>130</v>
      </c>
      <c r="C82" s="81">
        <v>1</v>
      </c>
      <c r="D82" s="25">
        <v>250000</v>
      </c>
      <c r="E82" s="9">
        <v>1.7543859649122806E-2</v>
      </c>
      <c r="F82" s="9">
        <v>8.6063704353962801E-3</v>
      </c>
    </row>
    <row r="83" spans="1:6">
      <c r="B83" t="s">
        <v>76</v>
      </c>
      <c r="C83" s="81">
        <v>1</v>
      </c>
      <c r="D83" s="25">
        <v>250000</v>
      </c>
      <c r="E83" s="9">
        <v>1.7543859649122806E-2</v>
      </c>
      <c r="F83" s="9">
        <v>8.6063704353962801E-3</v>
      </c>
    </row>
    <row r="84" spans="1:6">
      <c r="C84" s="81"/>
      <c r="D84" s="25"/>
      <c r="E84" s="9"/>
      <c r="F84" s="9"/>
    </row>
    <row r="85" spans="1:6">
      <c r="A85" t="s">
        <v>201</v>
      </c>
      <c r="C85" s="81">
        <v>1</v>
      </c>
      <c r="D85" s="25">
        <v>155000</v>
      </c>
      <c r="E85" s="9">
        <v>1.7543859649122806E-2</v>
      </c>
      <c r="F85" s="9">
        <v>5.335949669945694E-3</v>
      </c>
    </row>
    <row r="86" spans="1:6">
      <c r="B86" t="s">
        <v>76</v>
      </c>
      <c r="C86" s="81">
        <v>1</v>
      </c>
      <c r="D86" s="25">
        <v>155000</v>
      </c>
      <c r="E86" s="9">
        <v>1.7543859649122806E-2</v>
      </c>
      <c r="F86" s="9">
        <v>5.335949669945694E-3</v>
      </c>
    </row>
    <row r="87" spans="1:6">
      <c r="C87" s="81"/>
      <c r="D87" s="25"/>
      <c r="E87" s="9"/>
      <c r="F87" s="9"/>
    </row>
    <row r="88" spans="1:6">
      <c r="A88" t="s">
        <v>183</v>
      </c>
      <c r="C88" s="81">
        <v>1</v>
      </c>
      <c r="D88" s="25">
        <v>113000</v>
      </c>
      <c r="E88" s="9">
        <v>1.7543859649122806E-2</v>
      </c>
      <c r="F88" s="9">
        <v>3.8900794367991189E-3</v>
      </c>
    </row>
    <row r="89" spans="1:6">
      <c r="B89" t="s">
        <v>76</v>
      </c>
      <c r="C89" s="81">
        <v>1</v>
      </c>
      <c r="D89" s="25">
        <v>113000</v>
      </c>
      <c r="E89" s="9">
        <v>1.7543859649122806E-2</v>
      </c>
      <c r="F89" s="9">
        <v>3.8900794367991189E-3</v>
      </c>
    </row>
    <row r="90" spans="1:6">
      <c r="C90" s="81"/>
      <c r="D90" s="25"/>
      <c r="E90" s="9"/>
      <c r="F90" s="9"/>
    </row>
    <row r="91" spans="1:6">
      <c r="A91" t="s">
        <v>152</v>
      </c>
      <c r="C91" s="81">
        <v>1</v>
      </c>
      <c r="D91" s="25">
        <v>156500</v>
      </c>
      <c r="E91" s="9">
        <v>1.7543859649122806E-2</v>
      </c>
      <c r="F91" s="9">
        <v>5.3875878925580718E-3</v>
      </c>
    </row>
    <row r="92" spans="1:6">
      <c r="B92" t="s">
        <v>76</v>
      </c>
      <c r="C92" s="81">
        <v>1</v>
      </c>
      <c r="D92" s="25">
        <v>156500</v>
      </c>
      <c r="E92" s="9">
        <v>1.7543859649122806E-2</v>
      </c>
      <c r="F92" s="9">
        <v>5.3875878925580718E-3</v>
      </c>
    </row>
    <row r="93" spans="1:6">
      <c r="C93" s="81"/>
      <c r="D93" s="25"/>
      <c r="E93" s="9"/>
      <c r="F93" s="9"/>
    </row>
    <row r="94" spans="1:6">
      <c r="A94" t="s">
        <v>146</v>
      </c>
      <c r="C94" s="81">
        <v>1</v>
      </c>
      <c r="D94" s="25">
        <v>203021</v>
      </c>
      <c r="E94" s="9">
        <v>1.7543859649122806E-2</v>
      </c>
      <c r="F94" s="9">
        <v>6.9890957286583531E-3</v>
      </c>
    </row>
    <row r="95" spans="1:6">
      <c r="B95" t="s">
        <v>39</v>
      </c>
      <c r="C95" s="81">
        <v>1</v>
      </c>
      <c r="D95" s="25">
        <v>203021</v>
      </c>
      <c r="E95" s="9">
        <v>1.7543859649122806E-2</v>
      </c>
      <c r="F95" s="9">
        <v>6.9890957286583531E-3</v>
      </c>
    </row>
    <row r="96" spans="1:6">
      <c r="C96" s="81"/>
      <c r="D96" s="25"/>
      <c r="E96" s="9"/>
      <c r="F96" s="9"/>
    </row>
    <row r="97" spans="1:6">
      <c r="A97" t="s">
        <v>214</v>
      </c>
      <c r="C97" s="81">
        <v>1</v>
      </c>
      <c r="D97" s="25">
        <v>413000</v>
      </c>
      <c r="E97" s="9">
        <v>1.7543859649122806E-2</v>
      </c>
      <c r="F97" s="9">
        <v>1.4217723959274654E-2</v>
      </c>
    </row>
    <row r="98" spans="1:6">
      <c r="B98" t="s">
        <v>39</v>
      </c>
      <c r="C98" s="81">
        <v>1</v>
      </c>
      <c r="D98" s="25">
        <v>413000</v>
      </c>
      <c r="E98" s="9">
        <v>1.7543859649122806E-2</v>
      </c>
      <c r="F98" s="9">
        <v>1.4217723959274654E-2</v>
      </c>
    </row>
    <row r="99" spans="1:6">
      <c r="C99" s="81"/>
      <c r="D99" s="25"/>
      <c r="E99" s="9"/>
      <c r="F99" s="9"/>
    </row>
    <row r="100" spans="1:6">
      <c r="A100" t="s">
        <v>207</v>
      </c>
      <c r="C100" s="81">
        <v>1</v>
      </c>
      <c r="D100" s="25">
        <v>0</v>
      </c>
      <c r="E100" s="9">
        <v>1.7543859649122806E-2</v>
      </c>
      <c r="F100" s="9">
        <v>0</v>
      </c>
    </row>
    <row r="101" spans="1:6">
      <c r="B101" t="s">
        <v>39</v>
      </c>
      <c r="C101" s="81">
        <v>1</v>
      </c>
      <c r="D101" s="25">
        <v>0</v>
      </c>
      <c r="E101" s="9">
        <v>1.7543859649122806E-2</v>
      </c>
      <c r="F101" s="9">
        <v>0</v>
      </c>
    </row>
    <row r="102" spans="1:6">
      <c r="C102" s="81"/>
      <c r="D102" s="25"/>
      <c r="E102" s="9"/>
      <c r="F102" s="9"/>
    </row>
    <row r="103" spans="1:6">
      <c r="A103" t="s">
        <v>132</v>
      </c>
      <c r="C103" s="81">
        <v>1</v>
      </c>
      <c r="D103" s="25">
        <v>223000</v>
      </c>
      <c r="E103" s="9">
        <v>1.7543859649122806E-2</v>
      </c>
      <c r="F103" s="9">
        <v>7.676882428373482E-3</v>
      </c>
    </row>
    <row r="104" spans="1:6">
      <c r="B104" t="s">
        <v>39</v>
      </c>
      <c r="C104" s="81">
        <v>1</v>
      </c>
      <c r="D104" s="25">
        <v>223000</v>
      </c>
      <c r="E104" s="9">
        <v>1.7543859649122806E-2</v>
      </c>
      <c r="F104" s="9">
        <v>7.676882428373482E-3</v>
      </c>
    </row>
    <row r="105" spans="1:6">
      <c r="C105" s="81"/>
      <c r="D105" s="25"/>
      <c r="E105" s="9"/>
      <c r="F105" s="9"/>
    </row>
    <row r="106" spans="1:6">
      <c r="A106" t="s">
        <v>31</v>
      </c>
      <c r="C106" s="81">
        <v>57</v>
      </c>
      <c r="D106" s="25">
        <v>29048250</v>
      </c>
      <c r="E106" s="9">
        <v>1</v>
      </c>
      <c r="F10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17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41</v>
      </c>
      <c r="C1" s="90" t="s">
        <v>26</v>
      </c>
      <c r="D1" s="90" t="s">
        <v>33</v>
      </c>
      <c r="E1" s="90" t="s">
        <v>29</v>
      </c>
      <c r="F1" s="90" t="s">
        <v>35</v>
      </c>
      <c r="G1" s="90" t="s">
        <v>42</v>
      </c>
      <c r="H1" s="90" t="s">
        <v>43</v>
      </c>
      <c r="I1" s="90" t="s">
        <v>44</v>
      </c>
      <c r="J1" s="90" t="s">
        <v>36</v>
      </c>
      <c r="K1" s="95" t="s">
        <v>53</v>
      </c>
      <c r="L1">
        <v>217</v>
      </c>
    </row>
    <row r="2" spans="1:12" ht="15">
      <c r="A2" s="110" t="s">
        <v>98</v>
      </c>
      <c r="B2" s="110" t="s">
        <v>217</v>
      </c>
      <c r="C2" s="110" t="s">
        <v>34</v>
      </c>
      <c r="D2" s="110" t="s">
        <v>99</v>
      </c>
      <c r="E2" s="110" t="s">
        <v>72</v>
      </c>
      <c r="F2" s="111">
        <v>654043</v>
      </c>
      <c r="G2" s="112">
        <v>487950</v>
      </c>
      <c r="H2" s="110" t="s">
        <v>82</v>
      </c>
      <c r="I2" s="110" t="s">
        <v>82</v>
      </c>
      <c r="J2" s="113">
        <v>44628</v>
      </c>
    </row>
    <row r="3" spans="1:12" ht="15">
      <c r="A3" s="110" t="s">
        <v>40</v>
      </c>
      <c r="B3" s="110" t="s">
        <v>218</v>
      </c>
      <c r="C3" s="110" t="s">
        <v>27</v>
      </c>
      <c r="D3" s="110" t="s">
        <v>94</v>
      </c>
      <c r="E3" s="110" t="s">
        <v>78</v>
      </c>
      <c r="F3" s="111">
        <v>653950</v>
      </c>
      <c r="G3" s="112">
        <v>38000</v>
      </c>
      <c r="H3" s="110" t="s">
        <v>73</v>
      </c>
      <c r="I3" s="110" t="s">
        <v>82</v>
      </c>
      <c r="J3" s="113">
        <v>44627</v>
      </c>
    </row>
    <row r="4" spans="1:12" ht="15">
      <c r="A4" s="110" t="s">
        <v>40</v>
      </c>
      <c r="B4" s="110" t="s">
        <v>218</v>
      </c>
      <c r="C4" s="110" t="s">
        <v>57</v>
      </c>
      <c r="D4" s="110" t="s">
        <v>80</v>
      </c>
      <c r="E4" s="110" t="s">
        <v>90</v>
      </c>
      <c r="F4" s="111">
        <v>655034</v>
      </c>
      <c r="G4" s="112">
        <v>399000</v>
      </c>
      <c r="H4" s="110" t="s">
        <v>73</v>
      </c>
      <c r="I4" s="110" t="s">
        <v>82</v>
      </c>
      <c r="J4" s="113">
        <v>44648</v>
      </c>
    </row>
    <row r="5" spans="1:12" ht="15">
      <c r="A5" s="110" t="s">
        <v>40</v>
      </c>
      <c r="B5" s="110" t="s">
        <v>218</v>
      </c>
      <c r="C5" s="110" t="s">
        <v>57</v>
      </c>
      <c r="D5" s="110" t="s">
        <v>80</v>
      </c>
      <c r="E5" s="110" t="s">
        <v>78</v>
      </c>
      <c r="F5" s="111">
        <v>655093</v>
      </c>
      <c r="G5" s="112">
        <v>280000</v>
      </c>
      <c r="H5" s="110" t="s">
        <v>73</v>
      </c>
      <c r="I5" s="110" t="s">
        <v>82</v>
      </c>
      <c r="J5" s="113">
        <v>44649</v>
      </c>
    </row>
    <row r="6" spans="1:12" ht="15">
      <c r="A6" s="110" t="s">
        <v>40</v>
      </c>
      <c r="B6" s="110" t="s">
        <v>218</v>
      </c>
      <c r="C6" s="110" t="s">
        <v>27</v>
      </c>
      <c r="D6" s="110" t="s">
        <v>110</v>
      </c>
      <c r="E6" s="110" t="s">
        <v>78</v>
      </c>
      <c r="F6" s="111">
        <v>654442</v>
      </c>
      <c r="G6" s="112">
        <v>9634.42</v>
      </c>
      <c r="H6" s="110" t="s">
        <v>73</v>
      </c>
      <c r="I6" s="110" t="s">
        <v>82</v>
      </c>
      <c r="J6" s="113">
        <v>44636</v>
      </c>
    </row>
    <row r="7" spans="1:12" ht="15">
      <c r="A7" s="110" t="s">
        <v>40</v>
      </c>
      <c r="B7" s="110" t="s">
        <v>218</v>
      </c>
      <c r="C7" s="110" t="s">
        <v>57</v>
      </c>
      <c r="D7" s="110" t="s">
        <v>80</v>
      </c>
      <c r="E7" s="110" t="s">
        <v>90</v>
      </c>
      <c r="F7" s="111">
        <v>654599</v>
      </c>
      <c r="G7" s="112">
        <v>148500</v>
      </c>
      <c r="H7" s="110" t="s">
        <v>73</v>
      </c>
      <c r="I7" s="110" t="s">
        <v>82</v>
      </c>
      <c r="J7" s="113">
        <v>44638</v>
      </c>
    </row>
    <row r="8" spans="1:12" ht="15">
      <c r="A8" s="110" t="s">
        <v>40</v>
      </c>
      <c r="B8" s="110" t="s">
        <v>218</v>
      </c>
      <c r="C8" s="110" t="s">
        <v>27</v>
      </c>
      <c r="D8" s="110" t="s">
        <v>110</v>
      </c>
      <c r="E8" s="110" t="s">
        <v>72</v>
      </c>
      <c r="F8" s="111">
        <v>655170</v>
      </c>
      <c r="G8" s="112">
        <v>335000</v>
      </c>
      <c r="H8" s="110" t="s">
        <v>73</v>
      </c>
      <c r="I8" s="110" t="s">
        <v>82</v>
      </c>
      <c r="J8" s="113">
        <v>44651</v>
      </c>
    </row>
    <row r="9" spans="1:12" ht="15">
      <c r="A9" s="110" t="s">
        <v>40</v>
      </c>
      <c r="B9" s="110" t="s">
        <v>218</v>
      </c>
      <c r="C9" s="110" t="s">
        <v>57</v>
      </c>
      <c r="D9" s="110" t="s">
        <v>80</v>
      </c>
      <c r="E9" s="110" t="s">
        <v>72</v>
      </c>
      <c r="F9" s="111">
        <v>654653</v>
      </c>
      <c r="G9" s="112">
        <v>426000</v>
      </c>
      <c r="H9" s="110" t="s">
        <v>73</v>
      </c>
      <c r="I9" s="110" t="s">
        <v>82</v>
      </c>
      <c r="J9" s="113">
        <v>44641</v>
      </c>
    </row>
    <row r="10" spans="1:12" ht="15">
      <c r="A10" s="110" t="s">
        <v>40</v>
      </c>
      <c r="B10" s="110" t="s">
        <v>218</v>
      </c>
      <c r="C10" s="110" t="s">
        <v>57</v>
      </c>
      <c r="D10" s="110" t="s">
        <v>80</v>
      </c>
      <c r="E10" s="110" t="s">
        <v>78</v>
      </c>
      <c r="F10" s="111">
        <v>653673</v>
      </c>
      <c r="G10" s="112">
        <v>87500</v>
      </c>
      <c r="H10" s="110" t="s">
        <v>73</v>
      </c>
      <c r="I10" s="110" t="s">
        <v>82</v>
      </c>
      <c r="J10" s="113">
        <v>44621</v>
      </c>
    </row>
    <row r="11" spans="1:12" ht="15">
      <c r="A11" s="110" t="s">
        <v>40</v>
      </c>
      <c r="B11" s="110" t="s">
        <v>218</v>
      </c>
      <c r="C11" s="110" t="s">
        <v>57</v>
      </c>
      <c r="D11" s="110" t="s">
        <v>80</v>
      </c>
      <c r="E11" s="110" t="s">
        <v>78</v>
      </c>
      <c r="F11" s="111">
        <v>653688</v>
      </c>
      <c r="G11" s="112">
        <v>85000</v>
      </c>
      <c r="H11" s="110" t="s">
        <v>73</v>
      </c>
      <c r="I11" s="110" t="s">
        <v>82</v>
      </c>
      <c r="J11" s="113">
        <v>44621</v>
      </c>
    </row>
    <row r="12" spans="1:12" ht="15">
      <c r="A12" s="110" t="s">
        <v>40</v>
      </c>
      <c r="B12" s="110" t="s">
        <v>218</v>
      </c>
      <c r="C12" s="110" t="s">
        <v>112</v>
      </c>
      <c r="D12" s="110" t="s">
        <v>79</v>
      </c>
      <c r="E12" s="110" t="s">
        <v>72</v>
      </c>
      <c r="F12" s="111">
        <v>654566</v>
      </c>
      <c r="G12" s="112">
        <v>518999</v>
      </c>
      <c r="H12" s="110" t="s">
        <v>73</v>
      </c>
      <c r="I12" s="110" t="s">
        <v>82</v>
      </c>
      <c r="J12" s="113">
        <v>44638</v>
      </c>
    </row>
    <row r="13" spans="1:12" ht="15">
      <c r="A13" s="110" t="s">
        <v>40</v>
      </c>
      <c r="B13" s="110" t="s">
        <v>218</v>
      </c>
      <c r="C13" s="110" t="s">
        <v>117</v>
      </c>
      <c r="D13" s="110" t="s">
        <v>118</v>
      </c>
      <c r="E13" s="110" t="s">
        <v>72</v>
      </c>
      <c r="F13" s="111">
        <v>654756</v>
      </c>
      <c r="G13" s="112">
        <v>485000</v>
      </c>
      <c r="H13" s="110" t="s">
        <v>73</v>
      </c>
      <c r="I13" s="110" t="s">
        <v>82</v>
      </c>
      <c r="J13" s="113">
        <v>44642</v>
      </c>
    </row>
    <row r="14" spans="1:12" ht="15">
      <c r="A14" s="110" t="s">
        <v>40</v>
      </c>
      <c r="B14" s="110" t="s">
        <v>218</v>
      </c>
      <c r="C14" s="110" t="s">
        <v>112</v>
      </c>
      <c r="D14" s="110" t="s">
        <v>122</v>
      </c>
      <c r="E14" s="110" t="s">
        <v>72</v>
      </c>
      <c r="F14" s="111">
        <v>655168</v>
      </c>
      <c r="G14" s="112">
        <v>329950</v>
      </c>
      <c r="H14" s="110" t="s">
        <v>73</v>
      </c>
      <c r="I14" s="110" t="s">
        <v>82</v>
      </c>
      <c r="J14" s="113">
        <v>44651</v>
      </c>
    </row>
    <row r="15" spans="1:12" ht="15">
      <c r="A15" s="110" t="s">
        <v>38</v>
      </c>
      <c r="B15" s="110" t="s">
        <v>219</v>
      </c>
      <c r="C15" s="110" t="s">
        <v>86</v>
      </c>
      <c r="D15" s="110" t="s">
        <v>87</v>
      </c>
      <c r="E15" s="110" t="s">
        <v>72</v>
      </c>
      <c r="F15" s="111">
        <v>655046</v>
      </c>
      <c r="G15" s="112">
        <v>330000</v>
      </c>
      <c r="H15" s="110" t="s">
        <v>73</v>
      </c>
      <c r="I15" s="110" t="s">
        <v>82</v>
      </c>
      <c r="J15" s="113">
        <v>44648</v>
      </c>
    </row>
    <row r="16" spans="1:12" ht="15">
      <c r="A16" s="110" t="s">
        <v>38</v>
      </c>
      <c r="B16" s="110" t="s">
        <v>219</v>
      </c>
      <c r="C16" s="110" t="s">
        <v>28</v>
      </c>
      <c r="D16" s="110" t="s">
        <v>48</v>
      </c>
      <c r="E16" s="110" t="s">
        <v>72</v>
      </c>
      <c r="F16" s="111">
        <v>654368</v>
      </c>
      <c r="G16" s="112">
        <v>335000</v>
      </c>
      <c r="H16" s="110" t="s">
        <v>73</v>
      </c>
      <c r="I16" s="110" t="s">
        <v>82</v>
      </c>
      <c r="J16" s="113">
        <v>44635</v>
      </c>
    </row>
    <row r="17" spans="1:10" ht="15">
      <c r="A17" s="110" t="s">
        <v>38</v>
      </c>
      <c r="B17" s="110" t="s">
        <v>219</v>
      </c>
      <c r="C17" s="110" t="s">
        <v>28</v>
      </c>
      <c r="D17" s="110" t="s">
        <v>105</v>
      </c>
      <c r="E17" s="110" t="s">
        <v>90</v>
      </c>
      <c r="F17" s="111">
        <v>655068</v>
      </c>
      <c r="G17" s="112">
        <v>350000</v>
      </c>
      <c r="H17" s="110" t="s">
        <v>73</v>
      </c>
      <c r="I17" s="110" t="s">
        <v>82</v>
      </c>
      <c r="J17" s="113">
        <v>44649</v>
      </c>
    </row>
    <row r="18" spans="1:10" ht="15">
      <c r="A18" s="110" t="s">
        <v>38</v>
      </c>
      <c r="B18" s="110" t="s">
        <v>219</v>
      </c>
      <c r="C18" s="110" t="s">
        <v>28</v>
      </c>
      <c r="D18" s="110" t="s">
        <v>104</v>
      </c>
      <c r="E18" s="110" t="s">
        <v>72</v>
      </c>
      <c r="F18" s="111">
        <v>654235</v>
      </c>
      <c r="G18" s="112">
        <v>372186</v>
      </c>
      <c r="H18" s="110" t="s">
        <v>82</v>
      </c>
      <c r="I18" s="110" t="s">
        <v>82</v>
      </c>
      <c r="J18" s="113">
        <v>44631</v>
      </c>
    </row>
    <row r="19" spans="1:10" ht="15">
      <c r="A19" s="110" t="s">
        <v>38</v>
      </c>
      <c r="B19" s="110" t="s">
        <v>219</v>
      </c>
      <c r="C19" s="110" t="s">
        <v>28</v>
      </c>
      <c r="D19" s="110" t="s">
        <v>48</v>
      </c>
      <c r="E19" s="110" t="s">
        <v>72</v>
      </c>
      <c r="F19" s="111">
        <v>653678</v>
      </c>
      <c r="G19" s="112">
        <v>298500</v>
      </c>
      <c r="H19" s="110" t="s">
        <v>73</v>
      </c>
      <c r="I19" s="110" t="s">
        <v>82</v>
      </c>
      <c r="J19" s="113">
        <v>44621</v>
      </c>
    </row>
    <row r="20" spans="1:10" ht="15">
      <c r="A20" s="110" t="s">
        <v>38</v>
      </c>
      <c r="B20" s="110" t="s">
        <v>219</v>
      </c>
      <c r="C20" s="110" t="s">
        <v>77</v>
      </c>
      <c r="D20" s="110" t="s">
        <v>58</v>
      </c>
      <c r="E20" s="110" t="s">
        <v>72</v>
      </c>
      <c r="F20" s="111">
        <v>654321</v>
      </c>
      <c r="G20" s="112">
        <v>630000</v>
      </c>
      <c r="H20" s="110" t="s">
        <v>73</v>
      </c>
      <c r="I20" s="110" t="s">
        <v>82</v>
      </c>
      <c r="J20" s="113">
        <v>44634</v>
      </c>
    </row>
    <row r="21" spans="1:10" ht="15">
      <c r="A21" s="110" t="s">
        <v>38</v>
      </c>
      <c r="B21" s="110" t="s">
        <v>219</v>
      </c>
      <c r="C21" s="110" t="s">
        <v>28</v>
      </c>
      <c r="D21" s="110" t="s">
        <v>104</v>
      </c>
      <c r="E21" s="110" t="s">
        <v>72</v>
      </c>
      <c r="F21" s="111">
        <v>655135</v>
      </c>
      <c r="G21" s="112">
        <v>378458</v>
      </c>
      <c r="H21" s="110" t="s">
        <v>82</v>
      </c>
      <c r="I21" s="110" t="s">
        <v>82</v>
      </c>
      <c r="J21" s="113">
        <v>44650</v>
      </c>
    </row>
    <row r="22" spans="1:10" ht="15">
      <c r="A22" s="110" t="s">
        <v>38</v>
      </c>
      <c r="B22" s="110" t="s">
        <v>219</v>
      </c>
      <c r="C22" s="110" t="s">
        <v>28</v>
      </c>
      <c r="D22" s="110" t="s">
        <v>104</v>
      </c>
      <c r="E22" s="110" t="s">
        <v>72</v>
      </c>
      <c r="F22" s="111">
        <v>654304</v>
      </c>
      <c r="G22" s="112">
        <v>371804</v>
      </c>
      <c r="H22" s="110" t="s">
        <v>82</v>
      </c>
      <c r="I22" s="110" t="s">
        <v>82</v>
      </c>
      <c r="J22" s="113">
        <v>44634</v>
      </c>
    </row>
    <row r="23" spans="1:10" ht="15">
      <c r="A23" s="110" t="s">
        <v>38</v>
      </c>
      <c r="B23" s="110" t="s">
        <v>219</v>
      </c>
      <c r="C23" s="110" t="s">
        <v>77</v>
      </c>
      <c r="D23" s="110" t="s">
        <v>58</v>
      </c>
      <c r="E23" s="110" t="s">
        <v>72</v>
      </c>
      <c r="F23" s="111">
        <v>654239</v>
      </c>
      <c r="G23" s="112">
        <v>140000</v>
      </c>
      <c r="H23" s="110" t="s">
        <v>73</v>
      </c>
      <c r="I23" s="110" t="s">
        <v>82</v>
      </c>
      <c r="J23" s="113">
        <v>44631</v>
      </c>
    </row>
    <row r="24" spans="1:10" ht="15">
      <c r="A24" s="110" t="s">
        <v>38</v>
      </c>
      <c r="B24" s="110" t="s">
        <v>219</v>
      </c>
      <c r="C24" s="110" t="s">
        <v>28</v>
      </c>
      <c r="D24" s="110" t="s">
        <v>48</v>
      </c>
      <c r="E24" s="110" t="s">
        <v>72</v>
      </c>
      <c r="F24" s="111">
        <v>654412</v>
      </c>
      <c r="G24" s="112">
        <v>485000</v>
      </c>
      <c r="H24" s="110" t="s">
        <v>73</v>
      </c>
      <c r="I24" s="110" t="s">
        <v>82</v>
      </c>
      <c r="J24" s="113">
        <v>44635</v>
      </c>
    </row>
    <row r="25" spans="1:10" ht="15">
      <c r="A25" s="110" t="s">
        <v>38</v>
      </c>
      <c r="B25" s="110" t="s">
        <v>219</v>
      </c>
      <c r="C25" s="110" t="s">
        <v>28</v>
      </c>
      <c r="D25" s="110" t="s">
        <v>104</v>
      </c>
      <c r="E25" s="110" t="s">
        <v>72</v>
      </c>
      <c r="F25" s="111">
        <v>654279</v>
      </c>
      <c r="G25" s="112">
        <v>480000</v>
      </c>
      <c r="H25" s="110" t="s">
        <v>82</v>
      </c>
      <c r="I25" s="110" t="s">
        <v>82</v>
      </c>
      <c r="J25" s="113">
        <v>44631</v>
      </c>
    </row>
    <row r="26" spans="1:10" ht="15">
      <c r="A26" s="110" t="s">
        <v>38</v>
      </c>
      <c r="B26" s="110" t="s">
        <v>219</v>
      </c>
      <c r="C26" s="110" t="s">
        <v>28</v>
      </c>
      <c r="D26" s="110" t="s">
        <v>104</v>
      </c>
      <c r="E26" s="110" t="s">
        <v>72</v>
      </c>
      <c r="F26" s="111">
        <v>654925</v>
      </c>
      <c r="G26" s="112">
        <v>372628</v>
      </c>
      <c r="H26" s="110" t="s">
        <v>82</v>
      </c>
      <c r="I26" s="110" t="s">
        <v>82</v>
      </c>
      <c r="J26" s="113">
        <v>44645</v>
      </c>
    </row>
    <row r="27" spans="1:10" ht="15">
      <c r="A27" s="110" t="s">
        <v>38</v>
      </c>
      <c r="B27" s="110" t="s">
        <v>219</v>
      </c>
      <c r="C27" s="110" t="s">
        <v>77</v>
      </c>
      <c r="D27" s="110" t="s">
        <v>85</v>
      </c>
      <c r="E27" s="110" t="s">
        <v>72</v>
      </c>
      <c r="F27" s="111">
        <v>654732</v>
      </c>
      <c r="G27" s="112">
        <v>400000</v>
      </c>
      <c r="H27" s="110" t="s">
        <v>73</v>
      </c>
      <c r="I27" s="110" t="s">
        <v>82</v>
      </c>
      <c r="J27" s="113">
        <v>44642</v>
      </c>
    </row>
    <row r="28" spans="1:10" ht="15">
      <c r="A28" s="110" t="s">
        <v>38</v>
      </c>
      <c r="B28" s="110" t="s">
        <v>219</v>
      </c>
      <c r="C28" s="110" t="s">
        <v>28</v>
      </c>
      <c r="D28" s="110" t="s">
        <v>47</v>
      </c>
      <c r="E28" s="110" t="s">
        <v>72</v>
      </c>
      <c r="F28" s="111">
        <v>653655</v>
      </c>
      <c r="G28" s="112">
        <v>355000</v>
      </c>
      <c r="H28" s="110" t="s">
        <v>73</v>
      </c>
      <c r="I28" s="110" t="s">
        <v>82</v>
      </c>
      <c r="J28" s="113">
        <v>44621</v>
      </c>
    </row>
    <row r="29" spans="1:10" ht="15">
      <c r="A29" s="110" t="s">
        <v>38</v>
      </c>
      <c r="B29" s="110" t="s">
        <v>219</v>
      </c>
      <c r="C29" s="110" t="s">
        <v>46</v>
      </c>
      <c r="D29" s="110" t="s">
        <v>47</v>
      </c>
      <c r="E29" s="110" t="s">
        <v>78</v>
      </c>
      <c r="F29" s="111">
        <v>654494</v>
      </c>
      <c r="G29" s="112">
        <v>20000</v>
      </c>
      <c r="H29" s="110" t="s">
        <v>73</v>
      </c>
      <c r="I29" s="110" t="s">
        <v>82</v>
      </c>
      <c r="J29" s="113">
        <v>44637</v>
      </c>
    </row>
    <row r="30" spans="1:10" ht="15">
      <c r="A30" s="110" t="s">
        <v>38</v>
      </c>
      <c r="B30" s="110" t="s">
        <v>219</v>
      </c>
      <c r="C30" s="110" t="s">
        <v>77</v>
      </c>
      <c r="D30" s="110" t="s">
        <v>85</v>
      </c>
      <c r="E30" s="110" t="s">
        <v>72</v>
      </c>
      <c r="F30" s="111">
        <v>654616</v>
      </c>
      <c r="G30" s="112">
        <v>595000</v>
      </c>
      <c r="H30" s="110" t="s">
        <v>73</v>
      </c>
      <c r="I30" s="110" t="s">
        <v>82</v>
      </c>
      <c r="J30" s="113">
        <v>44641</v>
      </c>
    </row>
    <row r="31" spans="1:10" ht="15">
      <c r="A31" s="110" t="s">
        <v>38</v>
      </c>
      <c r="B31" s="110" t="s">
        <v>219</v>
      </c>
      <c r="C31" s="110" t="s">
        <v>112</v>
      </c>
      <c r="D31" s="110" t="s">
        <v>120</v>
      </c>
      <c r="E31" s="110" t="s">
        <v>72</v>
      </c>
      <c r="F31" s="111">
        <v>654929</v>
      </c>
      <c r="G31" s="112">
        <v>405000</v>
      </c>
      <c r="H31" s="110" t="s">
        <v>73</v>
      </c>
      <c r="I31" s="110" t="s">
        <v>82</v>
      </c>
      <c r="J31" s="113">
        <v>44645</v>
      </c>
    </row>
    <row r="32" spans="1:10" ht="15">
      <c r="A32" s="110" t="s">
        <v>38</v>
      </c>
      <c r="B32" s="110" t="s">
        <v>219</v>
      </c>
      <c r="C32" s="110" t="s">
        <v>28</v>
      </c>
      <c r="D32" s="110" t="s">
        <v>104</v>
      </c>
      <c r="E32" s="110" t="s">
        <v>72</v>
      </c>
      <c r="F32" s="111">
        <v>654919</v>
      </c>
      <c r="G32" s="112">
        <v>377581</v>
      </c>
      <c r="H32" s="110" t="s">
        <v>82</v>
      </c>
      <c r="I32" s="110" t="s">
        <v>82</v>
      </c>
      <c r="J32" s="113">
        <v>44645</v>
      </c>
    </row>
    <row r="33" spans="1:10" ht="15">
      <c r="A33" s="110" t="s">
        <v>38</v>
      </c>
      <c r="B33" s="110" t="s">
        <v>219</v>
      </c>
      <c r="C33" s="110" t="s">
        <v>28</v>
      </c>
      <c r="D33" s="110" t="s">
        <v>105</v>
      </c>
      <c r="E33" s="110" t="s">
        <v>72</v>
      </c>
      <c r="F33" s="111">
        <v>654911</v>
      </c>
      <c r="G33" s="112">
        <v>381000</v>
      </c>
      <c r="H33" s="110" t="s">
        <v>73</v>
      </c>
      <c r="I33" s="110" t="s">
        <v>82</v>
      </c>
      <c r="J33" s="113">
        <v>44645</v>
      </c>
    </row>
    <row r="34" spans="1:10" ht="15">
      <c r="A34" s="110" t="s">
        <v>38</v>
      </c>
      <c r="B34" s="110" t="s">
        <v>219</v>
      </c>
      <c r="C34" s="110" t="s">
        <v>77</v>
      </c>
      <c r="D34" s="110" t="s">
        <v>85</v>
      </c>
      <c r="E34" s="110" t="s">
        <v>72</v>
      </c>
      <c r="F34" s="111">
        <v>654738</v>
      </c>
      <c r="G34" s="112">
        <v>416000</v>
      </c>
      <c r="H34" s="110" t="s">
        <v>73</v>
      </c>
      <c r="I34" s="110" t="s">
        <v>82</v>
      </c>
      <c r="J34" s="113">
        <v>44642</v>
      </c>
    </row>
    <row r="35" spans="1:10" ht="15">
      <c r="A35" s="110" t="s">
        <v>38</v>
      </c>
      <c r="B35" s="110" t="s">
        <v>219</v>
      </c>
      <c r="C35" s="110" t="s">
        <v>28</v>
      </c>
      <c r="D35" s="110" t="s">
        <v>104</v>
      </c>
      <c r="E35" s="110" t="s">
        <v>72</v>
      </c>
      <c r="F35" s="111">
        <v>654742</v>
      </c>
      <c r="G35" s="112">
        <v>384872</v>
      </c>
      <c r="H35" s="110" t="s">
        <v>82</v>
      </c>
      <c r="I35" s="110" t="s">
        <v>82</v>
      </c>
      <c r="J35" s="113">
        <v>44642</v>
      </c>
    </row>
    <row r="36" spans="1:10" ht="15">
      <c r="A36" s="110" t="s">
        <v>38</v>
      </c>
      <c r="B36" s="110" t="s">
        <v>219</v>
      </c>
      <c r="C36" s="110" t="s">
        <v>28</v>
      </c>
      <c r="D36" s="110" t="s">
        <v>116</v>
      </c>
      <c r="E36" s="110" t="s">
        <v>78</v>
      </c>
      <c r="F36" s="111">
        <v>654743</v>
      </c>
      <c r="G36" s="112">
        <v>65000</v>
      </c>
      <c r="H36" s="110" t="s">
        <v>73</v>
      </c>
      <c r="I36" s="110" t="s">
        <v>82</v>
      </c>
      <c r="J36" s="113">
        <v>44642</v>
      </c>
    </row>
    <row r="37" spans="1:10" ht="15">
      <c r="A37" s="110" t="s">
        <v>38</v>
      </c>
      <c r="B37" s="110" t="s">
        <v>219</v>
      </c>
      <c r="C37" s="110" t="s">
        <v>77</v>
      </c>
      <c r="D37" s="110" t="s">
        <v>58</v>
      </c>
      <c r="E37" s="110" t="s">
        <v>78</v>
      </c>
      <c r="F37" s="111">
        <v>654794</v>
      </c>
      <c r="G37" s="112">
        <v>189000</v>
      </c>
      <c r="H37" s="110" t="s">
        <v>73</v>
      </c>
      <c r="I37" s="110" t="s">
        <v>82</v>
      </c>
      <c r="J37" s="113">
        <v>44643</v>
      </c>
    </row>
    <row r="38" spans="1:10" ht="15">
      <c r="A38" s="110" t="s">
        <v>38</v>
      </c>
      <c r="B38" s="110" t="s">
        <v>219</v>
      </c>
      <c r="C38" s="110" t="s">
        <v>86</v>
      </c>
      <c r="D38" s="110" t="s">
        <v>87</v>
      </c>
      <c r="E38" s="110" t="s">
        <v>90</v>
      </c>
      <c r="F38" s="111">
        <v>654389</v>
      </c>
      <c r="G38" s="112">
        <v>334000</v>
      </c>
      <c r="H38" s="110" t="s">
        <v>73</v>
      </c>
      <c r="I38" s="110" t="s">
        <v>82</v>
      </c>
      <c r="J38" s="113">
        <v>44635</v>
      </c>
    </row>
    <row r="39" spans="1:10" ht="15">
      <c r="A39" s="110" t="s">
        <v>38</v>
      </c>
      <c r="B39" s="110" t="s">
        <v>219</v>
      </c>
      <c r="C39" s="110" t="s">
        <v>28</v>
      </c>
      <c r="D39" s="110" t="s">
        <v>104</v>
      </c>
      <c r="E39" s="110" t="s">
        <v>72</v>
      </c>
      <c r="F39" s="111">
        <v>654817</v>
      </c>
      <c r="G39" s="112">
        <v>365000</v>
      </c>
      <c r="H39" s="110" t="s">
        <v>82</v>
      </c>
      <c r="I39" s="110" t="s">
        <v>82</v>
      </c>
      <c r="J39" s="113">
        <v>44643</v>
      </c>
    </row>
    <row r="40" spans="1:10" ht="15">
      <c r="A40" s="110" t="s">
        <v>38</v>
      </c>
      <c r="B40" s="110" t="s">
        <v>219</v>
      </c>
      <c r="C40" s="110" t="s">
        <v>46</v>
      </c>
      <c r="D40" s="110" t="s">
        <v>47</v>
      </c>
      <c r="E40" s="110" t="s">
        <v>72</v>
      </c>
      <c r="F40" s="111">
        <v>655043</v>
      </c>
      <c r="G40" s="112">
        <v>390000</v>
      </c>
      <c r="H40" s="110" t="s">
        <v>73</v>
      </c>
      <c r="I40" s="110" t="s">
        <v>82</v>
      </c>
      <c r="J40" s="113">
        <v>44648</v>
      </c>
    </row>
    <row r="41" spans="1:10" ht="15">
      <c r="A41" s="110" t="s">
        <v>38</v>
      </c>
      <c r="B41" s="110" t="s">
        <v>219</v>
      </c>
      <c r="C41" s="110" t="s">
        <v>28</v>
      </c>
      <c r="D41" s="110" t="s">
        <v>105</v>
      </c>
      <c r="E41" s="110" t="s">
        <v>119</v>
      </c>
      <c r="F41" s="111">
        <v>654954</v>
      </c>
      <c r="G41" s="112">
        <v>900000</v>
      </c>
      <c r="H41" s="110" t="s">
        <v>73</v>
      </c>
      <c r="I41" s="110" t="s">
        <v>82</v>
      </c>
      <c r="J41" s="113">
        <v>44645</v>
      </c>
    </row>
    <row r="42" spans="1:10" ht="15">
      <c r="A42" s="110" t="s">
        <v>38</v>
      </c>
      <c r="B42" s="110" t="s">
        <v>219</v>
      </c>
      <c r="C42" s="110" t="s">
        <v>28</v>
      </c>
      <c r="D42" s="110" t="s">
        <v>48</v>
      </c>
      <c r="E42" s="110" t="s">
        <v>72</v>
      </c>
      <c r="F42" s="111">
        <v>654963</v>
      </c>
      <c r="G42" s="112">
        <v>271500</v>
      </c>
      <c r="H42" s="110" t="s">
        <v>73</v>
      </c>
      <c r="I42" s="110" t="s">
        <v>82</v>
      </c>
      <c r="J42" s="113">
        <v>44645</v>
      </c>
    </row>
    <row r="43" spans="1:10" ht="15">
      <c r="A43" s="110" t="s">
        <v>38</v>
      </c>
      <c r="B43" s="110" t="s">
        <v>219</v>
      </c>
      <c r="C43" s="110" t="s">
        <v>86</v>
      </c>
      <c r="D43" s="110" t="s">
        <v>87</v>
      </c>
      <c r="E43" s="110" t="s">
        <v>72</v>
      </c>
      <c r="F43" s="111">
        <v>654975</v>
      </c>
      <c r="G43" s="112">
        <v>426000</v>
      </c>
      <c r="H43" s="110" t="s">
        <v>73</v>
      </c>
      <c r="I43" s="110" t="s">
        <v>82</v>
      </c>
      <c r="J43" s="113">
        <v>44645</v>
      </c>
    </row>
    <row r="44" spans="1:10" ht="15">
      <c r="A44" s="110" t="s">
        <v>38</v>
      </c>
      <c r="B44" s="110" t="s">
        <v>219</v>
      </c>
      <c r="C44" s="110" t="s">
        <v>28</v>
      </c>
      <c r="D44" s="110" t="s">
        <v>104</v>
      </c>
      <c r="E44" s="110" t="s">
        <v>72</v>
      </c>
      <c r="F44" s="111">
        <v>654583</v>
      </c>
      <c r="G44" s="112">
        <v>370605</v>
      </c>
      <c r="H44" s="110" t="s">
        <v>82</v>
      </c>
      <c r="I44" s="110" t="s">
        <v>82</v>
      </c>
      <c r="J44" s="113">
        <v>44638</v>
      </c>
    </row>
    <row r="45" spans="1:10" ht="15">
      <c r="A45" s="110" t="s">
        <v>38</v>
      </c>
      <c r="B45" s="110" t="s">
        <v>219</v>
      </c>
      <c r="C45" s="110" t="s">
        <v>77</v>
      </c>
      <c r="D45" s="110" t="s">
        <v>85</v>
      </c>
      <c r="E45" s="110" t="s">
        <v>72</v>
      </c>
      <c r="F45" s="111">
        <v>654993</v>
      </c>
      <c r="G45" s="112">
        <v>410000</v>
      </c>
      <c r="H45" s="110" t="s">
        <v>73</v>
      </c>
      <c r="I45" s="110" t="s">
        <v>82</v>
      </c>
      <c r="J45" s="113">
        <v>44648</v>
      </c>
    </row>
    <row r="46" spans="1:10" ht="15">
      <c r="A46" s="110" t="s">
        <v>38</v>
      </c>
      <c r="B46" s="110" t="s">
        <v>219</v>
      </c>
      <c r="C46" s="110" t="s">
        <v>28</v>
      </c>
      <c r="D46" s="110" t="s">
        <v>105</v>
      </c>
      <c r="E46" s="110" t="s">
        <v>72</v>
      </c>
      <c r="F46" s="111">
        <v>654249</v>
      </c>
      <c r="G46" s="112">
        <v>400000</v>
      </c>
      <c r="H46" s="110" t="s">
        <v>73</v>
      </c>
      <c r="I46" s="110" t="s">
        <v>82</v>
      </c>
      <c r="J46" s="113">
        <v>44631</v>
      </c>
    </row>
    <row r="47" spans="1:10" ht="15">
      <c r="A47" s="110" t="s">
        <v>38</v>
      </c>
      <c r="B47" s="110" t="s">
        <v>219</v>
      </c>
      <c r="C47" s="110" t="s">
        <v>112</v>
      </c>
      <c r="D47" s="110" t="s">
        <v>120</v>
      </c>
      <c r="E47" s="110" t="s">
        <v>72</v>
      </c>
      <c r="F47" s="111">
        <v>655002</v>
      </c>
      <c r="G47" s="112">
        <v>446900</v>
      </c>
      <c r="H47" s="110" t="s">
        <v>73</v>
      </c>
      <c r="I47" s="110" t="s">
        <v>82</v>
      </c>
      <c r="J47" s="113">
        <v>44648</v>
      </c>
    </row>
    <row r="48" spans="1:10" ht="15">
      <c r="A48" s="110" t="s">
        <v>38</v>
      </c>
      <c r="B48" s="110" t="s">
        <v>219</v>
      </c>
      <c r="C48" s="110" t="s">
        <v>77</v>
      </c>
      <c r="D48" s="110" t="s">
        <v>58</v>
      </c>
      <c r="E48" s="110" t="s">
        <v>72</v>
      </c>
      <c r="F48" s="111">
        <v>653694</v>
      </c>
      <c r="G48" s="112">
        <v>450000</v>
      </c>
      <c r="H48" s="110" t="s">
        <v>73</v>
      </c>
      <c r="I48" s="110" t="s">
        <v>82</v>
      </c>
      <c r="J48" s="113">
        <v>44621</v>
      </c>
    </row>
    <row r="49" spans="1:10" ht="15">
      <c r="A49" s="110" t="s">
        <v>38</v>
      </c>
      <c r="B49" s="110" t="s">
        <v>219</v>
      </c>
      <c r="C49" s="110" t="s">
        <v>28</v>
      </c>
      <c r="D49" s="110" t="s">
        <v>116</v>
      </c>
      <c r="E49" s="110" t="s">
        <v>72</v>
      </c>
      <c r="F49" s="111">
        <v>654814</v>
      </c>
      <c r="G49" s="112">
        <v>247960</v>
      </c>
      <c r="H49" s="110" t="s">
        <v>73</v>
      </c>
      <c r="I49" s="110" t="s">
        <v>82</v>
      </c>
      <c r="J49" s="113">
        <v>44643</v>
      </c>
    </row>
    <row r="50" spans="1:10" ht="15">
      <c r="A50" s="110" t="s">
        <v>38</v>
      </c>
      <c r="B50" s="110" t="s">
        <v>219</v>
      </c>
      <c r="C50" s="110" t="s">
        <v>28</v>
      </c>
      <c r="D50" s="110" t="s">
        <v>116</v>
      </c>
      <c r="E50" s="110" t="s">
        <v>72</v>
      </c>
      <c r="F50" s="111">
        <v>655205</v>
      </c>
      <c r="G50" s="112">
        <v>325000</v>
      </c>
      <c r="H50" s="110" t="s">
        <v>73</v>
      </c>
      <c r="I50" s="110" t="s">
        <v>82</v>
      </c>
      <c r="J50" s="113">
        <v>44651</v>
      </c>
    </row>
    <row r="51" spans="1:10" ht="15">
      <c r="A51" s="110" t="s">
        <v>38</v>
      </c>
      <c r="B51" s="110" t="s">
        <v>219</v>
      </c>
      <c r="C51" s="110" t="s">
        <v>28</v>
      </c>
      <c r="D51" s="110" t="s">
        <v>48</v>
      </c>
      <c r="E51" s="110" t="s">
        <v>72</v>
      </c>
      <c r="F51" s="111">
        <v>654878</v>
      </c>
      <c r="G51" s="112">
        <v>320000</v>
      </c>
      <c r="H51" s="110" t="s">
        <v>73</v>
      </c>
      <c r="I51" s="110" t="s">
        <v>82</v>
      </c>
      <c r="J51" s="113">
        <v>44644</v>
      </c>
    </row>
    <row r="52" spans="1:10" ht="15">
      <c r="A52" s="110" t="s">
        <v>38</v>
      </c>
      <c r="B52" s="110" t="s">
        <v>219</v>
      </c>
      <c r="C52" s="110" t="s">
        <v>77</v>
      </c>
      <c r="D52" s="110" t="s">
        <v>58</v>
      </c>
      <c r="E52" s="110" t="s">
        <v>90</v>
      </c>
      <c r="F52" s="111">
        <v>655183</v>
      </c>
      <c r="G52" s="112">
        <v>369990</v>
      </c>
      <c r="H52" s="110" t="s">
        <v>73</v>
      </c>
      <c r="I52" s="110" t="s">
        <v>82</v>
      </c>
      <c r="J52" s="113">
        <v>44651</v>
      </c>
    </row>
    <row r="53" spans="1:10" ht="15">
      <c r="A53" s="110" t="s">
        <v>38</v>
      </c>
      <c r="B53" s="110" t="s">
        <v>219</v>
      </c>
      <c r="C53" s="110" t="s">
        <v>77</v>
      </c>
      <c r="D53" s="110" t="s">
        <v>85</v>
      </c>
      <c r="E53" s="110" t="s">
        <v>78</v>
      </c>
      <c r="F53" s="111">
        <v>654046</v>
      </c>
      <c r="G53" s="112">
        <v>120000</v>
      </c>
      <c r="H53" s="110" t="s">
        <v>73</v>
      </c>
      <c r="I53" s="110" t="s">
        <v>82</v>
      </c>
      <c r="J53" s="113">
        <v>44628</v>
      </c>
    </row>
    <row r="54" spans="1:10" ht="15">
      <c r="A54" s="110" t="s">
        <v>38</v>
      </c>
      <c r="B54" s="110" t="s">
        <v>219</v>
      </c>
      <c r="C54" s="110" t="s">
        <v>77</v>
      </c>
      <c r="D54" s="110" t="s">
        <v>85</v>
      </c>
      <c r="E54" s="110" t="s">
        <v>72</v>
      </c>
      <c r="F54" s="111">
        <v>654867</v>
      </c>
      <c r="G54" s="112">
        <v>688500</v>
      </c>
      <c r="H54" s="110" t="s">
        <v>73</v>
      </c>
      <c r="I54" s="110" t="s">
        <v>82</v>
      </c>
      <c r="J54" s="113">
        <v>44644</v>
      </c>
    </row>
    <row r="55" spans="1:10" ht="15">
      <c r="A55" s="110" t="s">
        <v>38</v>
      </c>
      <c r="B55" s="110" t="s">
        <v>219</v>
      </c>
      <c r="C55" s="110" t="s">
        <v>77</v>
      </c>
      <c r="D55" s="110" t="s">
        <v>85</v>
      </c>
      <c r="E55" s="110" t="s">
        <v>72</v>
      </c>
      <c r="F55" s="111">
        <v>653835</v>
      </c>
      <c r="G55" s="112">
        <v>475000</v>
      </c>
      <c r="H55" s="110" t="s">
        <v>73</v>
      </c>
      <c r="I55" s="110" t="s">
        <v>82</v>
      </c>
      <c r="J55" s="113">
        <v>44623</v>
      </c>
    </row>
    <row r="56" spans="1:10" ht="15">
      <c r="A56" s="110" t="s">
        <v>38</v>
      </c>
      <c r="B56" s="110" t="s">
        <v>219</v>
      </c>
      <c r="C56" s="110" t="s">
        <v>28</v>
      </c>
      <c r="D56" s="110" t="s">
        <v>45</v>
      </c>
      <c r="E56" s="110" t="s">
        <v>90</v>
      </c>
      <c r="F56" s="111">
        <v>654562</v>
      </c>
      <c r="G56" s="112">
        <v>479000</v>
      </c>
      <c r="H56" s="110" t="s">
        <v>73</v>
      </c>
      <c r="I56" s="110" t="s">
        <v>82</v>
      </c>
      <c r="J56" s="113">
        <v>44638</v>
      </c>
    </row>
    <row r="57" spans="1:10" ht="15">
      <c r="A57" s="110" t="s">
        <v>38</v>
      </c>
      <c r="B57" s="110" t="s">
        <v>219</v>
      </c>
      <c r="C57" s="110" t="s">
        <v>77</v>
      </c>
      <c r="D57" s="110" t="s">
        <v>58</v>
      </c>
      <c r="E57" s="110" t="s">
        <v>78</v>
      </c>
      <c r="F57" s="111">
        <v>653811</v>
      </c>
      <c r="G57" s="112">
        <v>30000</v>
      </c>
      <c r="H57" s="110" t="s">
        <v>73</v>
      </c>
      <c r="I57" s="110" t="s">
        <v>82</v>
      </c>
      <c r="J57" s="113">
        <v>44623</v>
      </c>
    </row>
    <row r="58" spans="1:10" ht="15">
      <c r="A58" s="110" t="s">
        <v>38</v>
      </c>
      <c r="B58" s="110" t="s">
        <v>219</v>
      </c>
      <c r="C58" s="110" t="s">
        <v>28</v>
      </c>
      <c r="D58" s="110" t="s">
        <v>45</v>
      </c>
      <c r="E58" s="110" t="s">
        <v>78</v>
      </c>
      <c r="F58" s="111">
        <v>654552</v>
      </c>
      <c r="G58" s="112">
        <v>23000</v>
      </c>
      <c r="H58" s="110" t="s">
        <v>73</v>
      </c>
      <c r="I58" s="110" t="s">
        <v>82</v>
      </c>
      <c r="J58" s="113">
        <v>44638</v>
      </c>
    </row>
    <row r="59" spans="1:10" ht="15">
      <c r="A59" s="110" t="s">
        <v>38</v>
      </c>
      <c r="B59" s="110" t="s">
        <v>219</v>
      </c>
      <c r="C59" s="110" t="s">
        <v>28</v>
      </c>
      <c r="D59" s="110" t="s">
        <v>104</v>
      </c>
      <c r="E59" s="110" t="s">
        <v>72</v>
      </c>
      <c r="F59" s="111">
        <v>655223</v>
      </c>
      <c r="G59" s="112">
        <v>381880</v>
      </c>
      <c r="H59" s="110" t="s">
        <v>82</v>
      </c>
      <c r="I59" s="110" t="s">
        <v>82</v>
      </c>
      <c r="J59" s="113">
        <v>44651</v>
      </c>
    </row>
    <row r="60" spans="1:10" ht="15">
      <c r="A60" s="110" t="s">
        <v>38</v>
      </c>
      <c r="B60" s="110" t="s">
        <v>219</v>
      </c>
      <c r="C60" s="110" t="s">
        <v>77</v>
      </c>
      <c r="D60" s="110" t="s">
        <v>85</v>
      </c>
      <c r="E60" s="110" t="s">
        <v>72</v>
      </c>
      <c r="F60" s="111">
        <v>654560</v>
      </c>
      <c r="G60" s="112">
        <v>330000</v>
      </c>
      <c r="H60" s="110" t="s">
        <v>73</v>
      </c>
      <c r="I60" s="110" t="s">
        <v>82</v>
      </c>
      <c r="J60" s="113">
        <v>44638</v>
      </c>
    </row>
    <row r="61" spans="1:10" ht="15">
      <c r="A61" s="110" t="s">
        <v>38</v>
      </c>
      <c r="B61" s="110" t="s">
        <v>219</v>
      </c>
      <c r="C61" s="110" t="s">
        <v>28</v>
      </c>
      <c r="D61" s="110" t="s">
        <v>48</v>
      </c>
      <c r="E61" s="110" t="s">
        <v>78</v>
      </c>
      <c r="F61" s="111">
        <v>655208</v>
      </c>
      <c r="G61" s="112">
        <v>145000</v>
      </c>
      <c r="H61" s="110" t="s">
        <v>73</v>
      </c>
      <c r="I61" s="110" t="s">
        <v>82</v>
      </c>
      <c r="J61" s="113">
        <v>44651</v>
      </c>
    </row>
    <row r="62" spans="1:10" ht="15">
      <c r="A62" s="110" t="s">
        <v>38</v>
      </c>
      <c r="B62" s="110" t="s">
        <v>219</v>
      </c>
      <c r="C62" s="110" t="s">
        <v>77</v>
      </c>
      <c r="D62" s="110" t="s">
        <v>85</v>
      </c>
      <c r="E62" s="110" t="s">
        <v>72</v>
      </c>
      <c r="F62" s="111">
        <v>653733</v>
      </c>
      <c r="G62" s="112">
        <v>35000</v>
      </c>
      <c r="H62" s="110" t="s">
        <v>73</v>
      </c>
      <c r="I62" s="110" t="s">
        <v>82</v>
      </c>
      <c r="J62" s="113">
        <v>44622</v>
      </c>
    </row>
    <row r="63" spans="1:10" ht="15">
      <c r="A63" s="110" t="s">
        <v>38</v>
      </c>
      <c r="B63" s="110" t="s">
        <v>219</v>
      </c>
      <c r="C63" s="110" t="s">
        <v>86</v>
      </c>
      <c r="D63" s="110" t="s">
        <v>87</v>
      </c>
      <c r="E63" s="110" t="s">
        <v>78</v>
      </c>
      <c r="F63" s="111">
        <v>653806</v>
      </c>
      <c r="G63" s="112">
        <v>55000</v>
      </c>
      <c r="H63" s="110" t="s">
        <v>73</v>
      </c>
      <c r="I63" s="110" t="s">
        <v>82</v>
      </c>
      <c r="J63" s="113">
        <v>44623</v>
      </c>
    </row>
    <row r="64" spans="1:10" ht="15">
      <c r="A64" s="110" t="s">
        <v>38</v>
      </c>
      <c r="B64" s="110" t="s">
        <v>219</v>
      </c>
      <c r="C64" s="110" t="s">
        <v>77</v>
      </c>
      <c r="D64" s="110" t="s">
        <v>85</v>
      </c>
      <c r="E64" s="110" t="s">
        <v>72</v>
      </c>
      <c r="F64" s="111">
        <v>653758</v>
      </c>
      <c r="G64" s="112">
        <v>363000</v>
      </c>
      <c r="H64" s="110" t="s">
        <v>73</v>
      </c>
      <c r="I64" s="110" t="s">
        <v>82</v>
      </c>
      <c r="J64" s="113">
        <v>44622</v>
      </c>
    </row>
    <row r="65" spans="1:10" ht="15">
      <c r="A65" s="110" t="s">
        <v>66</v>
      </c>
      <c r="B65" s="110" t="s">
        <v>220</v>
      </c>
      <c r="C65" s="110" t="s">
        <v>59</v>
      </c>
      <c r="D65" s="110" t="s">
        <v>60</v>
      </c>
      <c r="E65" s="110" t="s">
        <v>72</v>
      </c>
      <c r="F65" s="111">
        <v>654380</v>
      </c>
      <c r="G65" s="112">
        <v>534900</v>
      </c>
      <c r="H65" s="110" t="s">
        <v>82</v>
      </c>
      <c r="I65" s="110" t="s">
        <v>82</v>
      </c>
      <c r="J65" s="113">
        <v>44635</v>
      </c>
    </row>
    <row r="66" spans="1:10" ht="15">
      <c r="A66" s="110" t="s">
        <v>66</v>
      </c>
      <c r="B66" s="110" t="s">
        <v>220</v>
      </c>
      <c r="C66" s="110" t="s">
        <v>96</v>
      </c>
      <c r="D66" s="110" t="s">
        <v>97</v>
      </c>
      <c r="E66" s="110" t="s">
        <v>72</v>
      </c>
      <c r="F66" s="111">
        <v>654013</v>
      </c>
      <c r="G66" s="112">
        <v>375000</v>
      </c>
      <c r="H66" s="110" t="s">
        <v>73</v>
      </c>
      <c r="I66" s="110" t="s">
        <v>82</v>
      </c>
      <c r="J66" s="113">
        <v>44628</v>
      </c>
    </row>
    <row r="67" spans="1:10" ht="15">
      <c r="A67" s="110" t="s">
        <v>66</v>
      </c>
      <c r="B67" s="110" t="s">
        <v>220</v>
      </c>
      <c r="C67" s="110" t="s">
        <v>59</v>
      </c>
      <c r="D67" s="110" t="s">
        <v>60</v>
      </c>
      <c r="E67" s="110" t="s">
        <v>72</v>
      </c>
      <c r="F67" s="111">
        <v>654142</v>
      </c>
      <c r="G67" s="112">
        <v>550000</v>
      </c>
      <c r="H67" s="110" t="s">
        <v>73</v>
      </c>
      <c r="I67" s="110" t="s">
        <v>82</v>
      </c>
      <c r="J67" s="113">
        <v>44629</v>
      </c>
    </row>
    <row r="68" spans="1:10" ht="15">
      <c r="A68" s="110" t="s">
        <v>66</v>
      </c>
      <c r="B68" s="110" t="s">
        <v>220</v>
      </c>
      <c r="C68" s="110" t="s">
        <v>57</v>
      </c>
      <c r="D68" s="110" t="s">
        <v>123</v>
      </c>
      <c r="E68" s="110" t="s">
        <v>90</v>
      </c>
      <c r="F68" s="111">
        <v>655181</v>
      </c>
      <c r="G68" s="112">
        <v>200000</v>
      </c>
      <c r="H68" s="110" t="s">
        <v>73</v>
      </c>
      <c r="I68" s="110" t="s">
        <v>82</v>
      </c>
      <c r="J68" s="113">
        <v>44651</v>
      </c>
    </row>
    <row r="69" spans="1:10" ht="15">
      <c r="A69" s="110" t="s">
        <v>76</v>
      </c>
      <c r="B69" s="110" t="s">
        <v>221</v>
      </c>
      <c r="C69" s="110" t="s">
        <v>27</v>
      </c>
      <c r="D69" s="110" t="s">
        <v>93</v>
      </c>
      <c r="E69" s="110" t="s">
        <v>78</v>
      </c>
      <c r="F69" s="111">
        <v>653962</v>
      </c>
      <c r="G69" s="112">
        <v>148000</v>
      </c>
      <c r="H69" s="110" t="s">
        <v>73</v>
      </c>
      <c r="I69" s="110" t="s">
        <v>82</v>
      </c>
      <c r="J69" s="113">
        <v>44627</v>
      </c>
    </row>
    <row r="70" spans="1:10" ht="15">
      <c r="A70" s="110" t="s">
        <v>76</v>
      </c>
      <c r="B70" s="110" t="s">
        <v>221</v>
      </c>
      <c r="C70" s="110" t="s">
        <v>88</v>
      </c>
      <c r="D70" s="110" t="s">
        <v>89</v>
      </c>
      <c r="E70" s="110" t="s">
        <v>72</v>
      </c>
      <c r="F70" s="111">
        <v>653990</v>
      </c>
      <c r="G70" s="112">
        <v>395000</v>
      </c>
      <c r="H70" s="110" t="s">
        <v>73</v>
      </c>
      <c r="I70" s="110" t="s">
        <v>82</v>
      </c>
      <c r="J70" s="113">
        <v>44627</v>
      </c>
    </row>
    <row r="71" spans="1:10" ht="15">
      <c r="A71" s="110" t="s">
        <v>76</v>
      </c>
      <c r="B71" s="110" t="s">
        <v>221</v>
      </c>
      <c r="C71" s="110" t="s">
        <v>64</v>
      </c>
      <c r="D71" s="110" t="s">
        <v>65</v>
      </c>
      <c r="E71" s="110" t="s">
        <v>72</v>
      </c>
      <c r="F71" s="111">
        <v>654667</v>
      </c>
      <c r="G71" s="112">
        <v>429000</v>
      </c>
      <c r="H71" s="110" t="s">
        <v>82</v>
      </c>
      <c r="I71" s="110" t="s">
        <v>82</v>
      </c>
      <c r="J71" s="113">
        <v>44641</v>
      </c>
    </row>
    <row r="72" spans="1:10" ht="15">
      <c r="A72" s="110" t="s">
        <v>76</v>
      </c>
      <c r="B72" s="110" t="s">
        <v>221</v>
      </c>
      <c r="C72" s="110" t="s">
        <v>64</v>
      </c>
      <c r="D72" s="110" t="s">
        <v>65</v>
      </c>
      <c r="E72" s="110" t="s">
        <v>72</v>
      </c>
      <c r="F72" s="111">
        <v>653966</v>
      </c>
      <c r="G72" s="112">
        <v>350000</v>
      </c>
      <c r="H72" s="110" t="s">
        <v>82</v>
      </c>
      <c r="I72" s="110" t="s">
        <v>82</v>
      </c>
      <c r="J72" s="113">
        <v>44627</v>
      </c>
    </row>
    <row r="73" spans="1:10" ht="15">
      <c r="A73" s="110" t="s">
        <v>76</v>
      </c>
      <c r="B73" s="110" t="s">
        <v>221</v>
      </c>
      <c r="C73" s="110" t="s">
        <v>27</v>
      </c>
      <c r="D73" s="110" t="s">
        <v>93</v>
      </c>
      <c r="E73" s="110" t="s">
        <v>78</v>
      </c>
      <c r="F73" s="111">
        <v>654594</v>
      </c>
      <c r="G73" s="112">
        <v>54000</v>
      </c>
      <c r="H73" s="110" t="s">
        <v>73</v>
      </c>
      <c r="I73" s="110" t="s">
        <v>82</v>
      </c>
      <c r="J73" s="113">
        <v>44638</v>
      </c>
    </row>
    <row r="74" spans="1:10" ht="15">
      <c r="A74" s="110" t="s">
        <v>76</v>
      </c>
      <c r="B74" s="110" t="s">
        <v>221</v>
      </c>
      <c r="C74" s="110" t="s">
        <v>64</v>
      </c>
      <c r="D74" s="110" t="s">
        <v>65</v>
      </c>
      <c r="E74" s="110" t="s">
        <v>90</v>
      </c>
      <c r="F74" s="111">
        <v>654604</v>
      </c>
      <c r="G74" s="112">
        <v>299000</v>
      </c>
      <c r="H74" s="110" t="s">
        <v>73</v>
      </c>
      <c r="I74" s="110" t="s">
        <v>82</v>
      </c>
      <c r="J74" s="113">
        <v>44638</v>
      </c>
    </row>
    <row r="75" spans="1:10" ht="15">
      <c r="A75" s="110" t="s">
        <v>76</v>
      </c>
      <c r="B75" s="110" t="s">
        <v>221</v>
      </c>
      <c r="C75" s="110" t="s">
        <v>27</v>
      </c>
      <c r="D75" s="110" t="s">
        <v>49</v>
      </c>
      <c r="E75" s="110" t="s">
        <v>72</v>
      </c>
      <c r="F75" s="111">
        <v>654602</v>
      </c>
      <c r="G75" s="112">
        <v>445000</v>
      </c>
      <c r="H75" s="110" t="s">
        <v>73</v>
      </c>
      <c r="I75" s="110" t="s">
        <v>82</v>
      </c>
      <c r="J75" s="113">
        <v>44638</v>
      </c>
    </row>
    <row r="76" spans="1:10" ht="15">
      <c r="A76" s="110" t="s">
        <v>76</v>
      </c>
      <c r="B76" s="110" t="s">
        <v>221</v>
      </c>
      <c r="C76" s="110" t="s">
        <v>64</v>
      </c>
      <c r="D76" s="110" t="s">
        <v>65</v>
      </c>
      <c r="E76" s="110" t="s">
        <v>72</v>
      </c>
      <c r="F76" s="111">
        <v>653955</v>
      </c>
      <c r="G76" s="112">
        <v>685000</v>
      </c>
      <c r="H76" s="110" t="s">
        <v>73</v>
      </c>
      <c r="I76" s="110" t="s">
        <v>82</v>
      </c>
      <c r="J76" s="113">
        <v>44627</v>
      </c>
    </row>
    <row r="77" spans="1:10" ht="15">
      <c r="A77" s="110" t="s">
        <v>76</v>
      </c>
      <c r="B77" s="110" t="s">
        <v>221</v>
      </c>
      <c r="C77" s="110" t="s">
        <v>27</v>
      </c>
      <c r="D77" s="110" t="s">
        <v>49</v>
      </c>
      <c r="E77" s="110" t="s">
        <v>72</v>
      </c>
      <c r="F77" s="111">
        <v>653947</v>
      </c>
      <c r="G77" s="112">
        <v>340000</v>
      </c>
      <c r="H77" s="110" t="s">
        <v>73</v>
      </c>
      <c r="I77" s="110" t="s">
        <v>82</v>
      </c>
      <c r="J77" s="113">
        <v>44627</v>
      </c>
    </row>
    <row r="78" spans="1:10" ht="15">
      <c r="A78" s="110" t="s">
        <v>76</v>
      </c>
      <c r="B78" s="110" t="s">
        <v>221</v>
      </c>
      <c r="C78" s="110" t="s">
        <v>77</v>
      </c>
      <c r="D78" s="110" t="s">
        <v>63</v>
      </c>
      <c r="E78" s="110" t="s">
        <v>78</v>
      </c>
      <c r="F78" s="111">
        <v>653941</v>
      </c>
      <c r="G78" s="112">
        <v>27000</v>
      </c>
      <c r="H78" s="110" t="s">
        <v>73</v>
      </c>
      <c r="I78" s="110" t="s">
        <v>82</v>
      </c>
      <c r="J78" s="113">
        <v>44627</v>
      </c>
    </row>
    <row r="79" spans="1:10" ht="15">
      <c r="A79" s="110" t="s">
        <v>76</v>
      </c>
      <c r="B79" s="110" t="s">
        <v>221</v>
      </c>
      <c r="C79" s="110" t="s">
        <v>77</v>
      </c>
      <c r="D79" s="110" t="s">
        <v>63</v>
      </c>
      <c r="E79" s="110" t="s">
        <v>72</v>
      </c>
      <c r="F79" s="111">
        <v>654634</v>
      </c>
      <c r="G79" s="112">
        <v>905000</v>
      </c>
      <c r="H79" s="110" t="s">
        <v>73</v>
      </c>
      <c r="I79" s="110" t="s">
        <v>82</v>
      </c>
      <c r="J79" s="113">
        <v>44641</v>
      </c>
    </row>
    <row r="80" spans="1:10" ht="15">
      <c r="A80" s="110" t="s">
        <v>76</v>
      </c>
      <c r="B80" s="110" t="s">
        <v>221</v>
      </c>
      <c r="C80" s="110" t="s">
        <v>74</v>
      </c>
      <c r="D80" s="110" t="s">
        <v>115</v>
      </c>
      <c r="E80" s="110" t="s">
        <v>90</v>
      </c>
      <c r="F80" s="111">
        <v>654658</v>
      </c>
      <c r="G80" s="112">
        <v>299900</v>
      </c>
      <c r="H80" s="110" t="s">
        <v>73</v>
      </c>
      <c r="I80" s="110" t="s">
        <v>82</v>
      </c>
      <c r="J80" s="113">
        <v>44641</v>
      </c>
    </row>
    <row r="81" spans="1:10" ht="15">
      <c r="A81" s="110" t="s">
        <v>76</v>
      </c>
      <c r="B81" s="110" t="s">
        <v>221</v>
      </c>
      <c r="C81" s="110" t="s">
        <v>77</v>
      </c>
      <c r="D81" s="110" t="s">
        <v>63</v>
      </c>
      <c r="E81" s="110" t="s">
        <v>90</v>
      </c>
      <c r="F81" s="111">
        <v>654404</v>
      </c>
      <c r="G81" s="112">
        <v>380000</v>
      </c>
      <c r="H81" s="110" t="s">
        <v>73</v>
      </c>
      <c r="I81" s="110" t="s">
        <v>82</v>
      </c>
      <c r="J81" s="113">
        <v>44635</v>
      </c>
    </row>
    <row r="82" spans="1:10" ht="15">
      <c r="A82" s="110" t="s">
        <v>76</v>
      </c>
      <c r="B82" s="110" t="s">
        <v>221</v>
      </c>
      <c r="C82" s="110" t="s">
        <v>27</v>
      </c>
      <c r="D82" s="110" t="s">
        <v>93</v>
      </c>
      <c r="E82" s="110" t="s">
        <v>72</v>
      </c>
      <c r="F82" s="111">
        <v>653938</v>
      </c>
      <c r="G82" s="112">
        <v>449000</v>
      </c>
      <c r="H82" s="110" t="s">
        <v>73</v>
      </c>
      <c r="I82" s="110" t="s">
        <v>82</v>
      </c>
      <c r="J82" s="113">
        <v>44627</v>
      </c>
    </row>
    <row r="83" spans="1:10" ht="15">
      <c r="A83" s="110" t="s">
        <v>76</v>
      </c>
      <c r="B83" s="110" t="s">
        <v>221</v>
      </c>
      <c r="C83" s="110" t="s">
        <v>84</v>
      </c>
      <c r="D83" s="110" t="s">
        <v>107</v>
      </c>
      <c r="E83" s="110" t="s">
        <v>72</v>
      </c>
      <c r="F83" s="111">
        <v>654570</v>
      </c>
      <c r="G83" s="112">
        <v>230000</v>
      </c>
      <c r="H83" s="110" t="s">
        <v>73</v>
      </c>
      <c r="I83" s="110" t="s">
        <v>82</v>
      </c>
      <c r="J83" s="113">
        <v>44638</v>
      </c>
    </row>
    <row r="84" spans="1:10" ht="15">
      <c r="A84" s="110" t="s">
        <v>76</v>
      </c>
      <c r="B84" s="110" t="s">
        <v>221</v>
      </c>
      <c r="C84" s="110" t="s">
        <v>64</v>
      </c>
      <c r="D84" s="110" t="s">
        <v>65</v>
      </c>
      <c r="E84" s="110" t="s">
        <v>72</v>
      </c>
      <c r="F84" s="111">
        <v>654672</v>
      </c>
      <c r="G84" s="112">
        <v>399000</v>
      </c>
      <c r="H84" s="110" t="s">
        <v>82</v>
      </c>
      <c r="I84" s="110" t="s">
        <v>82</v>
      </c>
      <c r="J84" s="113">
        <v>44641</v>
      </c>
    </row>
    <row r="85" spans="1:10" ht="15">
      <c r="A85" s="110" t="s">
        <v>76</v>
      </c>
      <c r="B85" s="110" t="s">
        <v>221</v>
      </c>
      <c r="C85" s="110" t="s">
        <v>27</v>
      </c>
      <c r="D85" s="110" t="s">
        <v>49</v>
      </c>
      <c r="E85" s="110" t="s">
        <v>90</v>
      </c>
      <c r="F85" s="111">
        <v>654693</v>
      </c>
      <c r="G85" s="112">
        <v>60000</v>
      </c>
      <c r="H85" s="110" t="s">
        <v>73</v>
      </c>
      <c r="I85" s="110" t="s">
        <v>82</v>
      </c>
      <c r="J85" s="113">
        <v>44642</v>
      </c>
    </row>
    <row r="86" spans="1:10" ht="15">
      <c r="A86" s="110" t="s">
        <v>76</v>
      </c>
      <c r="B86" s="110" t="s">
        <v>221</v>
      </c>
      <c r="C86" s="110" t="s">
        <v>64</v>
      </c>
      <c r="D86" s="110" t="s">
        <v>65</v>
      </c>
      <c r="E86" s="110" t="s">
        <v>72</v>
      </c>
      <c r="F86" s="111">
        <v>654887</v>
      </c>
      <c r="G86" s="112">
        <v>385000</v>
      </c>
      <c r="H86" s="110" t="s">
        <v>82</v>
      </c>
      <c r="I86" s="110" t="s">
        <v>82</v>
      </c>
      <c r="J86" s="113">
        <v>44644</v>
      </c>
    </row>
    <row r="87" spans="1:10" ht="15">
      <c r="A87" s="110" t="s">
        <v>76</v>
      </c>
      <c r="B87" s="110" t="s">
        <v>221</v>
      </c>
      <c r="C87" s="110" t="s">
        <v>77</v>
      </c>
      <c r="D87" s="110" t="s">
        <v>63</v>
      </c>
      <c r="E87" s="110" t="s">
        <v>72</v>
      </c>
      <c r="F87" s="111">
        <v>654891</v>
      </c>
      <c r="G87" s="112">
        <v>250000</v>
      </c>
      <c r="H87" s="110" t="s">
        <v>73</v>
      </c>
      <c r="I87" s="110" t="s">
        <v>82</v>
      </c>
      <c r="J87" s="113">
        <v>44644</v>
      </c>
    </row>
    <row r="88" spans="1:10" ht="15">
      <c r="A88" s="110" t="s">
        <v>76</v>
      </c>
      <c r="B88" s="110" t="s">
        <v>221</v>
      </c>
      <c r="C88" s="110" t="s">
        <v>27</v>
      </c>
      <c r="D88" s="110" t="s">
        <v>114</v>
      </c>
      <c r="E88" s="110" t="s">
        <v>72</v>
      </c>
      <c r="F88" s="111">
        <v>654654</v>
      </c>
      <c r="G88" s="112">
        <v>152000</v>
      </c>
      <c r="H88" s="110" t="s">
        <v>73</v>
      </c>
      <c r="I88" s="110" t="s">
        <v>82</v>
      </c>
      <c r="J88" s="113">
        <v>44641</v>
      </c>
    </row>
    <row r="89" spans="1:10" ht="15">
      <c r="A89" s="110" t="s">
        <v>76</v>
      </c>
      <c r="B89" s="110" t="s">
        <v>221</v>
      </c>
      <c r="C89" s="110" t="s">
        <v>64</v>
      </c>
      <c r="D89" s="110" t="s">
        <v>65</v>
      </c>
      <c r="E89" s="110" t="s">
        <v>72</v>
      </c>
      <c r="F89" s="111">
        <v>654317</v>
      </c>
      <c r="G89" s="112">
        <v>414900</v>
      </c>
      <c r="H89" s="110" t="s">
        <v>73</v>
      </c>
      <c r="I89" s="110" t="s">
        <v>82</v>
      </c>
      <c r="J89" s="113">
        <v>44634</v>
      </c>
    </row>
    <row r="90" spans="1:10" ht="15">
      <c r="A90" s="110" t="s">
        <v>76</v>
      </c>
      <c r="B90" s="110" t="s">
        <v>221</v>
      </c>
      <c r="C90" s="110" t="s">
        <v>64</v>
      </c>
      <c r="D90" s="110" t="s">
        <v>65</v>
      </c>
      <c r="E90" s="110" t="s">
        <v>72</v>
      </c>
      <c r="F90" s="111">
        <v>654187</v>
      </c>
      <c r="G90" s="112">
        <v>377500</v>
      </c>
      <c r="H90" s="110" t="s">
        <v>82</v>
      </c>
      <c r="I90" s="110" t="s">
        <v>82</v>
      </c>
      <c r="J90" s="113">
        <v>44630</v>
      </c>
    </row>
    <row r="91" spans="1:10" ht="15">
      <c r="A91" s="110" t="s">
        <v>76</v>
      </c>
      <c r="B91" s="110" t="s">
        <v>221</v>
      </c>
      <c r="C91" s="110" t="s">
        <v>64</v>
      </c>
      <c r="D91" s="110" t="s">
        <v>65</v>
      </c>
      <c r="E91" s="110" t="s">
        <v>90</v>
      </c>
      <c r="F91" s="111">
        <v>654231</v>
      </c>
      <c r="G91" s="112">
        <v>85000</v>
      </c>
      <c r="H91" s="110" t="s">
        <v>73</v>
      </c>
      <c r="I91" s="110" t="s">
        <v>82</v>
      </c>
      <c r="J91" s="113">
        <v>44631</v>
      </c>
    </row>
    <row r="92" spans="1:10" ht="15">
      <c r="A92" s="110" t="s">
        <v>76</v>
      </c>
      <c r="B92" s="110" t="s">
        <v>221</v>
      </c>
      <c r="C92" s="110" t="s">
        <v>84</v>
      </c>
      <c r="D92" s="110" t="s">
        <v>103</v>
      </c>
      <c r="E92" s="110" t="s">
        <v>78</v>
      </c>
      <c r="F92" s="111">
        <v>654178</v>
      </c>
      <c r="G92" s="112">
        <v>45000</v>
      </c>
      <c r="H92" s="110" t="s">
        <v>73</v>
      </c>
      <c r="I92" s="110" t="s">
        <v>82</v>
      </c>
      <c r="J92" s="113">
        <v>44630</v>
      </c>
    </row>
    <row r="93" spans="1:10" ht="15">
      <c r="A93" s="110" t="s">
        <v>76</v>
      </c>
      <c r="B93" s="110" t="s">
        <v>221</v>
      </c>
      <c r="C93" s="110" t="s">
        <v>64</v>
      </c>
      <c r="D93" s="110" t="s">
        <v>65</v>
      </c>
      <c r="E93" s="110" t="s">
        <v>72</v>
      </c>
      <c r="F93" s="111">
        <v>654539</v>
      </c>
      <c r="G93" s="112">
        <v>375000</v>
      </c>
      <c r="H93" s="110" t="s">
        <v>73</v>
      </c>
      <c r="I93" s="110" t="s">
        <v>82</v>
      </c>
      <c r="J93" s="113">
        <v>44637</v>
      </c>
    </row>
    <row r="94" spans="1:10" ht="15">
      <c r="A94" s="110" t="s">
        <v>76</v>
      </c>
      <c r="B94" s="110" t="s">
        <v>221</v>
      </c>
      <c r="C94" s="110" t="s">
        <v>77</v>
      </c>
      <c r="D94" s="110" t="s">
        <v>62</v>
      </c>
      <c r="E94" s="110" t="s">
        <v>72</v>
      </c>
      <c r="F94" s="111">
        <v>654536</v>
      </c>
      <c r="G94" s="112">
        <v>469450</v>
      </c>
      <c r="H94" s="110" t="s">
        <v>82</v>
      </c>
      <c r="I94" s="110" t="s">
        <v>82</v>
      </c>
      <c r="J94" s="113">
        <v>44637</v>
      </c>
    </row>
    <row r="95" spans="1:10" ht="15">
      <c r="A95" s="110" t="s">
        <v>76</v>
      </c>
      <c r="B95" s="110" t="s">
        <v>221</v>
      </c>
      <c r="C95" s="110" t="s">
        <v>27</v>
      </c>
      <c r="D95" s="110" t="s">
        <v>106</v>
      </c>
      <c r="E95" s="110" t="s">
        <v>72</v>
      </c>
      <c r="F95" s="111">
        <v>654273</v>
      </c>
      <c r="G95" s="112">
        <v>403000</v>
      </c>
      <c r="H95" s="110" t="s">
        <v>73</v>
      </c>
      <c r="I95" s="110" t="s">
        <v>82</v>
      </c>
      <c r="J95" s="113">
        <v>44631</v>
      </c>
    </row>
    <row r="96" spans="1:10" ht="15">
      <c r="A96" s="110" t="s">
        <v>76</v>
      </c>
      <c r="B96" s="110" t="s">
        <v>221</v>
      </c>
      <c r="C96" s="110" t="s">
        <v>84</v>
      </c>
      <c r="D96" s="110" t="s">
        <v>107</v>
      </c>
      <c r="E96" s="110" t="s">
        <v>78</v>
      </c>
      <c r="F96" s="111">
        <v>654277</v>
      </c>
      <c r="G96" s="112">
        <v>55000</v>
      </c>
      <c r="H96" s="110" t="s">
        <v>73</v>
      </c>
      <c r="I96" s="110" t="s">
        <v>82</v>
      </c>
      <c r="J96" s="113">
        <v>44631</v>
      </c>
    </row>
    <row r="97" spans="1:10" ht="15">
      <c r="A97" s="110" t="s">
        <v>76</v>
      </c>
      <c r="B97" s="110" t="s">
        <v>221</v>
      </c>
      <c r="C97" s="110" t="s">
        <v>77</v>
      </c>
      <c r="D97" s="110" t="s">
        <v>62</v>
      </c>
      <c r="E97" s="110" t="s">
        <v>72</v>
      </c>
      <c r="F97" s="111">
        <v>654533</v>
      </c>
      <c r="G97" s="112">
        <v>302000</v>
      </c>
      <c r="H97" s="110" t="s">
        <v>82</v>
      </c>
      <c r="I97" s="110" t="s">
        <v>82</v>
      </c>
      <c r="J97" s="113">
        <v>44637</v>
      </c>
    </row>
    <row r="98" spans="1:10" ht="15">
      <c r="A98" s="110" t="s">
        <v>76</v>
      </c>
      <c r="B98" s="110" t="s">
        <v>221</v>
      </c>
      <c r="C98" s="110" t="s">
        <v>64</v>
      </c>
      <c r="D98" s="110" t="s">
        <v>65</v>
      </c>
      <c r="E98" s="110" t="s">
        <v>72</v>
      </c>
      <c r="F98" s="111">
        <v>654281</v>
      </c>
      <c r="G98" s="112">
        <v>375000</v>
      </c>
      <c r="H98" s="110" t="s">
        <v>73</v>
      </c>
      <c r="I98" s="110" t="s">
        <v>82</v>
      </c>
      <c r="J98" s="113">
        <v>44631</v>
      </c>
    </row>
    <row r="99" spans="1:10" ht="15">
      <c r="A99" s="110" t="s">
        <v>76</v>
      </c>
      <c r="B99" s="110" t="s">
        <v>221</v>
      </c>
      <c r="C99" s="110" t="s">
        <v>27</v>
      </c>
      <c r="D99" s="110" t="s">
        <v>49</v>
      </c>
      <c r="E99" s="110" t="s">
        <v>90</v>
      </c>
      <c r="F99" s="111">
        <v>654284</v>
      </c>
      <c r="G99" s="112">
        <v>335000</v>
      </c>
      <c r="H99" s="110" t="s">
        <v>73</v>
      </c>
      <c r="I99" s="110" t="s">
        <v>82</v>
      </c>
      <c r="J99" s="113">
        <v>44631</v>
      </c>
    </row>
    <row r="100" spans="1:10" ht="15">
      <c r="A100" s="110" t="s">
        <v>76</v>
      </c>
      <c r="B100" s="110" t="s">
        <v>221</v>
      </c>
      <c r="C100" s="110" t="s">
        <v>74</v>
      </c>
      <c r="D100" s="110" t="s">
        <v>100</v>
      </c>
      <c r="E100" s="110" t="s">
        <v>72</v>
      </c>
      <c r="F100" s="111">
        <v>654296</v>
      </c>
      <c r="G100" s="112">
        <v>610000</v>
      </c>
      <c r="H100" s="110" t="s">
        <v>73</v>
      </c>
      <c r="I100" s="110" t="s">
        <v>82</v>
      </c>
      <c r="J100" s="113">
        <v>44634</v>
      </c>
    </row>
    <row r="101" spans="1:10" ht="15">
      <c r="A101" s="110" t="s">
        <v>76</v>
      </c>
      <c r="B101" s="110" t="s">
        <v>221</v>
      </c>
      <c r="C101" s="110" t="s">
        <v>77</v>
      </c>
      <c r="D101" s="110" t="s">
        <v>62</v>
      </c>
      <c r="E101" s="110" t="s">
        <v>78</v>
      </c>
      <c r="F101" s="111">
        <v>654017</v>
      </c>
      <c r="G101" s="112">
        <v>32000</v>
      </c>
      <c r="H101" s="110" t="s">
        <v>73</v>
      </c>
      <c r="I101" s="110" t="s">
        <v>82</v>
      </c>
      <c r="J101" s="113">
        <v>44628</v>
      </c>
    </row>
    <row r="102" spans="1:10" ht="15">
      <c r="A102" s="110" t="s">
        <v>76</v>
      </c>
      <c r="B102" s="110" t="s">
        <v>221</v>
      </c>
      <c r="C102" s="110" t="s">
        <v>27</v>
      </c>
      <c r="D102" s="110" t="s">
        <v>79</v>
      </c>
      <c r="E102" s="110" t="s">
        <v>90</v>
      </c>
      <c r="F102" s="111">
        <v>654313</v>
      </c>
      <c r="G102" s="112">
        <v>320000</v>
      </c>
      <c r="H102" s="110" t="s">
        <v>73</v>
      </c>
      <c r="I102" s="110" t="s">
        <v>82</v>
      </c>
      <c r="J102" s="113">
        <v>44634</v>
      </c>
    </row>
    <row r="103" spans="1:10" ht="15">
      <c r="A103" s="110" t="s">
        <v>76</v>
      </c>
      <c r="B103" s="110" t="s">
        <v>221</v>
      </c>
      <c r="C103" s="110" t="s">
        <v>88</v>
      </c>
      <c r="D103" s="110" t="s">
        <v>113</v>
      </c>
      <c r="E103" s="110" t="s">
        <v>72</v>
      </c>
      <c r="F103" s="111">
        <v>654587</v>
      </c>
      <c r="G103" s="112">
        <v>390000</v>
      </c>
      <c r="H103" s="110" t="s">
        <v>73</v>
      </c>
      <c r="I103" s="110" t="s">
        <v>82</v>
      </c>
      <c r="J103" s="113">
        <v>44638</v>
      </c>
    </row>
    <row r="104" spans="1:10" ht="15">
      <c r="A104" s="110" t="s">
        <v>76</v>
      </c>
      <c r="B104" s="110" t="s">
        <v>221</v>
      </c>
      <c r="C104" s="110" t="s">
        <v>77</v>
      </c>
      <c r="D104" s="110" t="s">
        <v>62</v>
      </c>
      <c r="E104" s="110" t="s">
        <v>90</v>
      </c>
      <c r="F104" s="111">
        <v>655113</v>
      </c>
      <c r="G104" s="112">
        <v>279000</v>
      </c>
      <c r="H104" s="110" t="s">
        <v>73</v>
      </c>
      <c r="I104" s="110" t="s">
        <v>82</v>
      </c>
      <c r="J104" s="113">
        <v>44650</v>
      </c>
    </row>
    <row r="105" spans="1:10" ht="15">
      <c r="A105" s="110" t="s">
        <v>76</v>
      </c>
      <c r="B105" s="110" t="s">
        <v>221</v>
      </c>
      <c r="C105" s="110" t="s">
        <v>77</v>
      </c>
      <c r="D105" s="110" t="s">
        <v>63</v>
      </c>
      <c r="E105" s="110" t="s">
        <v>78</v>
      </c>
      <c r="F105" s="111">
        <v>655111</v>
      </c>
      <c r="G105" s="112">
        <v>35000</v>
      </c>
      <c r="H105" s="110" t="s">
        <v>73</v>
      </c>
      <c r="I105" s="110" t="s">
        <v>82</v>
      </c>
      <c r="J105" s="113">
        <v>44650</v>
      </c>
    </row>
    <row r="106" spans="1:10" ht="15">
      <c r="A106" s="110" t="s">
        <v>76</v>
      </c>
      <c r="B106" s="110" t="s">
        <v>221</v>
      </c>
      <c r="C106" s="110" t="s">
        <v>27</v>
      </c>
      <c r="D106" s="110" t="s">
        <v>49</v>
      </c>
      <c r="E106" s="110" t="s">
        <v>90</v>
      </c>
      <c r="F106" s="111">
        <v>654351</v>
      </c>
      <c r="G106" s="112">
        <v>149000</v>
      </c>
      <c r="H106" s="110" t="s">
        <v>73</v>
      </c>
      <c r="I106" s="110" t="s">
        <v>82</v>
      </c>
      <c r="J106" s="113">
        <v>44634</v>
      </c>
    </row>
    <row r="107" spans="1:10" ht="15">
      <c r="A107" s="110" t="s">
        <v>76</v>
      </c>
      <c r="B107" s="110" t="s">
        <v>221</v>
      </c>
      <c r="C107" s="110" t="s">
        <v>77</v>
      </c>
      <c r="D107" s="110" t="s">
        <v>62</v>
      </c>
      <c r="E107" s="110" t="s">
        <v>72</v>
      </c>
      <c r="F107" s="111">
        <v>655096</v>
      </c>
      <c r="G107" s="112">
        <v>433445</v>
      </c>
      <c r="H107" s="110" t="s">
        <v>73</v>
      </c>
      <c r="I107" s="110" t="s">
        <v>82</v>
      </c>
      <c r="J107" s="113">
        <v>44649</v>
      </c>
    </row>
    <row r="108" spans="1:10" ht="15">
      <c r="A108" s="110" t="s">
        <v>76</v>
      </c>
      <c r="B108" s="110" t="s">
        <v>221</v>
      </c>
      <c r="C108" s="110" t="s">
        <v>84</v>
      </c>
      <c r="D108" s="110" t="s">
        <v>107</v>
      </c>
      <c r="E108" s="110" t="s">
        <v>78</v>
      </c>
      <c r="F108" s="111">
        <v>655087</v>
      </c>
      <c r="G108" s="112">
        <v>94838</v>
      </c>
      <c r="H108" s="110" t="s">
        <v>73</v>
      </c>
      <c r="I108" s="110" t="s">
        <v>82</v>
      </c>
      <c r="J108" s="113">
        <v>44649</v>
      </c>
    </row>
    <row r="109" spans="1:10" ht="15">
      <c r="A109" s="110" t="s">
        <v>76</v>
      </c>
      <c r="B109" s="110" t="s">
        <v>221</v>
      </c>
      <c r="C109" s="110" t="s">
        <v>74</v>
      </c>
      <c r="D109" s="110" t="s">
        <v>100</v>
      </c>
      <c r="E109" s="110" t="s">
        <v>78</v>
      </c>
      <c r="F109" s="111">
        <v>655079</v>
      </c>
      <c r="G109" s="112">
        <v>300000</v>
      </c>
      <c r="H109" s="110" t="s">
        <v>73</v>
      </c>
      <c r="I109" s="110" t="s">
        <v>82</v>
      </c>
      <c r="J109" s="113">
        <v>44649</v>
      </c>
    </row>
    <row r="110" spans="1:10" ht="15">
      <c r="A110" s="110" t="s">
        <v>76</v>
      </c>
      <c r="B110" s="110" t="s">
        <v>221</v>
      </c>
      <c r="C110" s="110" t="s">
        <v>77</v>
      </c>
      <c r="D110" s="110" t="s">
        <v>63</v>
      </c>
      <c r="E110" s="110" t="s">
        <v>72</v>
      </c>
      <c r="F110" s="111">
        <v>654874</v>
      </c>
      <c r="G110" s="112">
        <v>387000</v>
      </c>
      <c r="H110" s="110" t="s">
        <v>73</v>
      </c>
      <c r="I110" s="110" t="s">
        <v>82</v>
      </c>
      <c r="J110" s="113">
        <v>44644</v>
      </c>
    </row>
    <row r="111" spans="1:10" ht="15">
      <c r="A111" s="110" t="s">
        <v>76</v>
      </c>
      <c r="B111" s="110" t="s">
        <v>221</v>
      </c>
      <c r="C111" s="110" t="s">
        <v>64</v>
      </c>
      <c r="D111" s="110" t="s">
        <v>65</v>
      </c>
      <c r="E111" s="110" t="s">
        <v>72</v>
      </c>
      <c r="F111" s="111">
        <v>654222</v>
      </c>
      <c r="G111" s="112">
        <v>863800</v>
      </c>
      <c r="H111" s="110" t="s">
        <v>73</v>
      </c>
      <c r="I111" s="110" t="s">
        <v>82</v>
      </c>
      <c r="J111" s="113">
        <v>44631</v>
      </c>
    </row>
    <row r="112" spans="1:10" ht="15">
      <c r="A112" s="110" t="s">
        <v>76</v>
      </c>
      <c r="B112" s="110" t="s">
        <v>221</v>
      </c>
      <c r="C112" s="110" t="s">
        <v>77</v>
      </c>
      <c r="D112" s="110" t="s">
        <v>62</v>
      </c>
      <c r="E112" s="110" t="s">
        <v>72</v>
      </c>
      <c r="F112" s="111">
        <v>654032</v>
      </c>
      <c r="G112" s="112">
        <v>280000</v>
      </c>
      <c r="H112" s="110" t="s">
        <v>73</v>
      </c>
      <c r="I112" s="110" t="s">
        <v>82</v>
      </c>
      <c r="J112" s="113">
        <v>44628</v>
      </c>
    </row>
    <row r="113" spans="1:10" ht="15">
      <c r="A113" s="110" t="s">
        <v>76</v>
      </c>
      <c r="B113" s="110" t="s">
        <v>221</v>
      </c>
      <c r="C113" s="110" t="s">
        <v>84</v>
      </c>
      <c r="D113" s="110" t="s">
        <v>103</v>
      </c>
      <c r="E113" s="110" t="s">
        <v>72</v>
      </c>
      <c r="F113" s="111">
        <v>654255</v>
      </c>
      <c r="G113" s="112">
        <v>150000</v>
      </c>
      <c r="H113" s="110" t="s">
        <v>73</v>
      </c>
      <c r="I113" s="110" t="s">
        <v>82</v>
      </c>
      <c r="J113" s="113">
        <v>44631</v>
      </c>
    </row>
    <row r="114" spans="1:10" ht="15">
      <c r="A114" s="110" t="s">
        <v>76</v>
      </c>
      <c r="B114" s="110" t="s">
        <v>221</v>
      </c>
      <c r="C114" s="110" t="s">
        <v>27</v>
      </c>
      <c r="D114" s="110" t="s">
        <v>109</v>
      </c>
      <c r="E114" s="110" t="s">
        <v>72</v>
      </c>
      <c r="F114" s="111">
        <v>654417</v>
      </c>
      <c r="G114" s="112">
        <v>349000</v>
      </c>
      <c r="H114" s="110" t="s">
        <v>73</v>
      </c>
      <c r="I114" s="110" t="s">
        <v>82</v>
      </c>
      <c r="J114" s="113">
        <v>44635</v>
      </c>
    </row>
    <row r="115" spans="1:10" ht="15">
      <c r="A115" s="110" t="s">
        <v>76</v>
      </c>
      <c r="B115" s="110" t="s">
        <v>221</v>
      </c>
      <c r="C115" s="110" t="s">
        <v>64</v>
      </c>
      <c r="D115" s="110" t="s">
        <v>65</v>
      </c>
      <c r="E115" s="110" t="s">
        <v>72</v>
      </c>
      <c r="F115" s="111">
        <v>654011</v>
      </c>
      <c r="G115" s="112">
        <v>424000</v>
      </c>
      <c r="H115" s="110" t="s">
        <v>82</v>
      </c>
      <c r="I115" s="110" t="s">
        <v>82</v>
      </c>
      <c r="J115" s="113">
        <v>44628</v>
      </c>
    </row>
    <row r="116" spans="1:10" ht="15">
      <c r="A116" s="110" t="s">
        <v>76</v>
      </c>
      <c r="B116" s="110" t="s">
        <v>221</v>
      </c>
      <c r="C116" s="110" t="s">
        <v>77</v>
      </c>
      <c r="D116" s="110" t="s">
        <v>62</v>
      </c>
      <c r="E116" s="110" t="s">
        <v>72</v>
      </c>
      <c r="F116" s="111">
        <v>654525</v>
      </c>
      <c r="G116" s="112">
        <v>385942</v>
      </c>
      <c r="H116" s="110" t="s">
        <v>82</v>
      </c>
      <c r="I116" s="110" t="s">
        <v>82</v>
      </c>
      <c r="J116" s="113">
        <v>44637</v>
      </c>
    </row>
    <row r="117" spans="1:10" ht="15">
      <c r="A117" s="110" t="s">
        <v>76</v>
      </c>
      <c r="B117" s="110" t="s">
        <v>221</v>
      </c>
      <c r="C117" s="110" t="s">
        <v>77</v>
      </c>
      <c r="D117" s="110" t="s">
        <v>63</v>
      </c>
      <c r="E117" s="110" t="s">
        <v>72</v>
      </c>
      <c r="F117" s="111">
        <v>653664</v>
      </c>
      <c r="G117" s="112">
        <v>390000</v>
      </c>
      <c r="H117" s="110" t="s">
        <v>73</v>
      </c>
      <c r="I117" s="110" t="s">
        <v>82</v>
      </c>
      <c r="J117" s="113">
        <v>44621</v>
      </c>
    </row>
    <row r="118" spans="1:10" ht="15">
      <c r="A118" s="110" t="s">
        <v>76</v>
      </c>
      <c r="B118" s="110" t="s">
        <v>221</v>
      </c>
      <c r="C118" s="110" t="s">
        <v>88</v>
      </c>
      <c r="D118" s="110" t="s">
        <v>89</v>
      </c>
      <c r="E118" s="110" t="s">
        <v>90</v>
      </c>
      <c r="F118" s="111">
        <v>655052</v>
      </c>
      <c r="G118" s="112">
        <v>270000</v>
      </c>
      <c r="H118" s="110" t="s">
        <v>73</v>
      </c>
      <c r="I118" s="110" t="s">
        <v>82</v>
      </c>
      <c r="J118" s="113">
        <v>44648</v>
      </c>
    </row>
    <row r="119" spans="1:10" ht="15">
      <c r="A119" s="110" t="s">
        <v>76</v>
      </c>
      <c r="B119" s="110" t="s">
        <v>221</v>
      </c>
      <c r="C119" s="110" t="s">
        <v>27</v>
      </c>
      <c r="D119" s="110" t="s">
        <v>49</v>
      </c>
      <c r="E119" s="110" t="s">
        <v>90</v>
      </c>
      <c r="F119" s="111">
        <v>655055</v>
      </c>
      <c r="G119" s="112">
        <v>329900</v>
      </c>
      <c r="H119" s="110" t="s">
        <v>73</v>
      </c>
      <c r="I119" s="110" t="s">
        <v>82</v>
      </c>
      <c r="J119" s="113">
        <v>44648</v>
      </c>
    </row>
    <row r="120" spans="1:10" ht="15">
      <c r="A120" s="110" t="s">
        <v>76</v>
      </c>
      <c r="B120" s="110" t="s">
        <v>221</v>
      </c>
      <c r="C120" s="110" t="s">
        <v>77</v>
      </c>
      <c r="D120" s="110" t="s">
        <v>79</v>
      </c>
      <c r="E120" s="110" t="s">
        <v>78</v>
      </c>
      <c r="F120" s="111">
        <v>653672</v>
      </c>
      <c r="G120" s="112">
        <v>99500</v>
      </c>
      <c r="H120" s="110" t="s">
        <v>73</v>
      </c>
      <c r="I120" s="110" t="s">
        <v>82</v>
      </c>
      <c r="J120" s="113">
        <v>44621</v>
      </c>
    </row>
    <row r="121" spans="1:10" ht="15">
      <c r="A121" s="110" t="s">
        <v>76</v>
      </c>
      <c r="B121" s="110" t="s">
        <v>221</v>
      </c>
      <c r="C121" s="110" t="s">
        <v>27</v>
      </c>
      <c r="D121" s="110" t="s">
        <v>49</v>
      </c>
      <c r="E121" s="110" t="s">
        <v>72</v>
      </c>
      <c r="F121" s="111">
        <v>654146</v>
      </c>
      <c r="G121" s="112">
        <v>325000</v>
      </c>
      <c r="H121" s="110" t="s">
        <v>73</v>
      </c>
      <c r="I121" s="110" t="s">
        <v>82</v>
      </c>
      <c r="J121" s="113">
        <v>44629</v>
      </c>
    </row>
    <row r="122" spans="1:10" ht="15">
      <c r="A122" s="110" t="s">
        <v>76</v>
      </c>
      <c r="B122" s="110" t="s">
        <v>221</v>
      </c>
      <c r="C122" s="110" t="s">
        <v>27</v>
      </c>
      <c r="D122" s="110" t="s">
        <v>49</v>
      </c>
      <c r="E122" s="110" t="s">
        <v>72</v>
      </c>
      <c r="F122" s="111">
        <v>653848</v>
      </c>
      <c r="G122" s="112">
        <v>645000</v>
      </c>
      <c r="H122" s="110" t="s">
        <v>73</v>
      </c>
      <c r="I122" s="110" t="s">
        <v>82</v>
      </c>
      <c r="J122" s="113">
        <v>44623</v>
      </c>
    </row>
    <row r="123" spans="1:10" ht="15">
      <c r="A123" s="110" t="s">
        <v>76</v>
      </c>
      <c r="B123" s="110" t="s">
        <v>221</v>
      </c>
      <c r="C123" s="110" t="s">
        <v>77</v>
      </c>
      <c r="D123" s="110" t="s">
        <v>62</v>
      </c>
      <c r="E123" s="110" t="s">
        <v>90</v>
      </c>
      <c r="F123" s="111">
        <v>654499</v>
      </c>
      <c r="G123" s="112">
        <v>285000</v>
      </c>
      <c r="H123" s="110" t="s">
        <v>73</v>
      </c>
      <c r="I123" s="110" t="s">
        <v>82</v>
      </c>
      <c r="J123" s="113">
        <v>44637</v>
      </c>
    </row>
    <row r="124" spans="1:10" ht="15">
      <c r="A124" s="110" t="s">
        <v>76</v>
      </c>
      <c r="B124" s="110" t="s">
        <v>221</v>
      </c>
      <c r="C124" s="110" t="s">
        <v>74</v>
      </c>
      <c r="D124" s="110" t="s">
        <v>100</v>
      </c>
      <c r="E124" s="110" t="s">
        <v>78</v>
      </c>
      <c r="F124" s="111">
        <v>654067</v>
      </c>
      <c r="G124" s="112">
        <v>179000</v>
      </c>
      <c r="H124" s="110" t="s">
        <v>73</v>
      </c>
      <c r="I124" s="110" t="s">
        <v>82</v>
      </c>
      <c r="J124" s="113">
        <v>44629</v>
      </c>
    </row>
    <row r="125" spans="1:10" ht="15">
      <c r="A125" s="110" t="s">
        <v>76</v>
      </c>
      <c r="B125" s="110" t="s">
        <v>221</v>
      </c>
      <c r="C125" s="110" t="s">
        <v>64</v>
      </c>
      <c r="D125" s="110" t="s">
        <v>65</v>
      </c>
      <c r="E125" s="110" t="s">
        <v>72</v>
      </c>
      <c r="F125" s="111">
        <v>655148</v>
      </c>
      <c r="G125" s="112">
        <v>799900</v>
      </c>
      <c r="H125" s="110" t="s">
        <v>73</v>
      </c>
      <c r="I125" s="110" t="s">
        <v>82</v>
      </c>
      <c r="J125" s="113">
        <v>44651</v>
      </c>
    </row>
    <row r="126" spans="1:10" ht="15">
      <c r="A126" s="110" t="s">
        <v>76</v>
      </c>
      <c r="B126" s="110" t="s">
        <v>221</v>
      </c>
      <c r="C126" s="110" t="s">
        <v>77</v>
      </c>
      <c r="D126" s="110" t="s">
        <v>62</v>
      </c>
      <c r="E126" s="110" t="s">
        <v>72</v>
      </c>
      <c r="F126" s="111">
        <v>655155</v>
      </c>
      <c r="G126" s="112">
        <v>416599</v>
      </c>
      <c r="H126" s="110" t="s">
        <v>82</v>
      </c>
      <c r="I126" s="110" t="s">
        <v>82</v>
      </c>
      <c r="J126" s="113">
        <v>44651</v>
      </c>
    </row>
    <row r="127" spans="1:10" ht="15">
      <c r="A127" s="110" t="s">
        <v>76</v>
      </c>
      <c r="B127" s="110" t="s">
        <v>221</v>
      </c>
      <c r="C127" s="110" t="s">
        <v>77</v>
      </c>
      <c r="D127" s="110" t="s">
        <v>62</v>
      </c>
      <c r="E127" s="110" t="s">
        <v>78</v>
      </c>
      <c r="F127" s="111">
        <v>655156</v>
      </c>
      <c r="G127" s="112">
        <v>40000</v>
      </c>
      <c r="H127" s="110" t="s">
        <v>73</v>
      </c>
      <c r="I127" s="110" t="s">
        <v>82</v>
      </c>
      <c r="J127" s="113">
        <v>44651</v>
      </c>
    </row>
    <row r="128" spans="1:10" ht="15">
      <c r="A128" s="110" t="s">
        <v>76</v>
      </c>
      <c r="B128" s="110" t="s">
        <v>221</v>
      </c>
      <c r="C128" s="110" t="s">
        <v>77</v>
      </c>
      <c r="D128" s="110" t="s">
        <v>63</v>
      </c>
      <c r="E128" s="110" t="s">
        <v>72</v>
      </c>
      <c r="F128" s="111">
        <v>655017</v>
      </c>
      <c r="G128" s="112">
        <v>137000</v>
      </c>
      <c r="H128" s="110" t="s">
        <v>73</v>
      </c>
      <c r="I128" s="110" t="s">
        <v>82</v>
      </c>
      <c r="J128" s="113">
        <v>44648</v>
      </c>
    </row>
    <row r="129" spans="1:10" ht="15">
      <c r="A129" s="110" t="s">
        <v>76</v>
      </c>
      <c r="B129" s="110" t="s">
        <v>221</v>
      </c>
      <c r="C129" s="110" t="s">
        <v>77</v>
      </c>
      <c r="D129" s="110" t="s">
        <v>62</v>
      </c>
      <c r="E129" s="110" t="s">
        <v>78</v>
      </c>
      <c r="F129" s="111">
        <v>655159</v>
      </c>
      <c r="G129" s="112">
        <v>150000</v>
      </c>
      <c r="H129" s="110" t="s">
        <v>73</v>
      </c>
      <c r="I129" s="110" t="s">
        <v>82</v>
      </c>
      <c r="J129" s="113">
        <v>44651</v>
      </c>
    </row>
    <row r="130" spans="1:10" ht="15">
      <c r="A130" s="110" t="s">
        <v>76</v>
      </c>
      <c r="B130" s="110" t="s">
        <v>221</v>
      </c>
      <c r="C130" s="110" t="s">
        <v>84</v>
      </c>
      <c r="D130" s="110" t="s">
        <v>107</v>
      </c>
      <c r="E130" s="110" t="s">
        <v>72</v>
      </c>
      <c r="F130" s="111">
        <v>654459</v>
      </c>
      <c r="G130" s="112">
        <v>400000</v>
      </c>
      <c r="H130" s="110" t="s">
        <v>73</v>
      </c>
      <c r="I130" s="110" t="s">
        <v>82</v>
      </c>
      <c r="J130" s="113">
        <v>44636</v>
      </c>
    </row>
    <row r="131" spans="1:10" ht="15">
      <c r="A131" s="110" t="s">
        <v>76</v>
      </c>
      <c r="B131" s="110" t="s">
        <v>221</v>
      </c>
      <c r="C131" s="110" t="s">
        <v>77</v>
      </c>
      <c r="D131" s="110" t="s">
        <v>62</v>
      </c>
      <c r="E131" s="110" t="s">
        <v>78</v>
      </c>
      <c r="F131" s="111">
        <v>653910</v>
      </c>
      <c r="G131" s="112">
        <v>60000</v>
      </c>
      <c r="H131" s="110" t="s">
        <v>73</v>
      </c>
      <c r="I131" s="110" t="s">
        <v>82</v>
      </c>
      <c r="J131" s="113">
        <v>44624</v>
      </c>
    </row>
    <row r="132" spans="1:10" ht="15">
      <c r="A132" s="110" t="s">
        <v>76</v>
      </c>
      <c r="B132" s="110" t="s">
        <v>221</v>
      </c>
      <c r="C132" s="110" t="s">
        <v>27</v>
      </c>
      <c r="D132" s="110" t="s">
        <v>49</v>
      </c>
      <c r="E132" s="110" t="s">
        <v>72</v>
      </c>
      <c r="F132" s="111">
        <v>653907</v>
      </c>
      <c r="G132" s="112">
        <v>230000</v>
      </c>
      <c r="H132" s="110" t="s">
        <v>73</v>
      </c>
      <c r="I132" s="110" t="s">
        <v>82</v>
      </c>
      <c r="J132" s="113">
        <v>44624</v>
      </c>
    </row>
    <row r="133" spans="1:10" ht="15">
      <c r="A133" s="110" t="s">
        <v>76</v>
      </c>
      <c r="B133" s="110" t="s">
        <v>221</v>
      </c>
      <c r="C133" s="110" t="s">
        <v>84</v>
      </c>
      <c r="D133" s="110" t="s">
        <v>79</v>
      </c>
      <c r="E133" s="110" t="s">
        <v>72</v>
      </c>
      <c r="F133" s="111">
        <v>653697</v>
      </c>
      <c r="G133" s="112">
        <v>272000</v>
      </c>
      <c r="H133" s="110" t="s">
        <v>73</v>
      </c>
      <c r="I133" s="110" t="s">
        <v>82</v>
      </c>
      <c r="J133" s="113">
        <v>44621</v>
      </c>
    </row>
    <row r="134" spans="1:10" ht="15">
      <c r="A134" s="110" t="s">
        <v>76</v>
      </c>
      <c r="B134" s="110" t="s">
        <v>221</v>
      </c>
      <c r="C134" s="110" t="s">
        <v>64</v>
      </c>
      <c r="D134" s="110" t="s">
        <v>65</v>
      </c>
      <c r="E134" s="110" t="s">
        <v>72</v>
      </c>
      <c r="F134" s="111">
        <v>653726</v>
      </c>
      <c r="G134" s="112">
        <v>409500</v>
      </c>
      <c r="H134" s="110" t="s">
        <v>82</v>
      </c>
      <c r="I134" s="110" t="s">
        <v>82</v>
      </c>
      <c r="J134" s="113">
        <v>44622</v>
      </c>
    </row>
    <row r="135" spans="1:10" ht="15">
      <c r="A135" s="110" t="s">
        <v>76</v>
      </c>
      <c r="B135" s="110" t="s">
        <v>221</v>
      </c>
      <c r="C135" s="110" t="s">
        <v>77</v>
      </c>
      <c r="D135" s="110" t="s">
        <v>62</v>
      </c>
      <c r="E135" s="110" t="s">
        <v>72</v>
      </c>
      <c r="F135" s="111">
        <v>653882</v>
      </c>
      <c r="G135" s="112">
        <v>387000</v>
      </c>
      <c r="H135" s="110" t="s">
        <v>73</v>
      </c>
      <c r="I135" s="110" t="s">
        <v>82</v>
      </c>
      <c r="J135" s="113">
        <v>44624</v>
      </c>
    </row>
    <row r="136" spans="1:10" ht="15">
      <c r="A136" s="110" t="s">
        <v>76</v>
      </c>
      <c r="B136" s="110" t="s">
        <v>221</v>
      </c>
      <c r="C136" s="110" t="s">
        <v>64</v>
      </c>
      <c r="D136" s="110" t="s">
        <v>65</v>
      </c>
      <c r="E136" s="110" t="s">
        <v>78</v>
      </c>
      <c r="F136" s="111">
        <v>653881</v>
      </c>
      <c r="G136" s="112">
        <v>636000</v>
      </c>
      <c r="H136" s="110" t="s">
        <v>73</v>
      </c>
      <c r="I136" s="110" t="s">
        <v>82</v>
      </c>
      <c r="J136" s="113">
        <v>44624</v>
      </c>
    </row>
    <row r="137" spans="1:10" ht="15">
      <c r="A137" s="110" t="s">
        <v>76</v>
      </c>
      <c r="B137" s="110" t="s">
        <v>221</v>
      </c>
      <c r="C137" s="110" t="s">
        <v>77</v>
      </c>
      <c r="D137" s="110" t="s">
        <v>62</v>
      </c>
      <c r="E137" s="110" t="s">
        <v>72</v>
      </c>
      <c r="F137" s="111">
        <v>653879</v>
      </c>
      <c r="G137" s="112">
        <v>435000</v>
      </c>
      <c r="H137" s="110" t="s">
        <v>73</v>
      </c>
      <c r="I137" s="110" t="s">
        <v>82</v>
      </c>
      <c r="J137" s="113">
        <v>44624</v>
      </c>
    </row>
    <row r="138" spans="1:10" ht="15">
      <c r="A138" s="110" t="s">
        <v>76</v>
      </c>
      <c r="B138" s="110" t="s">
        <v>221</v>
      </c>
      <c r="C138" s="110" t="s">
        <v>64</v>
      </c>
      <c r="D138" s="110" t="s">
        <v>65</v>
      </c>
      <c r="E138" s="110" t="s">
        <v>72</v>
      </c>
      <c r="F138" s="111">
        <v>653751</v>
      </c>
      <c r="G138" s="112">
        <v>377500</v>
      </c>
      <c r="H138" s="110" t="s">
        <v>82</v>
      </c>
      <c r="I138" s="110" t="s">
        <v>82</v>
      </c>
      <c r="J138" s="113">
        <v>44622</v>
      </c>
    </row>
    <row r="139" spans="1:10" ht="15">
      <c r="A139" s="110" t="s">
        <v>76</v>
      </c>
      <c r="B139" s="110" t="s">
        <v>221</v>
      </c>
      <c r="C139" s="110" t="s">
        <v>88</v>
      </c>
      <c r="D139" s="110" t="s">
        <v>89</v>
      </c>
      <c r="E139" s="110" t="s">
        <v>72</v>
      </c>
      <c r="F139" s="111">
        <v>653821</v>
      </c>
      <c r="G139" s="112">
        <v>249000</v>
      </c>
      <c r="H139" s="110" t="s">
        <v>73</v>
      </c>
      <c r="I139" s="110" t="s">
        <v>82</v>
      </c>
      <c r="J139" s="113">
        <v>44623</v>
      </c>
    </row>
    <row r="140" spans="1:10" ht="15">
      <c r="A140" s="110" t="s">
        <v>76</v>
      </c>
      <c r="B140" s="110" t="s">
        <v>221</v>
      </c>
      <c r="C140" s="110" t="s">
        <v>27</v>
      </c>
      <c r="D140" s="110" t="s">
        <v>49</v>
      </c>
      <c r="E140" s="110" t="s">
        <v>90</v>
      </c>
      <c r="F140" s="111">
        <v>653851</v>
      </c>
      <c r="G140" s="112">
        <v>367500</v>
      </c>
      <c r="H140" s="110" t="s">
        <v>73</v>
      </c>
      <c r="I140" s="110" t="s">
        <v>82</v>
      </c>
      <c r="J140" s="113">
        <v>44623</v>
      </c>
    </row>
    <row r="141" spans="1:10" ht="15">
      <c r="A141" s="110" t="s">
        <v>76</v>
      </c>
      <c r="B141" s="110" t="s">
        <v>221</v>
      </c>
      <c r="C141" s="110" t="s">
        <v>27</v>
      </c>
      <c r="D141" s="110" t="s">
        <v>49</v>
      </c>
      <c r="E141" s="110" t="s">
        <v>72</v>
      </c>
      <c r="F141" s="111">
        <v>653847</v>
      </c>
      <c r="G141" s="112">
        <v>250000</v>
      </c>
      <c r="H141" s="110" t="s">
        <v>73</v>
      </c>
      <c r="I141" s="110" t="s">
        <v>82</v>
      </c>
      <c r="J141" s="113">
        <v>44623</v>
      </c>
    </row>
    <row r="142" spans="1:10" ht="15">
      <c r="A142" s="110" t="s">
        <v>76</v>
      </c>
      <c r="B142" s="110" t="s">
        <v>221</v>
      </c>
      <c r="C142" s="110" t="s">
        <v>77</v>
      </c>
      <c r="D142" s="110" t="s">
        <v>62</v>
      </c>
      <c r="E142" s="110" t="s">
        <v>72</v>
      </c>
      <c r="F142" s="111">
        <v>655157</v>
      </c>
      <c r="G142" s="112">
        <v>590000</v>
      </c>
      <c r="H142" s="110" t="s">
        <v>73</v>
      </c>
      <c r="I142" s="110" t="s">
        <v>82</v>
      </c>
      <c r="J142" s="113">
        <v>44651</v>
      </c>
    </row>
    <row r="143" spans="1:10" ht="15">
      <c r="A143" s="110" t="s">
        <v>76</v>
      </c>
      <c r="B143" s="110" t="s">
        <v>221</v>
      </c>
      <c r="C143" s="110" t="s">
        <v>77</v>
      </c>
      <c r="D143" s="110" t="s">
        <v>63</v>
      </c>
      <c r="E143" s="110" t="s">
        <v>90</v>
      </c>
      <c r="F143" s="111">
        <v>655173</v>
      </c>
      <c r="G143" s="112">
        <v>219000</v>
      </c>
      <c r="H143" s="110" t="s">
        <v>73</v>
      </c>
      <c r="I143" s="110" t="s">
        <v>82</v>
      </c>
      <c r="J143" s="113">
        <v>44651</v>
      </c>
    </row>
    <row r="144" spans="1:10" ht="15">
      <c r="A144" s="110" t="s">
        <v>76</v>
      </c>
      <c r="B144" s="110" t="s">
        <v>221</v>
      </c>
      <c r="C144" s="110" t="s">
        <v>27</v>
      </c>
      <c r="D144" s="110" t="s">
        <v>49</v>
      </c>
      <c r="E144" s="110" t="s">
        <v>90</v>
      </c>
      <c r="F144" s="111">
        <v>654765</v>
      </c>
      <c r="G144" s="112">
        <v>310000</v>
      </c>
      <c r="H144" s="110" t="s">
        <v>73</v>
      </c>
      <c r="I144" s="110" t="s">
        <v>82</v>
      </c>
      <c r="J144" s="113">
        <v>44642</v>
      </c>
    </row>
    <row r="145" spans="1:10" ht="15">
      <c r="A145" s="110" t="s">
        <v>76</v>
      </c>
      <c r="B145" s="110" t="s">
        <v>221</v>
      </c>
      <c r="C145" s="110" t="s">
        <v>27</v>
      </c>
      <c r="D145" s="110" t="s">
        <v>49</v>
      </c>
      <c r="E145" s="110" t="s">
        <v>90</v>
      </c>
      <c r="F145" s="111">
        <v>654767</v>
      </c>
      <c r="G145" s="112">
        <v>283500</v>
      </c>
      <c r="H145" s="110" t="s">
        <v>73</v>
      </c>
      <c r="I145" s="110" t="s">
        <v>82</v>
      </c>
      <c r="J145" s="113">
        <v>44642</v>
      </c>
    </row>
    <row r="146" spans="1:10" ht="15">
      <c r="A146" s="110" t="s">
        <v>76</v>
      </c>
      <c r="B146" s="110" t="s">
        <v>221</v>
      </c>
      <c r="C146" s="110" t="s">
        <v>84</v>
      </c>
      <c r="D146" s="110" t="s">
        <v>103</v>
      </c>
      <c r="E146" s="110" t="s">
        <v>78</v>
      </c>
      <c r="F146" s="111">
        <v>654808</v>
      </c>
      <c r="G146" s="112">
        <v>30000</v>
      </c>
      <c r="H146" s="110" t="s">
        <v>73</v>
      </c>
      <c r="I146" s="110" t="s">
        <v>82</v>
      </c>
      <c r="J146" s="113">
        <v>44643</v>
      </c>
    </row>
    <row r="147" spans="1:10" ht="15">
      <c r="A147" s="110" t="s">
        <v>76</v>
      </c>
      <c r="B147" s="110" t="s">
        <v>221</v>
      </c>
      <c r="C147" s="110" t="s">
        <v>74</v>
      </c>
      <c r="D147" s="110" t="s">
        <v>100</v>
      </c>
      <c r="E147" s="110" t="s">
        <v>72</v>
      </c>
      <c r="F147" s="111">
        <v>654760</v>
      </c>
      <c r="G147" s="112">
        <v>424000</v>
      </c>
      <c r="H147" s="110" t="s">
        <v>73</v>
      </c>
      <c r="I147" s="110" t="s">
        <v>82</v>
      </c>
      <c r="J147" s="113">
        <v>44642</v>
      </c>
    </row>
    <row r="148" spans="1:10" ht="15">
      <c r="A148" s="110" t="s">
        <v>76</v>
      </c>
      <c r="B148" s="110" t="s">
        <v>221</v>
      </c>
      <c r="C148" s="110" t="s">
        <v>77</v>
      </c>
      <c r="D148" s="110" t="s">
        <v>63</v>
      </c>
      <c r="E148" s="110" t="s">
        <v>72</v>
      </c>
      <c r="F148" s="111">
        <v>654478</v>
      </c>
      <c r="G148" s="112">
        <v>390000</v>
      </c>
      <c r="H148" s="110" t="s">
        <v>73</v>
      </c>
      <c r="I148" s="110" t="s">
        <v>82</v>
      </c>
      <c r="J148" s="113">
        <v>44636</v>
      </c>
    </row>
    <row r="149" spans="1:10" ht="15">
      <c r="A149" s="110" t="s">
        <v>76</v>
      </c>
      <c r="B149" s="110" t="s">
        <v>221</v>
      </c>
      <c r="C149" s="110" t="s">
        <v>27</v>
      </c>
      <c r="D149" s="110" t="s">
        <v>109</v>
      </c>
      <c r="E149" s="110" t="s">
        <v>72</v>
      </c>
      <c r="F149" s="111">
        <v>655227</v>
      </c>
      <c r="G149" s="112">
        <v>360500</v>
      </c>
      <c r="H149" s="110" t="s">
        <v>73</v>
      </c>
      <c r="I149" s="110" t="s">
        <v>82</v>
      </c>
      <c r="J149" s="113">
        <v>44651</v>
      </c>
    </row>
    <row r="150" spans="1:10" ht="15">
      <c r="A150" s="110" t="s">
        <v>76</v>
      </c>
      <c r="B150" s="110" t="s">
        <v>221</v>
      </c>
      <c r="C150" s="110" t="s">
        <v>27</v>
      </c>
      <c r="D150" s="110" t="s">
        <v>93</v>
      </c>
      <c r="E150" s="110" t="s">
        <v>72</v>
      </c>
      <c r="F150" s="111">
        <v>654699</v>
      </c>
      <c r="G150" s="112">
        <v>89000</v>
      </c>
      <c r="H150" s="110" t="s">
        <v>73</v>
      </c>
      <c r="I150" s="110" t="s">
        <v>82</v>
      </c>
      <c r="J150" s="113">
        <v>44642</v>
      </c>
    </row>
    <row r="151" spans="1:10" ht="15">
      <c r="A151" s="110" t="s">
        <v>76</v>
      </c>
      <c r="B151" s="110" t="s">
        <v>221</v>
      </c>
      <c r="C151" s="110" t="s">
        <v>74</v>
      </c>
      <c r="D151" s="110" t="s">
        <v>100</v>
      </c>
      <c r="E151" s="110" t="s">
        <v>72</v>
      </c>
      <c r="F151" s="111">
        <v>654810</v>
      </c>
      <c r="G151" s="112">
        <v>369000</v>
      </c>
      <c r="H151" s="110" t="s">
        <v>82</v>
      </c>
      <c r="I151" s="110" t="s">
        <v>82</v>
      </c>
      <c r="J151" s="113">
        <v>44643</v>
      </c>
    </row>
    <row r="152" spans="1:10" ht="15">
      <c r="A152" s="110" t="s">
        <v>76</v>
      </c>
      <c r="B152" s="110" t="s">
        <v>221</v>
      </c>
      <c r="C152" s="110" t="s">
        <v>84</v>
      </c>
      <c r="D152" s="110" t="s">
        <v>107</v>
      </c>
      <c r="E152" s="110" t="s">
        <v>72</v>
      </c>
      <c r="F152" s="111">
        <v>655178</v>
      </c>
      <c r="G152" s="112">
        <v>279000</v>
      </c>
      <c r="H152" s="110" t="s">
        <v>73</v>
      </c>
      <c r="I152" s="110" t="s">
        <v>82</v>
      </c>
      <c r="J152" s="113">
        <v>44651</v>
      </c>
    </row>
    <row r="153" spans="1:10" ht="15">
      <c r="A153" s="110" t="s">
        <v>76</v>
      </c>
      <c r="B153" s="110" t="s">
        <v>221</v>
      </c>
      <c r="C153" s="110" t="s">
        <v>64</v>
      </c>
      <c r="D153" s="110" t="s">
        <v>65</v>
      </c>
      <c r="E153" s="110" t="s">
        <v>72</v>
      </c>
      <c r="F153" s="111">
        <v>654944</v>
      </c>
      <c r="G153" s="112">
        <v>350000</v>
      </c>
      <c r="H153" s="110" t="s">
        <v>73</v>
      </c>
      <c r="I153" s="110" t="s">
        <v>82</v>
      </c>
      <c r="J153" s="113">
        <v>44645</v>
      </c>
    </row>
    <row r="154" spans="1:10" ht="15">
      <c r="A154" s="110" t="s">
        <v>76</v>
      </c>
      <c r="B154" s="110" t="s">
        <v>221</v>
      </c>
      <c r="C154" s="110" t="s">
        <v>84</v>
      </c>
      <c r="D154" s="110" t="s">
        <v>103</v>
      </c>
      <c r="E154" s="110" t="s">
        <v>72</v>
      </c>
      <c r="F154" s="111">
        <v>654940</v>
      </c>
      <c r="G154" s="112">
        <v>195000</v>
      </c>
      <c r="H154" s="110" t="s">
        <v>73</v>
      </c>
      <c r="I154" s="110" t="s">
        <v>82</v>
      </c>
      <c r="J154" s="113">
        <v>44645</v>
      </c>
    </row>
    <row r="155" spans="1:10" ht="15">
      <c r="A155" s="110" t="s">
        <v>76</v>
      </c>
      <c r="B155" s="110" t="s">
        <v>221</v>
      </c>
      <c r="C155" s="110" t="s">
        <v>91</v>
      </c>
      <c r="D155" s="110" t="s">
        <v>124</v>
      </c>
      <c r="E155" s="110" t="s">
        <v>72</v>
      </c>
      <c r="F155" s="111">
        <v>655189</v>
      </c>
      <c r="G155" s="112">
        <v>320000</v>
      </c>
      <c r="H155" s="110" t="s">
        <v>73</v>
      </c>
      <c r="I155" s="110" t="s">
        <v>82</v>
      </c>
      <c r="J155" s="113">
        <v>44651</v>
      </c>
    </row>
    <row r="156" spans="1:10" ht="15">
      <c r="A156" s="110" t="s">
        <v>76</v>
      </c>
      <c r="B156" s="110" t="s">
        <v>221</v>
      </c>
      <c r="C156" s="110" t="s">
        <v>77</v>
      </c>
      <c r="D156" s="110" t="s">
        <v>62</v>
      </c>
      <c r="E156" s="110" t="s">
        <v>90</v>
      </c>
      <c r="F156" s="111">
        <v>654952</v>
      </c>
      <c r="G156" s="112">
        <v>315000</v>
      </c>
      <c r="H156" s="110" t="s">
        <v>73</v>
      </c>
      <c r="I156" s="110" t="s">
        <v>82</v>
      </c>
      <c r="J156" s="113">
        <v>44645</v>
      </c>
    </row>
    <row r="157" spans="1:10" ht="15">
      <c r="A157" s="110" t="s">
        <v>76</v>
      </c>
      <c r="B157" s="110" t="s">
        <v>221</v>
      </c>
      <c r="C157" s="110" t="s">
        <v>84</v>
      </c>
      <c r="D157" s="110" t="s">
        <v>107</v>
      </c>
      <c r="E157" s="110" t="s">
        <v>72</v>
      </c>
      <c r="F157" s="111">
        <v>654956</v>
      </c>
      <c r="G157" s="112">
        <v>250000</v>
      </c>
      <c r="H157" s="110" t="s">
        <v>73</v>
      </c>
      <c r="I157" s="110" t="s">
        <v>82</v>
      </c>
      <c r="J157" s="113">
        <v>44645</v>
      </c>
    </row>
    <row r="158" spans="1:10" ht="15">
      <c r="A158" s="110" t="s">
        <v>76</v>
      </c>
      <c r="B158" s="110" t="s">
        <v>221</v>
      </c>
      <c r="C158" s="110" t="s">
        <v>27</v>
      </c>
      <c r="D158" s="110" t="s">
        <v>109</v>
      </c>
      <c r="E158" s="110" t="s">
        <v>72</v>
      </c>
      <c r="F158" s="111">
        <v>654958</v>
      </c>
      <c r="G158" s="112">
        <v>472000</v>
      </c>
      <c r="H158" s="110" t="s">
        <v>73</v>
      </c>
      <c r="I158" s="110" t="s">
        <v>82</v>
      </c>
      <c r="J158" s="113">
        <v>44645</v>
      </c>
    </row>
    <row r="159" spans="1:10" ht="15">
      <c r="A159" s="110" t="s">
        <v>76</v>
      </c>
      <c r="B159" s="110" t="s">
        <v>221</v>
      </c>
      <c r="C159" s="110" t="s">
        <v>84</v>
      </c>
      <c r="D159" s="110" t="s">
        <v>103</v>
      </c>
      <c r="E159" s="110" t="s">
        <v>72</v>
      </c>
      <c r="F159" s="111">
        <v>654969</v>
      </c>
      <c r="G159" s="112">
        <v>460000</v>
      </c>
      <c r="H159" s="110" t="s">
        <v>73</v>
      </c>
      <c r="I159" s="110" t="s">
        <v>82</v>
      </c>
      <c r="J159" s="113">
        <v>44645</v>
      </c>
    </row>
    <row r="160" spans="1:10" ht="15">
      <c r="A160" s="110" t="s">
        <v>76</v>
      </c>
      <c r="B160" s="110" t="s">
        <v>221</v>
      </c>
      <c r="C160" s="110" t="s">
        <v>84</v>
      </c>
      <c r="D160" s="110" t="s">
        <v>107</v>
      </c>
      <c r="E160" s="110" t="s">
        <v>90</v>
      </c>
      <c r="F160" s="111">
        <v>655160</v>
      </c>
      <c r="G160" s="112">
        <v>250000</v>
      </c>
      <c r="H160" s="110" t="s">
        <v>73</v>
      </c>
      <c r="I160" s="110" t="s">
        <v>82</v>
      </c>
      <c r="J160" s="113">
        <v>44651</v>
      </c>
    </row>
    <row r="161" spans="1:10" ht="15">
      <c r="A161" s="110" t="s">
        <v>76</v>
      </c>
      <c r="B161" s="110" t="s">
        <v>221</v>
      </c>
      <c r="C161" s="110" t="s">
        <v>84</v>
      </c>
      <c r="D161" s="110" t="s">
        <v>107</v>
      </c>
      <c r="E161" s="110" t="s">
        <v>72</v>
      </c>
      <c r="F161" s="111">
        <v>654996</v>
      </c>
      <c r="G161" s="112">
        <v>365000</v>
      </c>
      <c r="H161" s="110" t="s">
        <v>73</v>
      </c>
      <c r="I161" s="110" t="s">
        <v>82</v>
      </c>
      <c r="J161" s="113">
        <v>44648</v>
      </c>
    </row>
    <row r="162" spans="1:10" ht="15">
      <c r="A162" s="110" t="s">
        <v>76</v>
      </c>
      <c r="B162" s="110" t="s">
        <v>221</v>
      </c>
      <c r="C162" s="110" t="s">
        <v>27</v>
      </c>
      <c r="D162" s="110" t="s">
        <v>49</v>
      </c>
      <c r="E162" s="110" t="s">
        <v>72</v>
      </c>
      <c r="F162" s="111">
        <v>655213</v>
      </c>
      <c r="G162" s="112">
        <v>385000</v>
      </c>
      <c r="H162" s="110" t="s">
        <v>73</v>
      </c>
      <c r="I162" s="110" t="s">
        <v>82</v>
      </c>
      <c r="J162" s="113">
        <v>44651</v>
      </c>
    </row>
    <row r="163" spans="1:10" ht="15">
      <c r="A163" s="110" t="s">
        <v>76</v>
      </c>
      <c r="B163" s="110" t="s">
        <v>221</v>
      </c>
      <c r="C163" s="110" t="s">
        <v>64</v>
      </c>
      <c r="D163" s="110" t="s">
        <v>65</v>
      </c>
      <c r="E163" s="110" t="s">
        <v>72</v>
      </c>
      <c r="F163" s="111">
        <v>654558</v>
      </c>
      <c r="G163" s="112">
        <v>445000</v>
      </c>
      <c r="H163" s="110" t="s">
        <v>73</v>
      </c>
      <c r="I163" s="110" t="s">
        <v>82</v>
      </c>
      <c r="J163" s="113">
        <v>44638</v>
      </c>
    </row>
    <row r="164" spans="1:10" ht="15">
      <c r="A164" s="110" t="s">
        <v>39</v>
      </c>
      <c r="B164" s="110" t="s">
        <v>222</v>
      </c>
      <c r="C164" s="110" t="s">
        <v>64</v>
      </c>
      <c r="D164" s="110" t="s">
        <v>83</v>
      </c>
      <c r="E164" s="110" t="s">
        <v>72</v>
      </c>
      <c r="F164" s="111">
        <v>654574</v>
      </c>
      <c r="G164" s="112">
        <v>435000</v>
      </c>
      <c r="H164" s="110" t="s">
        <v>73</v>
      </c>
      <c r="I164" s="110" t="s">
        <v>82</v>
      </c>
      <c r="J164" s="113">
        <v>44638</v>
      </c>
    </row>
    <row r="165" spans="1:10" ht="15">
      <c r="A165" s="110" t="s">
        <v>39</v>
      </c>
      <c r="B165" s="110" t="s">
        <v>222</v>
      </c>
      <c r="C165" s="110" t="s">
        <v>91</v>
      </c>
      <c r="D165" s="110" t="s">
        <v>92</v>
      </c>
      <c r="E165" s="110" t="s">
        <v>72</v>
      </c>
      <c r="F165" s="111">
        <v>653886</v>
      </c>
      <c r="G165" s="112">
        <v>335000</v>
      </c>
      <c r="H165" s="110" t="s">
        <v>73</v>
      </c>
      <c r="I165" s="110" t="s">
        <v>82</v>
      </c>
      <c r="J165" s="113">
        <v>44624</v>
      </c>
    </row>
    <row r="166" spans="1:10" ht="15">
      <c r="A166" s="110" t="s">
        <v>39</v>
      </c>
      <c r="B166" s="110" t="s">
        <v>222</v>
      </c>
      <c r="C166" s="110" t="s">
        <v>64</v>
      </c>
      <c r="D166" s="110" t="s">
        <v>83</v>
      </c>
      <c r="E166" s="110" t="s">
        <v>72</v>
      </c>
      <c r="F166" s="111">
        <v>655193</v>
      </c>
      <c r="G166" s="112">
        <v>432500</v>
      </c>
      <c r="H166" s="110" t="s">
        <v>73</v>
      </c>
      <c r="I166" s="110" t="s">
        <v>82</v>
      </c>
      <c r="J166" s="113">
        <v>44651</v>
      </c>
    </row>
    <row r="167" spans="1:10" ht="15">
      <c r="A167" s="110" t="s">
        <v>39</v>
      </c>
      <c r="B167" s="110" t="s">
        <v>222</v>
      </c>
      <c r="C167" s="110" t="s">
        <v>64</v>
      </c>
      <c r="D167" s="110" t="s">
        <v>83</v>
      </c>
      <c r="E167" s="110" t="s">
        <v>72</v>
      </c>
      <c r="F167" s="111">
        <v>655080</v>
      </c>
      <c r="G167" s="112">
        <v>395000</v>
      </c>
      <c r="H167" s="110" t="s">
        <v>73</v>
      </c>
      <c r="I167" s="110" t="s">
        <v>82</v>
      </c>
      <c r="J167" s="113">
        <v>44649</v>
      </c>
    </row>
    <row r="168" spans="1:10" ht="15">
      <c r="A168" s="110" t="s">
        <v>39</v>
      </c>
      <c r="B168" s="110" t="s">
        <v>222</v>
      </c>
      <c r="C168" s="110" t="s">
        <v>64</v>
      </c>
      <c r="D168" s="110" t="s">
        <v>83</v>
      </c>
      <c r="E168" s="110" t="s">
        <v>72</v>
      </c>
      <c r="F168" s="111">
        <v>655199</v>
      </c>
      <c r="G168" s="112">
        <v>501999</v>
      </c>
      <c r="H168" s="110" t="s">
        <v>73</v>
      </c>
      <c r="I168" s="110" t="s">
        <v>82</v>
      </c>
      <c r="J168" s="113">
        <v>44651</v>
      </c>
    </row>
    <row r="169" spans="1:10" ht="15">
      <c r="A169" s="110" t="s">
        <v>39</v>
      </c>
      <c r="B169" s="110" t="s">
        <v>222</v>
      </c>
      <c r="C169" s="110" t="s">
        <v>64</v>
      </c>
      <c r="D169" s="110" t="s">
        <v>83</v>
      </c>
      <c r="E169" s="110" t="s">
        <v>78</v>
      </c>
      <c r="F169" s="111">
        <v>655077</v>
      </c>
      <c r="G169" s="112">
        <v>19000</v>
      </c>
      <c r="H169" s="110" t="s">
        <v>73</v>
      </c>
      <c r="I169" s="110" t="s">
        <v>82</v>
      </c>
      <c r="J169" s="113">
        <v>44649</v>
      </c>
    </row>
    <row r="170" spans="1:10" ht="15">
      <c r="A170" s="110" t="s">
        <v>39</v>
      </c>
      <c r="B170" s="110" t="s">
        <v>222</v>
      </c>
      <c r="C170" s="110" t="s">
        <v>64</v>
      </c>
      <c r="D170" s="110" t="s">
        <v>83</v>
      </c>
      <c r="E170" s="110" t="s">
        <v>72</v>
      </c>
      <c r="F170" s="111">
        <v>655075</v>
      </c>
      <c r="G170" s="112">
        <v>400000</v>
      </c>
      <c r="H170" s="110" t="s">
        <v>73</v>
      </c>
      <c r="I170" s="110" t="s">
        <v>82</v>
      </c>
      <c r="J170" s="113">
        <v>44649</v>
      </c>
    </row>
    <row r="171" spans="1:10" ht="15">
      <c r="A171" s="110" t="s">
        <v>39</v>
      </c>
      <c r="B171" s="110" t="s">
        <v>222</v>
      </c>
      <c r="C171" s="110" t="s">
        <v>64</v>
      </c>
      <c r="D171" s="110" t="s">
        <v>83</v>
      </c>
      <c r="E171" s="110" t="s">
        <v>72</v>
      </c>
      <c r="F171" s="111">
        <v>654063</v>
      </c>
      <c r="G171" s="112">
        <v>481150</v>
      </c>
      <c r="H171" s="110" t="s">
        <v>82</v>
      </c>
      <c r="I171" s="110" t="s">
        <v>82</v>
      </c>
      <c r="J171" s="113">
        <v>44629</v>
      </c>
    </row>
    <row r="172" spans="1:10" ht="15">
      <c r="A172" s="110" t="s">
        <v>39</v>
      </c>
      <c r="B172" s="110" t="s">
        <v>222</v>
      </c>
      <c r="C172" s="110" t="s">
        <v>64</v>
      </c>
      <c r="D172" s="110" t="s">
        <v>83</v>
      </c>
      <c r="E172" s="110" t="s">
        <v>119</v>
      </c>
      <c r="F172" s="111">
        <v>654847</v>
      </c>
      <c r="G172" s="112">
        <v>1000000</v>
      </c>
      <c r="H172" s="110" t="s">
        <v>73</v>
      </c>
      <c r="I172" s="110" t="s">
        <v>82</v>
      </c>
      <c r="J172" s="113">
        <v>44644</v>
      </c>
    </row>
    <row r="173" spans="1:10" ht="15">
      <c r="A173" s="110" t="s">
        <v>39</v>
      </c>
      <c r="B173" s="110" t="s">
        <v>222</v>
      </c>
      <c r="C173" s="110" t="s">
        <v>77</v>
      </c>
      <c r="D173" s="110" t="s">
        <v>81</v>
      </c>
      <c r="E173" s="110" t="s">
        <v>78</v>
      </c>
      <c r="F173" s="111">
        <v>654175</v>
      </c>
      <c r="G173" s="112">
        <v>247500</v>
      </c>
      <c r="H173" s="110" t="s">
        <v>73</v>
      </c>
      <c r="I173" s="110" t="s">
        <v>82</v>
      </c>
      <c r="J173" s="113">
        <v>44630</v>
      </c>
    </row>
    <row r="174" spans="1:10" ht="15">
      <c r="A174" s="110" t="s">
        <v>39</v>
      </c>
      <c r="B174" s="110" t="s">
        <v>222</v>
      </c>
      <c r="C174" s="110" t="s">
        <v>64</v>
      </c>
      <c r="D174" s="110" t="s">
        <v>83</v>
      </c>
      <c r="E174" s="110" t="s">
        <v>72</v>
      </c>
      <c r="F174" s="111">
        <v>655179</v>
      </c>
      <c r="G174" s="112">
        <v>334000</v>
      </c>
      <c r="H174" s="110" t="s">
        <v>73</v>
      </c>
      <c r="I174" s="110" t="s">
        <v>82</v>
      </c>
      <c r="J174" s="113">
        <v>44651</v>
      </c>
    </row>
    <row r="175" spans="1:10" ht="15">
      <c r="A175" s="110" t="s">
        <v>39</v>
      </c>
      <c r="B175" s="110" t="s">
        <v>222</v>
      </c>
      <c r="C175" s="110" t="s">
        <v>77</v>
      </c>
      <c r="D175" s="110" t="s">
        <v>81</v>
      </c>
      <c r="E175" s="110" t="s">
        <v>72</v>
      </c>
      <c r="F175" s="111">
        <v>654844</v>
      </c>
      <c r="G175" s="112">
        <v>915000</v>
      </c>
      <c r="H175" s="110" t="s">
        <v>82</v>
      </c>
      <c r="I175" s="110" t="s">
        <v>82</v>
      </c>
      <c r="J175" s="113">
        <v>44644</v>
      </c>
    </row>
    <row r="176" spans="1:10" ht="15">
      <c r="A176" s="110" t="s">
        <v>39</v>
      </c>
      <c r="B176" s="110" t="s">
        <v>222</v>
      </c>
      <c r="C176" s="110" t="s">
        <v>77</v>
      </c>
      <c r="D176" s="110" t="s">
        <v>81</v>
      </c>
      <c r="E176" s="110" t="s">
        <v>72</v>
      </c>
      <c r="F176" s="111">
        <v>654029</v>
      </c>
      <c r="G176" s="112">
        <v>293150</v>
      </c>
      <c r="H176" s="110" t="s">
        <v>82</v>
      </c>
      <c r="I176" s="110" t="s">
        <v>82</v>
      </c>
      <c r="J176" s="113">
        <v>44628</v>
      </c>
    </row>
    <row r="177" spans="1:10" ht="15">
      <c r="A177" s="110" t="s">
        <v>39</v>
      </c>
      <c r="B177" s="110" t="s">
        <v>222</v>
      </c>
      <c r="C177" s="110" t="s">
        <v>64</v>
      </c>
      <c r="D177" s="110" t="s">
        <v>83</v>
      </c>
      <c r="E177" s="110" t="s">
        <v>72</v>
      </c>
      <c r="F177" s="111">
        <v>654089</v>
      </c>
      <c r="G177" s="112">
        <v>436000</v>
      </c>
      <c r="H177" s="110" t="s">
        <v>73</v>
      </c>
      <c r="I177" s="110" t="s">
        <v>82</v>
      </c>
      <c r="J177" s="113">
        <v>44629</v>
      </c>
    </row>
    <row r="178" spans="1:10" ht="15">
      <c r="A178" s="110" t="s">
        <v>39</v>
      </c>
      <c r="B178" s="110" t="s">
        <v>222</v>
      </c>
      <c r="C178" s="110" t="s">
        <v>64</v>
      </c>
      <c r="D178" s="110" t="s">
        <v>83</v>
      </c>
      <c r="E178" s="110" t="s">
        <v>72</v>
      </c>
      <c r="F178" s="111">
        <v>654091</v>
      </c>
      <c r="G178" s="112">
        <v>460000</v>
      </c>
      <c r="H178" s="110" t="s">
        <v>73</v>
      </c>
      <c r="I178" s="110" t="s">
        <v>82</v>
      </c>
      <c r="J178" s="113">
        <v>44629</v>
      </c>
    </row>
    <row r="179" spans="1:10" ht="15">
      <c r="A179" s="110" t="s">
        <v>39</v>
      </c>
      <c r="B179" s="110" t="s">
        <v>222</v>
      </c>
      <c r="C179" s="110" t="s">
        <v>64</v>
      </c>
      <c r="D179" s="110" t="s">
        <v>83</v>
      </c>
      <c r="E179" s="110" t="s">
        <v>72</v>
      </c>
      <c r="F179" s="111">
        <v>655163</v>
      </c>
      <c r="G179" s="112">
        <v>255000</v>
      </c>
      <c r="H179" s="110" t="s">
        <v>73</v>
      </c>
      <c r="I179" s="110" t="s">
        <v>82</v>
      </c>
      <c r="J179" s="113">
        <v>44651</v>
      </c>
    </row>
    <row r="180" spans="1:10" ht="15">
      <c r="A180" s="110" t="s">
        <v>39</v>
      </c>
      <c r="B180" s="110" t="s">
        <v>222</v>
      </c>
      <c r="C180" s="110" t="s">
        <v>27</v>
      </c>
      <c r="D180" s="110" t="s">
        <v>95</v>
      </c>
      <c r="E180" s="110" t="s">
        <v>72</v>
      </c>
      <c r="F180" s="111">
        <v>653968</v>
      </c>
      <c r="G180" s="112">
        <v>440000</v>
      </c>
      <c r="H180" s="110" t="s">
        <v>73</v>
      </c>
      <c r="I180" s="110" t="s">
        <v>82</v>
      </c>
      <c r="J180" s="113">
        <v>44627</v>
      </c>
    </row>
    <row r="181" spans="1:10" ht="15">
      <c r="A181" s="110" t="s">
        <v>39</v>
      </c>
      <c r="B181" s="110" t="s">
        <v>222</v>
      </c>
      <c r="C181" s="110" t="s">
        <v>77</v>
      </c>
      <c r="D181" s="110" t="s">
        <v>81</v>
      </c>
      <c r="E181" s="110" t="s">
        <v>72</v>
      </c>
      <c r="F181" s="111">
        <v>654857</v>
      </c>
      <c r="G181" s="112">
        <v>281150</v>
      </c>
      <c r="H181" s="110" t="s">
        <v>73</v>
      </c>
      <c r="I181" s="110" t="s">
        <v>82</v>
      </c>
      <c r="J181" s="113">
        <v>44644</v>
      </c>
    </row>
    <row r="182" spans="1:10" ht="15">
      <c r="A182" s="110" t="s">
        <v>39</v>
      </c>
      <c r="B182" s="110" t="s">
        <v>222</v>
      </c>
      <c r="C182" s="110" t="s">
        <v>74</v>
      </c>
      <c r="D182" s="110" t="s">
        <v>75</v>
      </c>
      <c r="E182" s="110" t="s">
        <v>72</v>
      </c>
      <c r="F182" s="111">
        <v>653658</v>
      </c>
      <c r="G182" s="112">
        <v>600000</v>
      </c>
      <c r="H182" s="110" t="s">
        <v>73</v>
      </c>
      <c r="I182" s="110" t="s">
        <v>82</v>
      </c>
      <c r="J182" s="113">
        <v>44621</v>
      </c>
    </row>
    <row r="183" spans="1:10" ht="15">
      <c r="A183" s="110" t="s">
        <v>39</v>
      </c>
      <c r="B183" s="110" t="s">
        <v>222</v>
      </c>
      <c r="C183" s="110" t="s">
        <v>64</v>
      </c>
      <c r="D183" s="110" t="s">
        <v>83</v>
      </c>
      <c r="E183" s="110" t="s">
        <v>72</v>
      </c>
      <c r="F183" s="111">
        <v>654905</v>
      </c>
      <c r="G183" s="112">
        <v>320000</v>
      </c>
      <c r="H183" s="110" t="s">
        <v>73</v>
      </c>
      <c r="I183" s="110" t="s">
        <v>82</v>
      </c>
      <c r="J183" s="113">
        <v>44644</v>
      </c>
    </row>
    <row r="184" spans="1:10" ht="15">
      <c r="A184" s="110" t="s">
        <v>39</v>
      </c>
      <c r="B184" s="110" t="s">
        <v>222</v>
      </c>
      <c r="C184" s="110" t="s">
        <v>27</v>
      </c>
      <c r="D184" s="110" t="s">
        <v>95</v>
      </c>
      <c r="E184" s="110" t="s">
        <v>72</v>
      </c>
      <c r="F184" s="111">
        <v>654638</v>
      </c>
      <c r="G184" s="112">
        <v>368000</v>
      </c>
      <c r="H184" s="110" t="s">
        <v>73</v>
      </c>
      <c r="I184" s="110" t="s">
        <v>82</v>
      </c>
      <c r="J184" s="113">
        <v>44641</v>
      </c>
    </row>
    <row r="185" spans="1:10" ht="15">
      <c r="A185" s="110" t="s">
        <v>39</v>
      </c>
      <c r="B185" s="110" t="s">
        <v>222</v>
      </c>
      <c r="C185" s="110" t="s">
        <v>77</v>
      </c>
      <c r="D185" s="110" t="s">
        <v>79</v>
      </c>
      <c r="E185" s="110" t="s">
        <v>78</v>
      </c>
      <c r="F185" s="111">
        <v>654624</v>
      </c>
      <c r="G185" s="112">
        <v>27500</v>
      </c>
      <c r="H185" s="110" t="s">
        <v>73</v>
      </c>
      <c r="I185" s="110" t="s">
        <v>82</v>
      </c>
      <c r="J185" s="113">
        <v>44641</v>
      </c>
    </row>
    <row r="186" spans="1:10" ht="15">
      <c r="A186" s="110" t="s">
        <v>39</v>
      </c>
      <c r="B186" s="110" t="s">
        <v>222</v>
      </c>
      <c r="C186" s="110" t="s">
        <v>64</v>
      </c>
      <c r="D186" s="110" t="s">
        <v>83</v>
      </c>
      <c r="E186" s="110" t="s">
        <v>78</v>
      </c>
      <c r="F186" s="111">
        <v>654950</v>
      </c>
      <c r="G186" s="112">
        <v>45000</v>
      </c>
      <c r="H186" s="110" t="s">
        <v>73</v>
      </c>
      <c r="I186" s="110" t="s">
        <v>82</v>
      </c>
      <c r="J186" s="113">
        <v>44645</v>
      </c>
    </row>
    <row r="187" spans="1:10" ht="15">
      <c r="A187" s="110" t="s">
        <v>39</v>
      </c>
      <c r="B187" s="110" t="s">
        <v>222</v>
      </c>
      <c r="C187" s="110" t="s">
        <v>64</v>
      </c>
      <c r="D187" s="110" t="s">
        <v>83</v>
      </c>
      <c r="E187" s="110" t="s">
        <v>72</v>
      </c>
      <c r="F187" s="111">
        <v>654978</v>
      </c>
      <c r="G187" s="112">
        <v>385000</v>
      </c>
      <c r="H187" s="110" t="s">
        <v>73</v>
      </c>
      <c r="I187" s="110" t="s">
        <v>82</v>
      </c>
      <c r="J187" s="113">
        <v>44648</v>
      </c>
    </row>
    <row r="188" spans="1:10" ht="15">
      <c r="A188" s="110" t="s">
        <v>39</v>
      </c>
      <c r="B188" s="110" t="s">
        <v>222</v>
      </c>
      <c r="C188" s="110" t="s">
        <v>64</v>
      </c>
      <c r="D188" s="110" t="s">
        <v>83</v>
      </c>
      <c r="E188" s="110" t="s">
        <v>72</v>
      </c>
      <c r="F188" s="111">
        <v>654990</v>
      </c>
      <c r="G188" s="112">
        <v>380000</v>
      </c>
      <c r="H188" s="110" t="s">
        <v>73</v>
      </c>
      <c r="I188" s="110" t="s">
        <v>82</v>
      </c>
      <c r="J188" s="113">
        <v>44648</v>
      </c>
    </row>
    <row r="189" spans="1:10" ht="15">
      <c r="A189" s="110" t="s">
        <v>39</v>
      </c>
      <c r="B189" s="110" t="s">
        <v>222</v>
      </c>
      <c r="C189" s="110" t="s">
        <v>64</v>
      </c>
      <c r="D189" s="110" t="s">
        <v>83</v>
      </c>
      <c r="E189" s="110" t="s">
        <v>72</v>
      </c>
      <c r="F189" s="111">
        <v>655004</v>
      </c>
      <c r="G189" s="112">
        <v>377000</v>
      </c>
      <c r="H189" s="110" t="s">
        <v>73</v>
      </c>
      <c r="I189" s="110" t="s">
        <v>82</v>
      </c>
      <c r="J189" s="113">
        <v>44648</v>
      </c>
    </row>
    <row r="190" spans="1:10" ht="15">
      <c r="A190" s="110" t="s">
        <v>39</v>
      </c>
      <c r="B190" s="110" t="s">
        <v>222</v>
      </c>
      <c r="C190" s="110" t="s">
        <v>64</v>
      </c>
      <c r="D190" s="110" t="s">
        <v>83</v>
      </c>
      <c r="E190" s="110" t="s">
        <v>72</v>
      </c>
      <c r="F190" s="111">
        <v>654401</v>
      </c>
      <c r="G190" s="112">
        <v>360000</v>
      </c>
      <c r="H190" s="110" t="s">
        <v>73</v>
      </c>
      <c r="I190" s="110" t="s">
        <v>82</v>
      </c>
      <c r="J190" s="113">
        <v>44635</v>
      </c>
    </row>
    <row r="191" spans="1:10" ht="15">
      <c r="A191" s="110" t="s">
        <v>39</v>
      </c>
      <c r="B191" s="110" t="s">
        <v>222</v>
      </c>
      <c r="C191" s="110" t="s">
        <v>77</v>
      </c>
      <c r="D191" s="110" t="s">
        <v>81</v>
      </c>
      <c r="E191" s="110" t="s">
        <v>90</v>
      </c>
      <c r="F191" s="111">
        <v>654934</v>
      </c>
      <c r="G191" s="112">
        <v>250000</v>
      </c>
      <c r="H191" s="110" t="s">
        <v>73</v>
      </c>
      <c r="I191" s="110" t="s">
        <v>82</v>
      </c>
      <c r="J191" s="113">
        <v>44645</v>
      </c>
    </row>
    <row r="192" spans="1:10" ht="15">
      <c r="A192" s="110" t="s">
        <v>39</v>
      </c>
      <c r="B192" s="110" t="s">
        <v>222</v>
      </c>
      <c r="C192" s="110" t="s">
        <v>86</v>
      </c>
      <c r="D192" s="110" t="s">
        <v>108</v>
      </c>
      <c r="E192" s="110" t="s">
        <v>72</v>
      </c>
      <c r="F192" s="111">
        <v>654319</v>
      </c>
      <c r="G192" s="112">
        <v>169000</v>
      </c>
      <c r="H192" s="110" t="s">
        <v>73</v>
      </c>
      <c r="I192" s="110" t="s">
        <v>82</v>
      </c>
      <c r="J192" s="113">
        <v>44634</v>
      </c>
    </row>
    <row r="193" spans="1:10" ht="15">
      <c r="A193" s="110" t="s">
        <v>39</v>
      </c>
      <c r="B193" s="110" t="s">
        <v>222</v>
      </c>
      <c r="C193" s="110" t="s">
        <v>91</v>
      </c>
      <c r="D193" s="110" t="s">
        <v>92</v>
      </c>
      <c r="E193" s="110" t="s">
        <v>72</v>
      </c>
      <c r="F193" s="111">
        <v>654237</v>
      </c>
      <c r="G193" s="112">
        <v>399000</v>
      </c>
      <c r="H193" s="110" t="s">
        <v>73</v>
      </c>
      <c r="I193" s="110" t="s">
        <v>82</v>
      </c>
      <c r="J193" s="113">
        <v>44631</v>
      </c>
    </row>
    <row r="194" spans="1:10" ht="15">
      <c r="A194" s="110" t="s">
        <v>39</v>
      </c>
      <c r="B194" s="110" t="s">
        <v>222</v>
      </c>
      <c r="C194" s="110" t="s">
        <v>64</v>
      </c>
      <c r="D194" s="110" t="s">
        <v>83</v>
      </c>
      <c r="E194" s="110" t="s">
        <v>72</v>
      </c>
      <c r="F194" s="111">
        <v>654913</v>
      </c>
      <c r="G194" s="112">
        <v>335000</v>
      </c>
      <c r="H194" s="110" t="s">
        <v>73</v>
      </c>
      <c r="I194" s="110" t="s">
        <v>82</v>
      </c>
      <c r="J194" s="113">
        <v>44645</v>
      </c>
    </row>
    <row r="195" spans="1:10" ht="15">
      <c r="A195" s="110" t="s">
        <v>39</v>
      </c>
      <c r="B195" s="110" t="s">
        <v>222</v>
      </c>
      <c r="C195" s="110" t="s">
        <v>64</v>
      </c>
      <c r="D195" s="110" t="s">
        <v>83</v>
      </c>
      <c r="E195" s="110" t="s">
        <v>78</v>
      </c>
      <c r="F195" s="111">
        <v>655112</v>
      </c>
      <c r="G195" s="112">
        <v>19000</v>
      </c>
      <c r="H195" s="110" t="s">
        <v>73</v>
      </c>
      <c r="I195" s="110" t="s">
        <v>82</v>
      </c>
      <c r="J195" s="113">
        <v>44650</v>
      </c>
    </row>
    <row r="196" spans="1:10" ht="15">
      <c r="A196" s="110" t="s">
        <v>39</v>
      </c>
      <c r="B196" s="110" t="s">
        <v>222</v>
      </c>
      <c r="C196" s="110" t="s">
        <v>77</v>
      </c>
      <c r="D196" s="110" t="s">
        <v>61</v>
      </c>
      <c r="E196" s="110" t="s">
        <v>90</v>
      </c>
      <c r="F196" s="111">
        <v>654643</v>
      </c>
      <c r="G196" s="112">
        <v>390000</v>
      </c>
      <c r="H196" s="110" t="s">
        <v>73</v>
      </c>
      <c r="I196" s="110" t="s">
        <v>82</v>
      </c>
      <c r="J196" s="113">
        <v>44641</v>
      </c>
    </row>
    <row r="197" spans="1:10" ht="15">
      <c r="A197" s="110" t="s">
        <v>39</v>
      </c>
      <c r="B197" s="110" t="s">
        <v>222</v>
      </c>
      <c r="C197" s="110" t="s">
        <v>77</v>
      </c>
      <c r="D197" s="110" t="s">
        <v>81</v>
      </c>
      <c r="E197" s="110" t="s">
        <v>72</v>
      </c>
      <c r="F197" s="111">
        <v>653685</v>
      </c>
      <c r="G197" s="112">
        <v>257000</v>
      </c>
      <c r="H197" s="110" t="s">
        <v>82</v>
      </c>
      <c r="I197" s="110" t="s">
        <v>82</v>
      </c>
      <c r="J197" s="113">
        <v>44621</v>
      </c>
    </row>
    <row r="198" spans="1:10" ht="15">
      <c r="A198" s="110" t="s">
        <v>39</v>
      </c>
      <c r="B198" s="110" t="s">
        <v>222</v>
      </c>
      <c r="C198" s="110" t="s">
        <v>64</v>
      </c>
      <c r="D198" s="110" t="s">
        <v>83</v>
      </c>
      <c r="E198" s="110" t="s">
        <v>72</v>
      </c>
      <c r="F198" s="111">
        <v>653830</v>
      </c>
      <c r="G198" s="112">
        <v>479900</v>
      </c>
      <c r="H198" s="110" t="s">
        <v>73</v>
      </c>
      <c r="I198" s="110" t="s">
        <v>82</v>
      </c>
      <c r="J198" s="113">
        <v>44623</v>
      </c>
    </row>
    <row r="199" spans="1:10" ht="15">
      <c r="A199" s="110" t="s">
        <v>39</v>
      </c>
      <c r="B199" s="110" t="s">
        <v>222</v>
      </c>
      <c r="C199" s="110" t="s">
        <v>64</v>
      </c>
      <c r="D199" s="110" t="s">
        <v>83</v>
      </c>
      <c r="E199" s="110" t="s">
        <v>72</v>
      </c>
      <c r="F199" s="111">
        <v>653738</v>
      </c>
      <c r="G199" s="112">
        <v>345000</v>
      </c>
      <c r="H199" s="110" t="s">
        <v>73</v>
      </c>
      <c r="I199" s="110" t="s">
        <v>82</v>
      </c>
      <c r="J199" s="113">
        <v>44622</v>
      </c>
    </row>
    <row r="200" spans="1:10" ht="15">
      <c r="A200" s="110" t="s">
        <v>39</v>
      </c>
      <c r="B200" s="110" t="s">
        <v>222</v>
      </c>
      <c r="C200" s="110" t="s">
        <v>27</v>
      </c>
      <c r="D200" s="110" t="s">
        <v>111</v>
      </c>
      <c r="E200" s="110" t="s">
        <v>90</v>
      </c>
      <c r="F200" s="111">
        <v>654553</v>
      </c>
      <c r="G200" s="112">
        <v>295000</v>
      </c>
      <c r="H200" s="110" t="s">
        <v>73</v>
      </c>
      <c r="I200" s="110" t="s">
        <v>82</v>
      </c>
      <c r="J200" s="113">
        <v>44638</v>
      </c>
    </row>
    <row r="201" spans="1:10" ht="15">
      <c r="A201" s="110" t="s">
        <v>39</v>
      </c>
      <c r="B201" s="110" t="s">
        <v>222</v>
      </c>
      <c r="C201" s="110" t="s">
        <v>64</v>
      </c>
      <c r="D201" s="110" t="s">
        <v>83</v>
      </c>
      <c r="E201" s="110" t="s">
        <v>72</v>
      </c>
      <c r="F201" s="111">
        <v>654932</v>
      </c>
      <c r="G201" s="112">
        <v>479000</v>
      </c>
      <c r="H201" s="110" t="s">
        <v>73</v>
      </c>
      <c r="I201" s="110" t="s">
        <v>82</v>
      </c>
      <c r="J201" s="113">
        <v>44645</v>
      </c>
    </row>
    <row r="202" spans="1:10" ht="15">
      <c r="A202" s="110" t="s">
        <v>39</v>
      </c>
      <c r="B202" s="110" t="s">
        <v>222</v>
      </c>
      <c r="C202" s="110" t="s">
        <v>64</v>
      </c>
      <c r="D202" s="110" t="s">
        <v>83</v>
      </c>
      <c r="E202" s="110" t="s">
        <v>78</v>
      </c>
      <c r="F202" s="111">
        <v>653730</v>
      </c>
      <c r="G202" s="112">
        <v>40000</v>
      </c>
      <c r="H202" s="110" t="s">
        <v>73</v>
      </c>
      <c r="I202" s="110" t="s">
        <v>82</v>
      </c>
      <c r="J202" s="113">
        <v>44622</v>
      </c>
    </row>
    <row r="203" spans="1:10" ht="15">
      <c r="A203" s="110" t="s">
        <v>39</v>
      </c>
      <c r="B203" s="110" t="s">
        <v>222</v>
      </c>
      <c r="C203" s="110" t="s">
        <v>64</v>
      </c>
      <c r="D203" s="110" t="s">
        <v>83</v>
      </c>
      <c r="E203" s="110" t="s">
        <v>78</v>
      </c>
      <c r="F203" s="111">
        <v>655141</v>
      </c>
      <c r="G203" s="112">
        <v>57000</v>
      </c>
      <c r="H203" s="110" t="s">
        <v>73</v>
      </c>
      <c r="I203" s="110" t="s">
        <v>82</v>
      </c>
      <c r="J203" s="113">
        <v>44650</v>
      </c>
    </row>
    <row r="204" spans="1:10" ht="15">
      <c r="A204" s="110" t="s">
        <v>39</v>
      </c>
      <c r="B204" s="110" t="s">
        <v>222</v>
      </c>
      <c r="C204" s="110" t="s">
        <v>64</v>
      </c>
      <c r="D204" s="110" t="s">
        <v>83</v>
      </c>
      <c r="E204" s="110" t="s">
        <v>78</v>
      </c>
      <c r="F204" s="111">
        <v>653690</v>
      </c>
      <c r="G204" s="112">
        <v>150000</v>
      </c>
      <c r="H204" s="110" t="s">
        <v>73</v>
      </c>
      <c r="I204" s="110" t="s">
        <v>82</v>
      </c>
      <c r="J204" s="113">
        <v>44621</v>
      </c>
    </row>
    <row r="205" spans="1:10" ht="15">
      <c r="A205" s="110" t="s">
        <v>39</v>
      </c>
      <c r="B205" s="110" t="s">
        <v>222</v>
      </c>
      <c r="C205" s="110" t="s">
        <v>64</v>
      </c>
      <c r="D205" s="110" t="s">
        <v>83</v>
      </c>
      <c r="E205" s="110" t="s">
        <v>72</v>
      </c>
      <c r="F205" s="111">
        <v>655152</v>
      </c>
      <c r="G205" s="112">
        <v>540000</v>
      </c>
      <c r="H205" s="110" t="s">
        <v>73</v>
      </c>
      <c r="I205" s="110" t="s">
        <v>82</v>
      </c>
      <c r="J205" s="113">
        <v>44651</v>
      </c>
    </row>
    <row r="206" spans="1:10" ht="15">
      <c r="A206" s="110" t="s">
        <v>39</v>
      </c>
      <c r="B206" s="110" t="s">
        <v>222</v>
      </c>
      <c r="C206" s="110" t="s">
        <v>64</v>
      </c>
      <c r="D206" s="110" t="s">
        <v>83</v>
      </c>
      <c r="E206" s="110" t="s">
        <v>72</v>
      </c>
      <c r="F206" s="111">
        <v>654694</v>
      </c>
      <c r="G206" s="112">
        <v>535000</v>
      </c>
      <c r="H206" s="110" t="s">
        <v>73</v>
      </c>
      <c r="I206" s="110" t="s">
        <v>82</v>
      </c>
      <c r="J206" s="113">
        <v>44642</v>
      </c>
    </row>
    <row r="207" spans="1:10" ht="15">
      <c r="A207" s="110" t="s">
        <v>39</v>
      </c>
      <c r="B207" s="110" t="s">
        <v>222</v>
      </c>
      <c r="C207" s="110" t="s">
        <v>64</v>
      </c>
      <c r="D207" s="110" t="s">
        <v>83</v>
      </c>
      <c r="E207" s="110" t="s">
        <v>72</v>
      </c>
      <c r="F207" s="111">
        <v>654245</v>
      </c>
      <c r="G207" s="112">
        <v>345000</v>
      </c>
      <c r="H207" s="110" t="s">
        <v>73</v>
      </c>
      <c r="I207" s="110" t="s">
        <v>82</v>
      </c>
      <c r="J207" s="113">
        <v>44631</v>
      </c>
    </row>
    <row r="208" spans="1:10" ht="15">
      <c r="A208" s="110" t="s">
        <v>39</v>
      </c>
      <c r="B208" s="110" t="s">
        <v>222</v>
      </c>
      <c r="C208" s="110" t="s">
        <v>64</v>
      </c>
      <c r="D208" s="110" t="s">
        <v>83</v>
      </c>
      <c r="E208" s="110" t="s">
        <v>72</v>
      </c>
      <c r="F208" s="111">
        <v>654922</v>
      </c>
      <c r="G208" s="112">
        <v>290000</v>
      </c>
      <c r="H208" s="110" t="s">
        <v>73</v>
      </c>
      <c r="I208" s="110" t="s">
        <v>82</v>
      </c>
      <c r="J208" s="113">
        <v>44645</v>
      </c>
    </row>
    <row r="209" spans="1:10" ht="15">
      <c r="A209" s="110" t="s">
        <v>39</v>
      </c>
      <c r="B209" s="110" t="s">
        <v>222</v>
      </c>
      <c r="C209" s="110" t="s">
        <v>74</v>
      </c>
      <c r="D209" s="110" t="s">
        <v>75</v>
      </c>
      <c r="E209" s="110" t="s">
        <v>72</v>
      </c>
      <c r="F209" s="111">
        <v>654251</v>
      </c>
      <c r="G209" s="112">
        <v>610000</v>
      </c>
      <c r="H209" s="110" t="s">
        <v>73</v>
      </c>
      <c r="I209" s="110" t="s">
        <v>82</v>
      </c>
      <c r="J209" s="113">
        <v>44631</v>
      </c>
    </row>
    <row r="210" spans="1:10" ht="15">
      <c r="A210" s="110" t="s">
        <v>39</v>
      </c>
      <c r="B210" s="110" t="s">
        <v>222</v>
      </c>
      <c r="C210" s="110" t="s">
        <v>64</v>
      </c>
      <c r="D210" s="110" t="s">
        <v>83</v>
      </c>
      <c r="E210" s="110" t="s">
        <v>72</v>
      </c>
      <c r="F210" s="111">
        <v>654253</v>
      </c>
      <c r="G210" s="112">
        <v>435000</v>
      </c>
      <c r="H210" s="110" t="s">
        <v>73</v>
      </c>
      <c r="I210" s="110" t="s">
        <v>82</v>
      </c>
      <c r="J210" s="113">
        <v>44631</v>
      </c>
    </row>
    <row r="211" spans="1:10" ht="15">
      <c r="A211" s="110" t="s">
        <v>39</v>
      </c>
      <c r="B211" s="110" t="s">
        <v>222</v>
      </c>
      <c r="C211" s="110" t="s">
        <v>77</v>
      </c>
      <c r="D211" s="110" t="s">
        <v>81</v>
      </c>
      <c r="E211" s="110" t="s">
        <v>72</v>
      </c>
      <c r="F211" s="111">
        <v>654517</v>
      </c>
      <c r="G211" s="112">
        <v>320000</v>
      </c>
      <c r="H211" s="110" t="s">
        <v>73</v>
      </c>
      <c r="I211" s="110" t="s">
        <v>82</v>
      </c>
      <c r="J211" s="113">
        <v>44637</v>
      </c>
    </row>
    <row r="212" spans="1:10" ht="15">
      <c r="A212" s="110" t="s">
        <v>39</v>
      </c>
      <c r="B212" s="110" t="s">
        <v>222</v>
      </c>
      <c r="C212" s="110" t="s">
        <v>64</v>
      </c>
      <c r="D212" s="110" t="s">
        <v>83</v>
      </c>
      <c r="E212" s="110" t="s">
        <v>90</v>
      </c>
      <c r="F212" s="111">
        <v>654197</v>
      </c>
      <c r="G212" s="112">
        <v>290000</v>
      </c>
      <c r="H212" s="110" t="s">
        <v>73</v>
      </c>
      <c r="I212" s="110" t="s">
        <v>82</v>
      </c>
      <c r="J212" s="113">
        <v>44630</v>
      </c>
    </row>
    <row r="213" spans="1:10" ht="15">
      <c r="A213" s="110" t="s">
        <v>101</v>
      </c>
      <c r="B213" s="110" t="s">
        <v>223</v>
      </c>
      <c r="C213" s="110" t="s">
        <v>91</v>
      </c>
      <c r="D213" s="110" t="s">
        <v>102</v>
      </c>
      <c r="E213" s="110" t="s">
        <v>72</v>
      </c>
      <c r="F213" s="111">
        <v>655188</v>
      </c>
      <c r="G213" s="112">
        <v>24000</v>
      </c>
      <c r="H213" s="110" t="s">
        <v>73</v>
      </c>
      <c r="I213" s="110" t="s">
        <v>82</v>
      </c>
      <c r="J213" s="113">
        <v>44651</v>
      </c>
    </row>
    <row r="214" spans="1:10" ht="15">
      <c r="A214" s="110" t="s">
        <v>101</v>
      </c>
      <c r="B214" s="110" t="s">
        <v>223</v>
      </c>
      <c r="C214" s="110" t="s">
        <v>91</v>
      </c>
      <c r="D214" s="110" t="s">
        <v>102</v>
      </c>
      <c r="E214" s="110" t="s">
        <v>72</v>
      </c>
      <c r="F214" s="111">
        <v>654328</v>
      </c>
      <c r="G214" s="112">
        <v>65000</v>
      </c>
      <c r="H214" s="110" t="s">
        <v>73</v>
      </c>
      <c r="I214" s="110" t="s">
        <v>82</v>
      </c>
      <c r="J214" s="113">
        <v>44634</v>
      </c>
    </row>
    <row r="215" spans="1:10" ht="15">
      <c r="A215" s="110" t="s">
        <v>101</v>
      </c>
      <c r="B215" s="110" t="s">
        <v>223</v>
      </c>
      <c r="C215" s="110" t="s">
        <v>91</v>
      </c>
      <c r="D215" s="110" t="s">
        <v>102</v>
      </c>
      <c r="E215" s="110" t="s">
        <v>72</v>
      </c>
      <c r="F215" s="111">
        <v>654309</v>
      </c>
      <c r="G215" s="112">
        <v>65000</v>
      </c>
      <c r="H215" s="110" t="s">
        <v>73</v>
      </c>
      <c r="I215" s="110" t="s">
        <v>82</v>
      </c>
      <c r="J215" s="113">
        <v>44634</v>
      </c>
    </row>
    <row r="216" spans="1:10" ht="15">
      <c r="A216" s="110" t="s">
        <v>101</v>
      </c>
      <c r="B216" s="110" t="s">
        <v>223</v>
      </c>
      <c r="C216" s="110" t="s">
        <v>91</v>
      </c>
      <c r="D216" s="110" t="s">
        <v>102</v>
      </c>
      <c r="E216" s="110" t="s">
        <v>72</v>
      </c>
      <c r="F216" s="111">
        <v>655088</v>
      </c>
      <c r="G216" s="112">
        <v>474900</v>
      </c>
      <c r="H216" s="110" t="s">
        <v>73</v>
      </c>
      <c r="I216" s="110" t="s">
        <v>82</v>
      </c>
      <c r="J216" s="113">
        <v>44649</v>
      </c>
    </row>
    <row r="217" spans="1:10" ht="15">
      <c r="A217" s="110" t="s">
        <v>101</v>
      </c>
      <c r="B217" s="110" t="s">
        <v>223</v>
      </c>
      <c r="C217" s="110" t="s">
        <v>91</v>
      </c>
      <c r="D217" s="110" t="s">
        <v>102</v>
      </c>
      <c r="E217" s="110" t="s">
        <v>72</v>
      </c>
      <c r="F217" s="111">
        <v>654068</v>
      </c>
      <c r="G217" s="112">
        <v>55000</v>
      </c>
      <c r="H217" s="110" t="s">
        <v>73</v>
      </c>
      <c r="I217" s="110" t="s">
        <v>82</v>
      </c>
      <c r="J217" s="113">
        <v>44629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5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41</v>
      </c>
      <c r="C1" s="91" t="s">
        <v>1</v>
      </c>
      <c r="D1" s="91" t="s">
        <v>37</v>
      </c>
      <c r="E1" s="91" t="s">
        <v>35</v>
      </c>
      <c r="F1" s="91" t="s">
        <v>42</v>
      </c>
      <c r="G1" s="91" t="s">
        <v>36</v>
      </c>
      <c r="H1" s="91" t="s">
        <v>50</v>
      </c>
      <c r="L1">
        <v>58</v>
      </c>
    </row>
    <row r="2" spans="1:12" ht="15">
      <c r="A2" s="114" t="s">
        <v>40</v>
      </c>
      <c r="B2" s="114" t="s">
        <v>218</v>
      </c>
      <c r="C2" s="114" t="s">
        <v>126</v>
      </c>
      <c r="D2" s="114" t="s">
        <v>125</v>
      </c>
      <c r="E2" s="115">
        <v>653663</v>
      </c>
      <c r="F2" s="116">
        <v>195000</v>
      </c>
      <c r="G2" s="117">
        <v>44621</v>
      </c>
      <c r="H2" s="114" t="s">
        <v>127</v>
      </c>
    </row>
    <row r="3" spans="1:12" ht="15">
      <c r="A3" s="114" t="s">
        <v>40</v>
      </c>
      <c r="B3" s="114" t="s">
        <v>218</v>
      </c>
      <c r="C3" s="114" t="s">
        <v>138</v>
      </c>
      <c r="D3" s="114" t="s">
        <v>178</v>
      </c>
      <c r="E3" s="115">
        <v>654395</v>
      </c>
      <c r="F3" s="116">
        <v>901050</v>
      </c>
      <c r="G3" s="117">
        <v>44635</v>
      </c>
      <c r="H3" s="114" t="s">
        <v>179</v>
      </c>
    </row>
    <row r="4" spans="1:12" ht="15">
      <c r="A4" s="114" t="s">
        <v>40</v>
      </c>
      <c r="B4" s="114" t="s">
        <v>218</v>
      </c>
      <c r="C4" s="114" t="s">
        <v>126</v>
      </c>
      <c r="D4" s="114" t="s">
        <v>190</v>
      </c>
      <c r="E4" s="115">
        <v>654565</v>
      </c>
      <c r="F4" s="116">
        <v>294905</v>
      </c>
      <c r="G4" s="117">
        <v>44638</v>
      </c>
      <c r="H4" s="114" t="s">
        <v>139</v>
      </c>
    </row>
    <row r="5" spans="1:12" ht="15">
      <c r="A5" s="114" t="s">
        <v>40</v>
      </c>
      <c r="B5" s="114" t="s">
        <v>218</v>
      </c>
      <c r="C5" s="114" t="s">
        <v>138</v>
      </c>
      <c r="D5" s="114" t="s">
        <v>164</v>
      </c>
      <c r="E5" s="115">
        <v>654190</v>
      </c>
      <c r="F5" s="116">
        <v>241147</v>
      </c>
      <c r="G5" s="117">
        <v>44630</v>
      </c>
      <c r="H5" s="114" t="s">
        <v>165</v>
      </c>
    </row>
    <row r="6" spans="1:12" ht="15">
      <c r="A6" s="114" t="s">
        <v>40</v>
      </c>
      <c r="B6" s="114" t="s">
        <v>218</v>
      </c>
      <c r="C6" s="114" t="s">
        <v>119</v>
      </c>
      <c r="D6" s="114" t="s">
        <v>157</v>
      </c>
      <c r="E6" s="115">
        <v>654106</v>
      </c>
      <c r="F6" s="116">
        <v>4740000</v>
      </c>
      <c r="G6" s="117">
        <v>44629</v>
      </c>
      <c r="H6" s="114" t="s">
        <v>158</v>
      </c>
    </row>
    <row r="7" spans="1:12" ht="15">
      <c r="A7" s="114" t="s">
        <v>40</v>
      </c>
      <c r="B7" s="114" t="s">
        <v>218</v>
      </c>
      <c r="C7" s="114" t="s">
        <v>126</v>
      </c>
      <c r="D7" s="114" t="s">
        <v>192</v>
      </c>
      <c r="E7" s="115">
        <v>654578</v>
      </c>
      <c r="F7" s="116">
        <v>130000</v>
      </c>
      <c r="G7" s="117">
        <v>44638</v>
      </c>
      <c r="H7" s="114" t="s">
        <v>156</v>
      </c>
    </row>
    <row r="8" spans="1:12" ht="15">
      <c r="A8" s="114" t="s">
        <v>40</v>
      </c>
      <c r="B8" s="114" t="s">
        <v>218</v>
      </c>
      <c r="C8" s="114" t="s">
        <v>126</v>
      </c>
      <c r="D8" s="114" t="s">
        <v>189</v>
      </c>
      <c r="E8" s="115">
        <v>654523</v>
      </c>
      <c r="F8" s="116">
        <v>200200</v>
      </c>
      <c r="G8" s="117">
        <v>44637</v>
      </c>
      <c r="H8" s="114" t="s">
        <v>139</v>
      </c>
    </row>
    <row r="9" spans="1:12" ht="15">
      <c r="A9" s="114" t="s">
        <v>40</v>
      </c>
      <c r="B9" s="114" t="s">
        <v>218</v>
      </c>
      <c r="C9" s="114" t="s">
        <v>126</v>
      </c>
      <c r="D9" s="114" t="s">
        <v>202</v>
      </c>
      <c r="E9" s="115">
        <v>654876</v>
      </c>
      <c r="F9" s="116">
        <v>125150</v>
      </c>
      <c r="G9" s="117">
        <v>44644</v>
      </c>
      <c r="H9" s="114" t="s">
        <v>203</v>
      </c>
    </row>
    <row r="10" spans="1:12" ht="15">
      <c r="A10" s="114" t="s">
        <v>38</v>
      </c>
      <c r="B10" s="114" t="s">
        <v>219</v>
      </c>
      <c r="C10" s="114" t="s">
        <v>142</v>
      </c>
      <c r="D10" s="114" t="s">
        <v>170</v>
      </c>
      <c r="E10" s="115">
        <v>654242</v>
      </c>
      <c r="F10" s="116">
        <v>320000</v>
      </c>
      <c r="G10" s="117">
        <v>44631</v>
      </c>
      <c r="H10" s="114" t="s">
        <v>171</v>
      </c>
    </row>
    <row r="11" spans="1:12" ht="15">
      <c r="A11" s="114" t="s">
        <v>38</v>
      </c>
      <c r="B11" s="114" t="s">
        <v>219</v>
      </c>
      <c r="C11" s="114" t="s">
        <v>129</v>
      </c>
      <c r="D11" s="114" t="s">
        <v>204</v>
      </c>
      <c r="E11" s="115">
        <v>654897</v>
      </c>
      <c r="F11" s="116">
        <v>221065</v>
      </c>
      <c r="G11" s="117">
        <v>44644</v>
      </c>
      <c r="H11" s="114" t="s">
        <v>205</v>
      </c>
    </row>
    <row r="12" spans="1:12" ht="15">
      <c r="A12" s="114" t="s">
        <v>38</v>
      </c>
      <c r="B12" s="114" t="s">
        <v>219</v>
      </c>
      <c r="C12" s="114" t="s">
        <v>126</v>
      </c>
      <c r="D12" s="114" t="s">
        <v>208</v>
      </c>
      <c r="E12" s="115">
        <v>654917</v>
      </c>
      <c r="F12" s="116">
        <v>700000</v>
      </c>
      <c r="G12" s="117">
        <v>44645</v>
      </c>
      <c r="H12" s="114" t="s">
        <v>209</v>
      </c>
    </row>
    <row r="13" spans="1:12" ht="15">
      <c r="A13" s="114" t="s">
        <v>38</v>
      </c>
      <c r="B13" s="114" t="s">
        <v>219</v>
      </c>
      <c r="C13" s="114" t="s">
        <v>126</v>
      </c>
      <c r="D13" s="114" t="s">
        <v>211</v>
      </c>
      <c r="E13" s="115">
        <v>655023</v>
      </c>
      <c r="F13" s="116">
        <v>350000</v>
      </c>
      <c r="G13" s="117">
        <v>44648</v>
      </c>
      <c r="H13" s="114" t="s">
        <v>139</v>
      </c>
    </row>
    <row r="14" spans="1:12" ht="30">
      <c r="A14" s="114" t="s">
        <v>38</v>
      </c>
      <c r="B14" s="114" t="s">
        <v>219</v>
      </c>
      <c r="C14" s="114" t="s">
        <v>126</v>
      </c>
      <c r="D14" s="114" t="s">
        <v>121</v>
      </c>
      <c r="E14" s="115">
        <v>655048</v>
      </c>
      <c r="F14" s="116">
        <v>247500</v>
      </c>
      <c r="G14" s="117">
        <v>44648</v>
      </c>
      <c r="H14" s="114" t="s">
        <v>212</v>
      </c>
    </row>
    <row r="15" spans="1:12" ht="15">
      <c r="A15" s="114" t="s">
        <v>38</v>
      </c>
      <c r="B15" s="114" t="s">
        <v>219</v>
      </c>
      <c r="C15" s="114" t="s">
        <v>126</v>
      </c>
      <c r="D15" s="114" t="s">
        <v>187</v>
      </c>
      <c r="E15" s="115">
        <v>654448</v>
      </c>
      <c r="F15" s="116">
        <v>262000</v>
      </c>
      <c r="G15" s="117">
        <v>44636</v>
      </c>
      <c r="H15" s="114" t="s">
        <v>188</v>
      </c>
    </row>
    <row r="16" spans="1:12" ht="15">
      <c r="A16" s="114" t="s">
        <v>38</v>
      </c>
      <c r="B16" s="114" t="s">
        <v>219</v>
      </c>
      <c r="C16" s="114" t="s">
        <v>126</v>
      </c>
      <c r="D16" s="114" t="s">
        <v>155</v>
      </c>
      <c r="E16" s="115">
        <v>654096</v>
      </c>
      <c r="F16" s="116">
        <v>262000</v>
      </c>
      <c r="G16" s="117">
        <v>44629</v>
      </c>
      <c r="H16" s="114" t="s">
        <v>156</v>
      </c>
    </row>
    <row r="17" spans="1:8" ht="15">
      <c r="A17" s="114" t="s">
        <v>38</v>
      </c>
      <c r="B17" s="114" t="s">
        <v>219</v>
      </c>
      <c r="C17" s="114" t="s">
        <v>119</v>
      </c>
      <c r="D17" s="114" t="s">
        <v>163</v>
      </c>
      <c r="E17" s="115">
        <v>654132</v>
      </c>
      <c r="F17" s="116">
        <v>2008500</v>
      </c>
      <c r="G17" s="117">
        <v>44629</v>
      </c>
      <c r="H17" s="114" t="s">
        <v>149</v>
      </c>
    </row>
    <row r="18" spans="1:8" ht="15">
      <c r="A18" s="114" t="s">
        <v>38</v>
      </c>
      <c r="B18" s="114" t="s">
        <v>219</v>
      </c>
      <c r="C18" s="114" t="s">
        <v>119</v>
      </c>
      <c r="D18" s="114" t="s">
        <v>162</v>
      </c>
      <c r="E18" s="115">
        <v>654128</v>
      </c>
      <c r="F18" s="116">
        <v>2008500</v>
      </c>
      <c r="G18" s="117">
        <v>44629</v>
      </c>
      <c r="H18" s="114" t="s">
        <v>149</v>
      </c>
    </row>
    <row r="19" spans="1:8" ht="15">
      <c r="A19" s="114" t="s">
        <v>38</v>
      </c>
      <c r="B19" s="114" t="s">
        <v>219</v>
      </c>
      <c r="C19" s="114" t="s">
        <v>119</v>
      </c>
      <c r="D19" s="114" t="s">
        <v>161</v>
      </c>
      <c r="E19" s="115">
        <v>654124</v>
      </c>
      <c r="F19" s="116">
        <v>2008500</v>
      </c>
      <c r="G19" s="117">
        <v>44629</v>
      </c>
      <c r="H19" s="114" t="s">
        <v>149</v>
      </c>
    </row>
    <row r="20" spans="1:8" ht="15">
      <c r="A20" s="114" t="s">
        <v>38</v>
      </c>
      <c r="B20" s="114" t="s">
        <v>219</v>
      </c>
      <c r="C20" s="114" t="s">
        <v>119</v>
      </c>
      <c r="D20" s="114" t="s">
        <v>160</v>
      </c>
      <c r="E20" s="115">
        <v>654120</v>
      </c>
      <c r="F20" s="116">
        <v>2008500</v>
      </c>
      <c r="G20" s="117">
        <v>44629</v>
      </c>
      <c r="H20" s="114" t="s">
        <v>149</v>
      </c>
    </row>
    <row r="21" spans="1:8" ht="15">
      <c r="A21" s="114" t="s">
        <v>38</v>
      </c>
      <c r="B21" s="114" t="s">
        <v>219</v>
      </c>
      <c r="C21" s="114" t="s">
        <v>119</v>
      </c>
      <c r="D21" s="114" t="s">
        <v>159</v>
      </c>
      <c r="E21" s="115">
        <v>654111</v>
      </c>
      <c r="F21" s="116">
        <v>2008500</v>
      </c>
      <c r="G21" s="117">
        <v>44629</v>
      </c>
      <c r="H21" s="114" t="s">
        <v>149</v>
      </c>
    </row>
    <row r="22" spans="1:8" ht="15">
      <c r="A22" s="114" t="s">
        <v>38</v>
      </c>
      <c r="B22" s="114" t="s">
        <v>219</v>
      </c>
      <c r="C22" s="114" t="s">
        <v>138</v>
      </c>
      <c r="D22" s="114" t="s">
        <v>137</v>
      </c>
      <c r="E22" s="115">
        <v>653900</v>
      </c>
      <c r="F22" s="116">
        <v>140618</v>
      </c>
      <c r="G22" s="117">
        <v>44624</v>
      </c>
      <c r="H22" s="114" t="s">
        <v>139</v>
      </c>
    </row>
    <row r="23" spans="1:8" ht="15">
      <c r="A23" s="114" t="s">
        <v>38</v>
      </c>
      <c r="B23" s="114" t="s">
        <v>219</v>
      </c>
      <c r="C23" s="114" t="s">
        <v>126</v>
      </c>
      <c r="D23" s="114" t="s">
        <v>140</v>
      </c>
      <c r="E23" s="115">
        <v>653927</v>
      </c>
      <c r="F23" s="116">
        <v>296500</v>
      </c>
      <c r="G23" s="117">
        <v>44627</v>
      </c>
      <c r="H23" s="114" t="s">
        <v>139</v>
      </c>
    </row>
    <row r="24" spans="1:8" ht="15">
      <c r="A24" s="114" t="s">
        <v>76</v>
      </c>
      <c r="B24" s="114" t="s">
        <v>221</v>
      </c>
      <c r="C24" s="114" t="s">
        <v>148</v>
      </c>
      <c r="D24" s="114" t="s">
        <v>197</v>
      </c>
      <c r="E24" s="115">
        <v>654752</v>
      </c>
      <c r="F24" s="116">
        <v>161000</v>
      </c>
      <c r="G24" s="117">
        <v>44642</v>
      </c>
      <c r="H24" s="114" t="s">
        <v>198</v>
      </c>
    </row>
    <row r="25" spans="1:8" ht="30">
      <c r="A25" s="114" t="s">
        <v>76</v>
      </c>
      <c r="B25" s="114" t="s">
        <v>221</v>
      </c>
      <c r="C25" s="114" t="s">
        <v>126</v>
      </c>
      <c r="D25" s="114" t="s">
        <v>174</v>
      </c>
      <c r="E25" s="115">
        <v>654302</v>
      </c>
      <c r="F25" s="116">
        <v>210000</v>
      </c>
      <c r="G25" s="117">
        <v>44634</v>
      </c>
      <c r="H25" s="114" t="s">
        <v>175</v>
      </c>
    </row>
    <row r="26" spans="1:8" ht="15">
      <c r="A26" s="114" t="s">
        <v>76</v>
      </c>
      <c r="B26" s="114" t="s">
        <v>221</v>
      </c>
      <c r="C26" s="114" t="s">
        <v>126</v>
      </c>
      <c r="D26" s="114" t="s">
        <v>172</v>
      </c>
      <c r="E26" s="115">
        <v>654301</v>
      </c>
      <c r="F26" s="116">
        <v>308000</v>
      </c>
      <c r="G26" s="117">
        <v>44634</v>
      </c>
      <c r="H26" s="114" t="s">
        <v>173</v>
      </c>
    </row>
    <row r="27" spans="1:8" ht="15">
      <c r="A27" s="114" t="s">
        <v>76</v>
      </c>
      <c r="B27" s="114" t="s">
        <v>221</v>
      </c>
      <c r="C27" s="114" t="s">
        <v>119</v>
      </c>
      <c r="D27" s="114" t="s">
        <v>135</v>
      </c>
      <c r="E27" s="115">
        <v>653802</v>
      </c>
      <c r="F27" s="116">
        <v>1250000</v>
      </c>
      <c r="G27" s="117">
        <v>44623</v>
      </c>
      <c r="H27" s="114" t="s">
        <v>136</v>
      </c>
    </row>
    <row r="28" spans="1:8" ht="15">
      <c r="A28" s="114" t="s">
        <v>76</v>
      </c>
      <c r="B28" s="114" t="s">
        <v>221</v>
      </c>
      <c r="C28" s="114" t="s">
        <v>126</v>
      </c>
      <c r="D28" s="114" t="s">
        <v>133</v>
      </c>
      <c r="E28" s="115">
        <v>653721</v>
      </c>
      <c r="F28" s="116">
        <v>217000</v>
      </c>
      <c r="G28" s="117">
        <v>44622</v>
      </c>
      <c r="H28" s="114" t="s">
        <v>134</v>
      </c>
    </row>
    <row r="29" spans="1:8" ht="15">
      <c r="A29" s="114" t="s">
        <v>76</v>
      </c>
      <c r="B29" s="114" t="s">
        <v>221</v>
      </c>
      <c r="C29" s="114" t="s">
        <v>126</v>
      </c>
      <c r="D29" s="114" t="s">
        <v>166</v>
      </c>
      <c r="E29" s="115">
        <v>654229</v>
      </c>
      <c r="F29" s="116">
        <v>218000</v>
      </c>
      <c r="G29" s="117">
        <v>44631</v>
      </c>
      <c r="H29" s="114" t="s">
        <v>167</v>
      </c>
    </row>
    <row r="30" spans="1:8" ht="30">
      <c r="A30" s="114" t="s">
        <v>76</v>
      </c>
      <c r="B30" s="114" t="s">
        <v>221</v>
      </c>
      <c r="C30" s="114" t="s">
        <v>142</v>
      </c>
      <c r="D30" s="114" t="s">
        <v>215</v>
      </c>
      <c r="E30" s="115">
        <v>655196</v>
      </c>
      <c r="F30" s="116">
        <v>270000</v>
      </c>
      <c r="G30" s="117">
        <v>44651</v>
      </c>
      <c r="H30" s="114" t="s">
        <v>216</v>
      </c>
    </row>
    <row r="31" spans="1:8" ht="15">
      <c r="A31" s="114" t="s">
        <v>76</v>
      </c>
      <c r="B31" s="114" t="s">
        <v>221</v>
      </c>
      <c r="C31" s="114" t="s">
        <v>126</v>
      </c>
      <c r="D31" s="114" t="s">
        <v>195</v>
      </c>
      <c r="E31" s="115">
        <v>654750</v>
      </c>
      <c r="F31" s="116">
        <v>135000</v>
      </c>
      <c r="G31" s="117">
        <v>44642</v>
      </c>
      <c r="H31" s="114" t="s">
        <v>196</v>
      </c>
    </row>
    <row r="32" spans="1:8" ht="15">
      <c r="A32" s="114" t="s">
        <v>76</v>
      </c>
      <c r="B32" s="114" t="s">
        <v>221</v>
      </c>
      <c r="C32" s="114" t="s">
        <v>129</v>
      </c>
      <c r="D32" s="114" t="s">
        <v>128</v>
      </c>
      <c r="E32" s="115">
        <v>653674</v>
      </c>
      <c r="F32" s="116">
        <v>250000</v>
      </c>
      <c r="G32" s="117">
        <v>44621</v>
      </c>
      <c r="H32" s="114" t="s">
        <v>130</v>
      </c>
    </row>
    <row r="33" spans="1:8" ht="15">
      <c r="A33" s="114" t="s">
        <v>76</v>
      </c>
      <c r="B33" s="114" t="s">
        <v>221</v>
      </c>
      <c r="C33" s="114" t="s">
        <v>126</v>
      </c>
      <c r="D33" s="114" t="s">
        <v>200</v>
      </c>
      <c r="E33" s="115">
        <v>654796</v>
      </c>
      <c r="F33" s="116">
        <v>155000</v>
      </c>
      <c r="G33" s="117">
        <v>44643</v>
      </c>
      <c r="H33" s="114" t="s">
        <v>201</v>
      </c>
    </row>
    <row r="34" spans="1:8" ht="15">
      <c r="A34" s="114" t="s">
        <v>76</v>
      </c>
      <c r="B34" s="114" t="s">
        <v>221</v>
      </c>
      <c r="C34" s="114" t="s">
        <v>138</v>
      </c>
      <c r="D34" s="114" t="s">
        <v>176</v>
      </c>
      <c r="E34" s="115">
        <v>654373</v>
      </c>
      <c r="F34" s="116">
        <v>285632</v>
      </c>
      <c r="G34" s="117">
        <v>44635</v>
      </c>
      <c r="H34" s="114" t="s">
        <v>139</v>
      </c>
    </row>
    <row r="35" spans="1:8" ht="15">
      <c r="A35" s="114" t="s">
        <v>76</v>
      </c>
      <c r="B35" s="114" t="s">
        <v>221</v>
      </c>
      <c r="C35" s="114" t="s">
        <v>126</v>
      </c>
      <c r="D35" s="114" t="s">
        <v>182</v>
      </c>
      <c r="E35" s="115">
        <v>654436</v>
      </c>
      <c r="F35" s="116">
        <v>113000</v>
      </c>
      <c r="G35" s="117">
        <v>44636</v>
      </c>
      <c r="H35" s="114" t="s">
        <v>183</v>
      </c>
    </row>
    <row r="36" spans="1:8" ht="15">
      <c r="A36" s="114" t="s">
        <v>76</v>
      </c>
      <c r="B36" s="114" t="s">
        <v>221</v>
      </c>
      <c r="C36" s="114" t="s">
        <v>126</v>
      </c>
      <c r="D36" s="114" t="s">
        <v>151</v>
      </c>
      <c r="E36" s="115">
        <v>654056</v>
      </c>
      <c r="F36" s="116">
        <v>156500</v>
      </c>
      <c r="G36" s="117">
        <v>44628</v>
      </c>
      <c r="H36" s="114" t="s">
        <v>152</v>
      </c>
    </row>
    <row r="37" spans="1:8" ht="15">
      <c r="A37" s="114" t="s">
        <v>39</v>
      </c>
      <c r="B37" s="114" t="s">
        <v>222</v>
      </c>
      <c r="C37" s="114" t="s">
        <v>142</v>
      </c>
      <c r="D37" s="114" t="s">
        <v>141</v>
      </c>
      <c r="E37" s="115">
        <v>653933</v>
      </c>
      <c r="F37" s="116">
        <v>346500</v>
      </c>
      <c r="G37" s="117">
        <v>44627</v>
      </c>
      <c r="H37" s="114" t="s">
        <v>139</v>
      </c>
    </row>
    <row r="38" spans="1:8" ht="15">
      <c r="A38" s="114" t="s">
        <v>39</v>
      </c>
      <c r="B38" s="114" t="s">
        <v>222</v>
      </c>
      <c r="C38" s="114" t="s">
        <v>126</v>
      </c>
      <c r="D38" s="114" t="s">
        <v>145</v>
      </c>
      <c r="E38" s="115">
        <v>653958</v>
      </c>
      <c r="F38" s="116">
        <v>203021</v>
      </c>
      <c r="G38" s="117">
        <v>44627</v>
      </c>
      <c r="H38" s="114" t="s">
        <v>146</v>
      </c>
    </row>
    <row r="39" spans="1:8" ht="15">
      <c r="A39" s="114" t="s">
        <v>39</v>
      </c>
      <c r="B39" s="114" t="s">
        <v>222</v>
      </c>
      <c r="C39" s="114" t="s">
        <v>138</v>
      </c>
      <c r="D39" s="114" t="s">
        <v>143</v>
      </c>
      <c r="E39" s="115">
        <v>653934</v>
      </c>
      <c r="F39" s="116">
        <v>311355</v>
      </c>
      <c r="G39" s="117">
        <v>44627</v>
      </c>
      <c r="H39" s="114" t="s">
        <v>139</v>
      </c>
    </row>
    <row r="40" spans="1:8" ht="15">
      <c r="A40" s="114" t="s">
        <v>39</v>
      </c>
      <c r="B40" s="114" t="s">
        <v>222</v>
      </c>
      <c r="C40" s="114" t="s">
        <v>126</v>
      </c>
      <c r="D40" s="114" t="s">
        <v>168</v>
      </c>
      <c r="E40" s="115">
        <v>654233</v>
      </c>
      <c r="F40" s="116">
        <v>280000</v>
      </c>
      <c r="G40" s="117">
        <v>44631</v>
      </c>
      <c r="H40" s="114" t="s">
        <v>169</v>
      </c>
    </row>
    <row r="41" spans="1:8" ht="15">
      <c r="A41" s="114" t="s">
        <v>39</v>
      </c>
      <c r="B41" s="114" t="s">
        <v>222</v>
      </c>
      <c r="C41" s="114" t="s">
        <v>126</v>
      </c>
      <c r="D41" s="114" t="s">
        <v>191</v>
      </c>
      <c r="E41" s="115">
        <v>654568</v>
      </c>
      <c r="F41" s="116">
        <v>95000</v>
      </c>
      <c r="G41" s="117">
        <v>44638</v>
      </c>
      <c r="H41" s="114" t="s">
        <v>169</v>
      </c>
    </row>
    <row r="42" spans="1:8" ht="15">
      <c r="A42" s="114" t="s">
        <v>39</v>
      </c>
      <c r="B42" s="114" t="s">
        <v>222</v>
      </c>
      <c r="C42" s="114" t="s">
        <v>138</v>
      </c>
      <c r="D42" s="114" t="s">
        <v>144</v>
      </c>
      <c r="E42" s="115">
        <v>653936</v>
      </c>
      <c r="F42" s="116">
        <v>358160</v>
      </c>
      <c r="G42" s="117">
        <v>44627</v>
      </c>
      <c r="H42" s="114" t="s">
        <v>139</v>
      </c>
    </row>
    <row r="43" spans="1:8" ht="15">
      <c r="A43" s="114" t="s">
        <v>39</v>
      </c>
      <c r="B43" s="114" t="s">
        <v>222</v>
      </c>
      <c r="C43" s="114" t="s">
        <v>138</v>
      </c>
      <c r="D43" s="114" t="s">
        <v>185</v>
      </c>
      <c r="E43" s="115">
        <v>654440</v>
      </c>
      <c r="F43" s="116">
        <v>240740</v>
      </c>
      <c r="G43" s="117">
        <v>44636</v>
      </c>
      <c r="H43" s="114" t="s">
        <v>139</v>
      </c>
    </row>
    <row r="44" spans="1:8" ht="15">
      <c r="A44" s="114" t="s">
        <v>39</v>
      </c>
      <c r="B44" s="114" t="s">
        <v>222</v>
      </c>
      <c r="C44" s="114" t="s">
        <v>126</v>
      </c>
      <c r="D44" s="114" t="s">
        <v>213</v>
      </c>
      <c r="E44" s="115">
        <v>655175</v>
      </c>
      <c r="F44" s="116">
        <v>413000</v>
      </c>
      <c r="G44" s="117">
        <v>44651</v>
      </c>
      <c r="H44" s="114" t="s">
        <v>214</v>
      </c>
    </row>
    <row r="45" spans="1:8" ht="15">
      <c r="A45" s="114" t="s">
        <v>39</v>
      </c>
      <c r="B45" s="114" t="s">
        <v>222</v>
      </c>
      <c r="C45" s="114" t="s">
        <v>126</v>
      </c>
      <c r="D45" s="114" t="s">
        <v>154</v>
      </c>
      <c r="E45" s="115">
        <v>654085</v>
      </c>
      <c r="F45" s="116">
        <v>305000</v>
      </c>
      <c r="G45" s="117">
        <v>44629</v>
      </c>
      <c r="H45" s="114" t="s">
        <v>139</v>
      </c>
    </row>
    <row r="46" spans="1:8" ht="15">
      <c r="A46" s="114" t="s">
        <v>39</v>
      </c>
      <c r="B46" s="114" t="s">
        <v>222</v>
      </c>
      <c r="C46" s="114" t="s">
        <v>126</v>
      </c>
      <c r="D46" s="114" t="s">
        <v>153</v>
      </c>
      <c r="E46" s="115">
        <v>654065</v>
      </c>
      <c r="F46" s="116">
        <v>228800</v>
      </c>
      <c r="G46" s="117">
        <v>44629</v>
      </c>
      <c r="H46" s="114" t="s">
        <v>139</v>
      </c>
    </row>
    <row r="47" spans="1:8" ht="15">
      <c r="A47" s="114" t="s">
        <v>39</v>
      </c>
      <c r="B47" s="114" t="s">
        <v>222</v>
      </c>
      <c r="C47" s="114" t="s">
        <v>148</v>
      </c>
      <c r="D47" s="114" t="s">
        <v>150</v>
      </c>
      <c r="E47" s="115">
        <v>654036</v>
      </c>
      <c r="F47" s="116">
        <v>299074</v>
      </c>
      <c r="G47" s="117">
        <v>44628</v>
      </c>
      <c r="H47" s="114" t="s">
        <v>149</v>
      </c>
    </row>
    <row r="48" spans="1:8" ht="15">
      <c r="A48" s="114" t="s">
        <v>39</v>
      </c>
      <c r="B48" s="114" t="s">
        <v>222</v>
      </c>
      <c r="C48" s="114" t="s">
        <v>148</v>
      </c>
      <c r="D48" s="114" t="s">
        <v>147</v>
      </c>
      <c r="E48" s="115">
        <v>654035</v>
      </c>
      <c r="F48" s="116">
        <v>299074</v>
      </c>
      <c r="G48" s="117">
        <v>44628</v>
      </c>
      <c r="H48" s="114" t="s">
        <v>149</v>
      </c>
    </row>
    <row r="49" spans="1:8" ht="15">
      <c r="A49" s="114" t="s">
        <v>39</v>
      </c>
      <c r="B49" s="114" t="s">
        <v>222</v>
      </c>
      <c r="C49" s="114" t="s">
        <v>126</v>
      </c>
      <c r="D49" s="114" t="s">
        <v>199</v>
      </c>
      <c r="E49" s="115">
        <v>654791</v>
      </c>
      <c r="F49" s="116">
        <v>275000</v>
      </c>
      <c r="G49" s="117">
        <v>44643</v>
      </c>
      <c r="H49" s="114" t="s">
        <v>169</v>
      </c>
    </row>
    <row r="50" spans="1:8" ht="15">
      <c r="A50" s="114" t="s">
        <v>39</v>
      </c>
      <c r="B50" s="114" t="s">
        <v>222</v>
      </c>
      <c r="C50" s="114" t="s">
        <v>126</v>
      </c>
      <c r="D50" s="114" t="s">
        <v>186</v>
      </c>
      <c r="E50" s="115">
        <v>654444</v>
      </c>
      <c r="F50" s="116">
        <v>238000</v>
      </c>
      <c r="G50" s="117">
        <v>44636</v>
      </c>
      <c r="H50" s="114" t="s">
        <v>139</v>
      </c>
    </row>
    <row r="51" spans="1:8" ht="15">
      <c r="A51" s="114" t="s">
        <v>39</v>
      </c>
      <c r="B51" s="114" t="s">
        <v>222</v>
      </c>
      <c r="C51" s="114" t="s">
        <v>138</v>
      </c>
      <c r="D51" s="114" t="s">
        <v>177</v>
      </c>
      <c r="E51" s="115">
        <v>654376</v>
      </c>
      <c r="F51" s="116">
        <v>289987</v>
      </c>
      <c r="G51" s="117">
        <v>44635</v>
      </c>
      <c r="H51" s="114" t="s">
        <v>173</v>
      </c>
    </row>
    <row r="52" spans="1:8" ht="15">
      <c r="A52" s="114" t="s">
        <v>39</v>
      </c>
      <c r="B52" s="114" t="s">
        <v>222</v>
      </c>
      <c r="C52" s="114" t="s">
        <v>138</v>
      </c>
      <c r="D52" s="114" t="s">
        <v>184</v>
      </c>
      <c r="E52" s="115">
        <v>654438</v>
      </c>
      <c r="F52" s="116">
        <v>236060</v>
      </c>
      <c r="G52" s="117">
        <v>44636</v>
      </c>
      <c r="H52" s="114" t="s">
        <v>139</v>
      </c>
    </row>
    <row r="53" spans="1:8" ht="15">
      <c r="A53" s="114" t="s">
        <v>39</v>
      </c>
      <c r="B53" s="114" t="s">
        <v>222</v>
      </c>
      <c r="C53" s="114" t="s">
        <v>126</v>
      </c>
      <c r="D53" s="114" t="s">
        <v>210</v>
      </c>
      <c r="E53" s="115">
        <v>654984</v>
      </c>
      <c r="F53" s="116">
        <v>243000</v>
      </c>
      <c r="G53" s="117">
        <v>44648</v>
      </c>
      <c r="H53" s="114" t="s">
        <v>196</v>
      </c>
    </row>
    <row r="54" spans="1:8" ht="15">
      <c r="A54" s="114" t="s">
        <v>39</v>
      </c>
      <c r="B54" s="114" t="s">
        <v>222</v>
      </c>
      <c r="C54" s="114" t="s">
        <v>119</v>
      </c>
      <c r="D54" s="114" t="s">
        <v>206</v>
      </c>
      <c r="E54" s="115">
        <v>654900</v>
      </c>
      <c r="F54" s="116">
        <v>0</v>
      </c>
      <c r="G54" s="117">
        <v>44644</v>
      </c>
      <c r="H54" s="114" t="s">
        <v>207</v>
      </c>
    </row>
    <row r="55" spans="1:8" ht="15">
      <c r="A55" s="114" t="s">
        <v>39</v>
      </c>
      <c r="B55" s="114" t="s">
        <v>222</v>
      </c>
      <c r="C55" s="114" t="s">
        <v>126</v>
      </c>
      <c r="D55" s="114" t="s">
        <v>181</v>
      </c>
      <c r="E55" s="115">
        <v>654411</v>
      </c>
      <c r="F55" s="116">
        <v>97000</v>
      </c>
      <c r="G55" s="117">
        <v>44635</v>
      </c>
      <c r="H55" s="114" t="s">
        <v>134</v>
      </c>
    </row>
    <row r="56" spans="1:8" ht="15">
      <c r="A56" s="114" t="s">
        <v>39</v>
      </c>
      <c r="B56" s="114" t="s">
        <v>222</v>
      </c>
      <c r="C56" s="114" t="s">
        <v>142</v>
      </c>
      <c r="D56" s="114" t="s">
        <v>180</v>
      </c>
      <c r="E56" s="115">
        <v>654408</v>
      </c>
      <c r="F56" s="116">
        <v>417000</v>
      </c>
      <c r="G56" s="117">
        <v>44635</v>
      </c>
      <c r="H56" s="114" t="s">
        <v>139</v>
      </c>
    </row>
    <row r="57" spans="1:8" ht="15">
      <c r="A57" s="114" t="s">
        <v>39</v>
      </c>
      <c r="B57" s="114" t="s">
        <v>222</v>
      </c>
      <c r="C57" s="114" t="s">
        <v>126</v>
      </c>
      <c r="D57" s="114" t="s">
        <v>131</v>
      </c>
      <c r="E57" s="115">
        <v>653718</v>
      </c>
      <c r="F57" s="116">
        <v>223000</v>
      </c>
      <c r="G57" s="117">
        <v>44622</v>
      </c>
      <c r="H57" s="114" t="s">
        <v>132</v>
      </c>
    </row>
    <row r="58" spans="1:8" ht="15">
      <c r="A58" s="114" t="s">
        <v>54</v>
      </c>
      <c r="B58" s="114" t="s">
        <v>224</v>
      </c>
      <c r="C58" s="114" t="s">
        <v>138</v>
      </c>
      <c r="D58" s="114" t="s">
        <v>193</v>
      </c>
      <c r="E58" s="115">
        <v>654633</v>
      </c>
      <c r="F58" s="116">
        <v>250712</v>
      </c>
      <c r="G58" s="117">
        <v>44641</v>
      </c>
      <c r="H58" s="114" t="s">
        <v>194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7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41</v>
      </c>
      <c r="C1" s="93" t="s">
        <v>42</v>
      </c>
      <c r="D1" s="93" t="s">
        <v>36</v>
      </c>
      <c r="E1" s="94" t="s">
        <v>52</v>
      </c>
      <c r="L1">
        <v>274</v>
      </c>
    </row>
    <row r="2" spans="1:12" ht="12.75" customHeight="1">
      <c r="A2" s="118" t="s">
        <v>98</v>
      </c>
      <c r="B2" s="118" t="s">
        <v>217</v>
      </c>
      <c r="C2" s="119">
        <v>487950</v>
      </c>
      <c r="D2" s="120">
        <v>44628</v>
      </c>
      <c r="E2" s="118" t="s">
        <v>225</v>
      </c>
    </row>
    <row r="3" spans="1:12" ht="12.75" customHeight="1">
      <c r="A3" s="118" t="s">
        <v>40</v>
      </c>
      <c r="B3" s="118" t="s">
        <v>218</v>
      </c>
      <c r="C3" s="119">
        <v>485000</v>
      </c>
      <c r="D3" s="120">
        <v>44642</v>
      </c>
      <c r="E3" s="118" t="s">
        <v>226</v>
      </c>
    </row>
    <row r="4" spans="1:12" ht="12.75" customHeight="1">
      <c r="A4" s="118" t="s">
        <v>40</v>
      </c>
      <c r="B4" s="118" t="s">
        <v>218</v>
      </c>
      <c r="C4" s="119">
        <v>85000</v>
      </c>
      <c r="D4" s="120">
        <v>44621</v>
      </c>
      <c r="E4" s="118" t="s">
        <v>226</v>
      </c>
    </row>
    <row r="5" spans="1:12" ht="12.75" customHeight="1">
      <c r="A5" s="118" t="s">
        <v>40</v>
      </c>
      <c r="B5" s="118" t="s">
        <v>218</v>
      </c>
      <c r="C5" s="119">
        <v>426000</v>
      </c>
      <c r="D5" s="120">
        <v>44641</v>
      </c>
      <c r="E5" s="118" t="s">
        <v>226</v>
      </c>
    </row>
    <row r="6" spans="1:12" ht="12.75" customHeight="1">
      <c r="A6" s="118" t="s">
        <v>40</v>
      </c>
      <c r="B6" s="118" t="s">
        <v>218</v>
      </c>
      <c r="C6" s="119">
        <v>9634.42</v>
      </c>
      <c r="D6" s="120">
        <v>44636</v>
      </c>
      <c r="E6" s="118" t="s">
        <v>226</v>
      </c>
    </row>
    <row r="7" spans="1:12" ht="12.75" customHeight="1">
      <c r="A7" s="118" t="s">
        <v>40</v>
      </c>
      <c r="B7" s="118" t="s">
        <v>218</v>
      </c>
      <c r="C7" s="119">
        <v>329950</v>
      </c>
      <c r="D7" s="120">
        <v>44651</v>
      </c>
      <c r="E7" s="118" t="s">
        <v>226</v>
      </c>
    </row>
    <row r="8" spans="1:12" ht="12.75" customHeight="1">
      <c r="A8" s="118" t="s">
        <v>40</v>
      </c>
      <c r="B8" s="118" t="s">
        <v>218</v>
      </c>
      <c r="C8" s="119">
        <v>335000</v>
      </c>
      <c r="D8" s="120">
        <v>44651</v>
      </c>
      <c r="E8" s="118" t="s">
        <v>226</v>
      </c>
    </row>
    <row r="9" spans="1:12" ht="12.75" customHeight="1">
      <c r="A9" s="118" t="s">
        <v>40</v>
      </c>
      <c r="B9" s="118" t="s">
        <v>218</v>
      </c>
      <c r="C9" s="119">
        <v>4740000</v>
      </c>
      <c r="D9" s="120">
        <v>44629</v>
      </c>
      <c r="E9" s="118" t="s">
        <v>227</v>
      </c>
    </row>
    <row r="10" spans="1:12" ht="12.75" customHeight="1">
      <c r="A10" s="118" t="s">
        <v>40</v>
      </c>
      <c r="B10" s="118" t="s">
        <v>218</v>
      </c>
      <c r="C10" s="119">
        <v>148500</v>
      </c>
      <c r="D10" s="120">
        <v>44638</v>
      </c>
      <c r="E10" s="118" t="s">
        <v>226</v>
      </c>
    </row>
    <row r="11" spans="1:12" ht="12.75" customHeight="1">
      <c r="A11" s="118" t="s">
        <v>40</v>
      </c>
      <c r="B11" s="118" t="s">
        <v>218</v>
      </c>
      <c r="C11" s="119">
        <v>901050</v>
      </c>
      <c r="D11" s="120">
        <v>44635</v>
      </c>
      <c r="E11" s="118" t="s">
        <v>227</v>
      </c>
    </row>
    <row r="12" spans="1:12" ht="12.75" customHeight="1">
      <c r="A12" s="118" t="s">
        <v>40</v>
      </c>
      <c r="B12" s="118" t="s">
        <v>218</v>
      </c>
      <c r="C12" s="119">
        <v>399000</v>
      </c>
      <c r="D12" s="120">
        <v>44648</v>
      </c>
      <c r="E12" s="118" t="s">
        <v>226</v>
      </c>
    </row>
    <row r="13" spans="1:12" ht="15">
      <c r="A13" s="118" t="s">
        <v>40</v>
      </c>
      <c r="B13" s="118" t="s">
        <v>218</v>
      </c>
      <c r="C13" s="119">
        <v>280000</v>
      </c>
      <c r="D13" s="120">
        <v>44649</v>
      </c>
      <c r="E13" s="118" t="s">
        <v>226</v>
      </c>
    </row>
    <row r="14" spans="1:12" ht="15">
      <c r="A14" s="118" t="s">
        <v>40</v>
      </c>
      <c r="B14" s="118" t="s">
        <v>218</v>
      </c>
      <c r="C14" s="119">
        <v>241147</v>
      </c>
      <c r="D14" s="120">
        <v>44630</v>
      </c>
      <c r="E14" s="118" t="s">
        <v>227</v>
      </c>
    </row>
    <row r="15" spans="1:12" ht="15">
      <c r="A15" s="118" t="s">
        <v>40</v>
      </c>
      <c r="B15" s="118" t="s">
        <v>218</v>
      </c>
      <c r="C15" s="119">
        <v>125150</v>
      </c>
      <c r="D15" s="120">
        <v>44644</v>
      </c>
      <c r="E15" s="118" t="s">
        <v>227</v>
      </c>
    </row>
    <row r="16" spans="1:12" ht="15">
      <c r="A16" s="118" t="s">
        <v>40</v>
      </c>
      <c r="B16" s="118" t="s">
        <v>218</v>
      </c>
      <c r="C16" s="119">
        <v>38000</v>
      </c>
      <c r="D16" s="120">
        <v>44627</v>
      </c>
      <c r="E16" s="118" t="s">
        <v>226</v>
      </c>
    </row>
    <row r="17" spans="1:5" ht="15">
      <c r="A17" s="118" t="s">
        <v>40</v>
      </c>
      <c r="B17" s="118" t="s">
        <v>218</v>
      </c>
      <c r="C17" s="119">
        <v>195000</v>
      </c>
      <c r="D17" s="120">
        <v>44621</v>
      </c>
      <c r="E17" s="118" t="s">
        <v>227</v>
      </c>
    </row>
    <row r="18" spans="1:5" ht="15">
      <c r="A18" s="118" t="s">
        <v>40</v>
      </c>
      <c r="B18" s="118" t="s">
        <v>218</v>
      </c>
      <c r="C18" s="119">
        <v>130000</v>
      </c>
      <c r="D18" s="120">
        <v>44638</v>
      </c>
      <c r="E18" s="118" t="s">
        <v>227</v>
      </c>
    </row>
    <row r="19" spans="1:5" ht="15">
      <c r="A19" s="118" t="s">
        <v>40</v>
      </c>
      <c r="B19" s="118" t="s">
        <v>218</v>
      </c>
      <c r="C19" s="119">
        <v>518999</v>
      </c>
      <c r="D19" s="120">
        <v>44638</v>
      </c>
      <c r="E19" s="118" t="s">
        <v>226</v>
      </c>
    </row>
    <row r="20" spans="1:5" ht="15">
      <c r="A20" s="118" t="s">
        <v>40</v>
      </c>
      <c r="B20" s="118" t="s">
        <v>218</v>
      </c>
      <c r="C20" s="119">
        <v>294905</v>
      </c>
      <c r="D20" s="120">
        <v>44638</v>
      </c>
      <c r="E20" s="118" t="s">
        <v>227</v>
      </c>
    </row>
    <row r="21" spans="1:5" ht="15">
      <c r="A21" s="118" t="s">
        <v>40</v>
      </c>
      <c r="B21" s="118" t="s">
        <v>218</v>
      </c>
      <c r="C21" s="119">
        <v>87500</v>
      </c>
      <c r="D21" s="120">
        <v>44621</v>
      </c>
      <c r="E21" s="118" t="s">
        <v>226</v>
      </c>
    </row>
    <row r="22" spans="1:5" ht="15">
      <c r="A22" s="118" t="s">
        <v>40</v>
      </c>
      <c r="B22" s="118" t="s">
        <v>218</v>
      </c>
      <c r="C22" s="119">
        <v>200200</v>
      </c>
      <c r="D22" s="120">
        <v>44637</v>
      </c>
      <c r="E22" s="118" t="s">
        <v>227</v>
      </c>
    </row>
    <row r="23" spans="1:5" ht="15">
      <c r="A23" s="118" t="s">
        <v>38</v>
      </c>
      <c r="B23" s="118" t="s">
        <v>219</v>
      </c>
      <c r="C23" s="119">
        <v>426000</v>
      </c>
      <c r="D23" s="120">
        <v>44645</v>
      </c>
      <c r="E23" s="118" t="s">
        <v>226</v>
      </c>
    </row>
    <row r="24" spans="1:5" ht="15">
      <c r="A24" s="118" t="s">
        <v>38</v>
      </c>
      <c r="B24" s="118" t="s">
        <v>219</v>
      </c>
      <c r="C24" s="119">
        <v>271500</v>
      </c>
      <c r="D24" s="120">
        <v>44645</v>
      </c>
      <c r="E24" s="118" t="s">
        <v>226</v>
      </c>
    </row>
    <row r="25" spans="1:5" ht="15">
      <c r="A25" s="118" t="s">
        <v>38</v>
      </c>
      <c r="B25" s="118" t="s">
        <v>219</v>
      </c>
      <c r="C25" s="119">
        <v>900000</v>
      </c>
      <c r="D25" s="120">
        <v>44645</v>
      </c>
      <c r="E25" s="118" t="s">
        <v>226</v>
      </c>
    </row>
    <row r="26" spans="1:5" ht="15">
      <c r="A26" s="118" t="s">
        <v>38</v>
      </c>
      <c r="B26" s="118" t="s">
        <v>219</v>
      </c>
      <c r="C26" s="119">
        <v>365000</v>
      </c>
      <c r="D26" s="120">
        <v>44643</v>
      </c>
      <c r="E26" s="118" t="s">
        <v>225</v>
      </c>
    </row>
    <row r="27" spans="1:5" ht="15">
      <c r="A27" s="118" t="s">
        <v>38</v>
      </c>
      <c r="B27" s="118" t="s">
        <v>219</v>
      </c>
      <c r="C27" s="119">
        <v>189000</v>
      </c>
      <c r="D27" s="120">
        <v>44643</v>
      </c>
      <c r="E27" s="118" t="s">
        <v>226</v>
      </c>
    </row>
    <row r="28" spans="1:5" ht="15">
      <c r="A28" s="118" t="s">
        <v>38</v>
      </c>
      <c r="B28" s="118" t="s">
        <v>219</v>
      </c>
      <c r="C28" s="119">
        <v>350000</v>
      </c>
      <c r="D28" s="120">
        <v>44649</v>
      </c>
      <c r="E28" s="118" t="s">
        <v>226</v>
      </c>
    </row>
    <row r="29" spans="1:5" ht="15">
      <c r="A29" s="118" t="s">
        <v>38</v>
      </c>
      <c r="B29" s="118" t="s">
        <v>219</v>
      </c>
      <c r="C29" s="119">
        <v>384872</v>
      </c>
      <c r="D29" s="120">
        <v>44642</v>
      </c>
      <c r="E29" s="118" t="s">
        <v>225</v>
      </c>
    </row>
    <row r="30" spans="1:5" ht="15">
      <c r="A30" s="118" t="s">
        <v>38</v>
      </c>
      <c r="B30" s="118" t="s">
        <v>219</v>
      </c>
      <c r="C30" s="119">
        <v>247960</v>
      </c>
      <c r="D30" s="120">
        <v>44643</v>
      </c>
      <c r="E30" s="118" t="s">
        <v>226</v>
      </c>
    </row>
    <row r="31" spans="1:5" ht="15">
      <c r="A31" s="118" t="s">
        <v>38</v>
      </c>
      <c r="B31" s="118" t="s">
        <v>219</v>
      </c>
      <c r="C31" s="119">
        <v>410000</v>
      </c>
      <c r="D31" s="120">
        <v>44648</v>
      </c>
      <c r="E31" s="118" t="s">
        <v>226</v>
      </c>
    </row>
    <row r="32" spans="1:5" ht="15">
      <c r="A32" s="118" t="s">
        <v>38</v>
      </c>
      <c r="B32" s="118" t="s">
        <v>219</v>
      </c>
      <c r="C32" s="119">
        <v>446900</v>
      </c>
      <c r="D32" s="120">
        <v>44648</v>
      </c>
      <c r="E32" s="118" t="s">
        <v>226</v>
      </c>
    </row>
    <row r="33" spans="1:5" ht="15">
      <c r="A33" s="118" t="s">
        <v>38</v>
      </c>
      <c r="B33" s="118" t="s">
        <v>219</v>
      </c>
      <c r="C33" s="119">
        <v>350000</v>
      </c>
      <c r="D33" s="120">
        <v>44648</v>
      </c>
      <c r="E33" s="118" t="s">
        <v>227</v>
      </c>
    </row>
    <row r="34" spans="1:5" ht="15">
      <c r="A34" s="118" t="s">
        <v>38</v>
      </c>
      <c r="B34" s="118" t="s">
        <v>219</v>
      </c>
      <c r="C34" s="119">
        <v>390000</v>
      </c>
      <c r="D34" s="120">
        <v>44648</v>
      </c>
      <c r="E34" s="118" t="s">
        <v>226</v>
      </c>
    </row>
    <row r="35" spans="1:5" ht="15">
      <c r="A35" s="118" t="s">
        <v>38</v>
      </c>
      <c r="B35" s="118" t="s">
        <v>219</v>
      </c>
      <c r="C35" s="119">
        <v>416000</v>
      </c>
      <c r="D35" s="120">
        <v>44642</v>
      </c>
      <c r="E35" s="118" t="s">
        <v>226</v>
      </c>
    </row>
    <row r="36" spans="1:5" ht="15">
      <c r="A36" s="118" t="s">
        <v>38</v>
      </c>
      <c r="B36" s="118" t="s">
        <v>219</v>
      </c>
      <c r="C36" s="119">
        <v>247500</v>
      </c>
      <c r="D36" s="120">
        <v>44648</v>
      </c>
      <c r="E36" s="118" t="s">
        <v>227</v>
      </c>
    </row>
    <row r="37" spans="1:5" ht="15">
      <c r="A37" s="118" t="s">
        <v>38</v>
      </c>
      <c r="B37" s="118" t="s">
        <v>219</v>
      </c>
      <c r="C37" s="119">
        <v>262000</v>
      </c>
      <c r="D37" s="120">
        <v>44636</v>
      </c>
      <c r="E37" s="118" t="s">
        <v>227</v>
      </c>
    </row>
    <row r="38" spans="1:5" ht="15">
      <c r="A38" s="118" t="s">
        <v>38</v>
      </c>
      <c r="B38" s="118" t="s">
        <v>219</v>
      </c>
      <c r="C38" s="119">
        <v>20000</v>
      </c>
      <c r="D38" s="120">
        <v>44637</v>
      </c>
      <c r="E38" s="118" t="s">
        <v>226</v>
      </c>
    </row>
    <row r="39" spans="1:5" ht="15">
      <c r="A39" s="118" t="s">
        <v>38</v>
      </c>
      <c r="B39" s="118" t="s">
        <v>219</v>
      </c>
      <c r="C39" s="119">
        <v>378458</v>
      </c>
      <c r="D39" s="120">
        <v>44650</v>
      </c>
      <c r="E39" s="118" t="s">
        <v>225</v>
      </c>
    </row>
    <row r="40" spans="1:5" ht="15">
      <c r="A40" s="118" t="s">
        <v>38</v>
      </c>
      <c r="B40" s="118" t="s">
        <v>219</v>
      </c>
      <c r="C40" s="119">
        <v>355000</v>
      </c>
      <c r="D40" s="120">
        <v>44621</v>
      </c>
      <c r="E40" s="118" t="s">
        <v>226</v>
      </c>
    </row>
    <row r="41" spans="1:5" ht="15">
      <c r="A41" s="118" t="s">
        <v>38</v>
      </c>
      <c r="B41" s="118" t="s">
        <v>219</v>
      </c>
      <c r="C41" s="119">
        <v>298500</v>
      </c>
      <c r="D41" s="120">
        <v>44621</v>
      </c>
      <c r="E41" s="118" t="s">
        <v>226</v>
      </c>
    </row>
    <row r="42" spans="1:5" ht="15">
      <c r="A42" s="118" t="s">
        <v>38</v>
      </c>
      <c r="B42" s="118" t="s">
        <v>219</v>
      </c>
      <c r="C42" s="119">
        <v>330000</v>
      </c>
      <c r="D42" s="120">
        <v>44648</v>
      </c>
      <c r="E42" s="118" t="s">
        <v>226</v>
      </c>
    </row>
    <row r="43" spans="1:5" ht="15">
      <c r="A43" s="118" t="s">
        <v>38</v>
      </c>
      <c r="B43" s="118" t="s">
        <v>219</v>
      </c>
      <c r="C43" s="119">
        <v>630000</v>
      </c>
      <c r="D43" s="120">
        <v>44634</v>
      </c>
      <c r="E43" s="118" t="s">
        <v>226</v>
      </c>
    </row>
    <row r="44" spans="1:5" ht="15">
      <c r="A44" s="118" t="s">
        <v>38</v>
      </c>
      <c r="B44" s="118" t="s">
        <v>219</v>
      </c>
      <c r="C44" s="119">
        <v>330000</v>
      </c>
      <c r="D44" s="120">
        <v>44638</v>
      </c>
      <c r="E44" s="118" t="s">
        <v>226</v>
      </c>
    </row>
    <row r="45" spans="1:5" ht="15">
      <c r="A45" s="118" t="s">
        <v>38</v>
      </c>
      <c r="B45" s="118" t="s">
        <v>219</v>
      </c>
      <c r="C45" s="119">
        <v>479000</v>
      </c>
      <c r="D45" s="120">
        <v>44638</v>
      </c>
      <c r="E45" s="118" t="s">
        <v>226</v>
      </c>
    </row>
    <row r="46" spans="1:5" ht="15">
      <c r="A46" s="118" t="s">
        <v>38</v>
      </c>
      <c r="B46" s="118" t="s">
        <v>219</v>
      </c>
      <c r="C46" s="119">
        <v>296500</v>
      </c>
      <c r="D46" s="120">
        <v>44627</v>
      </c>
      <c r="E46" s="118" t="s">
        <v>227</v>
      </c>
    </row>
    <row r="47" spans="1:5" ht="15">
      <c r="A47" s="118" t="s">
        <v>38</v>
      </c>
      <c r="B47" s="118" t="s">
        <v>219</v>
      </c>
      <c r="C47" s="119">
        <v>688500</v>
      </c>
      <c r="D47" s="120">
        <v>44644</v>
      </c>
      <c r="E47" s="118" t="s">
        <v>226</v>
      </c>
    </row>
    <row r="48" spans="1:5" ht="15">
      <c r="A48" s="118" t="s">
        <v>38</v>
      </c>
      <c r="B48" s="118" t="s">
        <v>219</v>
      </c>
      <c r="C48" s="119">
        <v>320000</v>
      </c>
      <c r="D48" s="120">
        <v>44644</v>
      </c>
      <c r="E48" s="118" t="s">
        <v>226</v>
      </c>
    </row>
    <row r="49" spans="1:5" ht="15">
      <c r="A49" s="118" t="s">
        <v>38</v>
      </c>
      <c r="B49" s="118" t="s">
        <v>219</v>
      </c>
      <c r="C49" s="119">
        <v>23000</v>
      </c>
      <c r="D49" s="120">
        <v>44638</v>
      </c>
      <c r="E49" s="118" t="s">
        <v>226</v>
      </c>
    </row>
    <row r="50" spans="1:5" ht="15">
      <c r="A50" s="118" t="s">
        <v>38</v>
      </c>
      <c r="B50" s="118" t="s">
        <v>219</v>
      </c>
      <c r="C50" s="119">
        <v>372186</v>
      </c>
      <c r="D50" s="120">
        <v>44631</v>
      </c>
      <c r="E50" s="118" t="s">
        <v>225</v>
      </c>
    </row>
    <row r="51" spans="1:5" ht="15">
      <c r="A51" s="118" t="s">
        <v>38</v>
      </c>
      <c r="B51" s="118" t="s">
        <v>219</v>
      </c>
      <c r="C51" s="119">
        <v>140000</v>
      </c>
      <c r="D51" s="120">
        <v>44631</v>
      </c>
      <c r="E51" s="118" t="s">
        <v>226</v>
      </c>
    </row>
    <row r="52" spans="1:5" ht="15">
      <c r="A52" s="118" t="s">
        <v>38</v>
      </c>
      <c r="B52" s="118" t="s">
        <v>219</v>
      </c>
      <c r="C52" s="119">
        <v>320000</v>
      </c>
      <c r="D52" s="120">
        <v>44631</v>
      </c>
      <c r="E52" s="118" t="s">
        <v>227</v>
      </c>
    </row>
    <row r="53" spans="1:5" ht="15">
      <c r="A53" s="118" t="s">
        <v>38</v>
      </c>
      <c r="B53" s="118" t="s">
        <v>219</v>
      </c>
      <c r="C53" s="119">
        <v>400000</v>
      </c>
      <c r="D53" s="120">
        <v>44631</v>
      </c>
      <c r="E53" s="118" t="s">
        <v>226</v>
      </c>
    </row>
    <row r="54" spans="1:5" ht="15">
      <c r="A54" s="118" t="s">
        <v>38</v>
      </c>
      <c r="B54" s="118" t="s">
        <v>219</v>
      </c>
      <c r="C54" s="119">
        <v>381000</v>
      </c>
      <c r="D54" s="120">
        <v>44645</v>
      </c>
      <c r="E54" s="118" t="s">
        <v>226</v>
      </c>
    </row>
    <row r="55" spans="1:5" ht="15">
      <c r="A55" s="118" t="s">
        <v>38</v>
      </c>
      <c r="B55" s="118" t="s">
        <v>219</v>
      </c>
      <c r="C55" s="119">
        <v>371804</v>
      </c>
      <c r="D55" s="120">
        <v>44634</v>
      </c>
      <c r="E55" s="118" t="s">
        <v>225</v>
      </c>
    </row>
    <row r="56" spans="1:5" ht="15">
      <c r="A56" s="118" t="s">
        <v>38</v>
      </c>
      <c r="B56" s="118" t="s">
        <v>219</v>
      </c>
      <c r="C56" s="119">
        <v>400000</v>
      </c>
      <c r="D56" s="120">
        <v>44642</v>
      </c>
      <c r="E56" s="118" t="s">
        <v>226</v>
      </c>
    </row>
    <row r="57" spans="1:5" ht="15">
      <c r="A57" s="118" t="s">
        <v>38</v>
      </c>
      <c r="B57" s="118" t="s">
        <v>219</v>
      </c>
      <c r="C57" s="119">
        <v>335000</v>
      </c>
      <c r="D57" s="120">
        <v>44635</v>
      </c>
      <c r="E57" s="118" t="s">
        <v>226</v>
      </c>
    </row>
    <row r="58" spans="1:5" ht="15">
      <c r="A58" s="118" t="s">
        <v>38</v>
      </c>
      <c r="B58" s="118" t="s">
        <v>219</v>
      </c>
      <c r="C58" s="119">
        <v>334000</v>
      </c>
      <c r="D58" s="120">
        <v>44635</v>
      </c>
      <c r="E58" s="118" t="s">
        <v>226</v>
      </c>
    </row>
    <row r="59" spans="1:5" ht="15">
      <c r="A59" s="118" t="s">
        <v>38</v>
      </c>
      <c r="B59" s="118" t="s">
        <v>219</v>
      </c>
      <c r="C59" s="119">
        <v>485000</v>
      </c>
      <c r="D59" s="120">
        <v>44635</v>
      </c>
      <c r="E59" s="118" t="s">
        <v>226</v>
      </c>
    </row>
    <row r="60" spans="1:5" ht="15">
      <c r="A60" s="118" t="s">
        <v>38</v>
      </c>
      <c r="B60" s="118" t="s">
        <v>219</v>
      </c>
      <c r="C60" s="119">
        <v>370605</v>
      </c>
      <c r="D60" s="120">
        <v>44638</v>
      </c>
      <c r="E60" s="118" t="s">
        <v>225</v>
      </c>
    </row>
    <row r="61" spans="1:5" ht="15">
      <c r="A61" s="118" t="s">
        <v>38</v>
      </c>
      <c r="B61" s="118" t="s">
        <v>219</v>
      </c>
      <c r="C61" s="119">
        <v>595000</v>
      </c>
      <c r="D61" s="120">
        <v>44641</v>
      </c>
      <c r="E61" s="118" t="s">
        <v>226</v>
      </c>
    </row>
    <row r="62" spans="1:5" ht="15">
      <c r="A62" s="118" t="s">
        <v>38</v>
      </c>
      <c r="B62" s="118" t="s">
        <v>219</v>
      </c>
      <c r="C62" s="119">
        <v>65000</v>
      </c>
      <c r="D62" s="120">
        <v>44642</v>
      </c>
      <c r="E62" s="118" t="s">
        <v>226</v>
      </c>
    </row>
    <row r="63" spans="1:5" ht="15">
      <c r="A63" s="118" t="s">
        <v>38</v>
      </c>
      <c r="B63" s="118" t="s">
        <v>219</v>
      </c>
      <c r="C63" s="119">
        <v>221065</v>
      </c>
      <c r="D63" s="120">
        <v>44644</v>
      </c>
      <c r="E63" s="118" t="s">
        <v>227</v>
      </c>
    </row>
    <row r="64" spans="1:5" ht="15">
      <c r="A64" s="118" t="s">
        <v>38</v>
      </c>
      <c r="B64" s="118" t="s">
        <v>219</v>
      </c>
      <c r="C64" s="119">
        <v>700000</v>
      </c>
      <c r="D64" s="120">
        <v>44645</v>
      </c>
      <c r="E64" s="118" t="s">
        <v>227</v>
      </c>
    </row>
    <row r="65" spans="1:5" ht="15">
      <c r="A65" s="118" t="s">
        <v>38</v>
      </c>
      <c r="B65" s="118" t="s">
        <v>219</v>
      </c>
      <c r="C65" s="119">
        <v>377581</v>
      </c>
      <c r="D65" s="120">
        <v>44645</v>
      </c>
      <c r="E65" s="118" t="s">
        <v>225</v>
      </c>
    </row>
    <row r="66" spans="1:5" ht="15">
      <c r="A66" s="118" t="s">
        <v>38</v>
      </c>
      <c r="B66" s="118" t="s">
        <v>219</v>
      </c>
      <c r="C66" s="119">
        <v>372628</v>
      </c>
      <c r="D66" s="120">
        <v>44645</v>
      </c>
      <c r="E66" s="118" t="s">
        <v>225</v>
      </c>
    </row>
    <row r="67" spans="1:5" ht="15">
      <c r="A67" s="118" t="s">
        <v>38</v>
      </c>
      <c r="B67" s="118" t="s">
        <v>219</v>
      </c>
      <c r="C67" s="119">
        <v>405000</v>
      </c>
      <c r="D67" s="120">
        <v>44645</v>
      </c>
      <c r="E67" s="118" t="s">
        <v>226</v>
      </c>
    </row>
    <row r="68" spans="1:5" ht="15">
      <c r="A68" s="118" t="s">
        <v>38</v>
      </c>
      <c r="B68" s="118" t="s">
        <v>219</v>
      </c>
      <c r="C68" s="119">
        <v>480000</v>
      </c>
      <c r="D68" s="120">
        <v>44631</v>
      </c>
      <c r="E68" s="118" t="s">
        <v>225</v>
      </c>
    </row>
    <row r="69" spans="1:5" ht="15">
      <c r="A69" s="118" t="s">
        <v>38</v>
      </c>
      <c r="B69" s="118" t="s">
        <v>219</v>
      </c>
      <c r="C69" s="119">
        <v>55000</v>
      </c>
      <c r="D69" s="120">
        <v>44623</v>
      </c>
      <c r="E69" s="118" t="s">
        <v>226</v>
      </c>
    </row>
    <row r="70" spans="1:5" ht="15">
      <c r="A70" s="118" t="s">
        <v>38</v>
      </c>
      <c r="B70" s="118" t="s">
        <v>219</v>
      </c>
      <c r="C70" s="119">
        <v>35000</v>
      </c>
      <c r="D70" s="120">
        <v>44622</v>
      </c>
      <c r="E70" s="118" t="s">
        <v>226</v>
      </c>
    </row>
    <row r="71" spans="1:5" ht="15">
      <c r="A71" s="118" t="s">
        <v>38</v>
      </c>
      <c r="B71" s="118" t="s">
        <v>219</v>
      </c>
      <c r="C71" s="119">
        <v>369990</v>
      </c>
      <c r="D71" s="120">
        <v>44651</v>
      </c>
      <c r="E71" s="118" t="s">
        <v>226</v>
      </c>
    </row>
    <row r="72" spans="1:5" ht="15">
      <c r="A72" s="118" t="s">
        <v>38</v>
      </c>
      <c r="B72" s="118" t="s">
        <v>219</v>
      </c>
      <c r="C72" s="119">
        <v>2008500</v>
      </c>
      <c r="D72" s="120">
        <v>44629</v>
      </c>
      <c r="E72" s="118" t="s">
        <v>227</v>
      </c>
    </row>
    <row r="73" spans="1:5" ht="15">
      <c r="A73" s="118" t="s">
        <v>38</v>
      </c>
      <c r="B73" s="118" t="s">
        <v>219</v>
      </c>
      <c r="C73" s="119">
        <v>363000</v>
      </c>
      <c r="D73" s="120">
        <v>44622</v>
      </c>
      <c r="E73" s="118" t="s">
        <v>226</v>
      </c>
    </row>
    <row r="74" spans="1:5" ht="15">
      <c r="A74" s="118" t="s">
        <v>38</v>
      </c>
      <c r="B74" s="118" t="s">
        <v>219</v>
      </c>
      <c r="C74" s="119">
        <v>2008500</v>
      </c>
      <c r="D74" s="120">
        <v>44629</v>
      </c>
      <c r="E74" s="118" t="s">
        <v>227</v>
      </c>
    </row>
    <row r="75" spans="1:5" ht="15">
      <c r="A75" s="118" t="s">
        <v>38</v>
      </c>
      <c r="B75" s="118" t="s">
        <v>219</v>
      </c>
      <c r="C75" s="119">
        <v>450000</v>
      </c>
      <c r="D75" s="120">
        <v>44621</v>
      </c>
      <c r="E75" s="118" t="s">
        <v>226</v>
      </c>
    </row>
    <row r="76" spans="1:5" ht="15">
      <c r="A76" s="118" t="s">
        <v>38</v>
      </c>
      <c r="B76" s="118" t="s">
        <v>219</v>
      </c>
      <c r="C76" s="119">
        <v>140618</v>
      </c>
      <c r="D76" s="120">
        <v>44624</v>
      </c>
      <c r="E76" s="118" t="s">
        <v>227</v>
      </c>
    </row>
    <row r="77" spans="1:5" ht="15">
      <c r="A77" s="118" t="s">
        <v>38</v>
      </c>
      <c r="B77" s="118" t="s">
        <v>219</v>
      </c>
      <c r="C77" s="119">
        <v>262000</v>
      </c>
      <c r="D77" s="120">
        <v>44629</v>
      </c>
      <c r="E77" s="118" t="s">
        <v>227</v>
      </c>
    </row>
    <row r="78" spans="1:5" ht="15">
      <c r="A78" s="118" t="s">
        <v>38</v>
      </c>
      <c r="B78" s="118" t="s">
        <v>219</v>
      </c>
      <c r="C78" s="119">
        <v>2008500</v>
      </c>
      <c r="D78" s="120">
        <v>44629</v>
      </c>
      <c r="E78" s="118" t="s">
        <v>227</v>
      </c>
    </row>
    <row r="79" spans="1:5" ht="15">
      <c r="A79" s="118" t="s">
        <v>38</v>
      </c>
      <c r="B79" s="118" t="s">
        <v>219</v>
      </c>
      <c r="C79" s="119">
        <v>2008500</v>
      </c>
      <c r="D79" s="120">
        <v>44629</v>
      </c>
      <c r="E79" s="118" t="s">
        <v>227</v>
      </c>
    </row>
    <row r="80" spans="1:5" ht="15">
      <c r="A80" s="118" t="s">
        <v>38</v>
      </c>
      <c r="B80" s="118" t="s">
        <v>219</v>
      </c>
      <c r="C80" s="119">
        <v>30000</v>
      </c>
      <c r="D80" s="120">
        <v>44623</v>
      </c>
      <c r="E80" s="118" t="s">
        <v>226</v>
      </c>
    </row>
    <row r="81" spans="1:5" ht="15">
      <c r="A81" s="118" t="s">
        <v>38</v>
      </c>
      <c r="B81" s="118" t="s">
        <v>219</v>
      </c>
      <c r="C81" s="119">
        <v>120000</v>
      </c>
      <c r="D81" s="120">
        <v>44628</v>
      </c>
      <c r="E81" s="118" t="s">
        <v>226</v>
      </c>
    </row>
    <row r="82" spans="1:5" ht="15">
      <c r="A82" s="118" t="s">
        <v>38</v>
      </c>
      <c r="B82" s="118" t="s">
        <v>219</v>
      </c>
      <c r="C82" s="119">
        <v>2008500</v>
      </c>
      <c r="D82" s="120">
        <v>44629</v>
      </c>
      <c r="E82" s="118" t="s">
        <v>227</v>
      </c>
    </row>
    <row r="83" spans="1:5" ht="15">
      <c r="A83" s="118" t="s">
        <v>38</v>
      </c>
      <c r="B83" s="118" t="s">
        <v>219</v>
      </c>
      <c r="C83" s="119">
        <v>475000</v>
      </c>
      <c r="D83" s="120">
        <v>44623</v>
      </c>
      <c r="E83" s="118" t="s">
        <v>226</v>
      </c>
    </row>
    <row r="84" spans="1:5" ht="15">
      <c r="A84" s="118" t="s">
        <v>38</v>
      </c>
      <c r="B84" s="118" t="s">
        <v>219</v>
      </c>
      <c r="C84" s="119">
        <v>325000</v>
      </c>
      <c r="D84" s="120">
        <v>44651</v>
      </c>
      <c r="E84" s="118" t="s">
        <v>226</v>
      </c>
    </row>
    <row r="85" spans="1:5" ht="15">
      <c r="A85" s="118" t="s">
        <v>38</v>
      </c>
      <c r="B85" s="118" t="s">
        <v>219</v>
      </c>
      <c r="C85" s="119">
        <v>145000</v>
      </c>
      <c r="D85" s="120">
        <v>44651</v>
      </c>
      <c r="E85" s="118" t="s">
        <v>226</v>
      </c>
    </row>
    <row r="86" spans="1:5" ht="15">
      <c r="A86" s="118" t="s">
        <v>38</v>
      </c>
      <c r="B86" s="118" t="s">
        <v>219</v>
      </c>
      <c r="C86" s="119">
        <v>381880</v>
      </c>
      <c r="D86" s="120">
        <v>44651</v>
      </c>
      <c r="E86" s="118" t="s">
        <v>225</v>
      </c>
    </row>
    <row r="87" spans="1:5" ht="15">
      <c r="A87" s="118" t="s">
        <v>66</v>
      </c>
      <c r="B87" s="118" t="s">
        <v>220</v>
      </c>
      <c r="C87" s="119">
        <v>200000</v>
      </c>
      <c r="D87" s="120">
        <v>44651</v>
      </c>
      <c r="E87" s="118" t="s">
        <v>226</v>
      </c>
    </row>
    <row r="88" spans="1:5" ht="15">
      <c r="A88" s="118" t="s">
        <v>66</v>
      </c>
      <c r="B88" s="118" t="s">
        <v>220</v>
      </c>
      <c r="C88" s="119">
        <v>550000</v>
      </c>
      <c r="D88" s="120">
        <v>44629</v>
      </c>
      <c r="E88" s="118" t="s">
        <v>226</v>
      </c>
    </row>
    <row r="89" spans="1:5" ht="15">
      <c r="A89" s="118" t="s">
        <v>66</v>
      </c>
      <c r="B89" s="118" t="s">
        <v>220</v>
      </c>
      <c r="C89" s="119">
        <v>534900</v>
      </c>
      <c r="D89" s="120">
        <v>44635</v>
      </c>
      <c r="E89" s="118" t="s">
        <v>225</v>
      </c>
    </row>
    <row r="90" spans="1:5" ht="15">
      <c r="A90" s="118" t="s">
        <v>66</v>
      </c>
      <c r="B90" s="118" t="s">
        <v>220</v>
      </c>
      <c r="C90" s="119">
        <v>375000</v>
      </c>
      <c r="D90" s="120">
        <v>44628</v>
      </c>
      <c r="E90" s="118" t="s">
        <v>226</v>
      </c>
    </row>
    <row r="91" spans="1:5" ht="15">
      <c r="A91" s="118" t="s">
        <v>76</v>
      </c>
      <c r="B91" s="118" t="s">
        <v>221</v>
      </c>
      <c r="C91" s="119">
        <v>149000</v>
      </c>
      <c r="D91" s="120">
        <v>44634</v>
      </c>
      <c r="E91" s="118" t="s">
        <v>226</v>
      </c>
    </row>
    <row r="92" spans="1:5" ht="15">
      <c r="A92" s="118" t="s">
        <v>76</v>
      </c>
      <c r="B92" s="118" t="s">
        <v>221</v>
      </c>
      <c r="C92" s="119">
        <v>375000</v>
      </c>
      <c r="D92" s="120">
        <v>44631</v>
      </c>
      <c r="E92" s="118" t="s">
        <v>226</v>
      </c>
    </row>
    <row r="93" spans="1:5" ht="15">
      <c r="A93" s="118" t="s">
        <v>76</v>
      </c>
      <c r="B93" s="118" t="s">
        <v>221</v>
      </c>
      <c r="C93" s="119">
        <v>335000</v>
      </c>
      <c r="D93" s="120">
        <v>44631</v>
      </c>
      <c r="E93" s="118" t="s">
        <v>226</v>
      </c>
    </row>
    <row r="94" spans="1:5" ht="15">
      <c r="A94" s="118" t="s">
        <v>76</v>
      </c>
      <c r="B94" s="118" t="s">
        <v>221</v>
      </c>
      <c r="C94" s="119">
        <v>610000</v>
      </c>
      <c r="D94" s="120">
        <v>44634</v>
      </c>
      <c r="E94" s="118" t="s">
        <v>226</v>
      </c>
    </row>
    <row r="95" spans="1:5" ht="15">
      <c r="A95" s="118" t="s">
        <v>76</v>
      </c>
      <c r="B95" s="118" t="s">
        <v>221</v>
      </c>
      <c r="C95" s="119">
        <v>308000</v>
      </c>
      <c r="D95" s="120">
        <v>44634</v>
      </c>
      <c r="E95" s="118" t="s">
        <v>227</v>
      </c>
    </row>
    <row r="96" spans="1:5" ht="15">
      <c r="A96" s="118" t="s">
        <v>76</v>
      </c>
      <c r="B96" s="118" t="s">
        <v>221</v>
      </c>
      <c r="C96" s="119">
        <v>210000</v>
      </c>
      <c r="D96" s="120">
        <v>44634</v>
      </c>
      <c r="E96" s="118" t="s">
        <v>227</v>
      </c>
    </row>
    <row r="97" spans="1:5" ht="15">
      <c r="A97" s="118" t="s">
        <v>76</v>
      </c>
      <c r="B97" s="118" t="s">
        <v>221</v>
      </c>
      <c r="C97" s="119">
        <v>250000</v>
      </c>
      <c r="D97" s="120">
        <v>44644</v>
      </c>
      <c r="E97" s="118" t="s">
        <v>226</v>
      </c>
    </row>
    <row r="98" spans="1:5" ht="15">
      <c r="A98" s="118" t="s">
        <v>76</v>
      </c>
      <c r="B98" s="118" t="s">
        <v>221</v>
      </c>
      <c r="C98" s="119">
        <v>320000</v>
      </c>
      <c r="D98" s="120">
        <v>44634</v>
      </c>
      <c r="E98" s="118" t="s">
        <v>226</v>
      </c>
    </row>
    <row r="99" spans="1:5" ht="15">
      <c r="A99" s="118" t="s">
        <v>76</v>
      </c>
      <c r="B99" s="118" t="s">
        <v>221</v>
      </c>
      <c r="C99" s="119">
        <v>385000</v>
      </c>
      <c r="D99" s="120">
        <v>44644</v>
      </c>
      <c r="E99" s="118" t="s">
        <v>225</v>
      </c>
    </row>
    <row r="100" spans="1:5" ht="15">
      <c r="A100" s="118" t="s">
        <v>76</v>
      </c>
      <c r="B100" s="118" t="s">
        <v>221</v>
      </c>
      <c r="C100" s="119">
        <v>414900</v>
      </c>
      <c r="D100" s="120">
        <v>44634</v>
      </c>
      <c r="E100" s="118" t="s">
        <v>225</v>
      </c>
    </row>
    <row r="101" spans="1:5" ht="15">
      <c r="A101" s="118" t="s">
        <v>76</v>
      </c>
      <c r="B101" s="118" t="s">
        <v>221</v>
      </c>
      <c r="C101" s="119">
        <v>60000</v>
      </c>
      <c r="D101" s="120">
        <v>44642</v>
      </c>
      <c r="E101" s="118" t="s">
        <v>226</v>
      </c>
    </row>
    <row r="102" spans="1:5" ht="15">
      <c r="A102" s="118" t="s">
        <v>76</v>
      </c>
      <c r="B102" s="118" t="s">
        <v>221</v>
      </c>
      <c r="C102" s="119">
        <v>349000</v>
      </c>
      <c r="D102" s="120">
        <v>44635</v>
      </c>
      <c r="E102" s="118" t="s">
        <v>226</v>
      </c>
    </row>
    <row r="103" spans="1:5" ht="15">
      <c r="A103" s="118" t="s">
        <v>76</v>
      </c>
      <c r="B103" s="118" t="s">
        <v>221</v>
      </c>
      <c r="C103" s="119">
        <v>429000</v>
      </c>
      <c r="D103" s="120">
        <v>44641</v>
      </c>
      <c r="E103" s="118" t="s">
        <v>225</v>
      </c>
    </row>
    <row r="104" spans="1:5" ht="15">
      <c r="A104" s="118" t="s">
        <v>76</v>
      </c>
      <c r="B104" s="118" t="s">
        <v>221</v>
      </c>
      <c r="C104" s="119">
        <v>390000</v>
      </c>
      <c r="D104" s="120">
        <v>44638</v>
      </c>
      <c r="E104" s="118" t="s">
        <v>226</v>
      </c>
    </row>
    <row r="105" spans="1:5" ht="15">
      <c r="A105" s="118" t="s">
        <v>76</v>
      </c>
      <c r="B105" s="118" t="s">
        <v>221</v>
      </c>
      <c r="C105" s="119">
        <v>299900</v>
      </c>
      <c r="D105" s="120">
        <v>44641</v>
      </c>
      <c r="E105" s="118" t="s">
        <v>226</v>
      </c>
    </row>
    <row r="106" spans="1:5" ht="15">
      <c r="A106" s="118" t="s">
        <v>76</v>
      </c>
      <c r="B106" s="118" t="s">
        <v>221</v>
      </c>
      <c r="C106" s="119">
        <v>285632</v>
      </c>
      <c r="D106" s="120">
        <v>44635</v>
      </c>
      <c r="E106" s="118" t="s">
        <v>227</v>
      </c>
    </row>
    <row r="107" spans="1:5" ht="15">
      <c r="A107" s="118" t="s">
        <v>76</v>
      </c>
      <c r="B107" s="118" t="s">
        <v>221</v>
      </c>
      <c r="C107" s="119">
        <v>152000</v>
      </c>
      <c r="D107" s="120">
        <v>44641</v>
      </c>
      <c r="E107" s="118" t="s">
        <v>226</v>
      </c>
    </row>
    <row r="108" spans="1:5" ht="15">
      <c r="A108" s="118" t="s">
        <v>76</v>
      </c>
      <c r="B108" s="118" t="s">
        <v>221</v>
      </c>
      <c r="C108" s="119">
        <v>905000</v>
      </c>
      <c r="D108" s="120">
        <v>44641</v>
      </c>
      <c r="E108" s="118" t="s">
        <v>226</v>
      </c>
    </row>
    <row r="109" spans="1:5" ht="15">
      <c r="A109" s="118" t="s">
        <v>76</v>
      </c>
      <c r="B109" s="118" t="s">
        <v>221</v>
      </c>
      <c r="C109" s="119">
        <v>445000</v>
      </c>
      <c r="D109" s="120">
        <v>44638</v>
      </c>
      <c r="E109" s="118" t="s">
        <v>226</v>
      </c>
    </row>
    <row r="110" spans="1:5" ht="15">
      <c r="A110" s="118" t="s">
        <v>76</v>
      </c>
      <c r="B110" s="118" t="s">
        <v>221</v>
      </c>
      <c r="C110" s="119">
        <v>135000</v>
      </c>
      <c r="D110" s="120">
        <v>44642</v>
      </c>
      <c r="E110" s="118" t="s">
        <v>227</v>
      </c>
    </row>
    <row r="111" spans="1:5" ht="15">
      <c r="A111" s="118" t="s">
        <v>76</v>
      </c>
      <c r="B111" s="118" t="s">
        <v>221</v>
      </c>
      <c r="C111" s="119">
        <v>380000</v>
      </c>
      <c r="D111" s="120">
        <v>44635</v>
      </c>
      <c r="E111" s="118" t="s">
        <v>226</v>
      </c>
    </row>
    <row r="112" spans="1:5" ht="15">
      <c r="A112" s="118" t="s">
        <v>76</v>
      </c>
      <c r="B112" s="118" t="s">
        <v>221</v>
      </c>
      <c r="C112" s="119">
        <v>325000</v>
      </c>
      <c r="D112" s="120">
        <v>44629</v>
      </c>
      <c r="E112" s="118" t="s">
        <v>226</v>
      </c>
    </row>
    <row r="113" spans="1:5" ht="15">
      <c r="A113" s="118" t="s">
        <v>76</v>
      </c>
      <c r="B113" s="118" t="s">
        <v>221</v>
      </c>
      <c r="C113" s="119">
        <v>54000</v>
      </c>
      <c r="D113" s="120">
        <v>44638</v>
      </c>
      <c r="E113" s="118" t="s">
        <v>226</v>
      </c>
    </row>
    <row r="114" spans="1:5" ht="15">
      <c r="A114" s="118" t="s">
        <v>76</v>
      </c>
      <c r="B114" s="118" t="s">
        <v>221</v>
      </c>
      <c r="C114" s="119">
        <v>218000</v>
      </c>
      <c r="D114" s="120">
        <v>44631</v>
      </c>
      <c r="E114" s="118" t="s">
        <v>227</v>
      </c>
    </row>
    <row r="115" spans="1:5" ht="15">
      <c r="A115" s="118" t="s">
        <v>76</v>
      </c>
      <c r="B115" s="118" t="s">
        <v>221</v>
      </c>
      <c r="C115" s="119">
        <v>399000</v>
      </c>
      <c r="D115" s="120">
        <v>44641</v>
      </c>
      <c r="E115" s="118" t="s">
        <v>225</v>
      </c>
    </row>
    <row r="116" spans="1:5" ht="15">
      <c r="A116" s="118" t="s">
        <v>76</v>
      </c>
      <c r="B116" s="118" t="s">
        <v>221</v>
      </c>
      <c r="C116" s="119">
        <v>148000</v>
      </c>
      <c r="D116" s="120">
        <v>44627</v>
      </c>
      <c r="E116" s="118" t="s">
        <v>226</v>
      </c>
    </row>
    <row r="117" spans="1:5" ht="15">
      <c r="A117" s="118" t="s">
        <v>76</v>
      </c>
      <c r="B117" s="118" t="s">
        <v>221</v>
      </c>
      <c r="C117" s="119">
        <v>219000</v>
      </c>
      <c r="D117" s="120">
        <v>44651</v>
      </c>
      <c r="E117" s="118" t="s">
        <v>226</v>
      </c>
    </row>
    <row r="118" spans="1:5" ht="15">
      <c r="A118" s="118" t="s">
        <v>76</v>
      </c>
      <c r="B118" s="118" t="s">
        <v>221</v>
      </c>
      <c r="C118" s="119">
        <v>387000</v>
      </c>
      <c r="D118" s="120">
        <v>44644</v>
      </c>
      <c r="E118" s="118" t="s">
        <v>226</v>
      </c>
    </row>
    <row r="119" spans="1:5" ht="15">
      <c r="A119" s="118" t="s">
        <v>76</v>
      </c>
      <c r="B119" s="118" t="s">
        <v>221</v>
      </c>
      <c r="C119" s="119">
        <v>320000</v>
      </c>
      <c r="D119" s="120">
        <v>44651</v>
      </c>
      <c r="E119" s="118" t="s">
        <v>226</v>
      </c>
    </row>
    <row r="120" spans="1:5" ht="15">
      <c r="A120" s="118" t="s">
        <v>76</v>
      </c>
      <c r="B120" s="118" t="s">
        <v>221</v>
      </c>
      <c r="C120" s="119">
        <v>280000</v>
      </c>
      <c r="D120" s="120">
        <v>44628</v>
      </c>
      <c r="E120" s="118" t="s">
        <v>226</v>
      </c>
    </row>
    <row r="121" spans="1:5" ht="15">
      <c r="A121" s="118" t="s">
        <v>76</v>
      </c>
      <c r="B121" s="118" t="s">
        <v>221</v>
      </c>
      <c r="C121" s="119">
        <v>32000</v>
      </c>
      <c r="D121" s="120">
        <v>44628</v>
      </c>
      <c r="E121" s="118" t="s">
        <v>226</v>
      </c>
    </row>
    <row r="122" spans="1:5" ht="15">
      <c r="A122" s="118" t="s">
        <v>76</v>
      </c>
      <c r="B122" s="118" t="s">
        <v>221</v>
      </c>
      <c r="C122" s="119">
        <v>424000</v>
      </c>
      <c r="D122" s="120">
        <v>44628</v>
      </c>
      <c r="E122" s="118" t="s">
        <v>225</v>
      </c>
    </row>
    <row r="123" spans="1:5" ht="15">
      <c r="A123" s="118" t="s">
        <v>76</v>
      </c>
      <c r="B123" s="118" t="s">
        <v>221</v>
      </c>
      <c r="C123" s="119">
        <v>94838</v>
      </c>
      <c r="D123" s="120">
        <v>44649</v>
      </c>
      <c r="E123" s="118" t="s">
        <v>226</v>
      </c>
    </row>
    <row r="124" spans="1:5" ht="15">
      <c r="A124" s="118" t="s">
        <v>76</v>
      </c>
      <c r="B124" s="118" t="s">
        <v>221</v>
      </c>
      <c r="C124" s="119">
        <v>350000</v>
      </c>
      <c r="D124" s="120">
        <v>44627</v>
      </c>
      <c r="E124" s="118" t="s">
        <v>225</v>
      </c>
    </row>
    <row r="125" spans="1:5" ht="15">
      <c r="A125" s="118" t="s">
        <v>76</v>
      </c>
      <c r="B125" s="118" t="s">
        <v>221</v>
      </c>
      <c r="C125" s="119">
        <v>433445</v>
      </c>
      <c r="D125" s="120">
        <v>44649</v>
      </c>
      <c r="E125" s="118" t="s">
        <v>225</v>
      </c>
    </row>
    <row r="126" spans="1:5" ht="15">
      <c r="A126" s="118" t="s">
        <v>76</v>
      </c>
      <c r="B126" s="118" t="s">
        <v>221</v>
      </c>
      <c r="C126" s="119">
        <v>685000</v>
      </c>
      <c r="D126" s="120">
        <v>44627</v>
      </c>
      <c r="E126" s="118" t="s">
        <v>226</v>
      </c>
    </row>
    <row r="127" spans="1:5" ht="15">
      <c r="A127" s="118" t="s">
        <v>76</v>
      </c>
      <c r="B127" s="118" t="s">
        <v>221</v>
      </c>
      <c r="C127" s="119">
        <v>340000</v>
      </c>
      <c r="D127" s="120">
        <v>44627</v>
      </c>
      <c r="E127" s="118" t="s">
        <v>226</v>
      </c>
    </row>
    <row r="128" spans="1:5" ht="15">
      <c r="A128" s="118" t="s">
        <v>76</v>
      </c>
      <c r="B128" s="118" t="s">
        <v>221</v>
      </c>
      <c r="C128" s="119">
        <v>27000</v>
      </c>
      <c r="D128" s="120">
        <v>44627</v>
      </c>
      <c r="E128" s="118" t="s">
        <v>226</v>
      </c>
    </row>
    <row r="129" spans="1:5" ht="15">
      <c r="A129" s="118" t="s">
        <v>76</v>
      </c>
      <c r="B129" s="118" t="s">
        <v>221</v>
      </c>
      <c r="C129" s="119">
        <v>449000</v>
      </c>
      <c r="D129" s="120">
        <v>44627</v>
      </c>
      <c r="E129" s="118" t="s">
        <v>226</v>
      </c>
    </row>
    <row r="130" spans="1:5" ht="15">
      <c r="A130" s="118" t="s">
        <v>76</v>
      </c>
      <c r="B130" s="118" t="s">
        <v>221</v>
      </c>
      <c r="C130" s="119">
        <v>270000</v>
      </c>
      <c r="D130" s="120">
        <v>44651</v>
      </c>
      <c r="E130" s="118" t="s">
        <v>227</v>
      </c>
    </row>
    <row r="131" spans="1:5" ht="15">
      <c r="A131" s="118" t="s">
        <v>76</v>
      </c>
      <c r="B131" s="118" t="s">
        <v>221</v>
      </c>
      <c r="C131" s="119">
        <v>230000</v>
      </c>
      <c r="D131" s="120">
        <v>44638</v>
      </c>
      <c r="E131" s="118" t="s">
        <v>226</v>
      </c>
    </row>
    <row r="132" spans="1:5" ht="15">
      <c r="A132" s="118" t="s">
        <v>76</v>
      </c>
      <c r="B132" s="118" t="s">
        <v>221</v>
      </c>
      <c r="C132" s="119">
        <v>385000</v>
      </c>
      <c r="D132" s="120">
        <v>44651</v>
      </c>
      <c r="E132" s="118" t="s">
        <v>226</v>
      </c>
    </row>
    <row r="133" spans="1:5" ht="15">
      <c r="A133" s="118" t="s">
        <v>76</v>
      </c>
      <c r="B133" s="118" t="s">
        <v>221</v>
      </c>
      <c r="C133" s="119">
        <v>395000</v>
      </c>
      <c r="D133" s="120">
        <v>44627</v>
      </c>
      <c r="E133" s="118" t="s">
        <v>226</v>
      </c>
    </row>
    <row r="134" spans="1:5" ht="15">
      <c r="A134" s="118" t="s">
        <v>76</v>
      </c>
      <c r="B134" s="118" t="s">
        <v>221</v>
      </c>
      <c r="C134" s="119">
        <v>45000</v>
      </c>
      <c r="D134" s="120">
        <v>44630</v>
      </c>
      <c r="E134" s="118" t="s">
        <v>226</v>
      </c>
    </row>
    <row r="135" spans="1:5" ht="15">
      <c r="A135" s="118" t="s">
        <v>76</v>
      </c>
      <c r="B135" s="118" t="s">
        <v>221</v>
      </c>
      <c r="C135" s="119">
        <v>403000</v>
      </c>
      <c r="D135" s="120">
        <v>44631</v>
      </c>
      <c r="E135" s="118" t="s">
        <v>226</v>
      </c>
    </row>
    <row r="136" spans="1:5" ht="15">
      <c r="A136" s="118" t="s">
        <v>76</v>
      </c>
      <c r="B136" s="118" t="s">
        <v>221</v>
      </c>
      <c r="C136" s="119">
        <v>150000</v>
      </c>
      <c r="D136" s="120">
        <v>44631</v>
      </c>
      <c r="E136" s="118" t="s">
        <v>226</v>
      </c>
    </row>
    <row r="137" spans="1:5" ht="15">
      <c r="A137" s="118" t="s">
        <v>76</v>
      </c>
      <c r="B137" s="118" t="s">
        <v>221</v>
      </c>
      <c r="C137" s="119">
        <v>250000</v>
      </c>
      <c r="D137" s="120">
        <v>44651</v>
      </c>
      <c r="E137" s="118" t="s">
        <v>226</v>
      </c>
    </row>
    <row r="138" spans="1:5" ht="15">
      <c r="A138" s="118" t="s">
        <v>76</v>
      </c>
      <c r="B138" s="118" t="s">
        <v>221</v>
      </c>
      <c r="C138" s="119">
        <v>179000</v>
      </c>
      <c r="D138" s="120">
        <v>44629</v>
      </c>
      <c r="E138" s="118" t="s">
        <v>226</v>
      </c>
    </row>
    <row r="139" spans="1:5" ht="15">
      <c r="A139" s="118" t="s">
        <v>76</v>
      </c>
      <c r="B139" s="118" t="s">
        <v>221</v>
      </c>
      <c r="C139" s="119">
        <v>85000</v>
      </c>
      <c r="D139" s="120">
        <v>44631</v>
      </c>
      <c r="E139" s="118" t="s">
        <v>226</v>
      </c>
    </row>
    <row r="140" spans="1:5" ht="15">
      <c r="A140" s="118" t="s">
        <v>76</v>
      </c>
      <c r="B140" s="118" t="s">
        <v>221</v>
      </c>
      <c r="C140" s="119">
        <v>299000</v>
      </c>
      <c r="D140" s="120">
        <v>44638</v>
      </c>
      <c r="E140" s="118" t="s">
        <v>226</v>
      </c>
    </row>
    <row r="141" spans="1:5" ht="15">
      <c r="A141" s="118" t="s">
        <v>76</v>
      </c>
      <c r="B141" s="118" t="s">
        <v>221</v>
      </c>
      <c r="C141" s="119">
        <v>300000</v>
      </c>
      <c r="D141" s="120">
        <v>44649</v>
      </c>
      <c r="E141" s="118" t="s">
        <v>226</v>
      </c>
    </row>
    <row r="142" spans="1:5" ht="15">
      <c r="A142" s="118" t="s">
        <v>76</v>
      </c>
      <c r="B142" s="118" t="s">
        <v>221</v>
      </c>
      <c r="C142" s="119">
        <v>377500</v>
      </c>
      <c r="D142" s="120">
        <v>44630</v>
      </c>
      <c r="E142" s="118" t="s">
        <v>225</v>
      </c>
    </row>
    <row r="143" spans="1:5" ht="15">
      <c r="A143" s="118" t="s">
        <v>76</v>
      </c>
      <c r="B143" s="118" t="s">
        <v>221</v>
      </c>
      <c r="C143" s="119">
        <v>55000</v>
      </c>
      <c r="D143" s="120">
        <v>44631</v>
      </c>
      <c r="E143" s="118" t="s">
        <v>226</v>
      </c>
    </row>
    <row r="144" spans="1:5" ht="15">
      <c r="A144" s="118" t="s">
        <v>76</v>
      </c>
      <c r="B144" s="118" t="s">
        <v>221</v>
      </c>
      <c r="C144" s="119">
        <v>279000</v>
      </c>
      <c r="D144" s="120">
        <v>44651</v>
      </c>
      <c r="E144" s="118" t="s">
        <v>226</v>
      </c>
    </row>
    <row r="145" spans="1:5" ht="15">
      <c r="A145" s="118" t="s">
        <v>76</v>
      </c>
      <c r="B145" s="118" t="s">
        <v>221</v>
      </c>
      <c r="C145" s="119">
        <v>375000</v>
      </c>
      <c r="D145" s="120">
        <v>44637</v>
      </c>
      <c r="E145" s="118" t="s">
        <v>226</v>
      </c>
    </row>
    <row r="146" spans="1:5" ht="15">
      <c r="A146" s="118" t="s">
        <v>76</v>
      </c>
      <c r="B146" s="118" t="s">
        <v>221</v>
      </c>
      <c r="C146" s="119">
        <v>469450</v>
      </c>
      <c r="D146" s="120">
        <v>44637</v>
      </c>
      <c r="E146" s="118" t="s">
        <v>225</v>
      </c>
    </row>
    <row r="147" spans="1:5" ht="15">
      <c r="A147" s="118" t="s">
        <v>76</v>
      </c>
      <c r="B147" s="118" t="s">
        <v>221</v>
      </c>
      <c r="C147" s="119">
        <v>302000</v>
      </c>
      <c r="D147" s="120">
        <v>44637</v>
      </c>
      <c r="E147" s="118" t="s">
        <v>225</v>
      </c>
    </row>
    <row r="148" spans="1:5" ht="15">
      <c r="A148" s="118" t="s">
        <v>76</v>
      </c>
      <c r="B148" s="118" t="s">
        <v>221</v>
      </c>
      <c r="C148" s="119">
        <v>385942</v>
      </c>
      <c r="D148" s="120">
        <v>44637</v>
      </c>
      <c r="E148" s="118" t="s">
        <v>225</v>
      </c>
    </row>
    <row r="149" spans="1:5" ht="15">
      <c r="A149" s="118" t="s">
        <v>76</v>
      </c>
      <c r="B149" s="118" t="s">
        <v>221</v>
      </c>
      <c r="C149" s="119">
        <v>279000</v>
      </c>
      <c r="D149" s="120">
        <v>44650</v>
      </c>
      <c r="E149" s="118" t="s">
        <v>226</v>
      </c>
    </row>
    <row r="150" spans="1:5" ht="15">
      <c r="A150" s="118" t="s">
        <v>76</v>
      </c>
      <c r="B150" s="118" t="s">
        <v>221</v>
      </c>
      <c r="C150" s="119">
        <v>35000</v>
      </c>
      <c r="D150" s="120">
        <v>44650</v>
      </c>
      <c r="E150" s="118" t="s">
        <v>226</v>
      </c>
    </row>
    <row r="151" spans="1:5" ht="15">
      <c r="A151" s="118" t="s">
        <v>76</v>
      </c>
      <c r="B151" s="118" t="s">
        <v>221</v>
      </c>
      <c r="C151" s="119">
        <v>863800</v>
      </c>
      <c r="D151" s="120">
        <v>44631</v>
      </c>
      <c r="E151" s="118" t="s">
        <v>226</v>
      </c>
    </row>
    <row r="152" spans="1:5" ht="15">
      <c r="A152" s="118" t="s">
        <v>76</v>
      </c>
      <c r="B152" s="118" t="s">
        <v>221</v>
      </c>
      <c r="C152" s="119">
        <v>460000</v>
      </c>
      <c r="D152" s="120">
        <v>44645</v>
      </c>
      <c r="E152" s="118" t="s">
        <v>226</v>
      </c>
    </row>
    <row r="153" spans="1:5" ht="15">
      <c r="A153" s="118" t="s">
        <v>76</v>
      </c>
      <c r="B153" s="118" t="s">
        <v>221</v>
      </c>
      <c r="C153" s="119">
        <v>283500</v>
      </c>
      <c r="D153" s="120">
        <v>44642</v>
      </c>
      <c r="E153" s="118" t="s">
        <v>226</v>
      </c>
    </row>
    <row r="154" spans="1:5" ht="15">
      <c r="A154" s="118" t="s">
        <v>76</v>
      </c>
      <c r="B154" s="118" t="s">
        <v>221</v>
      </c>
      <c r="C154" s="119">
        <v>155000</v>
      </c>
      <c r="D154" s="120">
        <v>44643</v>
      </c>
      <c r="E154" s="118" t="s">
        <v>227</v>
      </c>
    </row>
    <row r="155" spans="1:5" ht="15">
      <c r="A155" s="118" t="s">
        <v>76</v>
      </c>
      <c r="B155" s="118" t="s">
        <v>221</v>
      </c>
      <c r="C155" s="119">
        <v>590000</v>
      </c>
      <c r="D155" s="120">
        <v>44651</v>
      </c>
      <c r="E155" s="118" t="s">
        <v>226</v>
      </c>
    </row>
    <row r="156" spans="1:5" ht="15">
      <c r="A156" s="118" t="s">
        <v>76</v>
      </c>
      <c r="B156" s="118" t="s">
        <v>221</v>
      </c>
      <c r="C156" s="119">
        <v>30000</v>
      </c>
      <c r="D156" s="120">
        <v>44643</v>
      </c>
      <c r="E156" s="118" t="s">
        <v>226</v>
      </c>
    </row>
    <row r="157" spans="1:5" ht="15">
      <c r="A157" s="118" t="s">
        <v>76</v>
      </c>
      <c r="B157" s="118" t="s">
        <v>221</v>
      </c>
      <c r="C157" s="119">
        <v>369000</v>
      </c>
      <c r="D157" s="120">
        <v>44643</v>
      </c>
      <c r="E157" s="118" t="s">
        <v>225</v>
      </c>
    </row>
    <row r="158" spans="1:5" ht="15">
      <c r="A158" s="118" t="s">
        <v>76</v>
      </c>
      <c r="B158" s="118" t="s">
        <v>221</v>
      </c>
      <c r="C158" s="119">
        <v>365000</v>
      </c>
      <c r="D158" s="120">
        <v>44648</v>
      </c>
      <c r="E158" s="118" t="s">
        <v>226</v>
      </c>
    </row>
    <row r="159" spans="1:5" ht="15">
      <c r="A159" s="118" t="s">
        <v>76</v>
      </c>
      <c r="B159" s="118" t="s">
        <v>221</v>
      </c>
      <c r="C159" s="119">
        <v>416599</v>
      </c>
      <c r="D159" s="120">
        <v>44651</v>
      </c>
      <c r="E159" s="118" t="s">
        <v>225</v>
      </c>
    </row>
    <row r="160" spans="1:5" ht="15">
      <c r="A160" s="118" t="s">
        <v>76</v>
      </c>
      <c r="B160" s="118" t="s">
        <v>221</v>
      </c>
      <c r="C160" s="119">
        <v>350000</v>
      </c>
      <c r="D160" s="120">
        <v>44645</v>
      </c>
      <c r="E160" s="118" t="s">
        <v>226</v>
      </c>
    </row>
    <row r="161" spans="1:5" ht="15">
      <c r="A161" s="118" t="s">
        <v>76</v>
      </c>
      <c r="B161" s="118" t="s">
        <v>221</v>
      </c>
      <c r="C161" s="119">
        <v>799900</v>
      </c>
      <c r="D161" s="120">
        <v>44651</v>
      </c>
      <c r="E161" s="118" t="s">
        <v>226</v>
      </c>
    </row>
    <row r="162" spans="1:5" ht="15">
      <c r="A162" s="118" t="s">
        <v>76</v>
      </c>
      <c r="B162" s="118" t="s">
        <v>221</v>
      </c>
      <c r="C162" s="119">
        <v>315000</v>
      </c>
      <c r="D162" s="120">
        <v>44645</v>
      </c>
      <c r="E162" s="118" t="s">
        <v>226</v>
      </c>
    </row>
    <row r="163" spans="1:5" ht="15">
      <c r="A163" s="118" t="s">
        <v>76</v>
      </c>
      <c r="B163" s="118" t="s">
        <v>221</v>
      </c>
      <c r="C163" s="119">
        <v>636000</v>
      </c>
      <c r="D163" s="120">
        <v>44624</v>
      </c>
      <c r="E163" s="118" t="s">
        <v>226</v>
      </c>
    </row>
    <row r="164" spans="1:5" ht="15">
      <c r="A164" s="118" t="s">
        <v>76</v>
      </c>
      <c r="B164" s="118" t="s">
        <v>221</v>
      </c>
      <c r="C164" s="119">
        <v>250000</v>
      </c>
      <c r="D164" s="120">
        <v>44645</v>
      </c>
      <c r="E164" s="118" t="s">
        <v>226</v>
      </c>
    </row>
    <row r="165" spans="1:5" ht="15">
      <c r="A165" s="118" t="s">
        <v>76</v>
      </c>
      <c r="B165" s="118" t="s">
        <v>221</v>
      </c>
      <c r="C165" s="119">
        <v>150000</v>
      </c>
      <c r="D165" s="120">
        <v>44651</v>
      </c>
      <c r="E165" s="118" t="s">
        <v>226</v>
      </c>
    </row>
    <row r="166" spans="1:5" ht="15">
      <c r="A166" s="118" t="s">
        <v>76</v>
      </c>
      <c r="B166" s="118" t="s">
        <v>221</v>
      </c>
      <c r="C166" s="119">
        <v>435000</v>
      </c>
      <c r="D166" s="120">
        <v>44624</v>
      </c>
      <c r="E166" s="118" t="s">
        <v>226</v>
      </c>
    </row>
    <row r="167" spans="1:5" ht="15">
      <c r="A167" s="118" t="s">
        <v>76</v>
      </c>
      <c r="B167" s="118" t="s">
        <v>221</v>
      </c>
      <c r="C167" s="119">
        <v>40000</v>
      </c>
      <c r="D167" s="120">
        <v>44651</v>
      </c>
      <c r="E167" s="118" t="s">
        <v>226</v>
      </c>
    </row>
    <row r="168" spans="1:5" ht="15">
      <c r="A168" s="118" t="s">
        <v>76</v>
      </c>
      <c r="B168" s="118" t="s">
        <v>221</v>
      </c>
      <c r="C168" s="119">
        <v>367500</v>
      </c>
      <c r="D168" s="120">
        <v>44623</v>
      </c>
      <c r="E168" s="118" t="s">
        <v>226</v>
      </c>
    </row>
    <row r="169" spans="1:5" ht="15">
      <c r="A169" s="118" t="s">
        <v>76</v>
      </c>
      <c r="B169" s="118" t="s">
        <v>221</v>
      </c>
      <c r="C169" s="119">
        <v>285000</v>
      </c>
      <c r="D169" s="120">
        <v>44637</v>
      </c>
      <c r="E169" s="118" t="s">
        <v>226</v>
      </c>
    </row>
    <row r="170" spans="1:5" ht="15">
      <c r="A170" s="118" t="s">
        <v>76</v>
      </c>
      <c r="B170" s="118" t="s">
        <v>221</v>
      </c>
      <c r="C170" s="119">
        <v>645000</v>
      </c>
      <c r="D170" s="120">
        <v>44623</v>
      </c>
      <c r="E170" s="118" t="s">
        <v>226</v>
      </c>
    </row>
    <row r="171" spans="1:5" ht="15">
      <c r="A171" s="118" t="s">
        <v>76</v>
      </c>
      <c r="B171" s="118" t="s">
        <v>221</v>
      </c>
      <c r="C171" s="119">
        <v>390000</v>
      </c>
      <c r="D171" s="120">
        <v>44636</v>
      </c>
      <c r="E171" s="118" t="s">
        <v>226</v>
      </c>
    </row>
    <row r="172" spans="1:5" ht="15">
      <c r="A172" s="118" t="s">
        <v>76</v>
      </c>
      <c r="B172" s="118" t="s">
        <v>221</v>
      </c>
      <c r="C172" s="119">
        <v>250000</v>
      </c>
      <c r="D172" s="120">
        <v>44623</v>
      </c>
      <c r="E172" s="118" t="s">
        <v>226</v>
      </c>
    </row>
    <row r="173" spans="1:5" ht="15">
      <c r="A173" s="118" t="s">
        <v>76</v>
      </c>
      <c r="B173" s="118" t="s">
        <v>221</v>
      </c>
      <c r="C173" s="119">
        <v>400000</v>
      </c>
      <c r="D173" s="120">
        <v>44636</v>
      </c>
      <c r="E173" s="118" t="s">
        <v>226</v>
      </c>
    </row>
    <row r="174" spans="1:5" ht="15">
      <c r="A174" s="118" t="s">
        <v>76</v>
      </c>
      <c r="B174" s="118" t="s">
        <v>221</v>
      </c>
      <c r="C174" s="119">
        <v>137000</v>
      </c>
      <c r="D174" s="120">
        <v>44648</v>
      </c>
      <c r="E174" s="118" t="s">
        <v>226</v>
      </c>
    </row>
    <row r="175" spans="1:5" ht="15">
      <c r="A175" s="118" t="s">
        <v>76</v>
      </c>
      <c r="B175" s="118" t="s">
        <v>221</v>
      </c>
      <c r="C175" s="119">
        <v>377500</v>
      </c>
      <c r="D175" s="120">
        <v>44622</v>
      </c>
      <c r="E175" s="118" t="s">
        <v>225</v>
      </c>
    </row>
    <row r="176" spans="1:5" ht="15">
      <c r="A176" s="118" t="s">
        <v>76</v>
      </c>
      <c r="B176" s="118" t="s">
        <v>221</v>
      </c>
      <c r="C176" s="119">
        <v>249000</v>
      </c>
      <c r="D176" s="120">
        <v>44623</v>
      </c>
      <c r="E176" s="118" t="s">
        <v>226</v>
      </c>
    </row>
    <row r="177" spans="1:5" ht="15">
      <c r="A177" s="118" t="s">
        <v>76</v>
      </c>
      <c r="B177" s="118" t="s">
        <v>221</v>
      </c>
      <c r="C177" s="119">
        <v>270000</v>
      </c>
      <c r="D177" s="120">
        <v>44648</v>
      </c>
      <c r="E177" s="118" t="s">
        <v>226</v>
      </c>
    </row>
    <row r="178" spans="1:5" ht="15">
      <c r="A178" s="118" t="s">
        <v>76</v>
      </c>
      <c r="B178" s="118" t="s">
        <v>221</v>
      </c>
      <c r="C178" s="119">
        <v>329900</v>
      </c>
      <c r="D178" s="120">
        <v>44648</v>
      </c>
      <c r="E178" s="118" t="s">
        <v>226</v>
      </c>
    </row>
    <row r="179" spans="1:5" ht="15">
      <c r="A179" s="118" t="s">
        <v>76</v>
      </c>
      <c r="B179" s="118" t="s">
        <v>221</v>
      </c>
      <c r="C179" s="119">
        <v>1250000</v>
      </c>
      <c r="D179" s="120">
        <v>44623</v>
      </c>
      <c r="E179" s="118" t="s">
        <v>227</v>
      </c>
    </row>
    <row r="180" spans="1:5" ht="15">
      <c r="A180" s="118" t="s">
        <v>76</v>
      </c>
      <c r="B180" s="118" t="s">
        <v>221</v>
      </c>
      <c r="C180" s="119">
        <v>113000</v>
      </c>
      <c r="D180" s="120">
        <v>44636</v>
      </c>
      <c r="E180" s="118" t="s">
        <v>227</v>
      </c>
    </row>
    <row r="181" spans="1:5" ht="15">
      <c r="A181" s="118" t="s">
        <v>76</v>
      </c>
      <c r="B181" s="118" t="s">
        <v>221</v>
      </c>
      <c r="C181" s="119">
        <v>472000</v>
      </c>
      <c r="D181" s="120">
        <v>44645</v>
      </c>
      <c r="E181" s="118" t="s">
        <v>226</v>
      </c>
    </row>
    <row r="182" spans="1:5" ht="15">
      <c r="A182" s="118" t="s">
        <v>76</v>
      </c>
      <c r="B182" s="118" t="s">
        <v>221</v>
      </c>
      <c r="C182" s="119">
        <v>195000</v>
      </c>
      <c r="D182" s="120">
        <v>44645</v>
      </c>
      <c r="E182" s="118" t="s">
        <v>226</v>
      </c>
    </row>
    <row r="183" spans="1:5" ht="15">
      <c r="A183" s="118" t="s">
        <v>76</v>
      </c>
      <c r="B183" s="118" t="s">
        <v>221</v>
      </c>
      <c r="C183" s="119">
        <v>250000</v>
      </c>
      <c r="D183" s="120">
        <v>44621</v>
      </c>
      <c r="E183" s="118" t="s">
        <v>227</v>
      </c>
    </row>
    <row r="184" spans="1:5" ht="15">
      <c r="A184" s="118" t="s">
        <v>76</v>
      </c>
      <c r="B184" s="118" t="s">
        <v>221</v>
      </c>
      <c r="C184" s="119">
        <v>89000</v>
      </c>
      <c r="D184" s="120">
        <v>44642</v>
      </c>
      <c r="E184" s="118" t="s">
        <v>226</v>
      </c>
    </row>
    <row r="185" spans="1:5" ht="15">
      <c r="A185" s="118" t="s">
        <v>76</v>
      </c>
      <c r="B185" s="118" t="s">
        <v>221</v>
      </c>
      <c r="C185" s="119">
        <v>99500</v>
      </c>
      <c r="D185" s="120">
        <v>44621</v>
      </c>
      <c r="E185" s="118" t="s">
        <v>226</v>
      </c>
    </row>
    <row r="186" spans="1:5" ht="15">
      <c r="A186" s="118" t="s">
        <v>76</v>
      </c>
      <c r="B186" s="118" t="s">
        <v>221</v>
      </c>
      <c r="C186" s="119">
        <v>390000</v>
      </c>
      <c r="D186" s="120">
        <v>44621</v>
      </c>
      <c r="E186" s="118" t="s">
        <v>226</v>
      </c>
    </row>
    <row r="187" spans="1:5" ht="15">
      <c r="A187" s="118" t="s">
        <v>76</v>
      </c>
      <c r="B187" s="118" t="s">
        <v>221</v>
      </c>
      <c r="C187" s="119">
        <v>217000</v>
      </c>
      <c r="D187" s="120">
        <v>44622</v>
      </c>
      <c r="E187" s="118" t="s">
        <v>227</v>
      </c>
    </row>
    <row r="188" spans="1:5" ht="15">
      <c r="A188" s="118" t="s">
        <v>76</v>
      </c>
      <c r="B188" s="118" t="s">
        <v>221</v>
      </c>
      <c r="C188" s="119">
        <v>310000</v>
      </c>
      <c r="D188" s="120">
        <v>44642</v>
      </c>
      <c r="E188" s="118" t="s">
        <v>226</v>
      </c>
    </row>
    <row r="189" spans="1:5" ht="15">
      <c r="A189" s="118" t="s">
        <v>76</v>
      </c>
      <c r="B189" s="118" t="s">
        <v>221</v>
      </c>
      <c r="C189" s="119">
        <v>156500</v>
      </c>
      <c r="D189" s="120">
        <v>44628</v>
      </c>
      <c r="E189" s="118" t="s">
        <v>227</v>
      </c>
    </row>
    <row r="190" spans="1:5" ht="15">
      <c r="A190" s="118" t="s">
        <v>76</v>
      </c>
      <c r="B190" s="118" t="s">
        <v>221</v>
      </c>
      <c r="C190" s="119">
        <v>387000</v>
      </c>
      <c r="D190" s="120">
        <v>44624</v>
      </c>
      <c r="E190" s="118" t="s">
        <v>226</v>
      </c>
    </row>
    <row r="191" spans="1:5" ht="15">
      <c r="A191" s="118" t="s">
        <v>76</v>
      </c>
      <c r="B191" s="118" t="s">
        <v>221</v>
      </c>
      <c r="C191" s="119">
        <v>409500</v>
      </c>
      <c r="D191" s="120">
        <v>44622</v>
      </c>
      <c r="E191" s="118" t="s">
        <v>225</v>
      </c>
    </row>
    <row r="192" spans="1:5" ht="15">
      <c r="A192" s="118" t="s">
        <v>76</v>
      </c>
      <c r="B192" s="118" t="s">
        <v>221</v>
      </c>
      <c r="C192" s="119">
        <v>60000</v>
      </c>
      <c r="D192" s="120">
        <v>44624</v>
      </c>
      <c r="E192" s="118" t="s">
        <v>226</v>
      </c>
    </row>
    <row r="193" spans="1:5" ht="15">
      <c r="A193" s="118" t="s">
        <v>76</v>
      </c>
      <c r="B193" s="118" t="s">
        <v>221</v>
      </c>
      <c r="C193" s="119">
        <v>360500</v>
      </c>
      <c r="D193" s="120">
        <v>44651</v>
      </c>
      <c r="E193" s="118" t="s">
        <v>226</v>
      </c>
    </row>
    <row r="194" spans="1:5" ht="15">
      <c r="A194" s="118" t="s">
        <v>76</v>
      </c>
      <c r="B194" s="118" t="s">
        <v>221</v>
      </c>
      <c r="C194" s="119">
        <v>161000</v>
      </c>
      <c r="D194" s="120">
        <v>44642</v>
      </c>
      <c r="E194" s="118" t="s">
        <v>227</v>
      </c>
    </row>
    <row r="195" spans="1:5" ht="15">
      <c r="A195" s="118" t="s">
        <v>76</v>
      </c>
      <c r="B195" s="118" t="s">
        <v>221</v>
      </c>
      <c r="C195" s="119">
        <v>230000</v>
      </c>
      <c r="D195" s="120">
        <v>44624</v>
      </c>
      <c r="E195" s="118" t="s">
        <v>226</v>
      </c>
    </row>
    <row r="196" spans="1:5" ht="15">
      <c r="A196" s="118" t="s">
        <v>76</v>
      </c>
      <c r="B196" s="118" t="s">
        <v>221</v>
      </c>
      <c r="C196" s="119">
        <v>424000</v>
      </c>
      <c r="D196" s="120">
        <v>44642</v>
      </c>
      <c r="E196" s="118" t="s">
        <v>225</v>
      </c>
    </row>
    <row r="197" spans="1:5" ht="15">
      <c r="A197" s="118" t="s">
        <v>76</v>
      </c>
      <c r="B197" s="118" t="s">
        <v>221</v>
      </c>
      <c r="C197" s="119">
        <v>272000</v>
      </c>
      <c r="D197" s="120">
        <v>44621</v>
      </c>
      <c r="E197" s="118" t="s">
        <v>226</v>
      </c>
    </row>
    <row r="198" spans="1:5" ht="15">
      <c r="A198" s="118" t="s">
        <v>76</v>
      </c>
      <c r="B198" s="118" t="s">
        <v>221</v>
      </c>
      <c r="C198" s="119">
        <v>445000</v>
      </c>
      <c r="D198" s="120">
        <v>44638</v>
      </c>
      <c r="E198" s="118" t="s">
        <v>226</v>
      </c>
    </row>
    <row r="199" spans="1:5" ht="15">
      <c r="A199" s="118" t="s">
        <v>39</v>
      </c>
      <c r="B199" s="118" t="s">
        <v>222</v>
      </c>
      <c r="C199" s="119">
        <v>501999</v>
      </c>
      <c r="D199" s="120">
        <v>44651</v>
      </c>
      <c r="E199" s="118" t="s">
        <v>226</v>
      </c>
    </row>
    <row r="200" spans="1:5" ht="15">
      <c r="A200" s="118" t="s">
        <v>39</v>
      </c>
      <c r="B200" s="118" t="s">
        <v>222</v>
      </c>
      <c r="C200" s="119">
        <v>435000</v>
      </c>
      <c r="D200" s="120">
        <v>44638</v>
      </c>
      <c r="E200" s="118" t="s">
        <v>226</v>
      </c>
    </row>
    <row r="201" spans="1:5" ht="15">
      <c r="A201" s="118" t="s">
        <v>39</v>
      </c>
      <c r="B201" s="118" t="s">
        <v>222</v>
      </c>
      <c r="C201" s="119">
        <v>395000</v>
      </c>
      <c r="D201" s="120">
        <v>44649</v>
      </c>
      <c r="E201" s="118" t="s">
        <v>226</v>
      </c>
    </row>
    <row r="202" spans="1:5" ht="15">
      <c r="A202" s="118" t="s">
        <v>39</v>
      </c>
      <c r="B202" s="118" t="s">
        <v>222</v>
      </c>
      <c r="C202" s="119">
        <v>345000</v>
      </c>
      <c r="D202" s="120">
        <v>44622</v>
      </c>
      <c r="E202" s="118" t="s">
        <v>226</v>
      </c>
    </row>
    <row r="203" spans="1:5" ht="15">
      <c r="A203" s="118" t="s">
        <v>39</v>
      </c>
      <c r="B203" s="118" t="s">
        <v>222</v>
      </c>
      <c r="C203" s="119">
        <v>19000</v>
      </c>
      <c r="D203" s="120">
        <v>44650</v>
      </c>
      <c r="E203" s="118" t="s">
        <v>226</v>
      </c>
    </row>
    <row r="204" spans="1:5" ht="15">
      <c r="A204" s="118" t="s">
        <v>39</v>
      </c>
      <c r="B204" s="118" t="s">
        <v>222</v>
      </c>
      <c r="C204" s="119">
        <v>1000000</v>
      </c>
      <c r="D204" s="120">
        <v>44644</v>
      </c>
      <c r="E204" s="118" t="s">
        <v>226</v>
      </c>
    </row>
    <row r="205" spans="1:5" ht="15">
      <c r="A205" s="118" t="s">
        <v>39</v>
      </c>
      <c r="B205" s="118" t="s">
        <v>222</v>
      </c>
      <c r="C205" s="119">
        <v>95000</v>
      </c>
      <c r="D205" s="120">
        <v>44638</v>
      </c>
      <c r="E205" s="118" t="s">
        <v>227</v>
      </c>
    </row>
    <row r="206" spans="1:5" ht="15">
      <c r="A206" s="118" t="s">
        <v>39</v>
      </c>
      <c r="B206" s="118" t="s">
        <v>222</v>
      </c>
      <c r="C206" s="119">
        <v>240740</v>
      </c>
      <c r="D206" s="120">
        <v>44636</v>
      </c>
      <c r="E206" s="118" t="s">
        <v>227</v>
      </c>
    </row>
    <row r="207" spans="1:5" ht="15">
      <c r="A207" s="118" t="s">
        <v>39</v>
      </c>
      <c r="B207" s="118" t="s">
        <v>222</v>
      </c>
      <c r="C207" s="119">
        <v>223000</v>
      </c>
      <c r="D207" s="120">
        <v>44622</v>
      </c>
      <c r="E207" s="118" t="s">
        <v>227</v>
      </c>
    </row>
    <row r="208" spans="1:5" ht="15">
      <c r="A208" s="118" t="s">
        <v>39</v>
      </c>
      <c r="B208" s="118" t="s">
        <v>222</v>
      </c>
      <c r="C208" s="119">
        <v>257000</v>
      </c>
      <c r="D208" s="120">
        <v>44621</v>
      </c>
      <c r="E208" s="118" t="s">
        <v>225</v>
      </c>
    </row>
    <row r="209" spans="1:5" ht="15">
      <c r="A209" s="118" t="s">
        <v>39</v>
      </c>
      <c r="B209" s="118" t="s">
        <v>222</v>
      </c>
      <c r="C209" s="119">
        <v>150000</v>
      </c>
      <c r="D209" s="120">
        <v>44621</v>
      </c>
      <c r="E209" s="118" t="s">
        <v>226</v>
      </c>
    </row>
    <row r="210" spans="1:5" ht="15">
      <c r="A210" s="118" t="s">
        <v>39</v>
      </c>
      <c r="B210" s="118" t="s">
        <v>222</v>
      </c>
      <c r="C210" s="119">
        <v>238000</v>
      </c>
      <c r="D210" s="120">
        <v>44636</v>
      </c>
      <c r="E210" s="118" t="s">
        <v>227</v>
      </c>
    </row>
    <row r="211" spans="1:5" ht="15">
      <c r="A211" s="118" t="s">
        <v>39</v>
      </c>
      <c r="B211" s="118" t="s">
        <v>222</v>
      </c>
      <c r="C211" s="119">
        <v>358160</v>
      </c>
      <c r="D211" s="120">
        <v>44627</v>
      </c>
      <c r="E211" s="118" t="s">
        <v>227</v>
      </c>
    </row>
    <row r="212" spans="1:5" ht="15">
      <c r="A212" s="118" t="s">
        <v>39</v>
      </c>
      <c r="B212" s="118" t="s">
        <v>222</v>
      </c>
      <c r="C212" s="119">
        <v>40000</v>
      </c>
      <c r="D212" s="120">
        <v>44622</v>
      </c>
      <c r="E212" s="118" t="s">
        <v>226</v>
      </c>
    </row>
    <row r="213" spans="1:5" ht="15">
      <c r="A213" s="118" t="s">
        <v>39</v>
      </c>
      <c r="B213" s="118" t="s">
        <v>222</v>
      </c>
      <c r="C213" s="119">
        <v>440000</v>
      </c>
      <c r="D213" s="120">
        <v>44627</v>
      </c>
      <c r="E213" s="118" t="s">
        <v>226</v>
      </c>
    </row>
    <row r="214" spans="1:5" ht="15">
      <c r="A214" s="118" t="s">
        <v>39</v>
      </c>
      <c r="B214" s="118" t="s">
        <v>222</v>
      </c>
      <c r="C214" s="119">
        <v>203021</v>
      </c>
      <c r="D214" s="120">
        <v>44627</v>
      </c>
      <c r="E214" s="118" t="s">
        <v>227</v>
      </c>
    </row>
    <row r="215" spans="1:5" ht="15">
      <c r="A215" s="118" t="s">
        <v>39</v>
      </c>
      <c r="B215" s="118" t="s">
        <v>222</v>
      </c>
      <c r="C215" s="119">
        <v>334000</v>
      </c>
      <c r="D215" s="120">
        <v>44651</v>
      </c>
      <c r="E215" s="118" t="s">
        <v>226</v>
      </c>
    </row>
    <row r="216" spans="1:5" ht="15">
      <c r="A216" s="118" t="s">
        <v>39</v>
      </c>
      <c r="B216" s="118" t="s">
        <v>222</v>
      </c>
      <c r="C216" s="119">
        <v>540000</v>
      </c>
      <c r="D216" s="120">
        <v>44651</v>
      </c>
      <c r="E216" s="118" t="s">
        <v>226</v>
      </c>
    </row>
    <row r="217" spans="1:5" ht="15">
      <c r="A217" s="118" t="s">
        <v>39</v>
      </c>
      <c r="B217" s="118" t="s">
        <v>222</v>
      </c>
      <c r="C217" s="119">
        <v>293150</v>
      </c>
      <c r="D217" s="120">
        <v>44628</v>
      </c>
      <c r="E217" s="118" t="s">
        <v>225</v>
      </c>
    </row>
    <row r="218" spans="1:5" ht="15">
      <c r="A218" s="118" t="s">
        <v>39</v>
      </c>
      <c r="B218" s="118" t="s">
        <v>222</v>
      </c>
      <c r="C218" s="119">
        <v>57000</v>
      </c>
      <c r="D218" s="120">
        <v>44650</v>
      </c>
      <c r="E218" s="118" t="s">
        <v>226</v>
      </c>
    </row>
    <row r="219" spans="1:5" ht="15">
      <c r="A219" s="118" t="s">
        <v>39</v>
      </c>
      <c r="B219" s="118" t="s">
        <v>222</v>
      </c>
      <c r="C219" s="119">
        <v>432500</v>
      </c>
      <c r="D219" s="120">
        <v>44651</v>
      </c>
      <c r="E219" s="118" t="s">
        <v>226</v>
      </c>
    </row>
    <row r="220" spans="1:5" ht="15">
      <c r="A220" s="118" t="s">
        <v>39</v>
      </c>
      <c r="B220" s="118" t="s">
        <v>222</v>
      </c>
      <c r="C220" s="119">
        <v>19000</v>
      </c>
      <c r="D220" s="120">
        <v>44649</v>
      </c>
      <c r="E220" s="118" t="s">
        <v>226</v>
      </c>
    </row>
    <row r="221" spans="1:5" ht="15">
      <c r="A221" s="118" t="s">
        <v>39</v>
      </c>
      <c r="B221" s="118" t="s">
        <v>222</v>
      </c>
      <c r="C221" s="119">
        <v>311355</v>
      </c>
      <c r="D221" s="120">
        <v>44627</v>
      </c>
      <c r="E221" s="118" t="s">
        <v>227</v>
      </c>
    </row>
    <row r="222" spans="1:5" ht="15">
      <c r="A222" s="118" t="s">
        <v>39</v>
      </c>
      <c r="B222" s="118" t="s">
        <v>222</v>
      </c>
      <c r="C222" s="119">
        <v>915000</v>
      </c>
      <c r="D222" s="120">
        <v>44644</v>
      </c>
      <c r="E222" s="118" t="s">
        <v>225</v>
      </c>
    </row>
    <row r="223" spans="1:5" ht="15">
      <c r="A223" s="118" t="s">
        <v>39</v>
      </c>
      <c r="B223" s="118" t="s">
        <v>222</v>
      </c>
      <c r="C223" s="119">
        <v>281150</v>
      </c>
      <c r="D223" s="120">
        <v>44644</v>
      </c>
      <c r="E223" s="118" t="s">
        <v>226</v>
      </c>
    </row>
    <row r="224" spans="1:5" ht="15">
      <c r="A224" s="118" t="s">
        <v>39</v>
      </c>
      <c r="B224" s="118" t="s">
        <v>222</v>
      </c>
      <c r="C224" s="119">
        <v>320000</v>
      </c>
      <c r="D224" s="120">
        <v>44637</v>
      </c>
      <c r="E224" s="118" t="s">
        <v>226</v>
      </c>
    </row>
    <row r="225" spans="1:5" ht="15">
      <c r="A225" s="118" t="s">
        <v>39</v>
      </c>
      <c r="B225" s="118" t="s">
        <v>222</v>
      </c>
      <c r="C225" s="119">
        <v>346500</v>
      </c>
      <c r="D225" s="120">
        <v>44627</v>
      </c>
      <c r="E225" s="118" t="s">
        <v>227</v>
      </c>
    </row>
    <row r="226" spans="1:5" ht="15">
      <c r="A226" s="118" t="s">
        <v>39</v>
      </c>
      <c r="B226" s="118" t="s">
        <v>222</v>
      </c>
      <c r="C226" s="119">
        <v>400000</v>
      </c>
      <c r="D226" s="120">
        <v>44649</v>
      </c>
      <c r="E226" s="118" t="s">
        <v>226</v>
      </c>
    </row>
    <row r="227" spans="1:5" ht="15">
      <c r="A227" s="118" t="s">
        <v>39</v>
      </c>
      <c r="B227" s="118" t="s">
        <v>222</v>
      </c>
      <c r="C227" s="119">
        <v>600000</v>
      </c>
      <c r="D227" s="120">
        <v>44621</v>
      </c>
      <c r="E227" s="118" t="s">
        <v>226</v>
      </c>
    </row>
    <row r="228" spans="1:5" ht="15">
      <c r="A228" s="118" t="s">
        <v>39</v>
      </c>
      <c r="B228" s="118" t="s">
        <v>222</v>
      </c>
      <c r="C228" s="119">
        <v>390000</v>
      </c>
      <c r="D228" s="120">
        <v>44641</v>
      </c>
      <c r="E228" s="118" t="s">
        <v>226</v>
      </c>
    </row>
    <row r="229" spans="1:5" ht="15">
      <c r="A229" s="118" t="s">
        <v>39</v>
      </c>
      <c r="B229" s="118" t="s">
        <v>222</v>
      </c>
      <c r="C229" s="119">
        <v>280000</v>
      </c>
      <c r="D229" s="120">
        <v>44631</v>
      </c>
      <c r="E229" s="118" t="s">
        <v>227</v>
      </c>
    </row>
    <row r="230" spans="1:5" ht="15">
      <c r="A230" s="118" t="s">
        <v>39</v>
      </c>
      <c r="B230" s="118" t="s">
        <v>222</v>
      </c>
      <c r="C230" s="119">
        <v>275000</v>
      </c>
      <c r="D230" s="120">
        <v>44643</v>
      </c>
      <c r="E230" s="118" t="s">
        <v>227</v>
      </c>
    </row>
    <row r="231" spans="1:5" ht="15">
      <c r="A231" s="118" t="s">
        <v>39</v>
      </c>
      <c r="B231" s="118" t="s">
        <v>222</v>
      </c>
      <c r="C231" s="119">
        <v>360000</v>
      </c>
      <c r="D231" s="120">
        <v>44635</v>
      </c>
      <c r="E231" s="118" t="s">
        <v>226</v>
      </c>
    </row>
    <row r="232" spans="1:5" ht="15">
      <c r="A232" s="118" t="s">
        <v>39</v>
      </c>
      <c r="B232" s="118" t="s">
        <v>222</v>
      </c>
      <c r="C232" s="119">
        <v>417000</v>
      </c>
      <c r="D232" s="120">
        <v>44635</v>
      </c>
      <c r="E232" s="118" t="s">
        <v>227</v>
      </c>
    </row>
    <row r="233" spans="1:5" ht="15">
      <c r="A233" s="118" t="s">
        <v>39</v>
      </c>
      <c r="B233" s="118" t="s">
        <v>222</v>
      </c>
      <c r="C233" s="119">
        <v>97000</v>
      </c>
      <c r="D233" s="120">
        <v>44635</v>
      </c>
      <c r="E233" s="118" t="s">
        <v>227</v>
      </c>
    </row>
    <row r="234" spans="1:5" ht="15">
      <c r="A234" s="118" t="s">
        <v>39</v>
      </c>
      <c r="B234" s="118" t="s">
        <v>222</v>
      </c>
      <c r="C234" s="119">
        <v>299074</v>
      </c>
      <c r="D234" s="120">
        <v>44628</v>
      </c>
      <c r="E234" s="118" t="s">
        <v>227</v>
      </c>
    </row>
    <row r="235" spans="1:5" ht="15">
      <c r="A235" s="118" t="s">
        <v>39</v>
      </c>
      <c r="B235" s="118" t="s">
        <v>222</v>
      </c>
      <c r="C235" s="119">
        <v>299074</v>
      </c>
      <c r="D235" s="120">
        <v>44628</v>
      </c>
      <c r="E235" s="118" t="s">
        <v>227</v>
      </c>
    </row>
    <row r="236" spans="1:5" ht="15">
      <c r="A236" s="118" t="s">
        <v>39</v>
      </c>
      <c r="B236" s="118" t="s">
        <v>222</v>
      </c>
      <c r="C236" s="119">
        <v>436000</v>
      </c>
      <c r="D236" s="120">
        <v>44629</v>
      </c>
      <c r="E236" s="118" t="s">
        <v>226</v>
      </c>
    </row>
    <row r="237" spans="1:5" ht="15">
      <c r="A237" s="118" t="s">
        <v>39</v>
      </c>
      <c r="B237" s="118" t="s">
        <v>222</v>
      </c>
      <c r="C237" s="119">
        <v>289987</v>
      </c>
      <c r="D237" s="120">
        <v>44635</v>
      </c>
      <c r="E237" s="118" t="s">
        <v>227</v>
      </c>
    </row>
    <row r="238" spans="1:5" ht="15">
      <c r="A238" s="118" t="s">
        <v>39</v>
      </c>
      <c r="B238" s="118" t="s">
        <v>222</v>
      </c>
      <c r="C238" s="119">
        <v>368000</v>
      </c>
      <c r="D238" s="120">
        <v>44641</v>
      </c>
      <c r="E238" s="118" t="s">
        <v>226</v>
      </c>
    </row>
    <row r="239" spans="1:5" ht="15">
      <c r="A239" s="118" t="s">
        <v>39</v>
      </c>
      <c r="B239" s="118" t="s">
        <v>222</v>
      </c>
      <c r="C239" s="119">
        <v>335000</v>
      </c>
      <c r="D239" s="120">
        <v>44624</v>
      </c>
      <c r="E239" s="118" t="s">
        <v>226</v>
      </c>
    </row>
    <row r="240" spans="1:5" ht="15">
      <c r="A240" s="118" t="s">
        <v>39</v>
      </c>
      <c r="B240" s="118" t="s">
        <v>222</v>
      </c>
      <c r="C240" s="119">
        <v>305000</v>
      </c>
      <c r="D240" s="120">
        <v>44629</v>
      </c>
      <c r="E240" s="118" t="s">
        <v>227</v>
      </c>
    </row>
    <row r="241" spans="1:5" ht="15">
      <c r="A241" s="118" t="s">
        <v>39</v>
      </c>
      <c r="B241" s="118" t="s">
        <v>222</v>
      </c>
      <c r="C241" s="119">
        <v>535000</v>
      </c>
      <c r="D241" s="120">
        <v>44642</v>
      </c>
      <c r="E241" s="118" t="s">
        <v>226</v>
      </c>
    </row>
    <row r="242" spans="1:5" ht="15">
      <c r="A242" s="118" t="s">
        <v>39</v>
      </c>
      <c r="B242" s="118" t="s">
        <v>222</v>
      </c>
      <c r="C242" s="119">
        <v>250000</v>
      </c>
      <c r="D242" s="120">
        <v>44645</v>
      </c>
      <c r="E242" s="118" t="s">
        <v>226</v>
      </c>
    </row>
    <row r="243" spans="1:5" ht="15">
      <c r="A243" s="118" t="s">
        <v>39</v>
      </c>
      <c r="B243" s="118" t="s">
        <v>222</v>
      </c>
      <c r="C243" s="119">
        <v>479000</v>
      </c>
      <c r="D243" s="120">
        <v>44645</v>
      </c>
      <c r="E243" s="118" t="s">
        <v>226</v>
      </c>
    </row>
    <row r="244" spans="1:5" ht="15">
      <c r="A244" s="118" t="s">
        <v>39</v>
      </c>
      <c r="B244" s="118" t="s">
        <v>222</v>
      </c>
      <c r="C244" s="119">
        <v>290000</v>
      </c>
      <c r="D244" s="120">
        <v>44645</v>
      </c>
      <c r="E244" s="118" t="s">
        <v>226</v>
      </c>
    </row>
    <row r="245" spans="1:5" ht="15">
      <c r="A245" s="118" t="s">
        <v>39</v>
      </c>
      <c r="B245" s="118" t="s">
        <v>222</v>
      </c>
      <c r="C245" s="119">
        <v>481150</v>
      </c>
      <c r="D245" s="120">
        <v>44629</v>
      </c>
      <c r="E245" s="118" t="s">
        <v>225</v>
      </c>
    </row>
    <row r="246" spans="1:5" ht="15">
      <c r="A246" s="118" t="s">
        <v>39</v>
      </c>
      <c r="B246" s="118" t="s">
        <v>222</v>
      </c>
      <c r="C246" s="119">
        <v>0</v>
      </c>
      <c r="D246" s="120">
        <v>44644</v>
      </c>
      <c r="E246" s="118" t="s">
        <v>227</v>
      </c>
    </row>
    <row r="247" spans="1:5" ht="15">
      <c r="A247" s="118" t="s">
        <v>39</v>
      </c>
      <c r="B247" s="118" t="s">
        <v>222</v>
      </c>
      <c r="C247" s="119">
        <v>320000</v>
      </c>
      <c r="D247" s="120">
        <v>44644</v>
      </c>
      <c r="E247" s="118" t="s">
        <v>226</v>
      </c>
    </row>
    <row r="248" spans="1:5" ht="15">
      <c r="A248" s="118" t="s">
        <v>39</v>
      </c>
      <c r="B248" s="118" t="s">
        <v>222</v>
      </c>
      <c r="C248" s="119">
        <v>228800</v>
      </c>
      <c r="D248" s="120">
        <v>44629</v>
      </c>
      <c r="E248" s="118" t="s">
        <v>227</v>
      </c>
    </row>
    <row r="249" spans="1:5" ht="15">
      <c r="A249" s="118" t="s">
        <v>39</v>
      </c>
      <c r="B249" s="118" t="s">
        <v>222</v>
      </c>
      <c r="C249" s="119">
        <v>27500</v>
      </c>
      <c r="D249" s="120">
        <v>44641</v>
      </c>
      <c r="E249" s="118" t="s">
        <v>226</v>
      </c>
    </row>
    <row r="250" spans="1:5" ht="15">
      <c r="A250" s="118" t="s">
        <v>39</v>
      </c>
      <c r="B250" s="118" t="s">
        <v>222</v>
      </c>
      <c r="C250" s="119">
        <v>345000</v>
      </c>
      <c r="D250" s="120">
        <v>44631</v>
      </c>
      <c r="E250" s="118" t="s">
        <v>226</v>
      </c>
    </row>
    <row r="251" spans="1:5" ht="15">
      <c r="A251" s="118" t="s">
        <v>39</v>
      </c>
      <c r="B251" s="118" t="s">
        <v>222</v>
      </c>
      <c r="C251" s="119">
        <v>295000</v>
      </c>
      <c r="D251" s="120">
        <v>44638</v>
      </c>
      <c r="E251" s="118" t="s">
        <v>226</v>
      </c>
    </row>
    <row r="252" spans="1:5" ht="15">
      <c r="A252" s="118" t="s">
        <v>39</v>
      </c>
      <c r="B252" s="118" t="s">
        <v>222</v>
      </c>
      <c r="C252" s="119">
        <v>479900</v>
      </c>
      <c r="D252" s="120">
        <v>44623</v>
      </c>
      <c r="E252" s="118" t="s">
        <v>226</v>
      </c>
    </row>
    <row r="253" spans="1:5" ht="15">
      <c r="A253" s="118" t="s">
        <v>39</v>
      </c>
      <c r="B253" s="118" t="s">
        <v>222</v>
      </c>
      <c r="C253" s="119">
        <v>413000</v>
      </c>
      <c r="D253" s="120">
        <v>44651</v>
      </c>
      <c r="E253" s="118" t="s">
        <v>227</v>
      </c>
    </row>
    <row r="254" spans="1:5" ht="15">
      <c r="A254" s="118" t="s">
        <v>39</v>
      </c>
      <c r="B254" s="118" t="s">
        <v>222</v>
      </c>
      <c r="C254" s="119">
        <v>290000</v>
      </c>
      <c r="D254" s="120">
        <v>44630</v>
      </c>
      <c r="E254" s="118" t="s">
        <v>226</v>
      </c>
    </row>
    <row r="255" spans="1:5" ht="15">
      <c r="A255" s="118" t="s">
        <v>39</v>
      </c>
      <c r="B255" s="118" t="s">
        <v>222</v>
      </c>
      <c r="C255" s="119">
        <v>377000</v>
      </c>
      <c r="D255" s="120">
        <v>44648</v>
      </c>
      <c r="E255" s="118" t="s">
        <v>226</v>
      </c>
    </row>
    <row r="256" spans="1:5" ht="15">
      <c r="A256" s="118" t="s">
        <v>39</v>
      </c>
      <c r="B256" s="118" t="s">
        <v>222</v>
      </c>
      <c r="C256" s="119">
        <v>460000</v>
      </c>
      <c r="D256" s="120">
        <v>44629</v>
      </c>
      <c r="E256" s="118" t="s">
        <v>226</v>
      </c>
    </row>
    <row r="257" spans="1:5" ht="15">
      <c r="A257" s="118" t="s">
        <v>39</v>
      </c>
      <c r="B257" s="118" t="s">
        <v>222</v>
      </c>
      <c r="C257" s="119">
        <v>399000</v>
      </c>
      <c r="D257" s="120">
        <v>44631</v>
      </c>
      <c r="E257" s="118" t="s">
        <v>226</v>
      </c>
    </row>
    <row r="258" spans="1:5" ht="15">
      <c r="A258" s="118" t="s">
        <v>39</v>
      </c>
      <c r="B258" s="118" t="s">
        <v>222</v>
      </c>
      <c r="C258" s="119">
        <v>335000</v>
      </c>
      <c r="D258" s="120">
        <v>44645</v>
      </c>
      <c r="E258" s="118" t="s">
        <v>226</v>
      </c>
    </row>
    <row r="259" spans="1:5" ht="15">
      <c r="A259" s="118" t="s">
        <v>39</v>
      </c>
      <c r="B259" s="118" t="s">
        <v>222</v>
      </c>
      <c r="C259" s="119">
        <v>255000</v>
      </c>
      <c r="D259" s="120">
        <v>44651</v>
      </c>
      <c r="E259" s="118" t="s">
        <v>226</v>
      </c>
    </row>
    <row r="260" spans="1:5" ht="15">
      <c r="A260" s="118" t="s">
        <v>39</v>
      </c>
      <c r="B260" s="118" t="s">
        <v>222</v>
      </c>
      <c r="C260" s="119">
        <v>236060</v>
      </c>
      <c r="D260" s="120">
        <v>44636</v>
      </c>
      <c r="E260" s="118" t="s">
        <v>227</v>
      </c>
    </row>
    <row r="261" spans="1:5" ht="15">
      <c r="A261" s="118" t="s">
        <v>39</v>
      </c>
      <c r="B261" s="118" t="s">
        <v>222</v>
      </c>
      <c r="C261" s="119">
        <v>247500</v>
      </c>
      <c r="D261" s="120">
        <v>44630</v>
      </c>
      <c r="E261" s="118" t="s">
        <v>226</v>
      </c>
    </row>
    <row r="262" spans="1:5" ht="15">
      <c r="A262" s="118" t="s">
        <v>39</v>
      </c>
      <c r="B262" s="118" t="s">
        <v>222</v>
      </c>
      <c r="C262" s="119">
        <v>610000</v>
      </c>
      <c r="D262" s="120">
        <v>44631</v>
      </c>
      <c r="E262" s="118" t="s">
        <v>226</v>
      </c>
    </row>
    <row r="263" spans="1:5" ht="15">
      <c r="A263" s="118" t="s">
        <v>39</v>
      </c>
      <c r="B263" s="118" t="s">
        <v>222</v>
      </c>
      <c r="C263" s="119">
        <v>435000</v>
      </c>
      <c r="D263" s="120">
        <v>44631</v>
      </c>
      <c r="E263" s="118" t="s">
        <v>226</v>
      </c>
    </row>
    <row r="264" spans="1:5" ht="15">
      <c r="A264" s="118" t="s">
        <v>39</v>
      </c>
      <c r="B264" s="118" t="s">
        <v>222</v>
      </c>
      <c r="C264" s="119">
        <v>380000</v>
      </c>
      <c r="D264" s="120">
        <v>44648</v>
      </c>
      <c r="E264" s="118" t="s">
        <v>226</v>
      </c>
    </row>
    <row r="265" spans="1:5" ht="15">
      <c r="A265" s="118" t="s">
        <v>39</v>
      </c>
      <c r="B265" s="118" t="s">
        <v>222</v>
      </c>
      <c r="C265" s="119">
        <v>243000</v>
      </c>
      <c r="D265" s="120">
        <v>44648</v>
      </c>
      <c r="E265" s="118" t="s">
        <v>227</v>
      </c>
    </row>
    <row r="266" spans="1:5" ht="15">
      <c r="A266" s="118" t="s">
        <v>39</v>
      </c>
      <c r="B266" s="118" t="s">
        <v>222</v>
      </c>
      <c r="C266" s="119">
        <v>385000</v>
      </c>
      <c r="D266" s="120">
        <v>44648</v>
      </c>
      <c r="E266" s="118" t="s">
        <v>226</v>
      </c>
    </row>
    <row r="267" spans="1:5" ht="15">
      <c r="A267" s="118" t="s">
        <v>39</v>
      </c>
      <c r="B267" s="118" t="s">
        <v>222</v>
      </c>
      <c r="C267" s="119">
        <v>45000</v>
      </c>
      <c r="D267" s="120">
        <v>44645</v>
      </c>
      <c r="E267" s="118" t="s">
        <v>226</v>
      </c>
    </row>
    <row r="268" spans="1:5" ht="15">
      <c r="A268" s="118" t="s">
        <v>39</v>
      </c>
      <c r="B268" s="118" t="s">
        <v>222</v>
      </c>
      <c r="C268" s="119">
        <v>169000</v>
      </c>
      <c r="D268" s="120">
        <v>44634</v>
      </c>
      <c r="E268" s="118" t="s">
        <v>226</v>
      </c>
    </row>
    <row r="269" spans="1:5" ht="15">
      <c r="A269" s="118" t="s">
        <v>54</v>
      </c>
      <c r="B269" s="118" t="s">
        <v>224</v>
      </c>
      <c r="C269" s="119">
        <v>250712</v>
      </c>
      <c r="D269" s="120">
        <v>44641</v>
      </c>
      <c r="E269" s="118" t="s">
        <v>227</v>
      </c>
    </row>
    <row r="270" spans="1:5" ht="15">
      <c r="A270" s="118" t="s">
        <v>101</v>
      </c>
      <c r="B270" s="118" t="s">
        <v>223</v>
      </c>
      <c r="C270" s="119">
        <v>24000</v>
      </c>
      <c r="D270" s="120">
        <v>44651</v>
      </c>
      <c r="E270" s="118" t="s">
        <v>226</v>
      </c>
    </row>
    <row r="271" spans="1:5" ht="15">
      <c r="A271" s="118" t="s">
        <v>101</v>
      </c>
      <c r="B271" s="118" t="s">
        <v>223</v>
      </c>
      <c r="C271" s="119">
        <v>65000</v>
      </c>
      <c r="D271" s="120">
        <v>44634</v>
      </c>
      <c r="E271" s="118" t="s">
        <v>226</v>
      </c>
    </row>
    <row r="272" spans="1:5" ht="15">
      <c r="A272" s="118" t="s">
        <v>101</v>
      </c>
      <c r="B272" s="118" t="s">
        <v>223</v>
      </c>
      <c r="C272" s="119">
        <v>474900</v>
      </c>
      <c r="D272" s="120">
        <v>44649</v>
      </c>
      <c r="E272" s="118" t="s">
        <v>226</v>
      </c>
    </row>
    <row r="273" spans="1:5" ht="15">
      <c r="A273" s="118" t="s">
        <v>101</v>
      </c>
      <c r="B273" s="118" t="s">
        <v>223</v>
      </c>
      <c r="C273" s="119">
        <v>55000</v>
      </c>
      <c r="D273" s="120">
        <v>44629</v>
      </c>
      <c r="E273" s="118" t="s">
        <v>226</v>
      </c>
    </row>
    <row r="274" spans="1:5" ht="15">
      <c r="A274" s="118" t="s">
        <v>101</v>
      </c>
      <c r="B274" s="118" t="s">
        <v>223</v>
      </c>
      <c r="C274" s="119">
        <v>65000</v>
      </c>
      <c r="D274" s="120">
        <v>44634</v>
      </c>
      <c r="E274" s="118" t="s">
        <v>226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2022-09-04T17:56:46Z</dcterms:modified>
</cp:coreProperties>
</file>