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STATS'!$A$20:$C$20</definedName>
    <definedName name="CommercialSalesMarket">'SALES STATS'!$A$38:$C$39</definedName>
    <definedName name="ConstructionLoansMarket">'LOAN ONLY STATS'!$A$33:$C$35</definedName>
    <definedName name="ConventionalLoansExcludingInclineMarket">'LOAN ONLY STATS'!#REF!</definedName>
    <definedName name="ConventionalLoansMarket">'LOAN ONLY STATS'!$A$7:$C$14</definedName>
    <definedName name="CreditLineLoansMarket">'LOAN ONLY STATS'!$A$26:$C$27</definedName>
    <definedName name="HardMoneyLoansMarket">'LOAN ONLY STATS'!$A$41:$C$43</definedName>
    <definedName name="InclineSalesMarket">'SALES STATS'!#REF!</definedName>
    <definedName name="OverallLoans">'OVERALL STATS'!$A$19:$C$26</definedName>
    <definedName name="OverallSales">'OVERALL STATS'!$A$7:$C$13</definedName>
    <definedName name="OverallSalesAndLoans">'OVERALL STATS'!$A$32:$C$40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STATS'!$A$45:$C$49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6" i="3"/>
  <c r="B36"/>
  <c r="C21"/>
  <c r="B21"/>
  <c r="C40" i="2"/>
  <c r="B40"/>
  <c r="B14" i="1"/>
  <c r="C14"/>
  <c r="B44" i="3"/>
  <c r="C44"/>
  <c r="B28"/>
  <c r="C28"/>
  <c r="B15"/>
  <c r="D7" s="1"/>
  <c r="C15"/>
  <c r="E7" s="1"/>
  <c r="B50" i="2"/>
  <c r="C50"/>
  <c r="B33"/>
  <c r="D28" s="1"/>
  <c r="C33"/>
  <c r="E28" s="1"/>
  <c r="A2"/>
  <c r="B22"/>
  <c r="D19" s="1"/>
  <c r="C22"/>
  <c r="D42" i="3" l="1"/>
  <c r="D43"/>
  <c r="E34"/>
  <c r="E9"/>
  <c r="D9"/>
  <c r="E9" i="1"/>
  <c r="D9"/>
  <c r="E46" i="2"/>
  <c r="D46"/>
  <c r="E29"/>
  <c r="D29"/>
  <c r="E21"/>
  <c r="D21"/>
  <c r="E48"/>
  <c r="E39"/>
  <c r="D38"/>
  <c r="D8" i="3"/>
  <c r="D11"/>
  <c r="D13"/>
  <c r="E10"/>
  <c r="E12"/>
  <c r="D10"/>
  <c r="D12"/>
  <c r="E8"/>
  <c r="E11"/>
  <c r="E13"/>
  <c r="E27"/>
  <c r="D27"/>
  <c r="E33"/>
  <c r="E35"/>
  <c r="D33"/>
  <c r="D35"/>
  <c r="D34"/>
  <c r="E43"/>
  <c r="E42"/>
  <c r="D48" i="2"/>
  <c r="E47"/>
  <c r="E49"/>
  <c r="D47"/>
  <c r="D49"/>
  <c r="D39"/>
  <c r="E38"/>
  <c r="E20"/>
  <c r="D20"/>
  <c r="E45"/>
  <c r="E27"/>
  <c r="E30"/>
  <c r="E32"/>
  <c r="E19"/>
  <c r="E18"/>
  <c r="D18"/>
  <c r="D31"/>
  <c r="E31"/>
  <c r="D32"/>
  <c r="D30"/>
  <c r="D27"/>
  <c r="D45"/>
  <c r="A2" i="3"/>
  <c r="E41"/>
  <c r="B13" i="2"/>
  <c r="C13"/>
  <c r="B27" i="1"/>
  <c r="C27"/>
  <c r="B41"/>
  <c r="C41"/>
  <c r="E35" l="1"/>
  <c r="D35"/>
  <c r="E23"/>
  <c r="D23"/>
  <c r="E9" i="2"/>
  <c r="D9"/>
  <c r="E40"/>
  <c r="D40"/>
  <c r="E26" i="1"/>
  <c r="E25"/>
  <c r="D25"/>
  <c r="D26"/>
  <c r="E40"/>
  <c r="D36"/>
  <c r="D40"/>
  <c r="E22"/>
  <c r="E24"/>
  <c r="D24"/>
  <c r="D22"/>
  <c r="E38"/>
  <c r="E36"/>
  <c r="E34"/>
  <c r="E37"/>
  <c r="D41" i="3"/>
  <c r="E36"/>
  <c r="D36"/>
  <c r="E26"/>
  <c r="D26"/>
  <c r="D14"/>
  <c r="E14"/>
  <c r="D50" i="2"/>
  <c r="E50"/>
  <c r="E33"/>
  <c r="D33"/>
  <c r="D8"/>
  <c r="D7"/>
  <c r="D10"/>
  <c r="D12"/>
  <c r="D11"/>
  <c r="E7"/>
  <c r="E12"/>
  <c r="E8"/>
  <c r="E11"/>
  <c r="E10"/>
  <c r="E33" i="1"/>
  <c r="E32"/>
  <c r="E39"/>
  <c r="D32"/>
  <c r="E8"/>
  <c r="D11"/>
  <c r="D8"/>
  <c r="D7"/>
  <c r="E11"/>
  <c r="D10"/>
  <c r="D12"/>
  <c r="D13"/>
  <c r="D21"/>
  <c r="E19"/>
  <c r="E20"/>
  <c r="E21"/>
  <c r="D38"/>
  <c r="D33"/>
  <c r="E7"/>
  <c r="D39"/>
  <c r="D34"/>
  <c r="D20"/>
  <c r="D19"/>
  <c r="E10"/>
  <c r="E12"/>
  <c r="D37"/>
  <c r="E13"/>
  <c r="E41" l="1"/>
  <c r="D41"/>
  <c r="E44" i="3"/>
  <c r="E28"/>
  <c r="D28"/>
  <c r="D44"/>
  <c r="E15"/>
  <c r="D15"/>
  <c r="E22" i="2"/>
  <c r="D22"/>
  <c r="D14" i="1"/>
  <c r="E14"/>
  <c r="E13" i="2"/>
  <c r="D13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<sst xmlns="http://schemas.openxmlformats.org/spreadsheetml/2006/main" count="2841" uniqueCount="268">
  <si>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</si>
  <si>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</si>
  <si>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</si>
  <si>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</si>
  <si>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</si>
  <si>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</si>
  <si>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</si>
  <si>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</si>
  <si>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</si>
  <si>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</si>
  <si>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</si>
  <si>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</si>
  <si>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</si>
  <si>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</si>
  <si>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</si>
  <si>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</si>
  <si>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</si>
  <si>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</si>
  <si>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</si>
  <si>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</si>
  <si>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</si>
  <si>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</si>
  <si>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</si>
  <si>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</si>
  <si>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</si>
  <si>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</si>
  <si>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</si>
  <si>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</si>
  <si>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</si>
  <si>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</si>
  <si>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</si>
  <si>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</si>
  <si>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</si>
  <si>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</si>
  <si>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</si>
  <si>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</si>
  <si>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</si>
  <si>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</si>
  <si>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</si>
  <si>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</si>
  <si>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</si>
  <si>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</si>
  <si>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</si>
  <si>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</si>
  <si>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</si>
  <si>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</si>
  <si>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</si>
  <si>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</si>
  <si>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</si>
  <si>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</si>
  <si>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</si>
  <si>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</si>
  <si>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</si>
  <si>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</si>
  <si>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</si>
  <si>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</si>
  <si>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</si>
  <si>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</si>
  <si>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CARSON CITY</t>
  </si>
  <si>
    <t>18</t>
  </si>
  <si>
    <t>DC</t>
  </si>
  <si>
    <t>AMG</t>
  </si>
  <si>
    <t>KDJ</t>
  </si>
  <si>
    <t>FERNLEY</t>
  </si>
  <si>
    <t>MLC</t>
  </si>
  <si>
    <t>Signature Title</t>
  </si>
  <si>
    <t>OVERALL TITLE COMPANY MARKET STATISTICS Lyon  County, NV)</t>
  </si>
  <si>
    <t>SALES MARKET Lyon County, NV)</t>
  </si>
  <si>
    <t>LOAN ONLY MARKETS Lyon County, NV)</t>
  </si>
  <si>
    <t>Reporting Period: JANUARY, 2022</t>
  </si>
  <si>
    <t>VACANT LAND</t>
  </si>
  <si>
    <t>DKD</t>
  </si>
  <si>
    <t>NO</t>
  </si>
  <si>
    <t>SINGLE FAM RES.</t>
  </si>
  <si>
    <t>11</t>
  </si>
  <si>
    <t>Stewart Title</t>
  </si>
  <si>
    <t>029-355-04</t>
  </si>
  <si>
    <t>GARDNERVILLE</t>
  </si>
  <si>
    <t>SLA</t>
  </si>
  <si>
    <t>YERINGTON</t>
  </si>
  <si>
    <t>UNK</t>
  </si>
  <si>
    <t>MOBILE HOME</t>
  </si>
  <si>
    <t>PLUMB</t>
  </si>
  <si>
    <t>AJF</t>
  </si>
  <si>
    <t>15</t>
  </si>
  <si>
    <t>YES</t>
  </si>
  <si>
    <t>029-353-09</t>
  </si>
  <si>
    <t>JMS</t>
  </si>
  <si>
    <t>TM</t>
  </si>
  <si>
    <t>029-353-16</t>
  </si>
  <si>
    <t>Calatlantic Title West</t>
  </si>
  <si>
    <t>LH</t>
  </si>
  <si>
    <t>RENO CORPORATE</t>
  </si>
  <si>
    <t>DP</t>
  </si>
  <si>
    <t>020-521-09</t>
  </si>
  <si>
    <t>DNO</t>
  </si>
  <si>
    <t>021-307-22</t>
  </si>
  <si>
    <t>SOUTH KIETZKE</t>
  </si>
  <si>
    <t>MIF</t>
  </si>
  <si>
    <t>TEDSEN HARRY TRUSTEE</t>
  </si>
  <si>
    <t>DMR</t>
  </si>
  <si>
    <t>CRB</t>
  </si>
  <si>
    <t>RC</t>
  </si>
  <si>
    <t>CRF</t>
  </si>
  <si>
    <t>RLS</t>
  </si>
  <si>
    <t>MLR</t>
  </si>
  <si>
    <t>LAKESIDE</t>
  </si>
  <si>
    <t>SL</t>
  </si>
  <si>
    <t>010-441-42</t>
  </si>
  <si>
    <t>HB</t>
  </si>
  <si>
    <t>COMMERCIAL</t>
  </si>
  <si>
    <t>MDD</t>
  </si>
  <si>
    <t>TEF</t>
  </si>
  <si>
    <t>23</t>
  </si>
  <si>
    <t>JH</t>
  </si>
  <si>
    <t>5</t>
  </si>
  <si>
    <t>ACM</t>
  </si>
  <si>
    <t>26</t>
  </si>
  <si>
    <t>015-324-20</t>
  </si>
  <si>
    <t>ET</t>
  </si>
  <si>
    <t>RLT</t>
  </si>
  <si>
    <t>DAMONTE</t>
  </si>
  <si>
    <t>24</t>
  </si>
  <si>
    <t>UNKNOWN</t>
  </si>
  <si>
    <t>SPARKS</t>
  </si>
  <si>
    <t>21</t>
  </si>
  <si>
    <t>Archer Title and Escrow</t>
  </si>
  <si>
    <t>029-251-01</t>
  </si>
  <si>
    <t>VA</t>
  </si>
  <si>
    <t>NEW AMERICAN FUNDING</t>
  </si>
  <si>
    <t>CONSTRUCTION</t>
  </si>
  <si>
    <t>ALL PRO FUNDING V LLC</t>
  </si>
  <si>
    <t>019-532-02</t>
  </si>
  <si>
    <t>CONVENTIONAL</t>
  </si>
  <si>
    <t>GUILD MORTGAGE CO LLC</t>
  </si>
  <si>
    <t>001-421-11</t>
  </si>
  <si>
    <t>FINANCIAL HORIZONS CREDIT UNION</t>
  </si>
  <si>
    <t>017-274-07</t>
  </si>
  <si>
    <t>CROSSCOUNTRY MORTGAGE LLC</t>
  </si>
  <si>
    <t>022-042-09</t>
  </si>
  <si>
    <t>NAVY FEDERAL CREDIT UNION</t>
  </si>
  <si>
    <t>020-991-08</t>
  </si>
  <si>
    <t>FHA</t>
  </si>
  <si>
    <t>SUMMIT FUNDING INC</t>
  </si>
  <si>
    <t>True Title and Escrow</t>
  </si>
  <si>
    <t>019-863-13</t>
  </si>
  <si>
    <t>TJC MORTGAGE INC</t>
  </si>
  <si>
    <t>019-364-21</t>
  </si>
  <si>
    <t>HARD MONEY</t>
  </si>
  <si>
    <t>020-735-06</t>
  </si>
  <si>
    <t>NORTHPOINTE BANK</t>
  </si>
  <si>
    <t>029-661-05</t>
  </si>
  <si>
    <t>PRIMELENDING</t>
  </si>
  <si>
    <t>020-532-42</t>
  </si>
  <si>
    <t>EILRICH CALVIN TRUSTEE</t>
  </si>
  <si>
    <t>020-532-43</t>
  </si>
  <si>
    <t>022-462-17</t>
  </si>
  <si>
    <t>020-522-01</t>
  </si>
  <si>
    <t>022-292-05</t>
  </si>
  <si>
    <t>FORSTER RUDOLPH J TRUSTEE</t>
  </si>
  <si>
    <t>020-571-06</t>
  </si>
  <si>
    <t>Acme Title and Escrow</t>
  </si>
  <si>
    <t>022-075-10</t>
  </si>
  <si>
    <t>WELLS FARGO BANK NA</t>
  </si>
  <si>
    <t>015-161-06</t>
  </si>
  <si>
    <t>020-651-14</t>
  </si>
  <si>
    <t>GUILD MORTGAGE COMPANY LLC</t>
  </si>
  <si>
    <t>020-742-08</t>
  </si>
  <si>
    <t>019-553-07</t>
  </si>
  <si>
    <t>GREATER NEVADA LLC</t>
  </si>
  <si>
    <t>008-071-09</t>
  </si>
  <si>
    <t>022-463-07</t>
  </si>
  <si>
    <t>GUARANTEED RATE INC</t>
  </si>
  <si>
    <t>029-732-16</t>
  </si>
  <si>
    <t>CREDIT LINE</t>
  </si>
  <si>
    <t>AMERICA FIRST FEDERAL CREDIT UNION</t>
  </si>
  <si>
    <t>029-714-05</t>
  </si>
  <si>
    <t>CALIBER HOME LOANS INC</t>
  </si>
  <si>
    <t>029-602-09</t>
  </si>
  <si>
    <t>SYNERGY HOME MORTGAGE LLC</t>
  </si>
  <si>
    <t>022-092-05</t>
  </si>
  <si>
    <t>FINANCE OF AMERICA MORTGAGE LLC</t>
  </si>
  <si>
    <t>020-171-09</t>
  </si>
  <si>
    <t>MOUNTAIN AMERICA FEDERAL CREDIT UNION</t>
  </si>
  <si>
    <t>019-123-02</t>
  </si>
  <si>
    <t>004-061-08</t>
  </si>
  <si>
    <t>017-463-02</t>
  </si>
  <si>
    <t>029-483-08</t>
  </si>
  <si>
    <t>020-973-07</t>
  </si>
  <si>
    <t>029-251-08</t>
  </si>
  <si>
    <t>ISERVE RESIDENTIAL LENDING LLC</t>
  </si>
  <si>
    <t>020-552-52</t>
  </si>
  <si>
    <t>020-732-06</t>
  </si>
  <si>
    <t>US BANK NA</t>
  </si>
  <si>
    <t>020-662-24</t>
  </si>
  <si>
    <t>HOMETOWN LENDERS INC</t>
  </si>
  <si>
    <t>019-962-05</t>
  </si>
  <si>
    <t>UNITED WHOLESALE MORTGAGE LLC</t>
  </si>
  <si>
    <t>022-303-02</t>
  </si>
  <si>
    <t>020-635-13</t>
  </si>
  <si>
    <t>019-971-06</t>
  </si>
  <si>
    <t>GREATER NEVADA CREDIT UNION</t>
  </si>
  <si>
    <t>029-292-08</t>
  </si>
  <si>
    <t>MOVEMENT MORTGAGE LLC</t>
  </si>
  <si>
    <t>014-401-23</t>
  </si>
  <si>
    <t>UMPQUA BANK</t>
  </si>
  <si>
    <t>019-712-25</t>
  </si>
  <si>
    <t>FAIRWAY INDEPENDENT MORTGAGE CORP</t>
  </si>
  <si>
    <t>010-411-14</t>
  </si>
  <si>
    <t>ON Q FINANCIAL INC</t>
  </si>
  <si>
    <t>HOME EQUITY</t>
  </si>
  <si>
    <t>NEVADA RURAL HOUSING AUTHORITY</t>
  </si>
  <si>
    <t>022-481-01</t>
  </si>
  <si>
    <t>CAPSTONE CAPITAL I 2021 LTD</t>
  </si>
  <si>
    <t>CAPSTONE HOLDINGS I 2021 LTD</t>
  </si>
  <si>
    <t>019-211-08</t>
  </si>
  <si>
    <t>LENDUS LLC</t>
  </si>
  <si>
    <t>001-271-29</t>
  </si>
  <si>
    <t>UNITED FEDERAL CREDIT UNION</t>
  </si>
  <si>
    <t>029-183-03</t>
  </si>
  <si>
    <t>STIFEL BANK &amp; TRUST</t>
  </si>
  <si>
    <t>019-481-19</t>
  </si>
  <si>
    <t>020-225-14</t>
  </si>
  <si>
    <t>GREATER NEVADA MORTGAGE</t>
  </si>
  <si>
    <t>019-552-36</t>
  </si>
  <si>
    <t>020-443-08</t>
  </si>
  <si>
    <t>004-361-07</t>
  </si>
  <si>
    <t>MARTINKUS MICHAEL J TRUSTEE</t>
  </si>
  <si>
    <t>015-211-34</t>
  </si>
  <si>
    <t>US BANK</t>
  </si>
  <si>
    <t>020-545-07</t>
  </si>
  <si>
    <t>017-241-18</t>
  </si>
  <si>
    <t>CARDINAL FINANCIAL CO</t>
  </si>
  <si>
    <t>022-021-17</t>
  </si>
  <si>
    <t>029-462-04</t>
  </si>
  <si>
    <t>016-221-52</t>
  </si>
  <si>
    <t>020-863-11</t>
  </si>
  <si>
    <t>HOME POINT FINANCIAL CORP</t>
  </si>
  <si>
    <t>019-674-28</t>
  </si>
  <si>
    <t>022-311-19</t>
  </si>
  <si>
    <t>CELEBRITY HOME LOANS LLC</t>
  </si>
  <si>
    <t>022-591-02</t>
  </si>
  <si>
    <t>HERITAGE BANK OF NEVADA</t>
  </si>
  <si>
    <t>019-866-09</t>
  </si>
  <si>
    <t>029-513-20</t>
  </si>
  <si>
    <t>019-601-07</t>
  </si>
  <si>
    <t>022-342-14</t>
  </si>
  <si>
    <t>020-633-02</t>
  </si>
  <si>
    <t>019-856-06</t>
  </si>
  <si>
    <t>020-212-01</t>
  </si>
  <si>
    <t>001-361-08</t>
  </si>
  <si>
    <t>CALCON MUTUAL MORTGAGE LLC</t>
  </si>
  <si>
    <t>006-112-39</t>
  </si>
  <si>
    <t>020-535-24</t>
  </si>
  <si>
    <t>CAL</t>
  </si>
  <si>
    <t>FA</t>
  </si>
  <si>
    <t>FC</t>
  </si>
  <si>
    <t>SIG</t>
  </si>
  <si>
    <t>ST</t>
  </si>
  <si>
    <t>TI</t>
  </si>
  <si>
    <t>TT</t>
  </si>
  <si>
    <t>ACT</t>
  </si>
  <si>
    <t>ATE</t>
  </si>
  <si>
    <t>TTE</t>
  </si>
  <si>
    <t>Deed of Trust</t>
  </si>
  <si>
    <t>Deed Subdivider</t>
  </si>
  <si>
    <t>Deed</t>
  </si>
  <si>
    <t>NO COMMERCIAL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</si>
</sst>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83</c:v>
                </c:pt>
                <c:pt idx="1">
                  <c:v>43</c:v>
                </c:pt>
                <c:pt idx="2">
                  <c:v>34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shape val="box"/>
        <c:axId val="118687232"/>
        <c:axId val="118688768"/>
        <c:axId val="0"/>
      </c:bar3DChart>
      <c:catAx>
        <c:axId val="118687232"/>
        <c:scaling>
          <c:orientation val="minMax"/>
        </c:scaling>
        <c:axPos val="b"/>
        <c:numFmt formatCode="General" sourceLinked="1"/>
        <c:majorTickMark val="none"/>
        <c:tickLblPos val="nextTo"/>
        <c:crossAx val="118688768"/>
        <c:crosses val="autoZero"/>
        <c:auto val="1"/>
        <c:lblAlgn val="ctr"/>
        <c:lblOffset val="100"/>
      </c:catAx>
      <c:valAx>
        <c:axId val="118688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8687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True Title and Escrow</c:v>
                </c:pt>
                <c:pt idx="5">
                  <c:v>Archer Title and Escrow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STATS'!$B$19:$B$26</c:f>
              <c:numCache>
                <c:formatCode>0</c:formatCode>
                <c:ptCount val="8"/>
                <c:pt idx="0">
                  <c:v>35</c:v>
                </c:pt>
                <c:pt idx="1">
                  <c:v>28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8736000"/>
        <c:axId val="118737536"/>
        <c:axId val="0"/>
      </c:bar3DChart>
      <c:catAx>
        <c:axId val="118736000"/>
        <c:scaling>
          <c:orientation val="minMax"/>
        </c:scaling>
        <c:axPos val="b"/>
        <c:numFmt formatCode="General" sourceLinked="1"/>
        <c:majorTickMark val="none"/>
        <c:tickLblPos val="nextTo"/>
        <c:crossAx val="118737536"/>
        <c:crosses val="autoZero"/>
        <c:auto val="1"/>
        <c:lblAlgn val="ctr"/>
        <c:lblOffset val="100"/>
      </c:catAx>
      <c:valAx>
        <c:axId val="118737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8736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Signature Title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STATS'!$B$32:$B$40</c:f>
              <c:numCache>
                <c:formatCode>0</c:formatCode>
                <c:ptCount val="9"/>
                <c:pt idx="0">
                  <c:v>111</c:v>
                </c:pt>
                <c:pt idx="1">
                  <c:v>78</c:v>
                </c:pt>
                <c:pt idx="2">
                  <c:v>39</c:v>
                </c:pt>
                <c:pt idx="3">
                  <c:v>12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19226752"/>
        <c:axId val="119228288"/>
        <c:axId val="0"/>
      </c:bar3DChart>
      <c:catAx>
        <c:axId val="119226752"/>
        <c:scaling>
          <c:orientation val="minMax"/>
        </c:scaling>
        <c:axPos val="b"/>
        <c:numFmt formatCode="General" sourceLinked="1"/>
        <c:majorTickMark val="none"/>
        <c:tickLblPos val="nextTo"/>
        <c:crossAx val="119228288"/>
        <c:crosses val="autoZero"/>
        <c:auto val="1"/>
        <c:lblAlgn val="ctr"/>
        <c:lblOffset val="100"/>
      </c:catAx>
      <c:valAx>
        <c:axId val="119228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92267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22192577</c:v>
                </c:pt>
                <c:pt idx="1">
                  <c:v>16507745</c:v>
                </c:pt>
                <c:pt idx="2">
                  <c:v>14373441</c:v>
                </c:pt>
                <c:pt idx="3">
                  <c:v>1405000</c:v>
                </c:pt>
                <c:pt idx="4">
                  <c:v>1433099</c:v>
                </c:pt>
                <c:pt idx="5">
                  <c:v>330000</c:v>
                </c:pt>
                <c:pt idx="6">
                  <c:v>641500</c:v>
                </c:pt>
              </c:numCache>
            </c:numRef>
          </c:val>
        </c:ser>
        <c:shape val="box"/>
        <c:axId val="119246208"/>
        <c:axId val="119260288"/>
        <c:axId val="0"/>
      </c:bar3DChart>
      <c:catAx>
        <c:axId val="119246208"/>
        <c:scaling>
          <c:orientation val="minMax"/>
        </c:scaling>
        <c:axPos val="b"/>
        <c:numFmt formatCode="General" sourceLinked="1"/>
        <c:majorTickMark val="none"/>
        <c:tickLblPos val="nextTo"/>
        <c:crossAx val="119260288"/>
        <c:crosses val="autoZero"/>
        <c:auto val="1"/>
        <c:lblAlgn val="ctr"/>
        <c:lblOffset val="100"/>
      </c:catAx>
      <c:valAx>
        <c:axId val="119260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9246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True Title and Escrow</c:v>
                </c:pt>
                <c:pt idx="5">
                  <c:v>Archer Title and Escrow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STATS'!$C$19:$C$26</c:f>
              <c:numCache>
                <c:formatCode>"$"#,##0</c:formatCode>
                <c:ptCount val="8"/>
                <c:pt idx="0">
                  <c:v>12480821</c:v>
                </c:pt>
                <c:pt idx="1">
                  <c:v>7518304</c:v>
                </c:pt>
                <c:pt idx="2">
                  <c:v>8716437</c:v>
                </c:pt>
                <c:pt idx="3">
                  <c:v>893000</c:v>
                </c:pt>
                <c:pt idx="4">
                  <c:v>875860</c:v>
                </c:pt>
                <c:pt idx="5">
                  <c:v>315980</c:v>
                </c:pt>
                <c:pt idx="6">
                  <c:v>241500</c:v>
                </c:pt>
                <c:pt idx="7">
                  <c:v>166904</c:v>
                </c:pt>
              </c:numCache>
            </c:numRef>
          </c:val>
        </c:ser>
        <c:shape val="box"/>
        <c:axId val="119302784"/>
        <c:axId val="119308672"/>
        <c:axId val="0"/>
      </c:bar3DChart>
      <c:catAx>
        <c:axId val="119302784"/>
        <c:scaling>
          <c:orientation val="minMax"/>
        </c:scaling>
        <c:axPos val="b"/>
        <c:numFmt formatCode="General" sourceLinked="1"/>
        <c:majorTickMark val="none"/>
        <c:tickLblPos val="nextTo"/>
        <c:crossAx val="119308672"/>
        <c:crosses val="autoZero"/>
        <c:auto val="1"/>
        <c:lblAlgn val="ctr"/>
        <c:lblOffset val="100"/>
      </c:catAx>
      <c:valAx>
        <c:axId val="119308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930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Signature Title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STATS'!$C$32:$C$40</c:f>
              <c:numCache>
                <c:formatCode>"$"#,##0</c:formatCode>
                <c:ptCount val="9"/>
                <c:pt idx="0">
                  <c:v>29710881</c:v>
                </c:pt>
                <c:pt idx="1">
                  <c:v>28988566</c:v>
                </c:pt>
                <c:pt idx="2">
                  <c:v>15266441</c:v>
                </c:pt>
                <c:pt idx="3">
                  <c:v>10121437</c:v>
                </c:pt>
                <c:pt idx="4">
                  <c:v>571500</c:v>
                </c:pt>
                <c:pt idx="5">
                  <c:v>1433099</c:v>
                </c:pt>
                <c:pt idx="6">
                  <c:v>875860</c:v>
                </c:pt>
                <c:pt idx="7">
                  <c:v>641500</c:v>
                </c:pt>
                <c:pt idx="8">
                  <c:v>166904</c:v>
                </c:pt>
              </c:numCache>
            </c:numRef>
          </c:val>
        </c:ser>
        <c:shape val="box"/>
        <c:axId val="119318400"/>
        <c:axId val="119319936"/>
        <c:axId val="0"/>
      </c:bar3DChart>
      <c:catAx>
        <c:axId val="119318400"/>
        <c:scaling>
          <c:orientation val="minMax"/>
        </c:scaling>
        <c:axPos val="b"/>
        <c:numFmt formatCode="General" sourceLinked="1"/>
        <c:majorTickMark val="none"/>
        <c:tickLblPos val="nextTo"/>
        <c:crossAx val="119319936"/>
        <c:crosses val="autoZero"/>
        <c:auto val="1"/>
        <c:lblAlgn val="ctr"/>
        <c:lblOffset val="100"/>
      </c:catAx>
      <c:valAx>
        <c:axId val="119319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9318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93.812514583333" createdVersion="3" refreshedVersion="3" minRefreshableVersion="3" recordCount="172">
  <cacheSource type="worksheet">
    <worksheetSource name="Table5"/>
  </cacheSource>
  <cacheFields count="10">
    <cacheField name="FULLNAME" numFmtId="0">
      <sharedItems count="16"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9">
        <s v="MCCARRAN"/>
        <s v="KIETZKE"/>
        <s v="MINDEN"/>
        <s v="RIDGEVIEW"/>
        <s v="CARSON CITY"/>
        <s v="DAMONTE"/>
        <s v="LAKESIDEMOANA"/>
        <s v="LAKESIDE"/>
        <s v="SPARKS"/>
        <s v="RENO CORPORATE"/>
        <s v="GARDNERVILLE"/>
        <s v="YERINGTON"/>
        <s v="FERNLEY"/>
        <s v="PLUMB"/>
        <s v="SOUTH KIETZKE"/>
        <s v="UNKNOWN"/>
        <s v="MINNEAPOLIS, MN" u="1"/>
        <s v="PHOENIX, AZ" u="1"/>
        <s v="HAMMILL" u="1"/>
        <s v="LANDER" u="1"/>
        <s v="ORLANDO, FL" u="1"/>
        <s v="SALT LAKE CITY" u="1"/>
        <s v="LAS VEGAS" u="1"/>
        <s v="PROFESSIONAL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81">
        <s v="LH"/>
        <s v="MLR"/>
        <s v="ET"/>
        <s v="TM"/>
        <s v="26"/>
        <s v="18"/>
        <s v="23"/>
        <s v="24"/>
        <s v="12"/>
        <s v="9"/>
        <s v="5"/>
        <s v="11"/>
        <s v="21"/>
        <s v="15"/>
        <s v="DP"/>
        <s v="SLA"/>
        <s v="SAB"/>
        <s v="JMS"/>
        <s v="UNK"/>
        <s v="MLC"/>
        <s v="HB"/>
        <s v="MDD"/>
        <s v="KDJ"/>
        <s v="TEF"/>
        <s v="AMG"/>
        <s v="MIF"/>
        <s v="DMR"/>
        <s v="CRB"/>
        <s v="RC"/>
        <s v="AJF"/>
        <s v="CRF"/>
        <s v="DKD"/>
        <s v="RLS"/>
        <s v="CD"/>
        <s v="DNO"/>
        <s v="SL"/>
        <s v="ACM"/>
        <s v="DC"/>
        <s v="RLT"/>
        <s v="JH"/>
        <s v="JML" u="1"/>
        <s v="20" u="1"/>
        <s v="AE" u="1"/>
        <s v="CKL" u="1"/>
        <s v="JW" u="1"/>
        <s v="DPR" u="1"/>
        <s v="MK" u="1"/>
        <s v="KA" u="1"/>
        <s v="ZEN" u="1"/>
        <s v="JP" u="1"/>
        <s v="TS" u="1"/>
        <s v="LS" u="1"/>
        <s v="N/A" u="1"/>
        <s v="PAH" u="1"/>
        <s v="10" u="1"/>
        <s v="YC" u="1"/>
        <s v="RA" u="1"/>
        <s v="ASK" u="1"/>
        <s v="MLM" u="1"/>
        <s v="LTE" u="1"/>
        <s v="LTF" u="1"/>
        <s v="2" u="1"/>
        <s v="KS" u="1"/>
        <s v="JN" u="1"/>
        <s v="KOT" u="1"/>
        <s v="ERF" u="1"/>
        <s v="NCS" u="1"/>
        <s v="ARJ" u="1"/>
        <s v="CY" u="1"/>
        <s v="LC" u="1"/>
        <s v="BM" u="1"/>
        <s v="FF" u="1"/>
        <s v="1" u="1"/>
        <s v="14" u="1"/>
        <s v="DEB" u="1"/>
        <s v="TB" u="1"/>
        <s v="TO" u="1"/>
        <s v="SLP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COMMERCIAL"/>
        <s v="MOBILE HOME"/>
        <s v="COMM'L/IND'L" u="1"/>
        <s v="CONDO/TWNHSE" u="1"/>
        <s v="2-4 PLEX" u="1"/>
        <s v="APARTMENT BLDG." u="1"/>
      </sharedItems>
    </cacheField>
    <cacheField name="DOCNUM" numFmtId="0">
      <sharedItems containsSemiMixedTypes="0" containsString="0" containsNumber="1" containsInteger="1" minValue="650755" maxValue="652193"/>
    </cacheField>
    <cacheField name="AMOUNT" numFmtId="165">
      <sharedItems containsSemiMixedTypes="0" containsString="0" containsNumber="1" containsInteger="1" minValue="8622" maxValue="1985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1-03T00:00:00" maxDate="2022-0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93.812638773146" createdVersion="3" refreshedVersion="3" minRefreshableVersion="3" recordCount="82">
  <cacheSource type="worksheet">
    <worksheetSource name="Table4"/>
  </cacheSource>
  <cacheFields count="8">
    <cacheField name="FULLNAME" numFmtId="0">
      <sharedItems containsBlank="1" count="15">
        <s v="Acme Title and Escrow"/>
        <s v="Archer Title and Escrow"/>
        <s v="First American Title"/>
        <s v="First Centennial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REDIT LINE"/>
        <s v="CONSTRUCTION"/>
        <s v="FHA"/>
        <s v="HARD MONEY"/>
        <s v="HOME EQUITY"/>
        <m u="1"/>
        <s v="SBA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50763" maxValue="652146"/>
    </cacheField>
    <cacheField name="AMOUNT" numFmtId="165">
      <sharedItems containsSemiMixedTypes="0" containsString="0" containsNumber="1" containsInteger="1" minValue="14744" maxValue="7000000"/>
    </cacheField>
    <cacheField name="RECDATE" numFmtId="14">
      <sharedItems containsSemiMixedTypes="0" containsNonDate="0" containsDate="1" containsString="0" minDate="2022-01-03T00:00:00" maxDate="2022-02-01T00:00:00"/>
    </cacheField>
    <cacheField name="LENDER" numFmtId="0">
      <sharedItems containsBlank="1" count="128">
        <s v="WELLS FARGO BANK NA"/>
        <s v="NEW AMERICAN FUNDING"/>
        <s v="US BANK"/>
        <s v="GREATER NEVADA CREDIT UNION"/>
        <s v="AMERICA FIRST FEDERAL CREDIT UNION"/>
        <s v="HERITAGE BANK OF NEVADA"/>
        <s v="NORTHPOINTE BANK"/>
        <s v="HOME POINT FINANCIAL CORP"/>
        <s v="GUILD MORTGAGE COMPANY LLC"/>
        <s v="GREATER NEVADA MORTGAGE"/>
        <s v="SYNERGY HOME MORTGAGE LLC"/>
        <s v="MARTINKUS MICHAEL J TRUSTEE"/>
        <s v="GUILD MORTGAGE CO LLC"/>
        <s v="UNITED FEDERAL CREDIT UNION"/>
        <s v="MOVEMENT MORTGAGE LLC"/>
        <s v="UMPQUA BANK"/>
        <s v="MOUNTAIN AMERICA FEDERAL CREDIT UNION"/>
        <s v="PRIMELENDING"/>
        <s v="ALL PRO FUNDING V LLC"/>
        <s v="TEDSEN HARRY TRUSTEE"/>
        <s v="NAVY FEDERAL CREDIT UNION"/>
        <s v="ON Q FINANCIAL INC"/>
        <s v="SUMMIT FUNDING INC"/>
        <s v="ISERVE RESIDENTIAL LENDING LLC"/>
        <s v="US BANK NA"/>
        <s v="NEVADA RURAL HOUSING AUTHORITY"/>
        <s v="LENDUS LLC"/>
        <s v="CALCON MUTUAL MORTGAGE LLC"/>
        <s v="EILRICH CALVIN TRUSTEE"/>
        <s v="CARDINAL FINANCIAL CO"/>
        <s v="FORSTER RUDOLPH J TRUSTEE"/>
        <s v="CROSSCOUNTRY MORTGAGE LLC"/>
        <s v="FINANCIAL HORIZONS CREDIT UNION"/>
        <s v="CALIBER HOME LOANS INC"/>
        <s v="FAIRWAY INDEPENDENT MORTGAGE CORP"/>
        <s v="HOMETOWN LENDERS INC"/>
        <s v="UNITED WHOLESALE MORTGAGE LLC"/>
        <s v="FINANCE OF AMERICA MORTGAGE LLC"/>
        <s v="CAPSTONE CAPITAL I 2021 LTD"/>
        <s v="CAPSTONE HOLDINGS I 2021 LTD"/>
        <s v="GREATER NEVADA LLC"/>
        <s v="STIFEL BANK &amp; TRUST"/>
        <s v="GUARANTEED RATE INC"/>
        <s v="CELEBRITY HOME LOANS LLC"/>
        <s v="TJC MORTGAGE INC"/>
        <m u="1"/>
        <s v="BRANDON LEE, BRANDIE LEE" u="1"/>
        <s v="LIBERTY HOME EQUITY SOLUTIONS" u="1"/>
        <s v="WESTSTAR CREDIT UNION" u="1"/>
        <s v="STEARNS LENDING LLC" u="1"/>
        <s v="BOKF NA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">
  <r>
    <x v="0"/>
    <s v="CAL"/>
    <x v="0"/>
    <x v="0"/>
    <x v="0"/>
    <n v="651748"/>
    <n v="513149"/>
    <x v="0"/>
    <s v="YES"/>
    <d v="2022-01-21T00:00:00"/>
  </r>
  <r>
    <x v="0"/>
    <s v="CAL"/>
    <x v="0"/>
    <x v="0"/>
    <x v="0"/>
    <n v="650904"/>
    <n v="479950"/>
    <x v="0"/>
    <s v="YES"/>
    <d v="2022-01-05T00:00:00"/>
  </r>
  <r>
    <x v="0"/>
    <s v="CAL"/>
    <x v="0"/>
    <x v="0"/>
    <x v="0"/>
    <n v="651813"/>
    <n v="440000"/>
    <x v="0"/>
    <s v="YES"/>
    <d v="2022-01-24T00:00:00"/>
  </r>
  <r>
    <x v="1"/>
    <s v="FA"/>
    <x v="1"/>
    <x v="1"/>
    <x v="0"/>
    <n v="651301"/>
    <n v="430000"/>
    <x v="1"/>
    <s v="YES"/>
    <d v="2022-01-12T00:00:00"/>
  </r>
  <r>
    <x v="1"/>
    <s v="FA"/>
    <x v="1"/>
    <x v="1"/>
    <x v="1"/>
    <n v="651939"/>
    <n v="260000"/>
    <x v="1"/>
    <s v="YES"/>
    <d v="2022-01-26T00:00:00"/>
  </r>
  <r>
    <x v="1"/>
    <s v="FA"/>
    <x v="2"/>
    <x v="2"/>
    <x v="0"/>
    <n v="651680"/>
    <n v="330000"/>
    <x v="1"/>
    <s v="YES"/>
    <d v="2022-01-20T00:00:00"/>
  </r>
  <r>
    <x v="1"/>
    <s v="FA"/>
    <x v="1"/>
    <x v="3"/>
    <x v="0"/>
    <n v="650896"/>
    <n v="385000"/>
    <x v="1"/>
    <s v="YES"/>
    <d v="2022-01-05T00:00:00"/>
  </r>
  <r>
    <x v="2"/>
    <s v="FC"/>
    <x v="3"/>
    <x v="4"/>
    <x v="0"/>
    <n v="651994"/>
    <n v="565476"/>
    <x v="0"/>
    <s v="YES"/>
    <d v="2022-01-27T00:00:00"/>
  </r>
  <r>
    <x v="2"/>
    <s v="FC"/>
    <x v="3"/>
    <x v="4"/>
    <x v="0"/>
    <n v="652128"/>
    <n v="499683"/>
    <x v="0"/>
    <s v="YES"/>
    <d v="2022-01-31T00:00:00"/>
  </r>
  <r>
    <x v="2"/>
    <s v="FC"/>
    <x v="3"/>
    <x v="4"/>
    <x v="0"/>
    <n v="652131"/>
    <n v="457490"/>
    <x v="0"/>
    <s v="YES"/>
    <d v="2022-01-31T00:00:00"/>
  </r>
  <r>
    <x v="2"/>
    <s v="FC"/>
    <x v="4"/>
    <x v="5"/>
    <x v="0"/>
    <n v="651937"/>
    <n v="200000"/>
    <x v="1"/>
    <s v="YES"/>
    <d v="2022-01-26T00:00:00"/>
  </r>
  <r>
    <x v="2"/>
    <s v="FC"/>
    <x v="4"/>
    <x v="6"/>
    <x v="0"/>
    <n v="651895"/>
    <n v="390000"/>
    <x v="1"/>
    <s v="YES"/>
    <d v="2022-01-25T00:00:00"/>
  </r>
  <r>
    <x v="2"/>
    <s v="FC"/>
    <x v="3"/>
    <x v="4"/>
    <x v="0"/>
    <n v="651650"/>
    <n v="544443"/>
    <x v="0"/>
    <s v="YES"/>
    <d v="2022-01-20T00:00:00"/>
  </r>
  <r>
    <x v="2"/>
    <s v="FC"/>
    <x v="3"/>
    <x v="4"/>
    <x v="0"/>
    <n v="651855"/>
    <n v="595487"/>
    <x v="0"/>
    <s v="YES"/>
    <d v="2022-01-25T00:00:00"/>
  </r>
  <r>
    <x v="2"/>
    <s v="FC"/>
    <x v="3"/>
    <x v="4"/>
    <x v="0"/>
    <n v="651791"/>
    <n v="375721"/>
    <x v="0"/>
    <s v="YES"/>
    <d v="2022-01-24T00:00:00"/>
  </r>
  <r>
    <x v="2"/>
    <s v="FC"/>
    <x v="5"/>
    <x v="7"/>
    <x v="1"/>
    <n v="651750"/>
    <n v="918500"/>
    <x v="1"/>
    <s v="YES"/>
    <d v="2022-01-21T00:00:00"/>
  </r>
  <r>
    <x v="2"/>
    <s v="FC"/>
    <x v="6"/>
    <x v="8"/>
    <x v="1"/>
    <n v="650978"/>
    <n v="38000"/>
    <x v="1"/>
    <s v="YES"/>
    <d v="2022-01-06T00:00:00"/>
  </r>
  <r>
    <x v="2"/>
    <s v="FC"/>
    <x v="6"/>
    <x v="8"/>
    <x v="0"/>
    <n v="651728"/>
    <n v="350000"/>
    <x v="1"/>
    <s v="YES"/>
    <d v="2022-01-21T00:00:00"/>
  </r>
  <r>
    <x v="2"/>
    <s v="FC"/>
    <x v="4"/>
    <x v="5"/>
    <x v="2"/>
    <n v="651382"/>
    <n v="550000"/>
    <x v="1"/>
    <s v="YES"/>
    <d v="2022-01-14T00:00:00"/>
  </r>
  <r>
    <x v="2"/>
    <s v="FC"/>
    <x v="3"/>
    <x v="9"/>
    <x v="0"/>
    <n v="651429"/>
    <n v="375000"/>
    <x v="1"/>
    <s v="YES"/>
    <d v="2022-01-14T00:00:00"/>
  </r>
  <r>
    <x v="2"/>
    <s v="FC"/>
    <x v="6"/>
    <x v="8"/>
    <x v="0"/>
    <n v="651437"/>
    <n v="345000"/>
    <x v="1"/>
    <s v="YES"/>
    <d v="2022-01-14T00:00:00"/>
  </r>
  <r>
    <x v="2"/>
    <s v="FC"/>
    <x v="7"/>
    <x v="10"/>
    <x v="0"/>
    <n v="651523"/>
    <n v="430500"/>
    <x v="1"/>
    <s v="YES"/>
    <d v="2022-01-18T00:00:00"/>
  </r>
  <r>
    <x v="2"/>
    <s v="FC"/>
    <x v="3"/>
    <x v="9"/>
    <x v="1"/>
    <n v="651447"/>
    <n v="20000"/>
    <x v="1"/>
    <s v="YES"/>
    <d v="2022-01-14T00:00:00"/>
  </r>
  <r>
    <x v="2"/>
    <s v="FC"/>
    <x v="4"/>
    <x v="6"/>
    <x v="0"/>
    <n v="651448"/>
    <n v="360000"/>
    <x v="1"/>
    <s v="YES"/>
    <d v="2022-01-14T00:00:00"/>
  </r>
  <r>
    <x v="2"/>
    <s v="FC"/>
    <x v="3"/>
    <x v="9"/>
    <x v="0"/>
    <n v="651489"/>
    <n v="579000"/>
    <x v="1"/>
    <s v="YES"/>
    <d v="2022-01-18T00:00:00"/>
  </r>
  <r>
    <x v="2"/>
    <s v="FC"/>
    <x v="4"/>
    <x v="6"/>
    <x v="0"/>
    <n v="651455"/>
    <n v="480000"/>
    <x v="1"/>
    <s v="YES"/>
    <d v="2022-01-14T00:00:00"/>
  </r>
  <r>
    <x v="2"/>
    <s v="FC"/>
    <x v="3"/>
    <x v="4"/>
    <x v="0"/>
    <n v="651788"/>
    <n v="475000"/>
    <x v="0"/>
    <s v="YES"/>
    <d v="2022-01-24T00:00:00"/>
  </r>
  <r>
    <x v="2"/>
    <s v="FC"/>
    <x v="4"/>
    <x v="6"/>
    <x v="1"/>
    <n v="652112"/>
    <n v="54000"/>
    <x v="1"/>
    <s v="YES"/>
    <d v="2022-01-31T00:00:00"/>
  </r>
  <r>
    <x v="2"/>
    <s v="FC"/>
    <x v="3"/>
    <x v="11"/>
    <x v="0"/>
    <n v="651311"/>
    <n v="339000"/>
    <x v="1"/>
    <s v="YES"/>
    <d v="2022-01-12T00:00:00"/>
  </r>
  <r>
    <x v="2"/>
    <s v="FC"/>
    <x v="4"/>
    <x v="6"/>
    <x v="0"/>
    <n v="652183"/>
    <n v="345000"/>
    <x v="1"/>
    <s v="YES"/>
    <d v="2022-01-31T00:00:00"/>
  </r>
  <r>
    <x v="2"/>
    <s v="FC"/>
    <x v="3"/>
    <x v="11"/>
    <x v="0"/>
    <n v="650803"/>
    <n v="369000"/>
    <x v="1"/>
    <s v="YES"/>
    <d v="2022-01-03T00:00:00"/>
  </r>
  <r>
    <x v="2"/>
    <s v="FC"/>
    <x v="6"/>
    <x v="8"/>
    <x v="2"/>
    <n v="652178"/>
    <n v="1985000"/>
    <x v="1"/>
    <s v="YES"/>
    <d v="2022-01-31T00:00:00"/>
  </r>
  <r>
    <x v="2"/>
    <s v="FC"/>
    <x v="8"/>
    <x v="12"/>
    <x v="0"/>
    <n v="652159"/>
    <n v="312000"/>
    <x v="1"/>
    <s v="YES"/>
    <d v="2022-01-31T00:00:00"/>
  </r>
  <r>
    <x v="2"/>
    <s v="FC"/>
    <x v="4"/>
    <x v="5"/>
    <x v="3"/>
    <n v="652156"/>
    <n v="399000"/>
    <x v="1"/>
    <s v="YES"/>
    <d v="2022-01-31T00:00:00"/>
  </r>
  <r>
    <x v="2"/>
    <s v="FC"/>
    <x v="6"/>
    <x v="8"/>
    <x v="1"/>
    <n v="652145"/>
    <n v="40000"/>
    <x v="1"/>
    <s v="YES"/>
    <d v="2022-01-31T00:00:00"/>
  </r>
  <r>
    <x v="2"/>
    <s v="FC"/>
    <x v="7"/>
    <x v="10"/>
    <x v="1"/>
    <n v="652114"/>
    <n v="159500"/>
    <x v="1"/>
    <s v="YES"/>
    <d v="2022-01-31T00:00:00"/>
  </r>
  <r>
    <x v="2"/>
    <s v="FC"/>
    <x v="3"/>
    <x v="13"/>
    <x v="1"/>
    <n v="650837"/>
    <n v="148000"/>
    <x v="1"/>
    <s v="YES"/>
    <d v="2022-01-04T00:00:00"/>
  </r>
  <r>
    <x v="2"/>
    <s v="FC"/>
    <x v="3"/>
    <x v="4"/>
    <x v="0"/>
    <n v="652080"/>
    <n v="508641"/>
    <x v="0"/>
    <s v="YES"/>
    <d v="2022-01-28T00:00:00"/>
  </r>
  <r>
    <x v="2"/>
    <s v="FC"/>
    <x v="4"/>
    <x v="6"/>
    <x v="0"/>
    <n v="652039"/>
    <n v="805000"/>
    <x v="1"/>
    <s v="YES"/>
    <d v="2022-01-28T00:00:00"/>
  </r>
  <r>
    <x v="2"/>
    <s v="FC"/>
    <x v="6"/>
    <x v="8"/>
    <x v="1"/>
    <n v="652027"/>
    <n v="70000"/>
    <x v="1"/>
    <s v="YES"/>
    <d v="2022-01-27T00:00:00"/>
  </r>
  <r>
    <x v="2"/>
    <s v="FC"/>
    <x v="4"/>
    <x v="6"/>
    <x v="1"/>
    <n v="652117"/>
    <n v="290000"/>
    <x v="1"/>
    <s v="YES"/>
    <d v="2022-01-31T00:00:00"/>
  </r>
  <r>
    <x v="3"/>
    <s v="SIG"/>
    <x v="9"/>
    <x v="14"/>
    <x v="0"/>
    <n v="650914"/>
    <n v="321500"/>
    <x v="1"/>
    <s v="YES"/>
    <d v="2022-01-05T00:00:00"/>
  </r>
  <r>
    <x v="3"/>
    <s v="SIG"/>
    <x v="9"/>
    <x v="14"/>
    <x v="0"/>
    <n v="651504"/>
    <n v="320000"/>
    <x v="1"/>
    <s v="YES"/>
    <d v="2022-01-18T00:00:00"/>
  </r>
  <r>
    <x v="4"/>
    <s v="ST"/>
    <x v="10"/>
    <x v="15"/>
    <x v="1"/>
    <n v="650818"/>
    <n v="135000"/>
    <x v="1"/>
    <s v="YES"/>
    <d v="2022-01-04T00:00:00"/>
  </r>
  <r>
    <x v="4"/>
    <s v="ST"/>
    <x v="1"/>
    <x v="16"/>
    <x v="1"/>
    <n v="651178"/>
    <n v="200000"/>
    <x v="1"/>
    <s v="YES"/>
    <d v="2022-01-11T00:00:00"/>
  </r>
  <r>
    <x v="4"/>
    <s v="ST"/>
    <x v="1"/>
    <x v="17"/>
    <x v="0"/>
    <n v="651235"/>
    <n v="330000"/>
    <x v="1"/>
    <s v="YES"/>
    <d v="2022-01-11T00:00:00"/>
  </r>
  <r>
    <x v="4"/>
    <s v="ST"/>
    <x v="10"/>
    <x v="15"/>
    <x v="1"/>
    <n v="651269"/>
    <n v="15000"/>
    <x v="1"/>
    <s v="YES"/>
    <d v="2022-01-12T00:00:00"/>
  </r>
  <r>
    <x v="4"/>
    <s v="ST"/>
    <x v="10"/>
    <x v="15"/>
    <x v="1"/>
    <n v="651272"/>
    <n v="15000"/>
    <x v="1"/>
    <s v="YES"/>
    <d v="2022-01-12T00:00:00"/>
  </r>
  <r>
    <x v="4"/>
    <s v="ST"/>
    <x v="11"/>
    <x v="18"/>
    <x v="1"/>
    <n v="650900"/>
    <n v="144000"/>
    <x v="1"/>
    <s v="YES"/>
    <d v="2022-01-05T00:00:00"/>
  </r>
  <r>
    <x v="4"/>
    <s v="ST"/>
    <x v="12"/>
    <x v="19"/>
    <x v="1"/>
    <n v="651347"/>
    <n v="18000"/>
    <x v="1"/>
    <s v="YES"/>
    <d v="2022-01-13T00:00:00"/>
  </r>
  <r>
    <x v="4"/>
    <s v="ST"/>
    <x v="13"/>
    <x v="20"/>
    <x v="0"/>
    <n v="651350"/>
    <n v="469000"/>
    <x v="1"/>
    <s v="YES"/>
    <d v="2022-01-13T00:00:00"/>
  </r>
  <r>
    <x v="4"/>
    <s v="ST"/>
    <x v="11"/>
    <x v="18"/>
    <x v="0"/>
    <n v="650833"/>
    <n v="499000"/>
    <x v="1"/>
    <s v="YES"/>
    <d v="2022-01-04T00:00:00"/>
  </r>
  <r>
    <x v="4"/>
    <s v="ST"/>
    <x v="12"/>
    <x v="19"/>
    <x v="0"/>
    <n v="651400"/>
    <n v="410000"/>
    <x v="1"/>
    <s v="YES"/>
    <d v="2022-01-14T00:00:00"/>
  </r>
  <r>
    <x v="4"/>
    <s v="ST"/>
    <x v="1"/>
    <x v="21"/>
    <x v="0"/>
    <n v="651427"/>
    <n v="172500"/>
    <x v="1"/>
    <s v="YES"/>
    <d v="2022-01-14T00:00:00"/>
  </r>
  <r>
    <x v="4"/>
    <s v="ST"/>
    <x v="1"/>
    <x v="16"/>
    <x v="3"/>
    <n v="651162"/>
    <n v="140000"/>
    <x v="1"/>
    <s v="YES"/>
    <d v="2022-01-10T00:00:00"/>
  </r>
  <r>
    <x v="4"/>
    <s v="ST"/>
    <x v="4"/>
    <x v="22"/>
    <x v="0"/>
    <n v="652135"/>
    <n v="515000"/>
    <x v="1"/>
    <s v="YES"/>
    <d v="2022-01-31T00:00:00"/>
  </r>
  <r>
    <x v="4"/>
    <s v="ST"/>
    <x v="1"/>
    <x v="16"/>
    <x v="0"/>
    <n v="650851"/>
    <n v="350000"/>
    <x v="1"/>
    <s v="YES"/>
    <d v="2022-01-04T00:00:00"/>
  </r>
  <r>
    <x v="4"/>
    <s v="ST"/>
    <x v="1"/>
    <x v="23"/>
    <x v="0"/>
    <n v="651440"/>
    <n v="382000"/>
    <x v="1"/>
    <s v="YES"/>
    <d v="2022-01-14T00:00:00"/>
  </r>
  <r>
    <x v="4"/>
    <s v="ST"/>
    <x v="4"/>
    <x v="24"/>
    <x v="1"/>
    <n v="651320"/>
    <n v="29900"/>
    <x v="1"/>
    <s v="YES"/>
    <d v="2022-01-12T00:00:00"/>
  </r>
  <r>
    <x v="4"/>
    <s v="ST"/>
    <x v="11"/>
    <x v="18"/>
    <x v="0"/>
    <n v="651313"/>
    <n v="380000"/>
    <x v="1"/>
    <s v="YES"/>
    <d v="2022-01-12T00:00:00"/>
  </r>
  <r>
    <x v="4"/>
    <s v="ST"/>
    <x v="4"/>
    <x v="22"/>
    <x v="0"/>
    <n v="652122"/>
    <n v="380000"/>
    <x v="1"/>
    <s v="YES"/>
    <d v="2022-01-31T00:00:00"/>
  </r>
  <r>
    <x v="4"/>
    <s v="ST"/>
    <x v="1"/>
    <x v="16"/>
    <x v="3"/>
    <n v="651459"/>
    <n v="227900"/>
    <x v="1"/>
    <s v="YES"/>
    <d v="2022-01-14T00:00:00"/>
  </r>
  <r>
    <x v="4"/>
    <s v="ST"/>
    <x v="1"/>
    <x v="16"/>
    <x v="0"/>
    <n v="651464"/>
    <n v="62500"/>
    <x v="1"/>
    <s v="YES"/>
    <d v="2022-01-14T00:00:00"/>
  </r>
  <r>
    <x v="4"/>
    <s v="ST"/>
    <x v="4"/>
    <x v="24"/>
    <x v="0"/>
    <n v="651424"/>
    <n v="408727"/>
    <x v="0"/>
    <s v="YES"/>
    <d v="2022-01-14T00:00:00"/>
  </r>
  <r>
    <x v="4"/>
    <s v="ST"/>
    <x v="12"/>
    <x v="19"/>
    <x v="0"/>
    <n v="651065"/>
    <n v="359949"/>
    <x v="1"/>
    <s v="YES"/>
    <d v="2022-01-07T00:00:00"/>
  </r>
  <r>
    <x v="4"/>
    <s v="ST"/>
    <x v="1"/>
    <x v="16"/>
    <x v="0"/>
    <n v="650918"/>
    <n v="225000"/>
    <x v="1"/>
    <s v="YES"/>
    <d v="2022-01-05T00:00:00"/>
  </r>
  <r>
    <x v="4"/>
    <s v="ST"/>
    <x v="10"/>
    <x v="15"/>
    <x v="1"/>
    <n v="650844"/>
    <n v="144000"/>
    <x v="1"/>
    <s v="YES"/>
    <d v="2022-01-04T00:00:00"/>
  </r>
  <r>
    <x v="4"/>
    <s v="ST"/>
    <x v="14"/>
    <x v="25"/>
    <x v="1"/>
    <n v="650955"/>
    <n v="42000"/>
    <x v="1"/>
    <s v="YES"/>
    <d v="2022-01-06T00:00:00"/>
  </r>
  <r>
    <x v="4"/>
    <s v="ST"/>
    <x v="1"/>
    <x v="16"/>
    <x v="3"/>
    <n v="650972"/>
    <n v="157500"/>
    <x v="1"/>
    <s v="YES"/>
    <d v="2022-01-06T00:00:00"/>
  </r>
  <r>
    <x v="4"/>
    <s v="ST"/>
    <x v="4"/>
    <x v="24"/>
    <x v="0"/>
    <n v="650839"/>
    <n v="447215"/>
    <x v="0"/>
    <s v="YES"/>
    <d v="2022-01-04T00:00:00"/>
  </r>
  <r>
    <x v="4"/>
    <s v="ST"/>
    <x v="1"/>
    <x v="16"/>
    <x v="0"/>
    <n v="651624"/>
    <n v="374000"/>
    <x v="1"/>
    <s v="YES"/>
    <d v="2022-01-19T00:00:00"/>
  </r>
  <r>
    <x v="4"/>
    <s v="ST"/>
    <x v="1"/>
    <x v="16"/>
    <x v="3"/>
    <n v="650988"/>
    <n v="285000"/>
    <x v="1"/>
    <s v="YES"/>
    <d v="2022-01-06T00:00:00"/>
  </r>
  <r>
    <x v="4"/>
    <s v="ST"/>
    <x v="13"/>
    <x v="26"/>
    <x v="0"/>
    <n v="651009"/>
    <n v="375000"/>
    <x v="1"/>
    <s v="YES"/>
    <d v="2022-01-07T00:00:00"/>
  </r>
  <r>
    <x v="4"/>
    <s v="ST"/>
    <x v="11"/>
    <x v="27"/>
    <x v="0"/>
    <n v="651012"/>
    <n v="610000"/>
    <x v="1"/>
    <s v="YES"/>
    <d v="2022-01-07T00:00:00"/>
  </r>
  <r>
    <x v="4"/>
    <s v="ST"/>
    <x v="10"/>
    <x v="15"/>
    <x v="1"/>
    <n v="651172"/>
    <n v="195000"/>
    <x v="1"/>
    <s v="YES"/>
    <d v="2022-01-11T00:00:00"/>
  </r>
  <r>
    <x v="4"/>
    <s v="ST"/>
    <x v="12"/>
    <x v="19"/>
    <x v="0"/>
    <n v="651061"/>
    <n v="325000"/>
    <x v="1"/>
    <s v="YES"/>
    <d v="2022-01-07T00:00:00"/>
  </r>
  <r>
    <x v="4"/>
    <s v="ST"/>
    <x v="1"/>
    <x v="16"/>
    <x v="0"/>
    <n v="650850"/>
    <n v="187000"/>
    <x v="1"/>
    <s v="YES"/>
    <d v="2022-01-04T00:00:00"/>
  </r>
  <r>
    <x v="4"/>
    <s v="ST"/>
    <x v="4"/>
    <x v="24"/>
    <x v="0"/>
    <n v="650908"/>
    <n v="382758"/>
    <x v="0"/>
    <s v="YES"/>
    <d v="2022-01-05T00:00:00"/>
  </r>
  <r>
    <x v="4"/>
    <s v="ST"/>
    <x v="1"/>
    <x v="16"/>
    <x v="0"/>
    <n v="651073"/>
    <n v="255000"/>
    <x v="1"/>
    <s v="YES"/>
    <d v="2022-01-07T00:00:00"/>
  </r>
  <r>
    <x v="4"/>
    <s v="ST"/>
    <x v="1"/>
    <x v="16"/>
    <x v="0"/>
    <n v="651136"/>
    <n v="325000"/>
    <x v="1"/>
    <s v="YES"/>
    <d v="2022-01-10T00:00:00"/>
  </r>
  <r>
    <x v="4"/>
    <s v="ST"/>
    <x v="1"/>
    <x v="17"/>
    <x v="0"/>
    <n v="651140"/>
    <n v="350000"/>
    <x v="1"/>
    <s v="YES"/>
    <d v="2022-01-10T00:00:00"/>
  </r>
  <r>
    <x v="4"/>
    <s v="ST"/>
    <x v="4"/>
    <x v="24"/>
    <x v="0"/>
    <n v="650885"/>
    <n v="425000"/>
    <x v="1"/>
    <s v="YES"/>
    <d v="2022-01-05T00:00:00"/>
  </r>
  <r>
    <x v="4"/>
    <s v="ST"/>
    <x v="1"/>
    <x v="17"/>
    <x v="3"/>
    <n v="650848"/>
    <n v="369900"/>
    <x v="1"/>
    <s v="YES"/>
    <d v="2022-01-04T00:00:00"/>
  </r>
  <r>
    <x v="4"/>
    <s v="ST"/>
    <x v="1"/>
    <x v="16"/>
    <x v="0"/>
    <n v="650979"/>
    <n v="290000"/>
    <x v="1"/>
    <s v="YES"/>
    <d v="2022-01-06T00:00:00"/>
  </r>
  <r>
    <x v="4"/>
    <s v="ST"/>
    <x v="4"/>
    <x v="18"/>
    <x v="1"/>
    <n v="651158"/>
    <n v="69900"/>
    <x v="1"/>
    <s v="YES"/>
    <d v="2022-01-10T00:00:00"/>
  </r>
  <r>
    <x v="4"/>
    <s v="ST"/>
    <x v="1"/>
    <x v="16"/>
    <x v="3"/>
    <n v="651161"/>
    <n v="125000"/>
    <x v="1"/>
    <s v="YES"/>
    <d v="2022-01-10T00:00:00"/>
  </r>
  <r>
    <x v="4"/>
    <s v="ST"/>
    <x v="12"/>
    <x v="19"/>
    <x v="1"/>
    <n v="650916"/>
    <n v="62500"/>
    <x v="1"/>
    <s v="YES"/>
    <d v="2022-01-05T00:00:00"/>
  </r>
  <r>
    <x v="4"/>
    <s v="ST"/>
    <x v="13"/>
    <x v="28"/>
    <x v="0"/>
    <n v="651028"/>
    <n v="215000"/>
    <x v="1"/>
    <s v="YES"/>
    <d v="2022-01-07T00:00:00"/>
  </r>
  <r>
    <x v="4"/>
    <s v="ST"/>
    <x v="13"/>
    <x v="20"/>
    <x v="0"/>
    <n v="651822"/>
    <n v="397000"/>
    <x v="1"/>
    <s v="YES"/>
    <d v="2022-01-24T00:00:00"/>
  </r>
  <r>
    <x v="4"/>
    <s v="ST"/>
    <x v="11"/>
    <x v="27"/>
    <x v="1"/>
    <n v="652031"/>
    <n v="20000"/>
    <x v="1"/>
    <s v="YES"/>
    <d v="2022-01-27T00:00:00"/>
  </r>
  <r>
    <x v="4"/>
    <s v="ST"/>
    <x v="1"/>
    <x v="21"/>
    <x v="1"/>
    <n v="652029"/>
    <n v="300000"/>
    <x v="1"/>
    <s v="YES"/>
    <d v="2022-01-27T00:00:00"/>
  </r>
  <r>
    <x v="4"/>
    <s v="ST"/>
    <x v="4"/>
    <x v="24"/>
    <x v="0"/>
    <n v="652020"/>
    <n v="408919"/>
    <x v="0"/>
    <s v="YES"/>
    <d v="2022-01-27T00:00:00"/>
  </r>
  <r>
    <x v="4"/>
    <s v="ST"/>
    <x v="1"/>
    <x v="17"/>
    <x v="1"/>
    <n v="652014"/>
    <n v="38000"/>
    <x v="1"/>
    <s v="YES"/>
    <d v="2022-01-27T00:00:00"/>
  </r>
  <r>
    <x v="4"/>
    <s v="ST"/>
    <x v="11"/>
    <x v="18"/>
    <x v="0"/>
    <n v="651982"/>
    <n v="315000"/>
    <x v="1"/>
    <s v="YES"/>
    <d v="2022-01-27T00:00:00"/>
  </r>
  <r>
    <x v="4"/>
    <s v="ST"/>
    <x v="4"/>
    <x v="22"/>
    <x v="1"/>
    <n v="651979"/>
    <n v="21000"/>
    <x v="1"/>
    <s v="YES"/>
    <d v="2022-01-27T00:00:00"/>
  </r>
  <r>
    <x v="4"/>
    <s v="ST"/>
    <x v="12"/>
    <x v="19"/>
    <x v="0"/>
    <n v="651742"/>
    <n v="450000"/>
    <x v="0"/>
    <s v="YES"/>
    <d v="2022-01-21T00:00:00"/>
  </r>
  <r>
    <x v="4"/>
    <s v="ST"/>
    <x v="12"/>
    <x v="19"/>
    <x v="0"/>
    <n v="651744"/>
    <n v="299000"/>
    <x v="1"/>
    <s v="YES"/>
    <d v="2022-01-21T00:00:00"/>
  </r>
  <r>
    <x v="4"/>
    <s v="ST"/>
    <x v="11"/>
    <x v="18"/>
    <x v="0"/>
    <n v="651846"/>
    <n v="395000"/>
    <x v="1"/>
    <s v="YES"/>
    <d v="2022-01-25T00:00:00"/>
  </r>
  <r>
    <x v="4"/>
    <s v="ST"/>
    <x v="14"/>
    <x v="25"/>
    <x v="0"/>
    <n v="651799"/>
    <n v="412000"/>
    <x v="1"/>
    <s v="YES"/>
    <d v="2022-01-24T00:00:00"/>
  </r>
  <r>
    <x v="4"/>
    <s v="ST"/>
    <x v="10"/>
    <x v="15"/>
    <x v="0"/>
    <n v="652045"/>
    <n v="375000"/>
    <x v="1"/>
    <s v="YES"/>
    <d v="2022-01-28T00:00:00"/>
  </r>
  <r>
    <x v="4"/>
    <s v="ST"/>
    <x v="13"/>
    <x v="29"/>
    <x v="0"/>
    <n v="651825"/>
    <n v="454900"/>
    <x v="1"/>
    <s v="YES"/>
    <d v="2022-01-24T00:00:00"/>
  </r>
  <r>
    <x v="4"/>
    <s v="ST"/>
    <x v="12"/>
    <x v="19"/>
    <x v="0"/>
    <n v="651941"/>
    <n v="377500"/>
    <x v="0"/>
    <s v="YES"/>
    <d v="2022-01-26T00:00:00"/>
  </r>
  <r>
    <x v="4"/>
    <s v="ST"/>
    <x v="14"/>
    <x v="30"/>
    <x v="0"/>
    <n v="651275"/>
    <n v="475000"/>
    <x v="1"/>
    <s v="YES"/>
    <d v="2022-01-12T00:00:00"/>
  </r>
  <r>
    <x v="4"/>
    <s v="ST"/>
    <x v="12"/>
    <x v="19"/>
    <x v="0"/>
    <n v="651645"/>
    <n v="377500"/>
    <x v="1"/>
    <s v="YES"/>
    <d v="2022-01-20T00:00:00"/>
  </r>
  <r>
    <x v="4"/>
    <s v="ST"/>
    <x v="1"/>
    <x v="16"/>
    <x v="0"/>
    <n v="651932"/>
    <n v="50000"/>
    <x v="1"/>
    <s v="YES"/>
    <d v="2022-01-26T00:00:00"/>
  </r>
  <r>
    <x v="4"/>
    <s v="ST"/>
    <x v="12"/>
    <x v="19"/>
    <x v="1"/>
    <n v="651879"/>
    <n v="170000"/>
    <x v="1"/>
    <s v="YES"/>
    <d v="2022-01-25T00:00:00"/>
  </r>
  <r>
    <x v="4"/>
    <s v="ST"/>
    <x v="4"/>
    <x v="24"/>
    <x v="3"/>
    <n v="651881"/>
    <n v="305000"/>
    <x v="1"/>
    <s v="YES"/>
    <d v="2022-01-25T00:00:00"/>
  </r>
  <r>
    <x v="4"/>
    <s v="ST"/>
    <x v="12"/>
    <x v="19"/>
    <x v="0"/>
    <n v="651909"/>
    <n v="414500"/>
    <x v="1"/>
    <s v="YES"/>
    <d v="2022-01-26T00:00:00"/>
  </r>
  <r>
    <x v="4"/>
    <s v="ST"/>
    <x v="13"/>
    <x v="28"/>
    <x v="0"/>
    <n v="651908"/>
    <n v="175000"/>
    <x v="1"/>
    <s v="YES"/>
    <d v="2022-01-26T00:00:00"/>
  </r>
  <r>
    <x v="4"/>
    <s v="ST"/>
    <x v="15"/>
    <x v="18"/>
    <x v="3"/>
    <n v="651794"/>
    <n v="295000"/>
    <x v="1"/>
    <s v="YES"/>
    <d v="2022-01-24T00:00:00"/>
  </r>
  <r>
    <x v="4"/>
    <s v="ST"/>
    <x v="10"/>
    <x v="15"/>
    <x v="1"/>
    <n v="651525"/>
    <n v="87500"/>
    <x v="1"/>
    <s v="YES"/>
    <d v="2022-01-18T00:00:00"/>
  </r>
  <r>
    <x v="4"/>
    <s v="ST"/>
    <x v="1"/>
    <x v="23"/>
    <x v="0"/>
    <n v="652193"/>
    <n v="406000"/>
    <x v="1"/>
    <s v="YES"/>
    <d v="2022-01-31T00:00:00"/>
  </r>
  <r>
    <x v="4"/>
    <s v="ST"/>
    <x v="4"/>
    <x v="24"/>
    <x v="1"/>
    <n v="651669"/>
    <n v="72000"/>
    <x v="1"/>
    <s v="YES"/>
    <d v="2022-01-20T00:00:00"/>
  </r>
  <r>
    <x v="4"/>
    <s v="ST"/>
    <x v="12"/>
    <x v="19"/>
    <x v="0"/>
    <n v="651481"/>
    <n v="345000"/>
    <x v="1"/>
    <s v="YES"/>
    <d v="2022-01-18T00:00:00"/>
  </r>
  <r>
    <x v="4"/>
    <s v="ST"/>
    <x v="4"/>
    <x v="24"/>
    <x v="0"/>
    <n v="652191"/>
    <n v="409859"/>
    <x v="0"/>
    <s v="YES"/>
    <d v="2022-01-31T00:00:00"/>
  </r>
  <r>
    <x v="4"/>
    <s v="ST"/>
    <x v="1"/>
    <x v="16"/>
    <x v="0"/>
    <n v="652187"/>
    <n v="97000"/>
    <x v="1"/>
    <s v="YES"/>
    <d v="2022-01-31T00:00:00"/>
  </r>
  <r>
    <x v="4"/>
    <s v="ST"/>
    <x v="4"/>
    <x v="24"/>
    <x v="0"/>
    <n v="651502"/>
    <n v="485828"/>
    <x v="0"/>
    <s v="YES"/>
    <d v="2022-01-18T00:00:00"/>
  </r>
  <r>
    <x v="4"/>
    <s v="ST"/>
    <x v="12"/>
    <x v="19"/>
    <x v="1"/>
    <n v="651713"/>
    <n v="8622"/>
    <x v="1"/>
    <s v="YES"/>
    <d v="2022-01-21T00:00:00"/>
  </r>
  <r>
    <x v="4"/>
    <s v="ST"/>
    <x v="1"/>
    <x v="17"/>
    <x v="1"/>
    <n v="651521"/>
    <n v="58500"/>
    <x v="1"/>
    <s v="YES"/>
    <d v="2022-01-18T00:00:00"/>
  </r>
  <r>
    <x v="4"/>
    <s v="ST"/>
    <x v="12"/>
    <x v="19"/>
    <x v="3"/>
    <n v="651605"/>
    <n v="359900"/>
    <x v="1"/>
    <s v="YES"/>
    <d v="2022-01-19T00:00:00"/>
  </r>
  <r>
    <x v="4"/>
    <s v="ST"/>
    <x v="1"/>
    <x v="16"/>
    <x v="0"/>
    <n v="651526"/>
    <n v="157000"/>
    <x v="1"/>
    <s v="YES"/>
    <d v="2022-01-18T00:00:00"/>
  </r>
  <r>
    <x v="4"/>
    <s v="ST"/>
    <x v="1"/>
    <x v="16"/>
    <x v="0"/>
    <n v="652180"/>
    <n v="339900"/>
    <x v="1"/>
    <s v="YES"/>
    <d v="2022-01-31T00:00:00"/>
  </r>
  <r>
    <x v="4"/>
    <s v="ST"/>
    <x v="4"/>
    <x v="22"/>
    <x v="3"/>
    <n v="652175"/>
    <n v="305000"/>
    <x v="1"/>
    <s v="YES"/>
    <d v="2022-01-31T00:00:00"/>
  </r>
  <r>
    <x v="4"/>
    <s v="ST"/>
    <x v="1"/>
    <x v="16"/>
    <x v="0"/>
    <n v="652091"/>
    <n v="375000"/>
    <x v="1"/>
    <s v="YES"/>
    <d v="2022-01-28T00:00:00"/>
  </r>
  <r>
    <x v="4"/>
    <s v="ST"/>
    <x v="11"/>
    <x v="27"/>
    <x v="1"/>
    <n v="651572"/>
    <n v="15000"/>
    <x v="1"/>
    <s v="YES"/>
    <d v="2022-01-19T00:00:00"/>
  </r>
  <r>
    <x v="4"/>
    <s v="ST"/>
    <x v="11"/>
    <x v="27"/>
    <x v="3"/>
    <n v="652095"/>
    <n v="264900"/>
    <x v="1"/>
    <s v="YES"/>
    <d v="2022-01-28T00:00:00"/>
  </r>
  <r>
    <x v="5"/>
    <s v="TI"/>
    <x v="4"/>
    <x v="31"/>
    <x v="0"/>
    <n v="652188"/>
    <n v="426000"/>
    <x v="1"/>
    <s v="YES"/>
    <d v="2022-01-31T00:00:00"/>
  </r>
  <r>
    <x v="5"/>
    <s v="TI"/>
    <x v="1"/>
    <x v="32"/>
    <x v="0"/>
    <n v="651286"/>
    <n v="368000"/>
    <x v="1"/>
    <s v="YES"/>
    <d v="2022-01-12T00:00:00"/>
  </r>
  <r>
    <x v="5"/>
    <s v="TI"/>
    <x v="1"/>
    <x v="33"/>
    <x v="2"/>
    <n v="652055"/>
    <n v="455000"/>
    <x v="1"/>
    <s v="YES"/>
    <d v="2022-01-28T00:00:00"/>
  </r>
  <r>
    <x v="5"/>
    <s v="TI"/>
    <x v="12"/>
    <x v="34"/>
    <x v="0"/>
    <n v="651913"/>
    <n v="407900"/>
    <x v="0"/>
    <s v="YES"/>
    <d v="2022-01-26T00:00:00"/>
  </r>
  <r>
    <x v="5"/>
    <s v="TI"/>
    <x v="7"/>
    <x v="35"/>
    <x v="0"/>
    <n v="651306"/>
    <n v="335000"/>
    <x v="1"/>
    <s v="YES"/>
    <d v="2022-01-12T00:00:00"/>
  </r>
  <r>
    <x v="5"/>
    <s v="TI"/>
    <x v="12"/>
    <x v="34"/>
    <x v="0"/>
    <n v="651947"/>
    <n v="610000"/>
    <x v="1"/>
    <s v="YES"/>
    <d v="2022-01-26T00:00:00"/>
  </r>
  <r>
    <x v="5"/>
    <s v="TI"/>
    <x v="12"/>
    <x v="34"/>
    <x v="0"/>
    <n v="651933"/>
    <n v="455000"/>
    <x v="0"/>
    <s v="YES"/>
    <d v="2022-01-26T00:00:00"/>
  </r>
  <r>
    <x v="5"/>
    <s v="TI"/>
    <x v="4"/>
    <x v="31"/>
    <x v="0"/>
    <n v="650774"/>
    <n v="520000"/>
    <x v="1"/>
    <s v="YES"/>
    <d v="2022-01-03T00:00:00"/>
  </r>
  <r>
    <x v="5"/>
    <s v="TI"/>
    <x v="13"/>
    <x v="29"/>
    <x v="3"/>
    <n v="650836"/>
    <n v="274000"/>
    <x v="1"/>
    <s v="YES"/>
    <d v="2022-01-04T00:00:00"/>
  </r>
  <r>
    <x v="5"/>
    <s v="TI"/>
    <x v="12"/>
    <x v="34"/>
    <x v="0"/>
    <n v="651339"/>
    <n v="386984"/>
    <x v="1"/>
    <s v="YES"/>
    <d v="2022-01-13T00:00:00"/>
  </r>
  <r>
    <x v="5"/>
    <s v="TI"/>
    <x v="4"/>
    <x v="31"/>
    <x v="0"/>
    <n v="650894"/>
    <n v="502000"/>
    <x v="1"/>
    <s v="YES"/>
    <d v="2022-01-05T00:00:00"/>
  </r>
  <r>
    <x v="5"/>
    <s v="TI"/>
    <x v="12"/>
    <x v="34"/>
    <x v="0"/>
    <n v="652166"/>
    <n v="515000"/>
    <x v="1"/>
    <s v="YES"/>
    <d v="2022-01-31T00:00:00"/>
  </r>
  <r>
    <x v="5"/>
    <s v="TI"/>
    <x v="12"/>
    <x v="34"/>
    <x v="0"/>
    <n v="650930"/>
    <n v="342000"/>
    <x v="1"/>
    <s v="YES"/>
    <d v="2022-01-06T00:00:00"/>
  </r>
  <r>
    <x v="5"/>
    <s v="TI"/>
    <x v="4"/>
    <x v="31"/>
    <x v="0"/>
    <n v="651700"/>
    <n v="530000"/>
    <x v="1"/>
    <s v="YES"/>
    <d v="2022-01-20T00:00:00"/>
  </r>
  <r>
    <x v="5"/>
    <s v="TI"/>
    <x v="12"/>
    <x v="34"/>
    <x v="0"/>
    <n v="651613"/>
    <n v="376000"/>
    <x v="1"/>
    <s v="YES"/>
    <d v="2022-01-19T00:00:00"/>
  </r>
  <r>
    <x v="5"/>
    <s v="TI"/>
    <x v="4"/>
    <x v="31"/>
    <x v="1"/>
    <n v="650755"/>
    <n v="199000"/>
    <x v="1"/>
    <s v="YES"/>
    <d v="2022-01-03T00:00:00"/>
  </r>
  <r>
    <x v="5"/>
    <s v="TI"/>
    <x v="7"/>
    <x v="35"/>
    <x v="1"/>
    <n v="651453"/>
    <n v="125000"/>
    <x v="1"/>
    <s v="YES"/>
    <d v="2022-01-14T00:00:00"/>
  </r>
  <r>
    <x v="5"/>
    <s v="TI"/>
    <x v="4"/>
    <x v="31"/>
    <x v="0"/>
    <n v="651494"/>
    <n v="875000"/>
    <x v="1"/>
    <s v="YES"/>
    <d v="2022-01-18T00:00:00"/>
  </r>
  <r>
    <x v="5"/>
    <s v="TI"/>
    <x v="12"/>
    <x v="34"/>
    <x v="0"/>
    <n v="651444"/>
    <n v="300000"/>
    <x v="1"/>
    <s v="YES"/>
    <d v="2022-01-14T00:00:00"/>
  </r>
  <r>
    <x v="5"/>
    <s v="TI"/>
    <x v="4"/>
    <x v="31"/>
    <x v="0"/>
    <n v="651540"/>
    <n v="335000"/>
    <x v="1"/>
    <s v="YES"/>
    <d v="2022-01-18T00:00:00"/>
  </r>
  <r>
    <x v="5"/>
    <s v="TI"/>
    <x v="1"/>
    <x v="36"/>
    <x v="0"/>
    <n v="651567"/>
    <n v="360000"/>
    <x v="1"/>
    <s v="YES"/>
    <d v="2022-01-19T00:00:00"/>
  </r>
  <r>
    <x v="5"/>
    <s v="TI"/>
    <x v="12"/>
    <x v="34"/>
    <x v="0"/>
    <n v="651415"/>
    <n v="449900"/>
    <x v="1"/>
    <s v="YES"/>
    <d v="2022-01-14T00:00:00"/>
  </r>
  <r>
    <x v="5"/>
    <s v="TI"/>
    <x v="12"/>
    <x v="34"/>
    <x v="0"/>
    <n v="651411"/>
    <n v="395000"/>
    <x v="1"/>
    <s v="YES"/>
    <d v="2022-01-14T00:00:00"/>
  </r>
  <r>
    <x v="5"/>
    <s v="TI"/>
    <x v="12"/>
    <x v="34"/>
    <x v="0"/>
    <n v="651403"/>
    <n v="325000"/>
    <x v="1"/>
    <s v="YES"/>
    <d v="2022-01-14T00:00:00"/>
  </r>
  <r>
    <x v="5"/>
    <s v="TI"/>
    <x v="4"/>
    <x v="31"/>
    <x v="0"/>
    <n v="651575"/>
    <n v="515000"/>
    <x v="1"/>
    <s v="YES"/>
    <d v="2022-01-19T00:00:00"/>
  </r>
  <r>
    <x v="5"/>
    <s v="TI"/>
    <x v="12"/>
    <x v="34"/>
    <x v="0"/>
    <n v="651366"/>
    <n v="392661"/>
    <x v="1"/>
    <s v="YES"/>
    <d v="2022-01-13T00:00:00"/>
  </r>
  <r>
    <x v="5"/>
    <s v="TI"/>
    <x v="12"/>
    <x v="34"/>
    <x v="0"/>
    <n v="651848"/>
    <n v="299900"/>
    <x v="1"/>
    <s v="YES"/>
    <d v="2022-01-25T00:00:00"/>
  </r>
  <r>
    <x v="5"/>
    <s v="TI"/>
    <x v="13"/>
    <x v="29"/>
    <x v="0"/>
    <n v="651695"/>
    <n v="375000"/>
    <x v="1"/>
    <s v="YES"/>
    <d v="2022-01-20T00:00:00"/>
  </r>
  <r>
    <x v="5"/>
    <s v="TI"/>
    <x v="4"/>
    <x v="31"/>
    <x v="0"/>
    <n v="651807"/>
    <n v="440000"/>
    <x v="1"/>
    <s v="YES"/>
    <d v="2022-01-24T00:00:00"/>
  </r>
  <r>
    <x v="5"/>
    <s v="TI"/>
    <x v="12"/>
    <x v="34"/>
    <x v="0"/>
    <n v="651892"/>
    <n v="499900"/>
    <x v="0"/>
    <s v="YES"/>
    <d v="2022-01-25T00:00:00"/>
  </r>
  <r>
    <x v="5"/>
    <s v="TI"/>
    <x v="12"/>
    <x v="34"/>
    <x v="0"/>
    <n v="651886"/>
    <n v="355000"/>
    <x v="1"/>
    <s v="YES"/>
    <d v="2022-01-25T00:00:00"/>
  </r>
  <r>
    <x v="5"/>
    <s v="TI"/>
    <x v="4"/>
    <x v="31"/>
    <x v="0"/>
    <n v="650973"/>
    <n v="510000"/>
    <x v="1"/>
    <s v="YES"/>
    <d v="2022-01-06T00:00:00"/>
  </r>
  <r>
    <x v="5"/>
    <s v="TI"/>
    <x v="12"/>
    <x v="34"/>
    <x v="0"/>
    <n v="651852"/>
    <n v="475700"/>
    <x v="1"/>
    <s v="YES"/>
    <d v="2022-01-25T00:00:00"/>
  </r>
  <r>
    <x v="5"/>
    <s v="TI"/>
    <x v="12"/>
    <x v="34"/>
    <x v="0"/>
    <n v="651673"/>
    <n v="445900"/>
    <x v="1"/>
    <s v="YES"/>
    <d v="2022-01-20T00:00:00"/>
  </r>
  <r>
    <x v="5"/>
    <s v="TI"/>
    <x v="13"/>
    <x v="29"/>
    <x v="1"/>
    <n v="651839"/>
    <n v="70000"/>
    <x v="1"/>
    <s v="YES"/>
    <d v="2022-01-25T00:00:00"/>
  </r>
  <r>
    <x v="5"/>
    <s v="TI"/>
    <x v="4"/>
    <x v="37"/>
    <x v="3"/>
    <n v="650951"/>
    <n v="269000"/>
    <x v="1"/>
    <s v="YES"/>
    <d v="2022-01-06T00:00:00"/>
  </r>
  <r>
    <x v="5"/>
    <s v="TI"/>
    <x v="10"/>
    <x v="38"/>
    <x v="0"/>
    <n v="651739"/>
    <n v="370000"/>
    <x v="1"/>
    <s v="YES"/>
    <d v="2022-01-21T00:00:00"/>
  </r>
  <r>
    <x v="5"/>
    <s v="TI"/>
    <x v="4"/>
    <x v="31"/>
    <x v="0"/>
    <n v="651724"/>
    <n v="450000"/>
    <x v="1"/>
    <s v="YES"/>
    <d v="2022-01-21T00:00:00"/>
  </r>
  <r>
    <x v="5"/>
    <s v="TI"/>
    <x v="12"/>
    <x v="34"/>
    <x v="0"/>
    <n v="651719"/>
    <n v="390000"/>
    <x v="1"/>
    <s v="YES"/>
    <d v="2022-01-21T00:00:00"/>
  </r>
  <r>
    <x v="5"/>
    <s v="TI"/>
    <x v="12"/>
    <x v="34"/>
    <x v="0"/>
    <n v="651198"/>
    <n v="339000"/>
    <x v="1"/>
    <s v="YES"/>
    <d v="2022-01-11T00:00:00"/>
  </r>
  <r>
    <x v="5"/>
    <s v="TI"/>
    <x v="4"/>
    <x v="31"/>
    <x v="1"/>
    <n v="651213"/>
    <n v="21500"/>
    <x v="1"/>
    <s v="YES"/>
    <d v="2022-01-11T00:00:00"/>
  </r>
  <r>
    <x v="5"/>
    <s v="TI"/>
    <x v="12"/>
    <x v="34"/>
    <x v="0"/>
    <n v="651225"/>
    <n v="409900"/>
    <x v="1"/>
    <s v="YES"/>
    <d v="2022-01-11T00:00:00"/>
  </r>
  <r>
    <x v="5"/>
    <s v="TI"/>
    <x v="12"/>
    <x v="34"/>
    <x v="1"/>
    <n v="651022"/>
    <n v="12500"/>
    <x v="1"/>
    <s v="YES"/>
    <d v="2022-01-07T00:00:00"/>
  </r>
  <r>
    <x v="6"/>
    <s v="TT"/>
    <x v="0"/>
    <x v="39"/>
    <x v="3"/>
    <n v="651952"/>
    <n v="293000"/>
    <x v="1"/>
    <s v="YES"/>
    <d v="2022-01-26T00:00:00"/>
  </r>
  <r>
    <x v="6"/>
    <s v="TT"/>
    <x v="0"/>
    <x v="39"/>
    <x v="1"/>
    <n v="651451"/>
    <n v="17000"/>
    <x v="1"/>
    <s v="YES"/>
    <d v="2022-01-14T00:00:00"/>
  </r>
  <r>
    <x v="6"/>
    <s v="TT"/>
    <x v="0"/>
    <x v="39"/>
    <x v="1"/>
    <n v="651615"/>
    <n v="20000"/>
    <x v="1"/>
    <s v="YES"/>
    <d v="2022-01-1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2">
  <r>
    <x v="0"/>
    <s v="ACT"/>
    <x v="0"/>
    <s v="022-075-10"/>
    <n v="651093"/>
    <n v="166904"/>
    <d v="2022-01-10T00:00:00"/>
    <x v="0"/>
  </r>
  <r>
    <x v="1"/>
    <s v="ATE"/>
    <x v="1"/>
    <s v="029-251-01"/>
    <n v="650763"/>
    <n v="315980"/>
    <d v="2022-01-03T00:00:00"/>
    <x v="1"/>
  </r>
  <r>
    <x v="2"/>
    <s v="FA"/>
    <x v="0"/>
    <s v="015-211-34"/>
    <n v="651907"/>
    <n v="175000"/>
    <d v="2022-01-26T00:00:00"/>
    <x v="2"/>
  </r>
  <r>
    <x v="2"/>
    <s v="FA"/>
    <x v="2"/>
    <s v="019-971-06"/>
    <n v="651520"/>
    <n v="60000"/>
    <d v="2022-01-18T00:00:00"/>
    <x v="3"/>
  </r>
  <r>
    <x v="2"/>
    <s v="FA"/>
    <x v="2"/>
    <s v="029-732-16"/>
    <n v="651234"/>
    <n v="128000"/>
    <d v="2022-01-11T00:00:00"/>
    <x v="4"/>
  </r>
  <r>
    <x v="2"/>
    <s v="FA"/>
    <x v="3"/>
    <s v="022-591-02"/>
    <n v="651954"/>
    <n v="7000000"/>
    <d v="2022-01-26T00:00:00"/>
    <x v="5"/>
  </r>
  <r>
    <x v="2"/>
    <s v="FA"/>
    <x v="0"/>
    <s v="029-483-08"/>
    <n v="651394"/>
    <n v="376000"/>
    <d v="2022-01-14T00:00:00"/>
    <x v="6"/>
  </r>
  <r>
    <x v="2"/>
    <s v="FA"/>
    <x v="4"/>
    <s v="020-863-11"/>
    <n v="651935"/>
    <n v="247974"/>
    <d v="2022-01-26T00:00:00"/>
    <x v="7"/>
  </r>
  <r>
    <x v="2"/>
    <s v="FA"/>
    <x v="0"/>
    <s v="006-112-39"/>
    <n v="652142"/>
    <n v="568992"/>
    <d v="2022-01-31T00:00:00"/>
    <x v="8"/>
  </r>
  <r>
    <x v="2"/>
    <s v="FA"/>
    <x v="0"/>
    <s v="022-021-17"/>
    <n v="651925"/>
    <n v="160471"/>
    <d v="2022-01-26T00:00:00"/>
    <x v="9"/>
  </r>
  <r>
    <x v="3"/>
    <s v="FC"/>
    <x v="0"/>
    <s v="029-602-09"/>
    <n v="651274"/>
    <n v="284800"/>
    <d v="2022-01-12T00:00:00"/>
    <x v="10"/>
  </r>
  <r>
    <x v="3"/>
    <s v="FC"/>
    <x v="0"/>
    <s v="019-481-19"/>
    <n v="651779"/>
    <n v="105000"/>
    <d v="2022-01-24T00:00:00"/>
    <x v="8"/>
  </r>
  <r>
    <x v="3"/>
    <s v="FC"/>
    <x v="5"/>
    <s v="004-361-07"/>
    <n v="651878"/>
    <n v="78000"/>
    <d v="2022-01-25T00:00:00"/>
    <x v="11"/>
  </r>
  <r>
    <x v="3"/>
    <s v="FC"/>
    <x v="0"/>
    <s v="019-532-02"/>
    <n v="650820"/>
    <n v="198200"/>
    <d v="2022-01-04T00:00:00"/>
    <x v="12"/>
  </r>
  <r>
    <x v="3"/>
    <s v="FC"/>
    <x v="0"/>
    <s v="020-633-02"/>
    <n v="652110"/>
    <n v="227000"/>
    <d v="2022-01-31T00:00:00"/>
    <x v="13"/>
  </r>
  <r>
    <x v="4"/>
    <s v="ST"/>
    <x v="0"/>
    <s v="010-411-14"/>
    <n v="651661"/>
    <n v="120000"/>
    <d v="2022-01-20T00:00:00"/>
    <x v="14"/>
  </r>
  <r>
    <x v="4"/>
    <s v="ST"/>
    <x v="0"/>
    <s v="014-401-23"/>
    <n v="651652"/>
    <n v="139000"/>
    <d v="2022-01-20T00:00:00"/>
    <x v="15"/>
  </r>
  <r>
    <x v="4"/>
    <s v="ST"/>
    <x v="0"/>
    <s v="020-171-09"/>
    <n v="651282"/>
    <n v="219500"/>
    <d v="2022-01-12T00:00:00"/>
    <x v="16"/>
  </r>
  <r>
    <x v="4"/>
    <s v="ST"/>
    <x v="0"/>
    <s v="029-292-08"/>
    <n v="651610"/>
    <n v="376000"/>
    <d v="2022-01-19T00:00:00"/>
    <x v="14"/>
  </r>
  <r>
    <x v="4"/>
    <s v="ST"/>
    <x v="0"/>
    <s v="017-463-02"/>
    <n v="651391"/>
    <n v="150000"/>
    <d v="2022-01-14T00:00:00"/>
    <x v="17"/>
  </r>
  <r>
    <x v="4"/>
    <s v="ST"/>
    <x v="0"/>
    <s v="004-061-08"/>
    <n v="651381"/>
    <n v="475500"/>
    <d v="2022-01-14T00:00:00"/>
    <x v="8"/>
  </r>
  <r>
    <x v="4"/>
    <s v="ST"/>
    <x v="3"/>
    <s v="029-355-04"/>
    <n v="650819"/>
    <n v="449250"/>
    <d v="2022-01-04T00:00:00"/>
    <x v="18"/>
  </r>
  <r>
    <x v="4"/>
    <s v="ST"/>
    <x v="5"/>
    <s v="021-307-22"/>
    <n v="650987"/>
    <n v="33600"/>
    <d v="2022-01-06T00:00:00"/>
    <x v="19"/>
  </r>
  <r>
    <x v="4"/>
    <s v="ST"/>
    <x v="0"/>
    <s v="015-161-06"/>
    <n v="651094"/>
    <n v="215000"/>
    <d v="2022-01-10T00:00:00"/>
    <x v="1"/>
  </r>
  <r>
    <x v="4"/>
    <s v="ST"/>
    <x v="3"/>
    <s v="029-353-16"/>
    <n v="650901"/>
    <n v="524250"/>
    <d v="2022-01-05T00:00:00"/>
    <x v="18"/>
  </r>
  <r>
    <x v="4"/>
    <s v="ST"/>
    <x v="3"/>
    <s v="029-353-09"/>
    <n v="650845"/>
    <n v="524250"/>
    <d v="2022-01-04T00:00:00"/>
    <x v="18"/>
  </r>
  <r>
    <x v="4"/>
    <s v="ST"/>
    <x v="0"/>
    <s v="022-042-09"/>
    <n v="650861"/>
    <n v="272000"/>
    <d v="2022-01-05T00:00:00"/>
    <x v="20"/>
  </r>
  <r>
    <x v="4"/>
    <s v="ST"/>
    <x v="0"/>
    <s v="022-462-17"/>
    <n v="651054"/>
    <n v="300000"/>
    <d v="2022-01-07T00:00:00"/>
    <x v="17"/>
  </r>
  <r>
    <x v="4"/>
    <s v="ST"/>
    <x v="0"/>
    <s v="029-661-05"/>
    <n v="651006"/>
    <n v="273000"/>
    <d v="2022-01-07T00:00:00"/>
    <x v="17"/>
  </r>
  <r>
    <x v="4"/>
    <s v="ST"/>
    <x v="3"/>
    <s v="015-324-20"/>
    <n v="651670"/>
    <n v="426893"/>
    <d v="2022-01-20T00:00:00"/>
    <x v="21"/>
  </r>
  <r>
    <x v="4"/>
    <s v="ST"/>
    <x v="4"/>
    <s v="020-991-08"/>
    <n v="650871"/>
    <n v="288970"/>
    <d v="2022-01-05T00:00:00"/>
    <x v="22"/>
  </r>
  <r>
    <x v="4"/>
    <s v="ST"/>
    <x v="0"/>
    <s v="019-856-06"/>
    <n v="652125"/>
    <n v="226200"/>
    <d v="2022-01-31T00:00:00"/>
    <x v="8"/>
  </r>
  <r>
    <x v="4"/>
    <s v="ST"/>
    <x v="0"/>
    <s v="019-364-21"/>
    <n v="650966"/>
    <n v="155000"/>
    <d v="2022-01-06T00:00:00"/>
    <x v="1"/>
  </r>
  <r>
    <x v="4"/>
    <s v="ST"/>
    <x v="3"/>
    <s v="020-521-09"/>
    <n v="650917"/>
    <n v="311250"/>
    <d v="2022-01-05T00:00:00"/>
    <x v="18"/>
  </r>
  <r>
    <x v="4"/>
    <s v="ST"/>
    <x v="1"/>
    <s v="020-742-08"/>
    <n v="651101"/>
    <n v="210000"/>
    <d v="2022-01-10T00:00:00"/>
    <x v="20"/>
  </r>
  <r>
    <x v="4"/>
    <s v="ST"/>
    <x v="4"/>
    <s v="029-251-08"/>
    <n v="651475"/>
    <n v="296397"/>
    <d v="2022-01-18T00:00:00"/>
    <x v="23"/>
  </r>
  <r>
    <x v="4"/>
    <s v="ST"/>
    <x v="0"/>
    <s v="020-732-06"/>
    <n v="651484"/>
    <n v="176000"/>
    <d v="2022-01-18T00:00:00"/>
    <x v="24"/>
  </r>
  <r>
    <x v="4"/>
    <s v="ST"/>
    <x v="0"/>
    <s v="022-342-14"/>
    <n v="652076"/>
    <n v="49000"/>
    <d v="2022-01-28T00:00:00"/>
    <x v="0"/>
  </r>
  <r>
    <x v="4"/>
    <s v="ST"/>
    <x v="0"/>
    <s v="019-552-36"/>
    <n v="651824"/>
    <n v="235500"/>
    <d v="2022-01-24T00:00:00"/>
    <x v="23"/>
  </r>
  <r>
    <x v="4"/>
    <s v="ST"/>
    <x v="0"/>
    <s v="001-271-29"/>
    <n v="651773"/>
    <n v="440000"/>
    <d v="2022-01-24T00:00:00"/>
    <x v="13"/>
  </r>
  <r>
    <x v="4"/>
    <s v="ST"/>
    <x v="1"/>
    <s v="029-513-20"/>
    <n v="652041"/>
    <n v="364000"/>
    <d v="2022-01-28T00:00:00"/>
    <x v="8"/>
  </r>
  <r>
    <x v="4"/>
    <s v="ST"/>
    <x v="6"/>
    <s v="010-441-42"/>
    <n v="651675"/>
    <n v="14744"/>
    <d v="2022-01-20T00:00:00"/>
    <x v="25"/>
  </r>
  <r>
    <x v="4"/>
    <s v="ST"/>
    <x v="1"/>
    <s v="019-211-08"/>
    <n v="651768"/>
    <n v="253000"/>
    <d v="2022-01-24T00:00:00"/>
    <x v="26"/>
  </r>
  <r>
    <x v="5"/>
    <s v="TI"/>
    <x v="0"/>
    <s v="001-361-08"/>
    <n v="652140"/>
    <n v="240000"/>
    <d v="2022-01-31T00:00:00"/>
    <x v="27"/>
  </r>
  <r>
    <x v="5"/>
    <s v="TI"/>
    <x v="5"/>
    <s v="020-532-42"/>
    <n v="651051"/>
    <n v="280000"/>
    <d v="2022-01-07T00:00:00"/>
    <x v="28"/>
  </r>
  <r>
    <x v="5"/>
    <s v="TI"/>
    <x v="0"/>
    <s v="020-735-06"/>
    <n v="651005"/>
    <n v="327200"/>
    <d v="2022-01-07T00:00:00"/>
    <x v="6"/>
  </r>
  <r>
    <x v="5"/>
    <s v="TI"/>
    <x v="4"/>
    <s v="020-443-08"/>
    <n v="651842"/>
    <n v="254375"/>
    <d v="2022-01-25T00:00:00"/>
    <x v="8"/>
  </r>
  <r>
    <x v="5"/>
    <s v="TI"/>
    <x v="0"/>
    <s v="020-545-07"/>
    <n v="651911"/>
    <n v="338700"/>
    <d v="2022-01-26T00:00:00"/>
    <x v="8"/>
  </r>
  <r>
    <x v="5"/>
    <s v="TI"/>
    <x v="1"/>
    <s v="017-241-18"/>
    <n v="651924"/>
    <n v="325000"/>
    <d v="2022-01-26T00:00:00"/>
    <x v="29"/>
  </r>
  <r>
    <x v="5"/>
    <s v="TI"/>
    <x v="5"/>
    <s v="020-532-43"/>
    <n v="651053"/>
    <n v="280000"/>
    <d v="2022-01-07T00:00:00"/>
    <x v="28"/>
  </r>
  <r>
    <x v="5"/>
    <s v="TI"/>
    <x v="0"/>
    <s v="016-221-52"/>
    <n v="651927"/>
    <n v="235000"/>
    <d v="2022-01-26T00:00:00"/>
    <x v="9"/>
  </r>
  <r>
    <x v="5"/>
    <s v="TI"/>
    <x v="5"/>
    <s v="022-292-05"/>
    <n v="651067"/>
    <n v="260000"/>
    <d v="2022-01-07T00:00:00"/>
    <x v="30"/>
  </r>
  <r>
    <x v="5"/>
    <s v="TI"/>
    <x v="0"/>
    <s v="019-674-28"/>
    <n v="651936"/>
    <n v="157000"/>
    <d v="2022-01-26T00:00:00"/>
    <x v="9"/>
  </r>
  <r>
    <x v="5"/>
    <s v="TI"/>
    <x v="0"/>
    <s v="019-866-09"/>
    <n v="652038"/>
    <n v="337600"/>
    <d v="2022-01-28T00:00:00"/>
    <x v="8"/>
  </r>
  <r>
    <x v="5"/>
    <s v="TI"/>
    <x v="0"/>
    <s v="017-274-07"/>
    <n v="650841"/>
    <n v="249000"/>
    <d v="2022-01-04T00:00:00"/>
    <x v="31"/>
  </r>
  <r>
    <x v="5"/>
    <s v="TI"/>
    <x v="0"/>
    <s v="001-421-11"/>
    <n v="650826"/>
    <n v="221300"/>
    <d v="2022-01-04T00:00:00"/>
    <x v="32"/>
  </r>
  <r>
    <x v="5"/>
    <s v="TI"/>
    <x v="0"/>
    <s v="019-601-07"/>
    <n v="652062"/>
    <n v="148000"/>
    <d v="2022-01-28T00:00:00"/>
    <x v="9"/>
  </r>
  <r>
    <x v="5"/>
    <s v="TI"/>
    <x v="0"/>
    <s v="020-535-24"/>
    <n v="652146"/>
    <n v="272000"/>
    <d v="2022-01-31T00:00:00"/>
    <x v="8"/>
  </r>
  <r>
    <x v="5"/>
    <s v="TI"/>
    <x v="0"/>
    <s v="029-462-04"/>
    <n v="651926"/>
    <n v="232000"/>
    <d v="2022-01-26T00:00:00"/>
    <x v="1"/>
  </r>
  <r>
    <x v="5"/>
    <s v="TI"/>
    <x v="0"/>
    <s v="029-714-05"/>
    <n v="651271"/>
    <n v="310000"/>
    <d v="2022-01-12T00:00:00"/>
    <x v="33"/>
  </r>
  <r>
    <x v="5"/>
    <s v="TI"/>
    <x v="4"/>
    <s v="020-552-52"/>
    <n v="651479"/>
    <n v="305250"/>
    <d v="2022-01-18T00:00:00"/>
    <x v="22"/>
  </r>
  <r>
    <x v="5"/>
    <s v="TI"/>
    <x v="4"/>
    <s v="019-712-25"/>
    <n v="651656"/>
    <n v="757500"/>
    <d v="2022-01-20T00:00:00"/>
    <x v="34"/>
  </r>
  <r>
    <x v="5"/>
    <s v="TI"/>
    <x v="0"/>
    <s v="020-662-24"/>
    <n v="651488"/>
    <n v="248500"/>
    <d v="2022-01-18T00:00:00"/>
    <x v="35"/>
  </r>
  <r>
    <x v="5"/>
    <s v="TI"/>
    <x v="0"/>
    <s v="019-962-05"/>
    <n v="651492"/>
    <n v="305000"/>
    <d v="2022-01-18T00:00:00"/>
    <x v="36"/>
  </r>
  <r>
    <x v="5"/>
    <s v="TI"/>
    <x v="0"/>
    <s v="022-303-02"/>
    <n v="651497"/>
    <n v="286000"/>
    <d v="2022-01-18T00:00:00"/>
    <x v="12"/>
  </r>
  <r>
    <x v="5"/>
    <s v="TI"/>
    <x v="0"/>
    <s v="022-092-05"/>
    <n v="651281"/>
    <n v="320000"/>
    <d v="2022-01-12T00:00:00"/>
    <x v="37"/>
  </r>
  <r>
    <x v="5"/>
    <s v="TI"/>
    <x v="0"/>
    <s v="020-635-13"/>
    <n v="651516"/>
    <n v="187500"/>
    <d v="2022-01-18T00:00:00"/>
    <x v="12"/>
  </r>
  <r>
    <x v="5"/>
    <s v="TI"/>
    <x v="0"/>
    <s v="019-123-02"/>
    <n v="651376"/>
    <n v="275500"/>
    <d v="2022-01-14T00:00:00"/>
    <x v="17"/>
  </r>
  <r>
    <x v="5"/>
    <s v="TI"/>
    <x v="0"/>
    <s v="020-225-14"/>
    <n v="651783"/>
    <n v="165000"/>
    <d v="2022-01-24T00:00:00"/>
    <x v="9"/>
  </r>
  <r>
    <x v="5"/>
    <s v="TI"/>
    <x v="3"/>
    <s v="022-481-01"/>
    <n v="651715"/>
    <n v="1675000"/>
    <d v="2022-01-21T00:00:00"/>
    <x v="38"/>
  </r>
  <r>
    <x v="5"/>
    <s v="TI"/>
    <x v="1"/>
    <s v="020-973-07"/>
    <n v="651406"/>
    <n v="394780"/>
    <d v="2022-01-14T00:00:00"/>
    <x v="37"/>
  </r>
  <r>
    <x v="5"/>
    <s v="TI"/>
    <x v="3"/>
    <s v="022-481-01"/>
    <n v="651716"/>
    <n v="1675000"/>
    <d v="2022-01-21T00:00:00"/>
    <x v="39"/>
  </r>
  <r>
    <x v="5"/>
    <s v="TI"/>
    <x v="0"/>
    <s v="008-071-09"/>
    <n v="651132"/>
    <n v="284000"/>
    <d v="2022-01-10T00:00:00"/>
    <x v="40"/>
  </r>
  <r>
    <x v="5"/>
    <s v="TI"/>
    <x v="0"/>
    <s v="019-553-07"/>
    <n v="651108"/>
    <n v="262400"/>
    <d v="2022-01-10T00:00:00"/>
    <x v="40"/>
  </r>
  <r>
    <x v="5"/>
    <s v="TI"/>
    <x v="4"/>
    <s v="020-651-14"/>
    <n v="651098"/>
    <n v="239316"/>
    <d v="2022-01-10T00:00:00"/>
    <x v="8"/>
  </r>
  <r>
    <x v="5"/>
    <s v="TI"/>
    <x v="0"/>
    <s v="029-183-03"/>
    <n v="651774"/>
    <n v="232900"/>
    <d v="2022-01-24T00:00:00"/>
    <x v="41"/>
  </r>
  <r>
    <x v="5"/>
    <s v="TI"/>
    <x v="5"/>
    <s v="020-571-06"/>
    <n v="651070"/>
    <n v="120000"/>
    <d v="2022-01-07T00:00:00"/>
    <x v="30"/>
  </r>
  <r>
    <x v="5"/>
    <s v="TI"/>
    <x v="5"/>
    <s v="020-522-01"/>
    <n v="651058"/>
    <n v="280000"/>
    <d v="2022-01-07T00:00:00"/>
    <x v="28"/>
  </r>
  <r>
    <x v="6"/>
    <s v="TT"/>
    <x v="0"/>
    <s v="020-212-01"/>
    <n v="652137"/>
    <n v="241500"/>
    <d v="2022-01-31T00:00:00"/>
    <x v="1"/>
  </r>
  <r>
    <x v="7"/>
    <s v="TTE"/>
    <x v="0"/>
    <s v="022-463-07"/>
    <n v="651133"/>
    <n v="344000"/>
    <d v="2022-01-10T00:00:00"/>
    <x v="42"/>
  </r>
  <r>
    <x v="7"/>
    <s v="TTE"/>
    <x v="4"/>
    <s v="022-311-19"/>
    <n v="651945"/>
    <n v="287000"/>
    <d v="2022-01-26T00:00:00"/>
    <x v="43"/>
  </r>
  <r>
    <x v="7"/>
    <s v="TTE"/>
    <x v="0"/>
    <s v="019-863-13"/>
    <n v="650929"/>
    <n v="244860"/>
    <d v="2022-01-06T00:00:00"/>
    <x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06" firstHeaderRow="1" firstDataRow="2" firstDataCol="3" rowPageCount="2" colPageCount="1"/>
  <pivotFields count="10">
    <pivotField name="TITLE COMPANY" axis="axisRow" compact="0" showAll="0" insertBlankRow="1">
      <items count="17">
        <item m="1" x="12"/>
        <item m="1" x="10"/>
        <item m="1" x="11"/>
        <item m="1" x="9"/>
        <item x="1"/>
        <item x="2"/>
        <item m="1" x="14"/>
        <item m="1" x="13"/>
        <item x="5"/>
        <item x="6"/>
        <item m="1" x="7"/>
        <item m="1" x="15"/>
        <item m="1" x="8"/>
        <item x="4"/>
        <item x="3"/>
        <item x="0"/>
        <item t="default"/>
      </items>
    </pivotField>
    <pivotField compact="0" showAll="0" insertBlankRow="1"/>
    <pivotField axis="axisRow" compact="0" showAll="0" insertBlankRow="1">
      <items count="30">
        <item x="4"/>
        <item x="5"/>
        <item x="12"/>
        <item x="10"/>
        <item m="1" x="24"/>
        <item m="1" x="27"/>
        <item x="1"/>
        <item x="7"/>
        <item m="1" x="26"/>
        <item x="6"/>
        <item m="1" x="19"/>
        <item m="1" x="22"/>
        <item x="0"/>
        <item m="1" x="16"/>
        <item m="1" x="20"/>
        <item m="1" x="17"/>
        <item x="13"/>
        <item m="1" x="23"/>
        <item x="3"/>
        <item m="1" x="21"/>
        <item m="1" x="25"/>
        <item x="14"/>
        <item x="8"/>
        <item m="1" x="18"/>
        <item x="2"/>
        <item m="1" x="28"/>
        <item x="9"/>
        <item x="11"/>
        <item x="15"/>
        <item t="default"/>
      </items>
    </pivotField>
    <pivotField axis="axisRow" compact="0" showAll="0" insertBlankRow="1">
      <items count="82">
        <item m="1" x="72"/>
        <item m="1" x="54"/>
        <item x="11"/>
        <item x="8"/>
        <item m="1" x="73"/>
        <item x="13"/>
        <item m="1" x="79"/>
        <item m="1" x="61"/>
        <item m="1" x="41"/>
        <item x="12"/>
        <item x="6"/>
        <item x="7"/>
        <item x="10"/>
        <item x="9"/>
        <item m="1" x="42"/>
        <item x="24"/>
        <item m="1" x="67"/>
        <item m="1" x="57"/>
        <item m="1" x="70"/>
        <item x="33"/>
        <item m="1" x="43"/>
        <item x="30"/>
        <item m="1" x="68"/>
        <item m="1" x="74"/>
        <item m="1" x="80"/>
        <item x="31"/>
        <item x="34"/>
        <item m="1" x="45"/>
        <item m="1" x="65"/>
        <item m="1" x="71"/>
        <item x="39"/>
        <item x="17"/>
        <item m="1" x="63"/>
        <item m="1" x="49"/>
        <item m="1" x="44"/>
        <item m="1" x="47"/>
        <item m="1" x="64"/>
        <item m="1" x="62"/>
        <item m="1" x="69"/>
        <item x="0"/>
        <item m="1" x="59"/>
        <item m="1" x="60"/>
        <item x="21"/>
        <item x="25"/>
        <item m="1" x="58"/>
        <item x="1"/>
        <item m="1" x="52"/>
        <item m="1" x="66"/>
        <item m="1" x="53"/>
        <item m="1" x="56"/>
        <item x="28"/>
        <item x="32"/>
        <item x="16"/>
        <item x="35"/>
        <item m="1" x="75"/>
        <item m="1" x="76"/>
        <item x="18"/>
        <item m="1" x="78"/>
        <item m="1" x="48"/>
        <item m="1" x="55"/>
        <item m="1" x="50"/>
        <item x="26"/>
        <item m="1" x="77"/>
        <item m="1" x="51"/>
        <item m="1" x="46"/>
        <item x="5"/>
        <item m="1" x="40"/>
        <item x="37"/>
        <item x="22"/>
        <item x="19"/>
        <item x="2"/>
        <item x="3"/>
        <item x="4"/>
        <item x="14"/>
        <item x="15"/>
        <item x="20"/>
        <item x="23"/>
        <item x="27"/>
        <item x="29"/>
        <item x="36"/>
        <item x="38"/>
        <item t="default"/>
      </items>
    </pivotField>
    <pivotField axis="axisPage" compact="0" showAll="0" insertBlankRow="1">
      <items count="9">
        <item m="1" x="6"/>
        <item m="1" x="7"/>
        <item m="1" x="4"/>
        <item m="1" x="5"/>
        <item x="3"/>
        <item x="0"/>
        <item x="1"/>
        <item x="2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01">
    <i>
      <x v="4"/>
    </i>
    <i r="1">
      <x v="6"/>
    </i>
    <i r="2">
      <x v="45"/>
    </i>
    <i r="2">
      <x v="71"/>
    </i>
    <i t="blank" r="1">
      <x v="6"/>
    </i>
    <i r="1">
      <x v="24"/>
    </i>
    <i r="2">
      <x v="70"/>
    </i>
    <i t="blank" r="1">
      <x v="24"/>
    </i>
    <i>
      <x v="5"/>
    </i>
    <i r="1">
      <x/>
    </i>
    <i r="2">
      <x v="10"/>
    </i>
    <i r="2">
      <x v="65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2"/>
    </i>
    <i r="2">
      <x v="5"/>
    </i>
    <i r="2">
      <x v="13"/>
    </i>
    <i r="2">
      <x v="72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80"/>
    </i>
    <i t="blank" r="1">
      <x v="3"/>
    </i>
    <i r="1">
      <x v="6"/>
    </i>
    <i r="2">
      <x v="19"/>
    </i>
    <i r="2">
      <x v="51"/>
    </i>
    <i r="2">
      <x v="79"/>
    </i>
    <i t="blank" r="1">
      <x v="6"/>
    </i>
    <i r="1">
      <x v="7"/>
    </i>
    <i r="2">
      <x v="53"/>
    </i>
    <i t="blank" r="1">
      <x v="7"/>
    </i>
    <i r="1">
      <x v="16"/>
    </i>
    <i r="2">
      <x v="78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56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74"/>
    </i>
    <i t="blank" r="1">
      <x v="3"/>
    </i>
    <i r="1">
      <x v="6"/>
    </i>
    <i r="2">
      <x v="31"/>
    </i>
    <i r="2">
      <x v="42"/>
    </i>
    <i r="2">
      <x v="52"/>
    </i>
    <i r="2">
      <x v="76"/>
    </i>
    <i t="blank" r="1">
      <x v="6"/>
    </i>
    <i r="1">
      <x v="16"/>
    </i>
    <i r="2">
      <x v="50"/>
    </i>
    <i r="2">
      <x v="61"/>
    </i>
    <i r="2">
      <x v="75"/>
    </i>
    <i r="2">
      <x v="78"/>
    </i>
    <i t="blank" r="1">
      <x v="16"/>
    </i>
    <i r="1">
      <x v="21"/>
    </i>
    <i r="2">
      <x v="21"/>
    </i>
    <i r="2">
      <x v="43"/>
    </i>
    <i t="blank" r="1">
      <x v="21"/>
    </i>
    <i r="1">
      <x v="27"/>
    </i>
    <i r="2">
      <x v="56"/>
    </i>
    <i r="2">
      <x v="77"/>
    </i>
    <i t="blank" r="1">
      <x v="27"/>
    </i>
    <i r="1">
      <x v="28"/>
    </i>
    <i r="2">
      <x v="56"/>
    </i>
    <i t="blank" r="1">
      <x v="28"/>
    </i>
    <i>
      <x v="14"/>
    </i>
    <i r="1">
      <x v="26"/>
    </i>
    <i r="2">
      <x v="73"/>
    </i>
    <i t="blank" r="1">
      <x v="26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53" firstHeaderRow="1" firstDataRow="2" firstDataCol="2" rowPageCount="1" colPageCount="1"/>
  <pivotFields count="8">
    <pivotField name="TITLE COMPANY" axis="axisRow" compact="0" showAll="0" insertBlankRow="1">
      <items count="16">
        <item x="0"/>
        <item m="1" x="12"/>
        <item m="1" x="11"/>
        <item x="2"/>
        <item x="3"/>
        <item m="1" x="14"/>
        <item m="1" x="13"/>
        <item x="5"/>
        <item x="6"/>
        <item m="1" x="8"/>
        <item m="1" x="10"/>
        <item x="4"/>
        <item m="1" x="9"/>
        <item x="1"/>
        <item x="7"/>
        <item t="default"/>
      </items>
    </pivotField>
    <pivotField compact="0" showAll="0" insertBlankRow="1"/>
    <pivotField axis="axisPage" compact="0" showAll="0" insertBlankRow="1">
      <items count="11">
        <item m="1" x="9"/>
        <item x="3"/>
        <item x="0"/>
        <item x="2"/>
        <item x="4"/>
        <item x="5"/>
        <item x="6"/>
        <item m="1" x="8"/>
        <item x="1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9">
        <item m="1" x="62"/>
        <item m="1" x="114"/>
        <item m="1" x="126"/>
        <item m="1" x="51"/>
        <item m="1" x="89"/>
        <item m="1" x="65"/>
        <item m="1" x="91"/>
        <item m="1" x="64"/>
        <item m="1" x="60"/>
        <item m="1" x="82"/>
        <item m="1" x="72"/>
        <item m="1" x="57"/>
        <item m="1" x="70"/>
        <item m="1" x="50"/>
        <item m="1" x="46"/>
        <item x="33"/>
        <item m="1" x="56"/>
        <item m="1" x="87"/>
        <item m="1" x="81"/>
        <item m="1" x="111"/>
        <item m="1" x="101"/>
        <item m="1" x="58"/>
        <item m="1" x="63"/>
        <item m="1" x="107"/>
        <item m="1" x="66"/>
        <item m="1" x="90"/>
        <item x="37"/>
        <item m="1" x="68"/>
        <item m="1" x="67"/>
        <item m="1" x="123"/>
        <item m="1" x="112"/>
        <item m="1" x="127"/>
        <item x="3"/>
        <item x="9"/>
        <item x="42"/>
        <item m="1" x="54"/>
        <item x="5"/>
        <item m="1" x="117"/>
        <item m="1" x="97"/>
        <item m="1" x="105"/>
        <item x="23"/>
        <item m="1" x="74"/>
        <item m="1" x="110"/>
        <item m="1" x="47"/>
        <item m="1" x="98"/>
        <item m="1" x="119"/>
        <item m="1" x="79"/>
        <item m="1" x="121"/>
        <item m="1" x="86"/>
        <item m="1" x="125"/>
        <item m="1" x="100"/>
        <item x="16"/>
        <item m="1" x="69"/>
        <item m="1" x="124"/>
        <item m="1" x="73"/>
        <item x="1"/>
        <item x="21"/>
        <item m="1" x="104"/>
        <item m="1" x="55"/>
        <item m="1" x="115"/>
        <item m="1" x="96"/>
        <item m="1" x="113"/>
        <item m="1" x="52"/>
        <item x="17"/>
        <item m="1" x="122"/>
        <item m="1" x="95"/>
        <item m="1" x="102"/>
        <item m="1" x="77"/>
        <item m="1" x="120"/>
        <item m="1" x="59"/>
        <item m="1" x="109"/>
        <item m="1" x="116"/>
        <item m="1" x="76"/>
        <item m="1" x="61"/>
        <item m="1" x="80"/>
        <item m="1" x="53"/>
        <item m="1" x="49"/>
        <item m="1" x="94"/>
        <item x="22"/>
        <item x="10"/>
        <item m="1" x="106"/>
        <item x="15"/>
        <item x="13"/>
        <item m="1" x="93"/>
        <item x="24"/>
        <item m="1" x="99"/>
        <item x="0"/>
        <item m="1" x="88"/>
        <item m="1" x="48"/>
        <item m="1" x="118"/>
        <item m="1" x="103"/>
        <item m="1" x="108"/>
        <item m="1" x="75"/>
        <item m="1" x="71"/>
        <item m="1" x="92"/>
        <item m="1" x="85"/>
        <item m="1" x="83"/>
        <item m="1" x="78"/>
        <item m="1" x="84"/>
        <item m="1" x="45"/>
        <item x="2"/>
        <item x="4"/>
        <item x="6"/>
        <item x="7"/>
        <item x="8"/>
        <item x="11"/>
        <item x="12"/>
        <item x="14"/>
        <item x="18"/>
        <item x="19"/>
        <item x="20"/>
        <item x="25"/>
        <item x="26"/>
        <item x="27"/>
        <item x="28"/>
        <item x="29"/>
        <item x="30"/>
        <item x="31"/>
        <item x="32"/>
        <item x="34"/>
        <item x="35"/>
        <item x="36"/>
        <item x="38"/>
        <item x="39"/>
        <item x="40"/>
        <item x="41"/>
        <item x="43"/>
        <item x="44"/>
        <item t="default"/>
      </items>
    </pivotField>
  </pivotFields>
  <rowFields count="2">
    <field x="7"/>
    <field x="0"/>
  </rowFields>
  <rowItems count="149">
    <i>
      <x v="15"/>
    </i>
    <i r="1">
      <x v="7"/>
    </i>
    <i t="blank">
      <x v="15"/>
    </i>
    <i>
      <x v="26"/>
    </i>
    <i r="1">
      <x v="7"/>
    </i>
    <i t="blank">
      <x v="26"/>
    </i>
    <i>
      <x v="32"/>
    </i>
    <i r="1">
      <x v="3"/>
    </i>
    <i t="blank">
      <x v="32"/>
    </i>
    <i>
      <x v="33"/>
    </i>
    <i r="1">
      <x v="3"/>
    </i>
    <i r="1">
      <x v="7"/>
    </i>
    <i t="blank">
      <x v="33"/>
    </i>
    <i>
      <x v="34"/>
    </i>
    <i r="1">
      <x v="14"/>
    </i>
    <i t="blank">
      <x v="34"/>
    </i>
    <i>
      <x v="36"/>
    </i>
    <i r="1">
      <x v="3"/>
    </i>
    <i t="blank">
      <x v="36"/>
    </i>
    <i>
      <x v="40"/>
    </i>
    <i r="1">
      <x v="11"/>
    </i>
    <i t="blank">
      <x v="40"/>
    </i>
    <i>
      <x v="51"/>
    </i>
    <i r="1">
      <x v="11"/>
    </i>
    <i t="blank">
      <x v="51"/>
    </i>
    <i>
      <x v="55"/>
    </i>
    <i r="1">
      <x v="7"/>
    </i>
    <i r="1">
      <x v="8"/>
    </i>
    <i r="1">
      <x v="11"/>
    </i>
    <i r="1">
      <x v="13"/>
    </i>
    <i t="blank">
      <x v="55"/>
    </i>
    <i>
      <x v="56"/>
    </i>
    <i r="1">
      <x v="11"/>
    </i>
    <i t="blank">
      <x v="56"/>
    </i>
    <i>
      <x v="63"/>
    </i>
    <i r="1">
      <x v="7"/>
    </i>
    <i r="1">
      <x v="11"/>
    </i>
    <i t="blank">
      <x v="63"/>
    </i>
    <i>
      <x v="78"/>
    </i>
    <i r="1">
      <x v="7"/>
    </i>
    <i r="1">
      <x v="11"/>
    </i>
    <i t="blank">
      <x v="78"/>
    </i>
    <i>
      <x v="79"/>
    </i>
    <i r="1">
      <x v="4"/>
    </i>
    <i t="blank">
      <x v="79"/>
    </i>
    <i>
      <x v="81"/>
    </i>
    <i r="1">
      <x v="11"/>
    </i>
    <i t="blank">
      <x v="81"/>
    </i>
    <i>
      <x v="82"/>
    </i>
    <i r="1">
      <x v="4"/>
    </i>
    <i r="1">
      <x v="11"/>
    </i>
    <i t="blank">
      <x v="82"/>
    </i>
    <i>
      <x v="84"/>
    </i>
    <i r="1">
      <x v="11"/>
    </i>
    <i t="blank">
      <x v="84"/>
    </i>
    <i>
      <x v="86"/>
    </i>
    <i r="1">
      <x/>
    </i>
    <i r="1">
      <x v="11"/>
    </i>
    <i t="blank">
      <x v="86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3"/>
    </i>
    <i r="1">
      <x v="7"/>
    </i>
    <i t="blank">
      <x v="102"/>
    </i>
    <i>
      <x v="103"/>
    </i>
    <i r="1">
      <x v="3"/>
    </i>
    <i t="blank">
      <x v="103"/>
    </i>
    <i>
      <x v="104"/>
    </i>
    <i r="1">
      <x v="3"/>
    </i>
    <i r="1">
      <x v="4"/>
    </i>
    <i r="1">
      <x v="7"/>
    </i>
    <i r="1">
      <x v="11"/>
    </i>
    <i t="blank">
      <x v="104"/>
    </i>
    <i>
      <x v="105"/>
    </i>
    <i r="1">
      <x v="4"/>
    </i>
    <i t="blank">
      <x v="105"/>
    </i>
    <i>
      <x v="106"/>
    </i>
    <i r="1">
      <x v="4"/>
    </i>
    <i r="1">
      <x v="7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7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7"/>
    </i>
    <i t="blank">
      <x v="124"/>
    </i>
    <i>
      <x v="125"/>
    </i>
    <i r="1">
      <x v="7"/>
    </i>
    <i t="blank">
      <x v="125"/>
    </i>
    <i>
      <x v="126"/>
    </i>
    <i r="1">
      <x v="14"/>
    </i>
    <i t="blank">
      <x v="126"/>
    </i>
    <i>
      <x v="127"/>
    </i>
    <i r="1">
      <x v="14"/>
    </i>
    <i t="blank">
      <x v="12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73" totalsRowShown="0" headerRowDxfId="5">
  <autoFilter ref="A1:J17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83" totalsRowShown="0" headerRowDxfId="4">
  <autoFilter ref="A1:H8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55" totalsRowShown="0" headerRowDxfId="3" headerRowBorderDxfId="2" tableBorderDxfId="1" totalsRowBorderDxfId="0">
  <autoFilter ref="A1:E25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A3" sqref="A3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66</v>
      </c>
    </row>
    <row r="2" spans="1:7">
      <c r="A2" s="2" t="s">
        <v>69</v>
      </c>
    </row>
    <row r="3" spans="1:7">
      <c r="A3" s="2"/>
    </row>
    <row r="4" spans="1:7" ht="13.5" thickBot="1">
      <c r="A4" s="2"/>
    </row>
    <row r="5" spans="1:7" ht="16.5" thickBot="1">
      <c r="A5" s="140" t="s">
        <v>4</v>
      </c>
      <c r="B5" s="141"/>
      <c r="C5" s="141"/>
      <c r="D5" s="141"/>
      <c r="E5" s="141"/>
      <c r="F5" s="141"/>
      <c r="G5" s="142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75</v>
      </c>
      <c r="B7" s="120">
        <v>83</v>
      </c>
      <c r="C7" s="121">
        <v>22192577</v>
      </c>
      <c r="D7" s="122">
        <f>B7/$B$14</f>
        <v>0.48255813953488375</v>
      </c>
      <c r="E7" s="122">
        <f>C7/$C$14</f>
        <v>0.39014179576797869</v>
      </c>
      <c r="F7" s="123">
        <v>1</v>
      </c>
      <c r="G7" s="123">
        <v>1</v>
      </c>
    </row>
    <row r="8" spans="1:7">
      <c r="A8" s="67" t="s">
        <v>40</v>
      </c>
      <c r="B8" s="68">
        <v>43</v>
      </c>
      <c r="C8" s="69">
        <v>16507745</v>
      </c>
      <c r="D8" s="23">
        <f>B8/$B$14</f>
        <v>0.25</v>
      </c>
      <c r="E8" s="23">
        <f>C8/$C$14</f>
        <v>0.29020339901850384</v>
      </c>
      <c r="F8" s="74">
        <v>2</v>
      </c>
      <c r="G8" s="74">
        <v>2</v>
      </c>
    </row>
    <row r="9" spans="1:7">
      <c r="A9" s="85" t="s">
        <v>39</v>
      </c>
      <c r="B9" s="81">
        <v>34</v>
      </c>
      <c r="C9" s="118">
        <v>14373441</v>
      </c>
      <c r="D9" s="23">
        <f t="shared" ref="D9" si="0">B9/$B$14</f>
        <v>0.19767441860465115</v>
      </c>
      <c r="E9" s="23">
        <f t="shared" ref="E9" si="1">C9/$C$14</f>
        <v>0.25268269129380927</v>
      </c>
      <c r="F9" s="74">
        <v>3</v>
      </c>
      <c r="G9" s="74">
        <v>3</v>
      </c>
    </row>
    <row r="10" spans="1:7">
      <c r="A10" s="85" t="s">
        <v>41</v>
      </c>
      <c r="B10" s="81">
        <v>4</v>
      </c>
      <c r="C10" s="118">
        <v>1405000</v>
      </c>
      <c r="D10" s="23">
        <f>B10/$B$14</f>
        <v>2.3255813953488372E-2</v>
      </c>
      <c r="E10" s="23">
        <f>C10/$C$14</f>
        <v>2.4699665255369398E-2</v>
      </c>
      <c r="F10" s="74">
        <v>4</v>
      </c>
      <c r="G10" s="74">
        <v>5</v>
      </c>
    </row>
    <row r="11" spans="1:7">
      <c r="A11" s="67" t="s">
        <v>90</v>
      </c>
      <c r="B11" s="68">
        <v>3</v>
      </c>
      <c r="C11" s="69">
        <v>1433099</v>
      </c>
      <c r="D11" s="23">
        <f>B11/$B$14</f>
        <v>1.7441860465116279E-2</v>
      </c>
      <c r="E11" s="23">
        <f>C11/$C$14</f>
        <v>2.5193640980643865E-2</v>
      </c>
      <c r="F11" s="74">
        <v>5</v>
      </c>
      <c r="G11" s="74">
        <v>4</v>
      </c>
    </row>
    <row r="12" spans="1:7">
      <c r="A12" s="67" t="s">
        <v>54</v>
      </c>
      <c r="B12" s="68">
        <v>3</v>
      </c>
      <c r="C12" s="69">
        <v>330000</v>
      </c>
      <c r="D12" s="23">
        <f>B12/$B$14</f>
        <v>1.7441860465116279E-2</v>
      </c>
      <c r="E12" s="23">
        <f>C12/$C$14</f>
        <v>5.8013448642504637E-3</v>
      </c>
      <c r="F12" s="74">
        <v>5</v>
      </c>
      <c r="G12" s="74">
        <v>7</v>
      </c>
    </row>
    <row r="13" spans="1:7">
      <c r="A13" s="67" t="s">
        <v>65</v>
      </c>
      <c r="B13" s="68">
        <v>2</v>
      </c>
      <c r="C13" s="69">
        <v>641500</v>
      </c>
      <c r="D13" s="23">
        <f>B13/$B$14</f>
        <v>1.1627906976744186E-2</v>
      </c>
      <c r="E13" s="23">
        <f>C13/$C$14</f>
        <v>1.1277462819444462E-2</v>
      </c>
      <c r="F13" s="74">
        <v>6</v>
      </c>
      <c r="G13" s="74">
        <v>6</v>
      </c>
    </row>
    <row r="14" spans="1:7">
      <c r="A14" s="82" t="s">
        <v>23</v>
      </c>
      <c r="B14" s="83">
        <f>SUM(B7:B13)</f>
        <v>172</v>
      </c>
      <c r="C14" s="84">
        <f>SUM(C7:C13)</f>
        <v>56883362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>
      <c r="A15" s="78"/>
      <c r="B15" s="79"/>
      <c r="C15" s="80"/>
    </row>
    <row r="16" spans="1:7" ht="16.5" thickBot="1">
      <c r="A16" s="143" t="s">
        <v>10</v>
      </c>
      <c r="B16" s="144"/>
      <c r="C16" s="144"/>
      <c r="D16" s="144"/>
      <c r="E16" s="144"/>
      <c r="F16" s="144"/>
      <c r="G16" s="145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9" t="s">
        <v>40</v>
      </c>
      <c r="B19" s="120">
        <v>35</v>
      </c>
      <c r="C19" s="121">
        <v>12480821</v>
      </c>
      <c r="D19" s="124">
        <f t="shared" ref="D19:D24" si="2">B19/$B$27</f>
        <v>0.42682926829268292</v>
      </c>
      <c r="E19" s="124">
        <f t="shared" ref="E19:E24" si="3">C19/$C$27</f>
        <v>0.3999134410973621</v>
      </c>
      <c r="F19" s="125">
        <v>1</v>
      </c>
      <c r="G19" s="125">
        <v>1</v>
      </c>
    </row>
    <row r="20" spans="1:7">
      <c r="A20" s="67" t="s">
        <v>75</v>
      </c>
      <c r="B20" s="68">
        <v>28</v>
      </c>
      <c r="C20" s="69">
        <v>7518304</v>
      </c>
      <c r="D20" s="23">
        <f t="shared" si="2"/>
        <v>0.34146341463414637</v>
      </c>
      <c r="E20" s="23">
        <f t="shared" si="3"/>
        <v>0.24090328864231461</v>
      </c>
      <c r="F20" s="74">
        <v>2</v>
      </c>
      <c r="G20" s="74">
        <v>3</v>
      </c>
    </row>
    <row r="21" spans="1:7">
      <c r="A21" s="67" t="s">
        <v>41</v>
      </c>
      <c r="B21" s="68">
        <v>8</v>
      </c>
      <c r="C21" s="69">
        <v>8716437</v>
      </c>
      <c r="D21" s="23">
        <f t="shared" si="2"/>
        <v>9.7560975609756101E-2</v>
      </c>
      <c r="E21" s="23">
        <f t="shared" si="3"/>
        <v>0.27929415178523653</v>
      </c>
      <c r="F21" s="74">
        <v>3</v>
      </c>
      <c r="G21" s="74">
        <v>2</v>
      </c>
    </row>
    <row r="22" spans="1:7">
      <c r="A22" s="67" t="s">
        <v>39</v>
      </c>
      <c r="B22" s="68">
        <v>5</v>
      </c>
      <c r="C22" s="69">
        <v>893000</v>
      </c>
      <c r="D22" s="23">
        <f t="shared" si="2"/>
        <v>6.097560975609756E-2</v>
      </c>
      <c r="E22" s="23">
        <f t="shared" si="3"/>
        <v>2.8613718833075511E-2</v>
      </c>
      <c r="F22" s="74">
        <v>4</v>
      </c>
      <c r="G22" s="74">
        <v>4</v>
      </c>
    </row>
    <row r="23" spans="1:7">
      <c r="A23" s="67" t="s">
        <v>144</v>
      </c>
      <c r="B23" s="68">
        <v>3</v>
      </c>
      <c r="C23" s="69">
        <v>875860</v>
      </c>
      <c r="D23" s="23">
        <f t="shared" si="2"/>
        <v>3.6585365853658534E-2</v>
      </c>
      <c r="E23" s="23">
        <f t="shared" si="3"/>
        <v>2.8064514868015138E-2</v>
      </c>
      <c r="F23" s="74">
        <v>5</v>
      </c>
      <c r="G23" s="74">
        <v>5</v>
      </c>
    </row>
    <row r="24" spans="1:7">
      <c r="A24" s="67" t="s">
        <v>126</v>
      </c>
      <c r="B24" s="68">
        <v>1</v>
      </c>
      <c r="C24" s="69">
        <v>315980</v>
      </c>
      <c r="D24" s="23">
        <f t="shared" si="2"/>
        <v>1.2195121951219513E-2</v>
      </c>
      <c r="E24" s="23">
        <f t="shared" si="3"/>
        <v>1.0124706469065173E-2</v>
      </c>
      <c r="F24" s="74">
        <v>6</v>
      </c>
      <c r="G24" s="74">
        <v>6</v>
      </c>
    </row>
    <row r="25" spans="1:7">
      <c r="A25" s="67" t="s">
        <v>54</v>
      </c>
      <c r="B25" s="68">
        <v>1</v>
      </c>
      <c r="C25" s="69">
        <v>241500</v>
      </c>
      <c r="D25" s="23">
        <f>B25/$B$27</f>
        <v>1.2195121951219513E-2</v>
      </c>
      <c r="E25" s="23">
        <f>C25/$C$27</f>
        <v>7.7382005578810033E-3</v>
      </c>
      <c r="F25" s="74">
        <v>6</v>
      </c>
      <c r="G25" s="74">
        <v>7</v>
      </c>
    </row>
    <row r="26" spans="1:7">
      <c r="A26" s="67" t="s">
        <v>161</v>
      </c>
      <c r="B26" s="68">
        <v>1</v>
      </c>
      <c r="C26" s="69">
        <v>166904</v>
      </c>
      <c r="D26" s="23">
        <f>B26/$B$27</f>
        <v>1.2195121951219513E-2</v>
      </c>
      <c r="E26" s="23">
        <f>C26/$C$27</f>
        <v>5.3479777470499829E-3</v>
      </c>
      <c r="F26" s="74">
        <v>6</v>
      </c>
      <c r="G26" s="74">
        <v>8</v>
      </c>
    </row>
    <row r="27" spans="1:7">
      <c r="A27" s="32" t="s">
        <v>23</v>
      </c>
      <c r="B27" s="46">
        <f>SUM(B19:B26)</f>
        <v>82</v>
      </c>
      <c r="C27" s="33">
        <f>SUM(C19:C26)</f>
        <v>31208806</v>
      </c>
      <c r="D27" s="30">
        <f>SUM(D19:D26)</f>
        <v>1</v>
      </c>
      <c r="E27" s="30">
        <f>SUM(E19:E26)</f>
        <v>1</v>
      </c>
      <c r="F27" s="31"/>
      <c r="G27" s="31"/>
    </row>
    <row r="28" spans="1:7" ht="13.5" thickBot="1"/>
    <row r="29" spans="1:7" ht="16.5" thickBot="1">
      <c r="A29" s="140" t="s">
        <v>12</v>
      </c>
      <c r="B29" s="141"/>
      <c r="C29" s="141"/>
      <c r="D29" s="141"/>
      <c r="E29" s="141"/>
      <c r="F29" s="141"/>
      <c r="G29" s="142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19" t="s">
        <v>75</v>
      </c>
      <c r="B32" s="120">
        <v>111</v>
      </c>
      <c r="C32" s="121">
        <v>29710881</v>
      </c>
      <c r="D32" s="124">
        <f t="shared" ref="D32:D39" si="4">B32/$B$41</f>
        <v>0.43873517786561267</v>
      </c>
      <c r="E32" s="124">
        <f t="shared" ref="E32:E39" si="5">C32/$C$41</f>
        <v>0.33848452156523362</v>
      </c>
      <c r="F32" s="125">
        <v>1</v>
      </c>
      <c r="G32" s="125">
        <v>1</v>
      </c>
    </row>
    <row r="33" spans="1:7">
      <c r="A33" s="67" t="s">
        <v>40</v>
      </c>
      <c r="B33" s="68">
        <v>78</v>
      </c>
      <c r="C33" s="69">
        <v>28988566</v>
      </c>
      <c r="D33" s="23">
        <f t="shared" si="4"/>
        <v>0.30830039525691699</v>
      </c>
      <c r="E33" s="23">
        <f t="shared" si="5"/>
        <v>0.33025546746231449</v>
      </c>
      <c r="F33" s="74">
        <v>2</v>
      </c>
      <c r="G33" s="74">
        <v>2</v>
      </c>
    </row>
    <row r="34" spans="1:7">
      <c r="A34" s="67" t="s">
        <v>39</v>
      </c>
      <c r="B34" s="68">
        <v>39</v>
      </c>
      <c r="C34" s="69">
        <v>15266441</v>
      </c>
      <c r="D34" s="23">
        <f t="shared" si="4"/>
        <v>0.1541501976284585</v>
      </c>
      <c r="E34" s="23">
        <f t="shared" si="5"/>
        <v>0.17392462976405401</v>
      </c>
      <c r="F34" s="74">
        <v>3</v>
      </c>
      <c r="G34" s="74">
        <v>3</v>
      </c>
    </row>
    <row r="35" spans="1:7">
      <c r="A35" s="67" t="s">
        <v>41</v>
      </c>
      <c r="B35" s="68">
        <v>12</v>
      </c>
      <c r="C35" s="69">
        <v>10121437</v>
      </c>
      <c r="D35" s="23">
        <f t="shared" ref="D35" si="6">B35/$B$41</f>
        <v>4.7430830039525688E-2</v>
      </c>
      <c r="E35" s="23">
        <f t="shared" ref="E35" si="7">C35/$C$41</f>
        <v>0.11530959854396958</v>
      </c>
      <c r="F35" s="74">
        <v>4</v>
      </c>
      <c r="G35" s="74">
        <v>4</v>
      </c>
    </row>
    <row r="36" spans="1:7">
      <c r="A36" s="67" t="s">
        <v>54</v>
      </c>
      <c r="B36" s="68">
        <v>4</v>
      </c>
      <c r="C36" s="69">
        <v>571500</v>
      </c>
      <c r="D36" s="23">
        <f t="shared" si="4"/>
        <v>1.5810276679841896E-2</v>
      </c>
      <c r="E36" s="23">
        <f t="shared" si="5"/>
        <v>6.5108774147266454E-3</v>
      </c>
      <c r="F36" s="74">
        <v>5</v>
      </c>
      <c r="G36" s="74">
        <v>8</v>
      </c>
    </row>
    <row r="37" spans="1:7">
      <c r="A37" s="67" t="s">
        <v>90</v>
      </c>
      <c r="B37" s="68">
        <v>3</v>
      </c>
      <c r="C37" s="69">
        <v>1433099</v>
      </c>
      <c r="D37" s="23">
        <f t="shared" si="4"/>
        <v>1.1857707509881422E-2</v>
      </c>
      <c r="E37" s="23">
        <f t="shared" si="5"/>
        <v>1.6326740003792372E-2</v>
      </c>
      <c r="F37" s="74">
        <v>6</v>
      </c>
      <c r="G37" s="74">
        <v>5</v>
      </c>
    </row>
    <row r="38" spans="1:7">
      <c r="A38" s="67" t="s">
        <v>144</v>
      </c>
      <c r="B38" s="68">
        <v>3</v>
      </c>
      <c r="C38" s="69">
        <v>875860</v>
      </c>
      <c r="D38" s="23">
        <f t="shared" si="4"/>
        <v>1.1857707509881422E-2</v>
      </c>
      <c r="E38" s="23">
        <f t="shared" si="5"/>
        <v>9.9783326202318098E-3</v>
      </c>
      <c r="F38" s="74">
        <v>6</v>
      </c>
      <c r="G38" s="74">
        <v>6</v>
      </c>
    </row>
    <row r="39" spans="1:7">
      <c r="A39" s="67" t="s">
        <v>65</v>
      </c>
      <c r="B39" s="68">
        <v>2</v>
      </c>
      <c r="C39" s="69">
        <v>641500</v>
      </c>
      <c r="D39" s="23">
        <f t="shared" si="4"/>
        <v>7.9051383399209481E-3</v>
      </c>
      <c r="E39" s="23">
        <f t="shared" si="5"/>
        <v>7.3083602126809153E-3</v>
      </c>
      <c r="F39" s="74">
        <v>7</v>
      </c>
      <c r="G39" s="74">
        <v>7</v>
      </c>
    </row>
    <row r="40" spans="1:7">
      <c r="A40" s="67" t="s">
        <v>161</v>
      </c>
      <c r="B40" s="68">
        <v>1</v>
      </c>
      <c r="C40" s="69">
        <v>166904</v>
      </c>
      <c r="D40" s="23">
        <f>B40/$B$41</f>
        <v>3.952569169960474E-3</v>
      </c>
      <c r="E40" s="23">
        <f>C40/$C$41</f>
        <v>1.9014724129965636E-3</v>
      </c>
      <c r="F40" s="74">
        <v>8</v>
      </c>
      <c r="G40" s="74">
        <v>9</v>
      </c>
    </row>
    <row r="41" spans="1:7">
      <c r="A41" s="32" t="s">
        <v>23</v>
      </c>
      <c r="B41" s="47">
        <f>SUM(B32:B40)</f>
        <v>253</v>
      </c>
      <c r="C41" s="37">
        <f>SUM(C32:C40)</f>
        <v>87776188</v>
      </c>
      <c r="D41" s="30">
        <f>SUM(D32:D40)</f>
        <v>1</v>
      </c>
      <c r="E41" s="30">
        <f>SUM(E32:E40)</f>
        <v>1</v>
      </c>
      <c r="F41" s="31"/>
      <c r="G41" s="31"/>
    </row>
    <row r="43" spans="1:7">
      <c r="A43" s="146" t="s">
        <v>24</v>
      </c>
      <c r="B43" s="146"/>
      <c r="C43" s="146"/>
      <c r="D43" s="105" t="s">
        <v>55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9:G29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67</v>
      </c>
    </row>
    <row r="2" spans="1:7">
      <c r="A2" s="2" t="str">
        <f>'OVERALL STATS'!A2</f>
        <v>Reporting Period: JANUARY, 2022</v>
      </c>
    </row>
    <row r="3" spans="1:7" ht="13.5" thickBot="1"/>
    <row r="4" spans="1:7" ht="16.5" thickBot="1">
      <c r="A4" s="140" t="s">
        <v>13</v>
      </c>
      <c r="B4" s="141"/>
      <c r="C4" s="141"/>
      <c r="D4" s="141"/>
      <c r="E4" s="141"/>
      <c r="F4" s="141"/>
      <c r="G4" s="142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75</v>
      </c>
      <c r="B7" s="127">
        <v>75</v>
      </c>
      <c r="C7" s="128">
        <v>18821771</v>
      </c>
      <c r="D7" s="129">
        <f>B7/$B$13</f>
        <v>0.5</v>
      </c>
      <c r="E7" s="124">
        <f>C7/$C$13</f>
        <v>0.40308138933750021</v>
      </c>
      <c r="F7" s="125">
        <v>1</v>
      </c>
      <c r="G7" s="125">
        <v>1</v>
      </c>
    </row>
    <row r="8" spans="1:7">
      <c r="A8" s="35" t="s">
        <v>40</v>
      </c>
      <c r="B8" s="36">
        <v>40</v>
      </c>
      <c r="C8" s="97">
        <v>15144945</v>
      </c>
      <c r="D8" s="27">
        <f>B8/$B$13</f>
        <v>0.26666666666666666</v>
      </c>
      <c r="E8" s="23">
        <f>C8/$C$13</f>
        <v>0.32433958908755328</v>
      </c>
      <c r="F8" s="74">
        <v>2</v>
      </c>
      <c r="G8" s="74">
        <v>2</v>
      </c>
    </row>
    <row r="9" spans="1:7">
      <c r="A9" s="35" t="s">
        <v>39</v>
      </c>
      <c r="B9" s="36">
        <v>26</v>
      </c>
      <c r="C9" s="97">
        <v>10351500</v>
      </c>
      <c r="D9" s="27">
        <f t="shared" ref="D9" si="0">B9/$B$13</f>
        <v>0.17333333333333334</v>
      </c>
      <c r="E9" s="23">
        <f t="shared" ref="E9" si="1">C9/$C$13</f>
        <v>0.221684612023339</v>
      </c>
      <c r="F9" s="74">
        <v>3</v>
      </c>
      <c r="G9" s="74">
        <v>3</v>
      </c>
    </row>
    <row r="10" spans="1:7">
      <c r="A10" s="35" t="s">
        <v>41</v>
      </c>
      <c r="B10" s="36">
        <v>4</v>
      </c>
      <c r="C10" s="97">
        <v>1405000</v>
      </c>
      <c r="D10" s="27">
        <f>B10/$B$13</f>
        <v>2.6666666666666668E-2</v>
      </c>
      <c r="E10" s="23">
        <f>C10/$C$13</f>
        <v>3.0089057614142038E-2</v>
      </c>
      <c r="F10" s="74">
        <v>4</v>
      </c>
      <c r="G10" s="74">
        <v>4</v>
      </c>
    </row>
    <row r="11" spans="1:7">
      <c r="A11" s="35" t="s">
        <v>54</v>
      </c>
      <c r="B11" s="36">
        <v>3</v>
      </c>
      <c r="C11" s="97">
        <v>330000</v>
      </c>
      <c r="D11" s="27">
        <f>B11/$B$13</f>
        <v>0.02</v>
      </c>
      <c r="E11" s="23">
        <f>C11/$C$13</f>
        <v>7.0671807919337167E-3</v>
      </c>
      <c r="F11" s="74">
        <v>5</v>
      </c>
      <c r="G11" s="74">
        <v>6</v>
      </c>
    </row>
    <row r="12" spans="1:7">
      <c r="A12" s="35" t="s">
        <v>65</v>
      </c>
      <c r="B12" s="36">
        <v>2</v>
      </c>
      <c r="C12" s="97">
        <v>641500</v>
      </c>
      <c r="D12" s="27">
        <f>B12/$B$13</f>
        <v>1.3333333333333334E-2</v>
      </c>
      <c r="E12" s="23">
        <f>C12/$C$13</f>
        <v>1.3738171145531755E-2</v>
      </c>
      <c r="F12" s="74">
        <v>6</v>
      </c>
      <c r="G12" s="74">
        <v>5</v>
      </c>
    </row>
    <row r="13" spans="1:7">
      <c r="A13" s="28" t="s">
        <v>23</v>
      </c>
      <c r="B13" s="29">
        <f>SUM(B7:B12)</f>
        <v>150</v>
      </c>
      <c r="C13" s="98">
        <f>SUM(C7:C12)</f>
        <v>46694716</v>
      </c>
      <c r="D13" s="30">
        <f>SUM(D7:D12)</f>
        <v>0.99999999999999989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40" t="s">
        <v>14</v>
      </c>
      <c r="B15" s="141"/>
      <c r="C15" s="141"/>
      <c r="D15" s="141"/>
      <c r="E15" s="141"/>
      <c r="F15" s="141"/>
      <c r="G15" s="142"/>
    </row>
    <row r="16" spans="1:7">
      <c r="A16" s="3"/>
      <c r="B16" s="103"/>
      <c r="C16" s="95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6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0" t="s">
        <v>39</v>
      </c>
      <c r="B18" s="127">
        <v>8</v>
      </c>
      <c r="C18" s="128">
        <v>4021941</v>
      </c>
      <c r="D18" s="129">
        <f>B18/$B$22</f>
        <v>0.36363636363636365</v>
      </c>
      <c r="E18" s="124">
        <f>C18/$C$22</f>
        <v>0.39474734915709114</v>
      </c>
      <c r="F18" s="125">
        <v>1</v>
      </c>
      <c r="G18" s="125">
        <v>1</v>
      </c>
    </row>
    <row r="19" spans="1:7">
      <c r="A19" s="130" t="s">
        <v>75</v>
      </c>
      <c r="B19" s="127">
        <v>8</v>
      </c>
      <c r="C19" s="99">
        <v>3370806</v>
      </c>
      <c r="D19" s="129">
        <f>B19/$B$22</f>
        <v>0.36363636363636365</v>
      </c>
      <c r="E19" s="23">
        <f>C19/$C$22</f>
        <v>0.33083944618352623</v>
      </c>
      <c r="F19" s="125">
        <v>1</v>
      </c>
      <c r="G19" s="74">
        <v>2</v>
      </c>
    </row>
    <row r="20" spans="1:7">
      <c r="A20" s="48" t="s">
        <v>90</v>
      </c>
      <c r="B20" s="49">
        <v>3</v>
      </c>
      <c r="C20" s="99">
        <v>1433099</v>
      </c>
      <c r="D20" s="27">
        <f>B20/$B$22</f>
        <v>0.13636363636363635</v>
      </c>
      <c r="E20" s="23">
        <f>C20/$C$22</f>
        <v>0.14065647191982134</v>
      </c>
      <c r="F20" s="74">
        <v>2</v>
      </c>
      <c r="G20" s="74">
        <v>3</v>
      </c>
    </row>
    <row r="21" spans="1:7">
      <c r="A21" s="48" t="s">
        <v>40</v>
      </c>
      <c r="B21" s="49">
        <v>3</v>
      </c>
      <c r="C21" s="99">
        <v>1362800</v>
      </c>
      <c r="D21" s="27">
        <f t="shared" ref="D21" si="2">B21/$B$22</f>
        <v>0.13636363636363635</v>
      </c>
      <c r="E21" s="23">
        <f t="shared" ref="E21" si="3">C21/$C$22</f>
        <v>0.13375673273956126</v>
      </c>
      <c r="F21" s="74">
        <v>2</v>
      </c>
      <c r="G21" s="74">
        <v>4</v>
      </c>
    </row>
    <row r="22" spans="1:7">
      <c r="A22" s="28" t="s">
        <v>23</v>
      </c>
      <c r="B22" s="29">
        <f>SUM(B18:B21)</f>
        <v>22</v>
      </c>
      <c r="C22" s="98">
        <f>SUM(C18:C21)</f>
        <v>10188646</v>
      </c>
      <c r="D22" s="30">
        <f>SUM(D18:D21)</f>
        <v>1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40" t="s">
        <v>15</v>
      </c>
      <c r="B24" s="141"/>
      <c r="C24" s="141"/>
      <c r="D24" s="141"/>
      <c r="E24" s="141"/>
      <c r="F24" s="141"/>
      <c r="G24" s="142"/>
    </row>
    <row r="25" spans="1:7">
      <c r="A25" s="3"/>
      <c r="B25" s="103"/>
      <c r="C25" s="95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6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26" t="s">
        <v>75</v>
      </c>
      <c r="B27" s="127">
        <v>53</v>
      </c>
      <c r="C27" s="128">
        <v>16960849</v>
      </c>
      <c r="D27" s="129">
        <f t="shared" ref="D27:D32" si="4">B27/$B$33</f>
        <v>0.49074074074074076</v>
      </c>
      <c r="E27" s="124">
        <f t="shared" ref="E27:E32" si="5">C27/$C$33</f>
        <v>0.43068834518674254</v>
      </c>
      <c r="F27" s="125">
        <v>1</v>
      </c>
      <c r="G27" s="125">
        <v>1</v>
      </c>
    </row>
    <row r="28" spans="1:7">
      <c r="A28" s="35" t="s">
        <v>40</v>
      </c>
      <c r="B28" s="36">
        <v>34</v>
      </c>
      <c r="C28" s="97">
        <v>14261945</v>
      </c>
      <c r="D28" s="27">
        <f t="shared" si="4"/>
        <v>0.31481481481481483</v>
      </c>
      <c r="E28" s="23">
        <f t="shared" si="5"/>
        <v>0.36215483618740646</v>
      </c>
      <c r="F28" s="106">
        <v>2</v>
      </c>
      <c r="G28" s="106">
        <v>2</v>
      </c>
    </row>
    <row r="29" spans="1:7">
      <c r="A29" s="35" t="s">
        <v>39</v>
      </c>
      <c r="B29" s="36">
        <v>15</v>
      </c>
      <c r="C29" s="97">
        <v>6078500</v>
      </c>
      <c r="D29" s="27">
        <f t="shared" si="4"/>
        <v>0.1388888888888889</v>
      </c>
      <c r="E29" s="23">
        <f t="shared" si="5"/>
        <v>0.15435189041642991</v>
      </c>
      <c r="F29" s="106">
        <v>3</v>
      </c>
      <c r="G29" s="106">
        <v>3</v>
      </c>
    </row>
    <row r="30" spans="1:7">
      <c r="A30" s="35" t="s">
        <v>41</v>
      </c>
      <c r="B30" s="36">
        <v>3</v>
      </c>
      <c r="C30" s="97">
        <v>1145000</v>
      </c>
      <c r="D30" s="27">
        <f t="shared" si="4"/>
        <v>2.7777777777777776E-2</v>
      </c>
      <c r="E30" s="23">
        <f t="shared" si="5"/>
        <v>2.9075086703432135E-2</v>
      </c>
      <c r="F30" s="74">
        <v>4</v>
      </c>
      <c r="G30" s="74">
        <v>4</v>
      </c>
    </row>
    <row r="31" spans="1:7">
      <c r="A31" s="35" t="s">
        <v>65</v>
      </c>
      <c r="B31" s="36">
        <v>2</v>
      </c>
      <c r="C31" s="97">
        <v>641500</v>
      </c>
      <c r="D31" s="27">
        <f t="shared" si="4"/>
        <v>1.8518518518518517E-2</v>
      </c>
      <c r="E31" s="23">
        <f t="shared" si="5"/>
        <v>1.6289666480569183E-2</v>
      </c>
      <c r="F31" s="106">
        <v>5</v>
      </c>
      <c r="G31" s="74">
        <v>5</v>
      </c>
    </row>
    <row r="32" spans="1:7">
      <c r="A32" s="35" t="s">
        <v>54</v>
      </c>
      <c r="B32" s="36">
        <v>1</v>
      </c>
      <c r="C32" s="97">
        <v>293000</v>
      </c>
      <c r="D32" s="27">
        <f t="shared" si="4"/>
        <v>9.2592592592592587E-3</v>
      </c>
      <c r="E32" s="23">
        <f t="shared" si="5"/>
        <v>7.4401750254197516E-3</v>
      </c>
      <c r="F32" s="74">
        <v>6</v>
      </c>
      <c r="G32" s="74">
        <v>6</v>
      </c>
    </row>
    <row r="33" spans="1:7">
      <c r="A33" s="28" t="s">
        <v>23</v>
      </c>
      <c r="B33" s="40">
        <f>SUM(B27:B32)</f>
        <v>108</v>
      </c>
      <c r="C33" s="100">
        <f>SUM(C27:C32)</f>
        <v>39380794</v>
      </c>
      <c r="D33" s="30">
        <f>SUM(D27:D32)</f>
        <v>1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40" t="s">
        <v>16</v>
      </c>
      <c r="B35" s="141"/>
      <c r="C35" s="141"/>
      <c r="D35" s="141"/>
      <c r="E35" s="141"/>
      <c r="F35" s="141"/>
      <c r="G35" s="142"/>
    </row>
    <row r="36" spans="1:7">
      <c r="A36" s="18"/>
      <c r="B36" s="104"/>
      <c r="C36" s="101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6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31" t="s">
        <v>39</v>
      </c>
      <c r="B38" s="132">
        <v>2</v>
      </c>
      <c r="C38" s="133">
        <v>2535000</v>
      </c>
      <c r="D38" s="124">
        <f>B38/$B$40</f>
        <v>0.66666666666666663</v>
      </c>
      <c r="E38" s="124">
        <f>C38/$C$40</f>
        <v>0.84782608695652173</v>
      </c>
      <c r="F38" s="125">
        <v>1</v>
      </c>
      <c r="G38" s="125">
        <v>1</v>
      </c>
    </row>
    <row r="39" spans="1:7">
      <c r="A39" s="92" t="s">
        <v>40</v>
      </c>
      <c r="B39" s="93">
        <v>1</v>
      </c>
      <c r="C39" s="102">
        <v>455000</v>
      </c>
      <c r="D39" s="23">
        <f>B39/$B$40</f>
        <v>0.33333333333333331</v>
      </c>
      <c r="E39" s="23">
        <f>C39/$C$40</f>
        <v>0.15217391304347827</v>
      </c>
      <c r="F39" s="74">
        <v>2</v>
      </c>
      <c r="G39" s="74">
        <v>2</v>
      </c>
    </row>
    <row r="40" spans="1:7">
      <c r="A40" s="28" t="s">
        <v>23</v>
      </c>
      <c r="B40" s="40">
        <f>SUM(B38:B39)</f>
        <v>3</v>
      </c>
      <c r="C40" s="100">
        <f>SUM(C38:C39)</f>
        <v>2990000</v>
      </c>
      <c r="D40" s="30">
        <f>SUM(D38:D39)</f>
        <v>1</v>
      </c>
      <c r="E40" s="30">
        <f>SUM(E38:E39)</f>
        <v>1</v>
      </c>
      <c r="F40" s="31"/>
      <c r="G40" s="31"/>
    </row>
    <row r="41" spans="1:7" ht="13.5" thickBot="1"/>
    <row r="42" spans="1:7" ht="16.5" thickBot="1">
      <c r="A42" s="140" t="s">
        <v>17</v>
      </c>
      <c r="B42" s="141"/>
      <c r="C42" s="141"/>
      <c r="D42" s="141"/>
      <c r="E42" s="141"/>
      <c r="F42" s="141"/>
      <c r="G42" s="142"/>
    </row>
    <row r="43" spans="1:7">
      <c r="A43" s="18"/>
      <c r="B43" s="104"/>
      <c r="C43" s="101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6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26" t="s">
        <v>75</v>
      </c>
      <c r="B45" s="127">
        <v>22</v>
      </c>
      <c r="C45" s="128">
        <v>1860922</v>
      </c>
      <c r="D45" s="129">
        <f>B45/$B$50</f>
        <v>0.5641025641025641</v>
      </c>
      <c r="E45" s="124">
        <f>C45/$C$50</f>
        <v>0.43037825381678946</v>
      </c>
      <c r="F45" s="125">
        <v>1</v>
      </c>
      <c r="G45" s="125">
        <v>1</v>
      </c>
    </row>
    <row r="46" spans="1:7">
      <c r="A46" s="35" t="s">
        <v>39</v>
      </c>
      <c r="B46" s="36">
        <v>9</v>
      </c>
      <c r="C46" s="97">
        <v>1738000</v>
      </c>
      <c r="D46" s="27">
        <f t="shared" ref="D46" si="6">B46/$B$50</f>
        <v>0.23076923076923078</v>
      </c>
      <c r="E46" s="23">
        <f t="shared" ref="E46" si="7">C46/$C$50</f>
        <v>0.40194989641348755</v>
      </c>
      <c r="F46" s="74">
        <v>2</v>
      </c>
      <c r="G46" s="74">
        <v>2</v>
      </c>
    </row>
    <row r="47" spans="1:7">
      <c r="A47" s="35" t="s">
        <v>40</v>
      </c>
      <c r="B47" s="36">
        <v>5</v>
      </c>
      <c r="C47" s="97">
        <v>428000</v>
      </c>
      <c r="D47" s="27">
        <f>B47/$B$50</f>
        <v>0.12820512820512819</v>
      </c>
      <c r="E47" s="23">
        <f>C47/$C$50</f>
        <v>9.8984209243367483E-2</v>
      </c>
      <c r="F47" s="74">
        <v>3</v>
      </c>
      <c r="G47" s="74">
        <v>3</v>
      </c>
    </row>
    <row r="48" spans="1:7">
      <c r="A48" s="35" t="s">
        <v>54</v>
      </c>
      <c r="B48" s="36">
        <v>2</v>
      </c>
      <c r="C48" s="97">
        <v>37000</v>
      </c>
      <c r="D48" s="27">
        <f>B48/$B$50</f>
        <v>5.128205128205128E-2</v>
      </c>
      <c r="E48" s="23">
        <f>C48/$C$50</f>
        <v>8.5570461261789636E-3</v>
      </c>
      <c r="F48" s="74">
        <v>4</v>
      </c>
      <c r="G48" s="74">
        <v>5</v>
      </c>
    </row>
    <row r="49" spans="1:7">
      <c r="A49" s="35" t="s">
        <v>41</v>
      </c>
      <c r="B49" s="36">
        <v>1</v>
      </c>
      <c r="C49" s="97">
        <v>260000</v>
      </c>
      <c r="D49" s="27">
        <f>B49/$B$50</f>
        <v>2.564102564102564E-2</v>
      </c>
      <c r="E49" s="23">
        <f>C49/$C$50</f>
        <v>6.0130594400176506E-2</v>
      </c>
      <c r="F49" s="74">
        <v>5</v>
      </c>
      <c r="G49" s="74">
        <v>4</v>
      </c>
    </row>
    <row r="50" spans="1:7">
      <c r="A50" s="28" t="s">
        <v>23</v>
      </c>
      <c r="B50" s="29">
        <f>SUM(B45:B49)</f>
        <v>39</v>
      </c>
      <c r="C50" s="98">
        <f>SUM(C45:C49)</f>
        <v>4323922</v>
      </c>
      <c r="D50" s="30">
        <f>SUM(D45:D49)</f>
        <v>1</v>
      </c>
      <c r="E50" s="30">
        <f>SUM(E45:E49)</f>
        <v>1</v>
      </c>
      <c r="F50" s="31"/>
      <c r="G50" s="31"/>
    </row>
    <row r="53" spans="1:7">
      <c r="A53" s="146" t="s">
        <v>24</v>
      </c>
      <c r="B53" s="146"/>
      <c r="C53" s="146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5:G15"/>
    <mergeCell ref="A24:G24"/>
    <mergeCell ref="A35:G35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9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68</v>
      </c>
    </row>
    <row r="2" spans="1:7">
      <c r="A2" s="56" t="str">
        <f>'OVERALL STATS'!A2</f>
        <v>Reporting Period: JANUARY, 2022</v>
      </c>
    </row>
    <row r="3" spans="1:7" ht="13.5" thickBot="1"/>
    <row r="4" spans="1:7" ht="16.5" thickBot="1">
      <c r="A4" s="140" t="s">
        <v>18</v>
      </c>
      <c r="B4" s="141"/>
      <c r="C4" s="141"/>
      <c r="D4" s="141"/>
      <c r="E4" s="141"/>
      <c r="F4" s="141"/>
      <c r="G4" s="142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40</v>
      </c>
      <c r="B7" s="135">
        <v>28</v>
      </c>
      <c r="C7" s="136">
        <v>7910821</v>
      </c>
      <c r="D7" s="129">
        <f>B7/$B$15</f>
        <v>0.4375</v>
      </c>
      <c r="E7" s="137">
        <f>C7/$C$15</f>
        <v>0.46293057072245197</v>
      </c>
      <c r="F7" s="125">
        <v>1</v>
      </c>
      <c r="G7" s="125">
        <v>1</v>
      </c>
    </row>
    <row r="8" spans="1:7">
      <c r="A8" s="60" t="s">
        <v>75</v>
      </c>
      <c r="B8" s="53">
        <v>21</v>
      </c>
      <c r="C8" s="54">
        <v>5234067</v>
      </c>
      <c r="D8" s="27">
        <f t="shared" ref="D8:D13" si="0">B8/$B$15</f>
        <v>0.328125</v>
      </c>
      <c r="E8" s="66">
        <f t="shared" ref="E8:E13" si="1">C8/$C$15</f>
        <v>0.30629053842951975</v>
      </c>
      <c r="F8" s="74">
        <v>2</v>
      </c>
      <c r="G8" s="74">
        <v>2</v>
      </c>
    </row>
    <row r="9" spans="1:7">
      <c r="A9" s="60" t="s">
        <v>41</v>
      </c>
      <c r="B9" s="53">
        <v>5</v>
      </c>
      <c r="C9" s="54">
        <v>1528437</v>
      </c>
      <c r="D9" s="27">
        <f t="shared" ref="D9" si="2">B9/$B$15</f>
        <v>7.8125E-2</v>
      </c>
      <c r="E9" s="66">
        <f t="shared" ref="E9" si="3">C9/$C$15</f>
        <v>8.9442070895462342E-2</v>
      </c>
      <c r="F9" s="74">
        <v>3</v>
      </c>
      <c r="G9" s="74">
        <v>3</v>
      </c>
    </row>
    <row r="10" spans="1:7">
      <c r="A10" s="60" t="s">
        <v>39</v>
      </c>
      <c r="B10" s="53">
        <v>4</v>
      </c>
      <c r="C10" s="54">
        <v>815000</v>
      </c>
      <c r="D10" s="27">
        <f t="shared" si="0"/>
        <v>6.25E-2</v>
      </c>
      <c r="E10" s="66">
        <f t="shared" si="1"/>
        <v>4.7692700307439433E-2</v>
      </c>
      <c r="F10" s="74">
        <v>4</v>
      </c>
      <c r="G10" s="74">
        <v>5</v>
      </c>
    </row>
    <row r="11" spans="1:7">
      <c r="A11" s="60" t="s">
        <v>144</v>
      </c>
      <c r="B11" s="53">
        <v>3</v>
      </c>
      <c r="C11" s="54">
        <v>875860</v>
      </c>
      <c r="D11" s="27">
        <f t="shared" si="0"/>
        <v>4.6875E-2</v>
      </c>
      <c r="E11" s="66">
        <f t="shared" si="1"/>
        <v>5.1254145388066143E-2</v>
      </c>
      <c r="F11" s="74">
        <v>5</v>
      </c>
      <c r="G11" s="74">
        <v>4</v>
      </c>
    </row>
    <row r="12" spans="1:7">
      <c r="A12" s="60" t="s">
        <v>126</v>
      </c>
      <c r="B12" s="53">
        <v>1</v>
      </c>
      <c r="C12" s="54">
        <v>315980</v>
      </c>
      <c r="D12" s="27">
        <f t="shared" si="0"/>
        <v>1.5625E-2</v>
      </c>
      <c r="E12" s="66">
        <f t="shared" si="1"/>
        <v>1.8490723243122346E-2</v>
      </c>
      <c r="F12" s="74">
        <v>6</v>
      </c>
      <c r="G12" s="74">
        <v>6</v>
      </c>
    </row>
    <row r="13" spans="1:7">
      <c r="A13" s="60" t="s">
        <v>54</v>
      </c>
      <c r="B13" s="53">
        <v>1</v>
      </c>
      <c r="C13" s="54">
        <v>241500</v>
      </c>
      <c r="D13" s="27">
        <f t="shared" si="0"/>
        <v>1.5625E-2</v>
      </c>
      <c r="E13" s="66">
        <f t="shared" si="1"/>
        <v>1.4132254140179906E-2</v>
      </c>
      <c r="F13" s="74">
        <v>6</v>
      </c>
      <c r="G13" s="74">
        <v>7</v>
      </c>
    </row>
    <row r="14" spans="1:7">
      <c r="A14" s="60" t="s">
        <v>161</v>
      </c>
      <c r="B14" s="53">
        <v>1</v>
      </c>
      <c r="C14" s="54">
        <v>166904</v>
      </c>
      <c r="D14" s="27">
        <f>B14/$B$15</f>
        <v>1.5625E-2</v>
      </c>
      <c r="E14" s="23">
        <f>C14/$C$15</f>
        <v>9.7669968737581249E-3</v>
      </c>
      <c r="F14" s="74">
        <v>6</v>
      </c>
      <c r="G14" s="74">
        <v>8</v>
      </c>
    </row>
    <row r="15" spans="1:7">
      <c r="A15" s="59" t="s">
        <v>23</v>
      </c>
      <c r="B15" s="34">
        <f>SUM(B7:B14)</f>
        <v>64</v>
      </c>
      <c r="C15" s="51">
        <f>SUM(C7:C14)</f>
        <v>17088569</v>
      </c>
      <c r="D15" s="30">
        <f>SUM(D7:D14)</f>
        <v>1</v>
      </c>
      <c r="E15" s="30">
        <f>SUM(E7:E14)</f>
        <v>1</v>
      </c>
      <c r="F15" s="40"/>
      <c r="G15" s="40"/>
    </row>
    <row r="16" spans="1:7" ht="13.5" thickBot="1"/>
    <row r="17" spans="1:7" ht="16.5" thickBot="1">
      <c r="A17" s="140" t="s">
        <v>19</v>
      </c>
      <c r="B17" s="141"/>
      <c r="C17" s="141"/>
      <c r="D17" s="141"/>
      <c r="E17" s="141"/>
      <c r="F17" s="141"/>
      <c r="G17" s="142"/>
    </row>
    <row r="18" spans="1:7">
      <c r="A18" s="57"/>
      <c r="B18" s="65"/>
      <c r="C18" s="39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8" t="s">
        <v>11</v>
      </c>
      <c r="B19" s="19" t="s">
        <v>8</v>
      </c>
      <c r="C19" s="50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71" t="s">
        <v>267</v>
      </c>
      <c r="B20" s="74"/>
      <c r="C20" s="75"/>
      <c r="D20" s="27"/>
      <c r="E20" s="66"/>
      <c r="F20" s="74"/>
      <c r="G20" s="74"/>
    </row>
    <row r="21" spans="1:7">
      <c r="A21" s="59" t="s">
        <v>23</v>
      </c>
      <c r="B21" s="40">
        <f>SUM(B20:B20)</f>
        <v>0</v>
      </c>
      <c r="C21" s="37">
        <f>SUM(C20:C20)</f>
        <v>0</v>
      </c>
      <c r="D21" s="30"/>
      <c r="E21" s="30"/>
      <c r="F21" s="40"/>
      <c r="G21" s="40"/>
    </row>
    <row r="22" spans="1:7" ht="13.5" thickBot="1"/>
    <row r="23" spans="1:7" ht="16.5" thickBot="1">
      <c r="A23" s="140" t="s">
        <v>20</v>
      </c>
      <c r="B23" s="141"/>
      <c r="C23" s="141"/>
      <c r="D23" s="141"/>
      <c r="E23" s="141"/>
      <c r="F23" s="141"/>
      <c r="G23" s="142"/>
    </row>
    <row r="24" spans="1:7">
      <c r="A24" s="57"/>
      <c r="B24" s="65"/>
      <c r="C24" s="39"/>
      <c r="D24" s="10" t="s">
        <v>5</v>
      </c>
      <c r="E24" s="10" t="s">
        <v>5</v>
      </c>
      <c r="F24" s="11" t="s">
        <v>6</v>
      </c>
      <c r="G24" s="11" t="s">
        <v>6</v>
      </c>
    </row>
    <row r="25" spans="1:7">
      <c r="A25" s="58" t="s">
        <v>11</v>
      </c>
      <c r="B25" s="19" t="s">
        <v>8</v>
      </c>
      <c r="C25" s="50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7">
      <c r="A26" s="134" t="s">
        <v>41</v>
      </c>
      <c r="B26" s="135">
        <v>2</v>
      </c>
      <c r="C26" s="136">
        <v>188000</v>
      </c>
      <c r="D26" s="129">
        <f t="shared" ref="D26" si="4">B26/$B$28</f>
        <v>0.66666666666666663</v>
      </c>
      <c r="E26" s="137">
        <f t="shared" ref="E26" si="5">C26/$C$28</f>
        <v>0.92727774927988005</v>
      </c>
      <c r="F26" s="125">
        <v>1</v>
      </c>
      <c r="G26" s="125">
        <v>1</v>
      </c>
    </row>
    <row r="27" spans="1:7">
      <c r="A27" s="70" t="s">
        <v>75</v>
      </c>
      <c r="B27" s="72">
        <v>1</v>
      </c>
      <c r="C27" s="73">
        <v>14744</v>
      </c>
      <c r="D27" s="27">
        <f>B27/$B$28</f>
        <v>0.33333333333333331</v>
      </c>
      <c r="E27" s="66">
        <f>C27/$C$28</f>
        <v>7.2722250720119952E-2</v>
      </c>
      <c r="F27" s="74">
        <v>2</v>
      </c>
      <c r="G27" s="74">
        <v>2</v>
      </c>
    </row>
    <row r="28" spans="1:7">
      <c r="A28" s="59" t="s">
        <v>23</v>
      </c>
      <c r="B28" s="40">
        <f>SUM(B26:B27)</f>
        <v>3</v>
      </c>
      <c r="C28" s="37">
        <f>SUM(C26:C27)</f>
        <v>202744</v>
      </c>
      <c r="D28" s="30">
        <f>SUM(D26:D27)</f>
        <v>1</v>
      </c>
      <c r="E28" s="30">
        <f>SUM(E26:E27)</f>
        <v>1</v>
      </c>
      <c r="F28" s="40"/>
      <c r="G28" s="40"/>
    </row>
    <row r="29" spans="1:7" ht="13.5" thickBot="1"/>
    <row r="30" spans="1:7" ht="16.5" thickBot="1">
      <c r="A30" s="140" t="s">
        <v>21</v>
      </c>
      <c r="B30" s="141"/>
      <c r="C30" s="141"/>
      <c r="D30" s="141"/>
      <c r="E30" s="141"/>
      <c r="F30" s="141"/>
      <c r="G30" s="142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34" t="s">
        <v>75</v>
      </c>
      <c r="B33" s="135">
        <v>5</v>
      </c>
      <c r="C33" s="73">
        <v>2235893</v>
      </c>
      <c r="D33" s="124">
        <f>B33/$B$36</f>
        <v>0.625</v>
      </c>
      <c r="E33" s="66">
        <f>C33/$C$36</f>
        <v>0.17765072371106286</v>
      </c>
      <c r="F33" s="125">
        <v>1</v>
      </c>
      <c r="G33" s="74">
        <v>3</v>
      </c>
    </row>
    <row r="34" spans="1:7">
      <c r="A34" s="71" t="s">
        <v>40</v>
      </c>
      <c r="B34" s="74">
        <v>2</v>
      </c>
      <c r="C34" s="75">
        <v>3350000</v>
      </c>
      <c r="D34" s="23">
        <f>B34/$B$36</f>
        <v>0.25</v>
      </c>
      <c r="E34" s="66">
        <f>C34/$C$36</f>
        <v>0.26617102179400381</v>
      </c>
      <c r="F34" s="74">
        <v>2</v>
      </c>
      <c r="G34" s="74">
        <v>2</v>
      </c>
    </row>
    <row r="35" spans="1:7">
      <c r="A35" s="139" t="s">
        <v>41</v>
      </c>
      <c r="B35" s="74">
        <v>1</v>
      </c>
      <c r="C35" s="138">
        <v>7000000</v>
      </c>
      <c r="D35" s="23">
        <f>B35/$B$36</f>
        <v>0.125</v>
      </c>
      <c r="E35" s="137">
        <f>C35/$C$36</f>
        <v>0.5561782544949333</v>
      </c>
      <c r="F35" s="74">
        <v>3</v>
      </c>
      <c r="G35" s="125">
        <v>1</v>
      </c>
    </row>
    <row r="36" spans="1:7">
      <c r="A36" s="59" t="s">
        <v>23</v>
      </c>
      <c r="B36" s="34">
        <f>SUM(B33:B35)</f>
        <v>8</v>
      </c>
      <c r="C36" s="51">
        <f>SUM(C33:C35)</f>
        <v>12585893</v>
      </c>
      <c r="D36" s="30">
        <f>SUM(D33:D35)</f>
        <v>1</v>
      </c>
      <c r="E36" s="30">
        <f>SUM(E33:E35)</f>
        <v>1</v>
      </c>
      <c r="F36" s="40"/>
      <c r="G36" s="40"/>
    </row>
    <row r="37" spans="1:7" ht="13.5" thickBot="1"/>
    <row r="38" spans="1:7" ht="16.5" thickBot="1">
      <c r="A38" s="140" t="s">
        <v>22</v>
      </c>
      <c r="B38" s="141"/>
      <c r="C38" s="141"/>
      <c r="D38" s="141"/>
      <c r="E38" s="141"/>
      <c r="F38" s="141"/>
      <c r="G38" s="142"/>
    </row>
    <row r="39" spans="1:7">
      <c r="A39" s="57"/>
      <c r="B39" s="65"/>
      <c r="C39" s="39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8" t="s">
        <v>11</v>
      </c>
      <c r="B40" s="19" t="s">
        <v>8</v>
      </c>
      <c r="C40" s="50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34" t="s">
        <v>40</v>
      </c>
      <c r="B41" s="135">
        <v>5</v>
      </c>
      <c r="C41" s="136">
        <v>1220000</v>
      </c>
      <c r="D41" s="124">
        <f t="shared" ref="D41" si="6">B41/$B$44</f>
        <v>0.7142857142857143</v>
      </c>
      <c r="E41" s="124">
        <f t="shared" ref="E41" si="7">C41/$C$44</f>
        <v>0.91619104836287169</v>
      </c>
      <c r="F41" s="125">
        <v>1</v>
      </c>
      <c r="G41" s="125">
        <v>1</v>
      </c>
    </row>
    <row r="42" spans="1:7">
      <c r="A42" s="70" t="s">
        <v>39</v>
      </c>
      <c r="B42" s="72">
        <v>1</v>
      </c>
      <c r="C42" s="73">
        <v>78000</v>
      </c>
      <c r="D42" s="23">
        <f>B42/$B$44</f>
        <v>0.14285714285714285</v>
      </c>
      <c r="E42" s="23">
        <f>C42/$C$44</f>
        <v>5.8576148993691797E-2</v>
      </c>
      <c r="F42" s="74">
        <v>2</v>
      </c>
      <c r="G42" s="74">
        <v>2</v>
      </c>
    </row>
    <row r="43" spans="1:7">
      <c r="A43" s="70" t="s">
        <v>75</v>
      </c>
      <c r="B43" s="72">
        <v>1</v>
      </c>
      <c r="C43" s="73">
        <v>33600</v>
      </c>
      <c r="D43" s="23">
        <f>B43/$B$44</f>
        <v>0.14285714285714285</v>
      </c>
      <c r="E43" s="23">
        <f>C43/$C$44</f>
        <v>2.5232802643436466E-2</v>
      </c>
      <c r="F43" s="74">
        <v>2</v>
      </c>
      <c r="G43" s="74">
        <v>3</v>
      </c>
    </row>
    <row r="44" spans="1:7">
      <c r="A44" s="59" t="s">
        <v>23</v>
      </c>
      <c r="B44" s="34">
        <f>SUM(B41:B43)</f>
        <v>7</v>
      </c>
      <c r="C44" s="51">
        <f>SUM(C41:C43)</f>
        <v>1331600</v>
      </c>
      <c r="D44" s="30">
        <f>SUM(D41:D43)</f>
        <v>1</v>
      </c>
      <c r="E44" s="30">
        <f>SUM(E41:E43)</f>
        <v>0.99999999999999989</v>
      </c>
      <c r="F44" s="40"/>
      <c r="G44" s="40"/>
    </row>
    <row r="45" spans="1:7">
      <c r="A45" s="61"/>
      <c r="B45" s="24"/>
      <c r="C45" s="52"/>
      <c r="D45" s="42"/>
      <c r="E45" s="42"/>
      <c r="F45" s="64"/>
      <c r="G45" s="64"/>
    </row>
    <row r="46" spans="1:7">
      <c r="A46" s="61"/>
      <c r="B46" s="24"/>
      <c r="C46" s="52"/>
      <c r="D46" s="42"/>
      <c r="E46" s="42"/>
      <c r="F46" s="64"/>
      <c r="G46" s="64"/>
    </row>
    <row r="48" spans="1:7">
      <c r="A48" s="146" t="s">
        <v>24</v>
      </c>
      <c r="B48" s="146"/>
      <c r="C48" s="146"/>
    </row>
    <row r="49" spans="1:1">
      <c r="A49" s="62" t="s">
        <v>25</v>
      </c>
    </row>
  </sheetData>
  <sortState ref="A107:C126">
    <sortCondition descending="1" ref="B107"/>
    <sortCondition descending="1" ref="C107"/>
  </sortState>
  <mergeCells count="6">
    <mergeCell ref="A48:C48"/>
    <mergeCell ref="A4:G4"/>
    <mergeCell ref="A17:G17"/>
    <mergeCell ref="A23:G23"/>
    <mergeCell ref="A30:G30"/>
    <mergeCell ref="A38:G38"/>
  </mergeCells>
  <phoneticPr fontId="2" type="noConversion"/>
  <hyperlinks>
    <hyperlink ref="A4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06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56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51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7">
        <v>4</v>
      </c>
      <c r="E6" s="25">
        <v>1405000</v>
      </c>
      <c r="F6" s="9">
        <v>2.3255813953488372E-2</v>
      </c>
      <c r="G6" s="9">
        <v>2.4699665255369398E-2</v>
      </c>
    </row>
    <row r="7" spans="1:7">
      <c r="B7" t="s">
        <v>27</v>
      </c>
      <c r="D7" s="77">
        <v>3</v>
      </c>
      <c r="E7" s="25">
        <v>1075000</v>
      </c>
      <c r="F7" s="9">
        <v>1.7441860465116279E-2</v>
      </c>
      <c r="G7" s="9">
        <v>1.8898320391118936E-2</v>
      </c>
    </row>
    <row r="8" spans="1:7">
      <c r="C8" t="s">
        <v>105</v>
      </c>
      <c r="D8" s="77">
        <v>2</v>
      </c>
      <c r="E8" s="25">
        <v>690000</v>
      </c>
      <c r="F8" s="9">
        <v>1.1627906976744186E-2</v>
      </c>
      <c r="G8" s="9">
        <v>1.2130084716160061E-2</v>
      </c>
    </row>
    <row r="9" spans="1:7">
      <c r="C9" t="s">
        <v>88</v>
      </c>
      <c r="D9" s="77">
        <v>1</v>
      </c>
      <c r="E9" s="25">
        <v>385000</v>
      </c>
      <c r="F9" s="9">
        <v>5.8139534883720929E-3</v>
      </c>
      <c r="G9" s="9">
        <v>6.7682356749588744E-3</v>
      </c>
    </row>
    <row r="10" spans="1:7">
      <c r="D10" s="77"/>
      <c r="E10" s="25"/>
      <c r="F10" s="9"/>
      <c r="G10" s="9"/>
    </row>
    <row r="11" spans="1:7">
      <c r="B11" t="s">
        <v>57</v>
      </c>
      <c r="D11" s="77">
        <v>1</v>
      </c>
      <c r="E11" s="25">
        <v>330000</v>
      </c>
      <c r="F11" s="9">
        <v>5.8139534883720929E-3</v>
      </c>
      <c r="G11" s="9">
        <v>5.8013448642504637E-3</v>
      </c>
    </row>
    <row r="12" spans="1:7">
      <c r="C12" t="s">
        <v>119</v>
      </c>
      <c r="D12" s="77">
        <v>1</v>
      </c>
      <c r="E12" s="25">
        <v>330000</v>
      </c>
      <c r="F12" s="9">
        <v>5.8139534883720929E-3</v>
      </c>
      <c r="G12" s="9">
        <v>5.8013448642504637E-3</v>
      </c>
    </row>
    <row r="13" spans="1:7">
      <c r="D13" s="77"/>
      <c r="E13" s="25"/>
      <c r="F13" s="9"/>
      <c r="G13" s="9"/>
    </row>
    <row r="14" spans="1:7">
      <c r="A14" t="s">
        <v>39</v>
      </c>
      <c r="D14" s="77">
        <v>34</v>
      </c>
      <c r="E14" s="25">
        <v>14373441</v>
      </c>
      <c r="F14" s="9">
        <v>0.19767441860465115</v>
      </c>
      <c r="G14" s="9">
        <v>0.25268269129380927</v>
      </c>
    </row>
    <row r="15" spans="1:7">
      <c r="B15" t="s">
        <v>58</v>
      </c>
      <c r="D15" s="77">
        <v>10</v>
      </c>
      <c r="E15" s="25">
        <v>3873000</v>
      </c>
      <c r="F15" s="9">
        <v>5.8139534883720929E-2</v>
      </c>
      <c r="G15" s="9">
        <v>6.8086692906794088E-2</v>
      </c>
    </row>
    <row r="16" spans="1:7">
      <c r="C16" t="s">
        <v>113</v>
      </c>
      <c r="D16" s="77">
        <v>7</v>
      </c>
      <c r="E16" s="25">
        <v>2724000</v>
      </c>
      <c r="F16" s="9">
        <v>4.0697674418604654E-2</v>
      </c>
      <c r="G16" s="9">
        <v>4.7887464879449282E-2</v>
      </c>
    </row>
    <row r="17" spans="2:7">
      <c r="C17" t="s">
        <v>59</v>
      </c>
      <c r="D17" s="77">
        <v>3</v>
      </c>
      <c r="E17" s="25">
        <v>1149000</v>
      </c>
      <c r="F17" s="9">
        <v>1.7441860465116279E-2</v>
      </c>
      <c r="G17" s="9">
        <v>2.0199228027344796E-2</v>
      </c>
    </row>
    <row r="18" spans="2:7">
      <c r="D18" s="77"/>
      <c r="E18" s="25"/>
      <c r="F18" s="9"/>
      <c r="G18" s="9"/>
    </row>
    <row r="19" spans="2:7">
      <c r="B19" t="s">
        <v>121</v>
      </c>
      <c r="D19" s="77">
        <v>1</v>
      </c>
      <c r="E19" s="25">
        <v>918500</v>
      </c>
      <c r="F19" s="9">
        <v>5.8139534883720929E-3</v>
      </c>
      <c r="G19" s="9">
        <v>1.6147076538830459E-2</v>
      </c>
    </row>
    <row r="20" spans="2:7">
      <c r="C20" t="s">
        <v>122</v>
      </c>
      <c r="D20" s="77">
        <v>1</v>
      </c>
      <c r="E20" s="25">
        <v>918500</v>
      </c>
      <c r="F20" s="9">
        <v>5.8139534883720929E-3</v>
      </c>
      <c r="G20" s="9">
        <v>1.6147076538830459E-2</v>
      </c>
    </row>
    <row r="21" spans="2:7">
      <c r="D21" s="77"/>
      <c r="E21" s="25"/>
      <c r="F21" s="9"/>
      <c r="G21" s="9"/>
    </row>
    <row r="22" spans="2:7">
      <c r="B22" t="s">
        <v>106</v>
      </c>
      <c r="D22" s="77">
        <v>2</v>
      </c>
      <c r="E22" s="25">
        <v>590000</v>
      </c>
      <c r="F22" s="9">
        <v>1.1627906976744186E-2</v>
      </c>
      <c r="G22" s="9">
        <v>1.0372101423962951E-2</v>
      </c>
    </row>
    <row r="23" spans="2:7">
      <c r="C23" t="s">
        <v>115</v>
      </c>
      <c r="D23" s="77">
        <v>2</v>
      </c>
      <c r="E23" s="25">
        <v>590000</v>
      </c>
      <c r="F23" s="9">
        <v>1.1627906976744186E-2</v>
      </c>
      <c r="G23" s="9">
        <v>1.0372101423962951E-2</v>
      </c>
    </row>
    <row r="24" spans="2:7">
      <c r="D24" s="77"/>
      <c r="E24" s="25"/>
      <c r="F24" s="9"/>
      <c r="G24" s="9"/>
    </row>
    <row r="25" spans="2:7">
      <c r="B25" t="s">
        <v>46</v>
      </c>
      <c r="D25" s="77">
        <v>6</v>
      </c>
      <c r="E25" s="25">
        <v>2828000</v>
      </c>
      <c r="F25" s="9">
        <v>3.4883720930232558E-2</v>
      </c>
      <c r="G25" s="9">
        <v>4.9715767503334278E-2</v>
      </c>
    </row>
    <row r="26" spans="2:7">
      <c r="C26" t="s">
        <v>47</v>
      </c>
      <c r="D26" s="77">
        <v>6</v>
      </c>
      <c r="E26" s="25">
        <v>2828000</v>
      </c>
      <c r="F26" s="9">
        <v>3.4883720930232558E-2</v>
      </c>
      <c r="G26" s="9">
        <v>4.9715767503334278E-2</v>
      </c>
    </row>
    <row r="27" spans="2:7">
      <c r="D27" s="77"/>
      <c r="E27" s="25"/>
      <c r="F27" s="9"/>
      <c r="G27" s="9"/>
    </row>
    <row r="28" spans="2:7">
      <c r="B28" t="s">
        <v>28</v>
      </c>
      <c r="D28" s="77">
        <v>14</v>
      </c>
      <c r="E28" s="25">
        <v>5851941</v>
      </c>
      <c r="F28" s="9">
        <v>8.1395348837209308E-2</v>
      </c>
      <c r="G28" s="9">
        <v>0.1028761450492325</v>
      </c>
    </row>
    <row r="29" spans="2:7">
      <c r="C29" t="s">
        <v>74</v>
      </c>
      <c r="D29" s="77">
        <v>2</v>
      </c>
      <c r="E29" s="25">
        <v>708000</v>
      </c>
      <c r="F29" s="9">
        <v>1.1627906976744186E-2</v>
      </c>
      <c r="G29" s="9">
        <v>1.2446521708755541E-2</v>
      </c>
    </row>
    <row r="30" spans="2:7">
      <c r="C30" t="s">
        <v>84</v>
      </c>
      <c r="D30" s="77">
        <v>1</v>
      </c>
      <c r="E30" s="25">
        <v>148000</v>
      </c>
      <c r="F30" s="9">
        <v>5.8139534883720929E-3</v>
      </c>
      <c r="G30" s="9">
        <v>2.601815272451723E-3</v>
      </c>
    </row>
    <row r="31" spans="2:7">
      <c r="C31" t="s">
        <v>48</v>
      </c>
      <c r="D31" s="77">
        <v>3</v>
      </c>
      <c r="E31" s="25">
        <v>974000</v>
      </c>
      <c r="F31" s="9">
        <v>1.7441860465116279E-2</v>
      </c>
      <c r="G31" s="9">
        <v>1.7122757265999853E-2</v>
      </c>
    </row>
    <row r="32" spans="2:7">
      <c r="C32" t="s">
        <v>117</v>
      </c>
      <c r="D32" s="77">
        <v>8</v>
      </c>
      <c r="E32" s="25">
        <v>4021941</v>
      </c>
      <c r="F32" s="9">
        <v>4.6511627906976744E-2</v>
      </c>
      <c r="G32" s="9">
        <v>7.0705050802025382E-2</v>
      </c>
    </row>
    <row r="33" spans="1:7">
      <c r="D33" s="77"/>
      <c r="E33" s="25"/>
      <c r="F33" s="9"/>
      <c r="G33" s="9"/>
    </row>
    <row r="34" spans="1:7">
      <c r="B34" t="s">
        <v>124</v>
      </c>
      <c r="D34" s="77">
        <v>1</v>
      </c>
      <c r="E34" s="25">
        <v>312000</v>
      </c>
      <c r="F34" s="9">
        <v>5.8139534883720929E-3</v>
      </c>
      <c r="G34" s="9">
        <v>5.4849078716549841E-3</v>
      </c>
    </row>
    <row r="35" spans="1:7">
      <c r="C35" t="s">
        <v>125</v>
      </c>
      <c r="D35" s="77">
        <v>1</v>
      </c>
      <c r="E35" s="25">
        <v>312000</v>
      </c>
      <c r="F35" s="9">
        <v>5.8139534883720929E-3</v>
      </c>
      <c r="G35" s="9">
        <v>5.4849078716549841E-3</v>
      </c>
    </row>
    <row r="36" spans="1:7">
      <c r="D36" s="77"/>
      <c r="E36" s="25"/>
      <c r="F36" s="9"/>
      <c r="G36" s="9"/>
    </row>
    <row r="37" spans="1:7">
      <c r="A37" t="s">
        <v>40</v>
      </c>
      <c r="D37" s="77">
        <v>43</v>
      </c>
      <c r="E37" s="25">
        <v>16507745</v>
      </c>
      <c r="F37" s="9">
        <v>0.25</v>
      </c>
      <c r="G37" s="9">
        <v>0.29020339901850384</v>
      </c>
    </row>
    <row r="38" spans="1:7">
      <c r="B38" t="s">
        <v>58</v>
      </c>
      <c r="D38" s="77">
        <v>13</v>
      </c>
      <c r="E38" s="25">
        <v>5592500</v>
      </c>
      <c r="F38" s="9">
        <v>7.5581395348837205E-2</v>
      </c>
      <c r="G38" s="9">
        <v>9.83152156161234E-2</v>
      </c>
    </row>
    <row r="39" spans="1:7">
      <c r="C39" t="s">
        <v>71</v>
      </c>
      <c r="D39" s="77">
        <v>12</v>
      </c>
      <c r="E39" s="25">
        <v>5323500</v>
      </c>
      <c r="F39" s="9">
        <v>6.9767441860465115E-2</v>
      </c>
      <c r="G39" s="9">
        <v>9.3586240560113165E-2</v>
      </c>
    </row>
    <row r="40" spans="1:7">
      <c r="C40" t="s">
        <v>60</v>
      </c>
      <c r="D40" s="77">
        <v>1</v>
      </c>
      <c r="E40" s="25">
        <v>269000</v>
      </c>
      <c r="F40" s="9">
        <v>5.8139534883720929E-3</v>
      </c>
      <c r="G40" s="9">
        <v>4.7289750560102267E-3</v>
      </c>
    </row>
    <row r="41" spans="1:7">
      <c r="D41" s="77"/>
      <c r="E41" s="25"/>
      <c r="F41" s="9"/>
      <c r="G41" s="9"/>
    </row>
    <row r="42" spans="1:7">
      <c r="B42" t="s">
        <v>63</v>
      </c>
      <c r="D42" s="77">
        <v>21</v>
      </c>
      <c r="E42" s="25">
        <v>8183245</v>
      </c>
      <c r="F42" s="9">
        <v>0.12209302325581395</v>
      </c>
      <c r="G42" s="9">
        <v>0.14386007985955543</v>
      </c>
    </row>
    <row r="43" spans="1:7">
      <c r="C43" t="s">
        <v>95</v>
      </c>
      <c r="D43" s="77">
        <v>21</v>
      </c>
      <c r="E43" s="25">
        <v>8183245</v>
      </c>
      <c r="F43" s="9">
        <v>0.12209302325581395</v>
      </c>
      <c r="G43" s="9">
        <v>0.14386007985955543</v>
      </c>
    </row>
    <row r="44" spans="1:7">
      <c r="D44" s="77"/>
      <c r="E44" s="25"/>
      <c r="F44" s="9"/>
      <c r="G44" s="9"/>
    </row>
    <row r="45" spans="1:7">
      <c r="B45" t="s">
        <v>77</v>
      </c>
      <c r="D45" s="77">
        <v>1</v>
      </c>
      <c r="E45" s="25">
        <v>370000</v>
      </c>
      <c r="F45" s="9">
        <v>5.8139534883720929E-3</v>
      </c>
      <c r="G45" s="9">
        <v>6.5045381811293084E-3</v>
      </c>
    </row>
    <row r="46" spans="1:7">
      <c r="C46" t="s">
        <v>120</v>
      </c>
      <c r="D46" s="77">
        <v>1</v>
      </c>
      <c r="E46" s="25">
        <v>370000</v>
      </c>
      <c r="F46" s="9">
        <v>5.8139534883720929E-3</v>
      </c>
      <c r="G46" s="9">
        <v>6.5045381811293084E-3</v>
      </c>
    </row>
    <row r="47" spans="1:7">
      <c r="D47" s="77"/>
      <c r="E47" s="25"/>
      <c r="F47" s="9"/>
      <c r="G47" s="9"/>
    </row>
    <row r="48" spans="1:7">
      <c r="B48" t="s">
        <v>27</v>
      </c>
      <c r="D48" s="77">
        <v>3</v>
      </c>
      <c r="E48" s="25">
        <v>1183000</v>
      </c>
      <c r="F48" s="9">
        <v>1.7441860465116279E-2</v>
      </c>
      <c r="G48" s="9">
        <v>2.0796942346691816E-2</v>
      </c>
    </row>
    <row r="49" spans="1:7">
      <c r="C49" t="s">
        <v>34</v>
      </c>
      <c r="D49" s="77">
        <v>1</v>
      </c>
      <c r="E49" s="25">
        <v>455000</v>
      </c>
      <c r="F49" s="9">
        <v>5.8139534883720929E-3</v>
      </c>
      <c r="G49" s="9">
        <v>7.9988239794968521E-3</v>
      </c>
    </row>
    <row r="50" spans="1:7">
      <c r="C50" t="s">
        <v>104</v>
      </c>
      <c r="D50" s="77">
        <v>1</v>
      </c>
      <c r="E50" s="25">
        <v>368000</v>
      </c>
      <c r="F50" s="9">
        <v>5.8139534883720929E-3</v>
      </c>
      <c r="G50" s="9">
        <v>6.469378515285366E-3</v>
      </c>
    </row>
    <row r="51" spans="1:7">
      <c r="C51" t="s">
        <v>116</v>
      </c>
      <c r="D51" s="77">
        <v>1</v>
      </c>
      <c r="E51" s="25">
        <v>360000</v>
      </c>
      <c r="F51" s="9">
        <v>5.8139534883720929E-3</v>
      </c>
      <c r="G51" s="9">
        <v>6.3287398519095974E-3</v>
      </c>
    </row>
    <row r="52" spans="1:7">
      <c r="D52" s="77"/>
      <c r="E52" s="25"/>
      <c r="F52" s="9"/>
      <c r="G52" s="9"/>
    </row>
    <row r="53" spans="1:7">
      <c r="B53" t="s">
        <v>106</v>
      </c>
      <c r="D53" s="77">
        <v>2</v>
      </c>
      <c r="E53" s="25">
        <v>460000</v>
      </c>
      <c r="F53" s="9">
        <v>1.1627906976744186E-2</v>
      </c>
      <c r="G53" s="9">
        <v>8.086723144106708E-3</v>
      </c>
    </row>
    <row r="54" spans="1:7">
      <c r="C54" t="s">
        <v>107</v>
      </c>
      <c r="D54" s="77">
        <v>2</v>
      </c>
      <c r="E54" s="25">
        <v>460000</v>
      </c>
      <c r="F54" s="9">
        <v>1.1627906976744186E-2</v>
      </c>
      <c r="G54" s="9">
        <v>8.086723144106708E-3</v>
      </c>
    </row>
    <row r="55" spans="1:7">
      <c r="D55" s="77"/>
      <c r="E55" s="25"/>
      <c r="F55" s="9"/>
      <c r="G55" s="9"/>
    </row>
    <row r="56" spans="1:7">
      <c r="B56" t="s">
        <v>82</v>
      </c>
      <c r="D56" s="77">
        <v>3</v>
      </c>
      <c r="E56" s="25">
        <v>719000</v>
      </c>
      <c r="F56" s="9">
        <v>1.7441860465116279E-2</v>
      </c>
      <c r="G56" s="9">
        <v>1.2639899870897224E-2</v>
      </c>
    </row>
    <row r="57" spans="1:7">
      <c r="C57" t="s">
        <v>83</v>
      </c>
      <c r="D57" s="77">
        <v>3</v>
      </c>
      <c r="E57" s="25">
        <v>719000</v>
      </c>
      <c r="F57" s="9">
        <v>1.7441860465116279E-2</v>
      </c>
      <c r="G57" s="9">
        <v>1.2639899870897224E-2</v>
      </c>
    </row>
    <row r="58" spans="1:7">
      <c r="D58" s="77"/>
      <c r="E58" s="25"/>
      <c r="F58" s="9"/>
      <c r="G58" s="9"/>
    </row>
    <row r="59" spans="1:7">
      <c r="A59" t="s">
        <v>54</v>
      </c>
      <c r="D59" s="77">
        <v>3</v>
      </c>
      <c r="E59" s="25">
        <v>330000</v>
      </c>
      <c r="F59" s="9">
        <v>1.7441860465116279E-2</v>
      </c>
      <c r="G59" s="9">
        <v>5.8013448642504637E-3</v>
      </c>
    </row>
    <row r="60" spans="1:7">
      <c r="B60" t="s">
        <v>35</v>
      </c>
      <c r="D60" s="77">
        <v>3</v>
      </c>
      <c r="E60" s="25">
        <v>330000</v>
      </c>
      <c r="F60" s="9">
        <v>1.7441860465116279E-2</v>
      </c>
      <c r="G60" s="9">
        <v>5.8013448642504637E-3</v>
      </c>
    </row>
    <row r="61" spans="1:7">
      <c r="C61" t="s">
        <v>114</v>
      </c>
      <c r="D61" s="77">
        <v>3</v>
      </c>
      <c r="E61" s="25">
        <v>330000</v>
      </c>
      <c r="F61" s="9">
        <v>1.7441860465116279E-2</v>
      </c>
      <c r="G61" s="9">
        <v>5.8013448642504637E-3</v>
      </c>
    </row>
    <row r="62" spans="1:7">
      <c r="D62" s="77"/>
      <c r="E62" s="25"/>
      <c r="F62" s="9"/>
      <c r="G62" s="9"/>
    </row>
    <row r="63" spans="1:7">
      <c r="A63" t="s">
        <v>75</v>
      </c>
      <c r="D63" s="77">
        <v>83</v>
      </c>
      <c r="E63" s="25">
        <v>22192577</v>
      </c>
      <c r="F63" s="9">
        <v>0.48255813953488375</v>
      </c>
      <c r="G63" s="9">
        <v>0.39014179576797869</v>
      </c>
    </row>
    <row r="64" spans="1:7">
      <c r="B64" t="s">
        <v>58</v>
      </c>
      <c r="D64" s="77">
        <v>15</v>
      </c>
      <c r="E64" s="25">
        <v>4666106</v>
      </c>
      <c r="F64" s="9">
        <v>8.7209302325581398E-2</v>
      </c>
      <c r="G64" s="9">
        <v>8.2029363876206893E-2</v>
      </c>
    </row>
    <row r="65" spans="2:7">
      <c r="C65" t="s">
        <v>61</v>
      </c>
      <c r="D65" s="77">
        <v>10</v>
      </c>
      <c r="E65" s="25">
        <v>3375206</v>
      </c>
      <c r="F65" s="9">
        <v>5.8139534883720929E-2</v>
      </c>
      <c r="G65" s="9">
        <v>5.9335557557234402E-2</v>
      </c>
    </row>
    <row r="66" spans="2:7">
      <c r="C66" t="s">
        <v>80</v>
      </c>
      <c r="D66" s="77">
        <v>1</v>
      </c>
      <c r="E66" s="25">
        <v>69900</v>
      </c>
      <c r="F66" s="9">
        <v>5.8139534883720929E-3</v>
      </c>
      <c r="G66" s="9">
        <v>1.2288303212457802E-3</v>
      </c>
    </row>
    <row r="67" spans="2:7">
      <c r="C67" t="s">
        <v>62</v>
      </c>
      <c r="D67" s="77">
        <v>4</v>
      </c>
      <c r="E67" s="25">
        <v>1221000</v>
      </c>
      <c r="F67" s="9">
        <v>2.3255813953488372E-2</v>
      </c>
      <c r="G67" s="9">
        <v>2.1464975997726718E-2</v>
      </c>
    </row>
    <row r="68" spans="2:7">
      <c r="D68" s="77"/>
      <c r="E68" s="25"/>
      <c r="F68" s="9"/>
      <c r="G68" s="9"/>
    </row>
    <row r="69" spans="2:7">
      <c r="B69" t="s">
        <v>63</v>
      </c>
      <c r="D69" s="77">
        <v>14</v>
      </c>
      <c r="E69" s="25">
        <v>3977471</v>
      </c>
      <c r="F69" s="9">
        <v>8.1395348837209308E-2</v>
      </c>
      <c r="G69" s="9">
        <v>6.9923275631985318E-2</v>
      </c>
    </row>
    <row r="70" spans="2:7">
      <c r="C70" t="s">
        <v>64</v>
      </c>
      <c r="D70" s="77">
        <v>14</v>
      </c>
      <c r="E70" s="25">
        <v>3977471</v>
      </c>
      <c r="F70" s="9">
        <v>8.1395348837209308E-2</v>
      </c>
      <c r="G70" s="9">
        <v>6.9923275631985318E-2</v>
      </c>
    </row>
    <row r="71" spans="2:7">
      <c r="D71" s="77"/>
      <c r="E71" s="25"/>
      <c r="F71" s="9"/>
      <c r="G71" s="9"/>
    </row>
    <row r="72" spans="2:7">
      <c r="B72" t="s">
        <v>77</v>
      </c>
      <c r="D72" s="77">
        <v>7</v>
      </c>
      <c r="E72" s="25">
        <v>966500</v>
      </c>
      <c r="F72" s="9">
        <v>4.0697674418604654E-2</v>
      </c>
      <c r="G72" s="9">
        <v>1.6990908519085073E-2</v>
      </c>
    </row>
    <row r="73" spans="2:7">
      <c r="C73" t="s">
        <v>78</v>
      </c>
      <c r="D73" s="77">
        <v>7</v>
      </c>
      <c r="E73" s="25">
        <v>966500</v>
      </c>
      <c r="F73" s="9">
        <v>4.0697674418604654E-2</v>
      </c>
      <c r="G73" s="9">
        <v>1.6990908519085073E-2</v>
      </c>
    </row>
    <row r="74" spans="2:7">
      <c r="D74" s="77"/>
      <c r="E74" s="25"/>
      <c r="F74" s="9"/>
      <c r="G74" s="9"/>
    </row>
    <row r="75" spans="2:7">
      <c r="B75" t="s">
        <v>27</v>
      </c>
      <c r="D75" s="77">
        <v>28</v>
      </c>
      <c r="E75" s="25">
        <v>6629700</v>
      </c>
      <c r="F75" s="9">
        <v>0.16279069767441862</v>
      </c>
      <c r="G75" s="9">
        <v>0.11654901832279183</v>
      </c>
    </row>
    <row r="76" spans="2:7">
      <c r="C76" t="s">
        <v>87</v>
      </c>
      <c r="D76" s="77">
        <v>5</v>
      </c>
      <c r="E76" s="25">
        <v>1146400</v>
      </c>
      <c r="F76" s="9">
        <v>2.9069767441860465E-2</v>
      </c>
      <c r="G76" s="9">
        <v>2.0153520461747673E-2</v>
      </c>
    </row>
    <row r="77" spans="2:7">
      <c r="C77" t="s">
        <v>111</v>
      </c>
      <c r="D77" s="77">
        <v>2</v>
      </c>
      <c r="E77" s="25">
        <v>472500</v>
      </c>
      <c r="F77" s="9">
        <v>1.1627906976744186E-2</v>
      </c>
      <c r="G77" s="9">
        <v>8.3064710556313461E-3</v>
      </c>
    </row>
    <row r="78" spans="2:7">
      <c r="C78" t="s">
        <v>49</v>
      </c>
      <c r="D78" s="77">
        <v>19</v>
      </c>
      <c r="E78" s="25">
        <v>4222800</v>
      </c>
      <c r="F78" s="9">
        <v>0.11046511627906977</v>
      </c>
      <c r="G78" s="9">
        <v>7.423611846289957E-2</v>
      </c>
    </row>
    <row r="79" spans="2:7">
      <c r="C79" t="s">
        <v>112</v>
      </c>
      <c r="D79" s="77">
        <v>2</v>
      </c>
      <c r="E79" s="25">
        <v>788000</v>
      </c>
      <c r="F79" s="9">
        <v>1.1627906976744186E-2</v>
      </c>
      <c r="G79" s="9">
        <v>1.3852908342513228E-2</v>
      </c>
    </row>
    <row r="80" spans="2:7">
      <c r="D80" s="77"/>
      <c r="E80" s="25"/>
      <c r="F80" s="9"/>
      <c r="G80" s="9"/>
    </row>
    <row r="81" spans="2:7">
      <c r="B81" t="s">
        <v>82</v>
      </c>
      <c r="D81" s="77">
        <v>6</v>
      </c>
      <c r="E81" s="25">
        <v>2085900</v>
      </c>
      <c r="F81" s="9">
        <v>3.4883720930232558E-2</v>
      </c>
      <c r="G81" s="9">
        <v>3.6669773491939527E-2</v>
      </c>
    </row>
    <row r="82" spans="2:7">
      <c r="C82" t="s">
        <v>102</v>
      </c>
      <c r="D82" s="77">
        <v>2</v>
      </c>
      <c r="E82" s="25">
        <v>390000</v>
      </c>
      <c r="F82" s="9">
        <v>1.1627906976744186E-2</v>
      </c>
      <c r="G82" s="9">
        <v>6.8561348395687303E-3</v>
      </c>
    </row>
    <row r="83" spans="2:7">
      <c r="C83" t="s">
        <v>100</v>
      </c>
      <c r="D83" s="77">
        <v>1</v>
      </c>
      <c r="E83" s="25">
        <v>375000</v>
      </c>
      <c r="F83" s="9">
        <v>5.8139534883720929E-3</v>
      </c>
      <c r="G83" s="9">
        <v>6.5924373457391635E-3</v>
      </c>
    </row>
    <row r="84" spans="2:7">
      <c r="C84" t="s">
        <v>109</v>
      </c>
      <c r="D84" s="77">
        <v>2</v>
      </c>
      <c r="E84" s="25">
        <v>866000</v>
      </c>
      <c r="F84" s="9">
        <v>1.1627906976744186E-2</v>
      </c>
      <c r="G84" s="9">
        <v>1.5224135310426976E-2</v>
      </c>
    </row>
    <row r="85" spans="2:7">
      <c r="C85" t="s">
        <v>83</v>
      </c>
      <c r="D85" s="77">
        <v>1</v>
      </c>
      <c r="E85" s="25">
        <v>454900</v>
      </c>
      <c r="F85" s="9">
        <v>5.8139534883720929E-3</v>
      </c>
      <c r="G85" s="9">
        <v>7.9970659962046546E-3</v>
      </c>
    </row>
    <row r="86" spans="2:7">
      <c r="D86" s="77"/>
      <c r="E86" s="25"/>
      <c r="F86" s="9"/>
      <c r="G86" s="9"/>
    </row>
    <row r="87" spans="2:7">
      <c r="B87" t="s">
        <v>97</v>
      </c>
      <c r="D87" s="77">
        <v>3</v>
      </c>
      <c r="E87" s="25">
        <v>929000</v>
      </c>
      <c r="F87" s="9">
        <v>1.7441860465116279E-2</v>
      </c>
      <c r="G87" s="9">
        <v>1.6331664784511153E-2</v>
      </c>
    </row>
    <row r="88" spans="2:7">
      <c r="C88" t="s">
        <v>103</v>
      </c>
      <c r="D88" s="77">
        <v>1</v>
      </c>
      <c r="E88" s="25">
        <v>475000</v>
      </c>
      <c r="F88" s="9">
        <v>5.8139534883720929E-3</v>
      </c>
      <c r="G88" s="9">
        <v>8.350420637936274E-3</v>
      </c>
    </row>
    <row r="89" spans="2:7">
      <c r="C89" t="s">
        <v>98</v>
      </c>
      <c r="D89" s="77">
        <v>2</v>
      </c>
      <c r="E89" s="25">
        <v>454000</v>
      </c>
      <c r="F89" s="9">
        <v>1.1627906976744186E-2</v>
      </c>
      <c r="G89" s="9">
        <v>7.9812441465748809E-3</v>
      </c>
    </row>
    <row r="90" spans="2:7">
      <c r="D90" s="77"/>
      <c r="E90" s="25"/>
      <c r="F90" s="9"/>
      <c r="G90" s="9"/>
    </row>
    <row r="91" spans="2:7">
      <c r="B91" t="s">
        <v>79</v>
      </c>
      <c r="D91" s="77">
        <v>9</v>
      </c>
      <c r="E91" s="25">
        <v>2642900</v>
      </c>
      <c r="F91" s="9">
        <v>5.232558139534884E-2</v>
      </c>
      <c r="G91" s="9">
        <v>4.6461740429477427E-2</v>
      </c>
    </row>
    <row r="92" spans="2:7">
      <c r="C92" t="s">
        <v>80</v>
      </c>
      <c r="D92" s="77">
        <v>5</v>
      </c>
      <c r="E92" s="25">
        <v>1733000</v>
      </c>
      <c r="F92" s="9">
        <v>2.9069767441860465E-2</v>
      </c>
      <c r="G92" s="9">
        <v>3.0465850453775922E-2</v>
      </c>
    </row>
    <row r="93" spans="2:7">
      <c r="C93" t="s">
        <v>101</v>
      </c>
      <c r="D93" s="77">
        <v>4</v>
      </c>
      <c r="E93" s="25">
        <v>909900</v>
      </c>
      <c r="F93" s="9">
        <v>2.3255813953488372E-2</v>
      </c>
      <c r="G93" s="9">
        <v>1.5995889975701505E-2</v>
      </c>
    </row>
    <row r="94" spans="2:7">
      <c r="D94" s="77"/>
      <c r="E94" s="25"/>
      <c r="F94" s="9"/>
      <c r="G94" s="9"/>
    </row>
    <row r="95" spans="2:7">
      <c r="B95" t="s">
        <v>123</v>
      </c>
      <c r="D95" s="77">
        <v>1</v>
      </c>
      <c r="E95" s="25">
        <v>295000</v>
      </c>
      <c r="F95" s="9">
        <v>5.8139534883720929E-3</v>
      </c>
      <c r="G95" s="9">
        <v>5.1860507119814757E-3</v>
      </c>
    </row>
    <row r="96" spans="2:7">
      <c r="C96" t="s">
        <v>80</v>
      </c>
      <c r="D96" s="77">
        <v>1</v>
      </c>
      <c r="E96" s="25">
        <v>295000</v>
      </c>
      <c r="F96" s="9">
        <v>5.8139534883720929E-3</v>
      </c>
      <c r="G96" s="9">
        <v>5.1860507119814757E-3</v>
      </c>
    </row>
    <row r="97" spans="1:7">
      <c r="D97" s="77"/>
      <c r="E97" s="25"/>
      <c r="F97" s="9"/>
      <c r="G97" s="9"/>
    </row>
    <row r="98" spans="1:7">
      <c r="A98" t="s">
        <v>65</v>
      </c>
      <c r="D98" s="77">
        <v>2</v>
      </c>
      <c r="E98" s="25">
        <v>641500</v>
      </c>
      <c r="F98" s="9">
        <v>1.1627906976744186E-2</v>
      </c>
      <c r="G98" s="9">
        <v>1.1277462819444462E-2</v>
      </c>
    </row>
    <row r="99" spans="1:7">
      <c r="B99" t="s">
        <v>92</v>
      </c>
      <c r="D99" s="77">
        <v>2</v>
      </c>
      <c r="E99" s="25">
        <v>641500</v>
      </c>
      <c r="F99" s="9">
        <v>1.1627906976744186E-2</v>
      </c>
      <c r="G99" s="9">
        <v>1.1277462819444462E-2</v>
      </c>
    </row>
    <row r="100" spans="1:7">
      <c r="C100" t="s">
        <v>93</v>
      </c>
      <c r="D100" s="77">
        <v>2</v>
      </c>
      <c r="E100" s="25">
        <v>641500</v>
      </c>
      <c r="F100" s="9">
        <v>1.1627906976744186E-2</v>
      </c>
      <c r="G100" s="9">
        <v>1.1277462819444462E-2</v>
      </c>
    </row>
    <row r="101" spans="1:7">
      <c r="D101" s="77"/>
      <c r="E101" s="25"/>
      <c r="F101" s="9"/>
      <c r="G101" s="9"/>
    </row>
    <row r="102" spans="1:7">
      <c r="A102" t="s">
        <v>90</v>
      </c>
      <c r="D102" s="77">
        <v>3</v>
      </c>
      <c r="E102" s="25">
        <v>1433099</v>
      </c>
      <c r="F102" s="9">
        <v>1.7441860465116279E-2</v>
      </c>
      <c r="G102" s="9">
        <v>2.5193640980643865E-2</v>
      </c>
    </row>
    <row r="103" spans="1:7">
      <c r="B103" t="s">
        <v>35</v>
      </c>
      <c r="D103" s="77">
        <v>3</v>
      </c>
      <c r="E103" s="25">
        <v>1433099</v>
      </c>
      <c r="F103" s="9">
        <v>1.7441860465116279E-2</v>
      </c>
      <c r="G103" s="9">
        <v>2.5193640980643865E-2</v>
      </c>
    </row>
    <row r="104" spans="1:7">
      <c r="C104" t="s">
        <v>91</v>
      </c>
      <c r="D104" s="77">
        <v>3</v>
      </c>
      <c r="E104" s="25">
        <v>1433099</v>
      </c>
      <c r="F104" s="9">
        <v>1.7441860465116279E-2</v>
      </c>
      <c r="G104" s="9">
        <v>2.5193640980643865E-2</v>
      </c>
    </row>
    <row r="105" spans="1:7">
      <c r="D105" s="77"/>
      <c r="E105" s="25"/>
      <c r="F105" s="9"/>
      <c r="G105" s="9"/>
    </row>
    <row r="106" spans="1:7">
      <c r="A106" t="s">
        <v>31</v>
      </c>
      <c r="D106" s="77">
        <v>172</v>
      </c>
      <c r="E106" s="25">
        <v>56883362</v>
      </c>
      <c r="F106" s="9">
        <v>1</v>
      </c>
      <c r="G10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5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51</v>
      </c>
    </row>
    <row r="4" spans="1:6">
      <c r="A4" s="76" t="s">
        <v>50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177</v>
      </c>
      <c r="C5" s="77">
        <v>1</v>
      </c>
      <c r="D5" s="25">
        <v>310000</v>
      </c>
      <c r="E5" s="9">
        <v>1.2195121951219513E-2</v>
      </c>
      <c r="F5" s="9">
        <v>9.9330938838224064E-3</v>
      </c>
    </row>
    <row r="6" spans="1:6">
      <c r="B6" t="s">
        <v>40</v>
      </c>
      <c r="C6" s="77">
        <v>1</v>
      </c>
      <c r="D6" s="25">
        <v>310000</v>
      </c>
      <c r="E6" s="9">
        <v>1.2195121951219513E-2</v>
      </c>
      <c r="F6" s="9">
        <v>9.9330938838224064E-3</v>
      </c>
    </row>
    <row r="7" spans="1:6">
      <c r="C7" s="77"/>
      <c r="D7" s="25"/>
      <c r="E7" s="9"/>
      <c r="F7" s="9"/>
    </row>
    <row r="8" spans="1:6">
      <c r="A8" t="s">
        <v>181</v>
      </c>
      <c r="C8" s="77">
        <v>2</v>
      </c>
      <c r="D8" s="25">
        <v>714780</v>
      </c>
      <c r="E8" s="9">
        <v>2.4390243902439025E-2</v>
      </c>
      <c r="F8" s="9">
        <v>2.2903151117027676E-2</v>
      </c>
    </row>
    <row r="9" spans="1:6">
      <c r="B9" t="s">
        <v>40</v>
      </c>
      <c r="C9" s="77">
        <v>2</v>
      </c>
      <c r="D9" s="25">
        <v>714780</v>
      </c>
      <c r="E9" s="9">
        <v>2.4390243902439025E-2</v>
      </c>
      <c r="F9" s="9">
        <v>2.2903151117027676E-2</v>
      </c>
    </row>
    <row r="10" spans="1:6">
      <c r="C10" s="77"/>
      <c r="D10" s="25"/>
      <c r="E10" s="9"/>
      <c r="F10" s="9"/>
    </row>
    <row r="11" spans="1:6">
      <c r="A11" t="s">
        <v>201</v>
      </c>
      <c r="C11" s="77">
        <v>1</v>
      </c>
      <c r="D11" s="25">
        <v>60000</v>
      </c>
      <c r="E11" s="9">
        <v>1.2195121951219513E-2</v>
      </c>
      <c r="F11" s="9">
        <v>1.9225343000946592E-3</v>
      </c>
    </row>
    <row r="12" spans="1:6">
      <c r="B12" t="s">
        <v>41</v>
      </c>
      <c r="C12" s="77">
        <v>1</v>
      </c>
      <c r="D12" s="25">
        <v>60000</v>
      </c>
      <c r="E12" s="9">
        <v>1.2195121951219513E-2</v>
      </c>
      <c r="F12" s="9">
        <v>1.9225343000946592E-3</v>
      </c>
    </row>
    <row r="13" spans="1:6">
      <c r="C13" s="77"/>
      <c r="D13" s="25"/>
      <c r="E13" s="9"/>
      <c r="F13" s="9"/>
    </row>
    <row r="14" spans="1:6">
      <c r="A14" t="s">
        <v>223</v>
      </c>
      <c r="C14" s="77">
        <v>5</v>
      </c>
      <c r="D14" s="25">
        <v>865471</v>
      </c>
      <c r="E14" s="9">
        <v>6.097560975609756E-2</v>
      </c>
      <c r="F14" s="9">
        <v>2.7731628053953745E-2</v>
      </c>
    </row>
    <row r="15" spans="1:6">
      <c r="B15" t="s">
        <v>41</v>
      </c>
      <c r="C15" s="77">
        <v>1</v>
      </c>
      <c r="D15" s="25">
        <v>160471</v>
      </c>
      <c r="E15" s="9">
        <v>1.2195121951219513E-2</v>
      </c>
      <c r="F15" s="9">
        <v>5.1418500278415007E-3</v>
      </c>
    </row>
    <row r="16" spans="1:6">
      <c r="B16" t="s">
        <v>40</v>
      </c>
      <c r="C16" s="77">
        <v>4</v>
      </c>
      <c r="D16" s="25">
        <v>705000</v>
      </c>
      <c r="E16" s="9">
        <v>4.878048780487805E-2</v>
      </c>
      <c r="F16" s="9">
        <v>2.2589778026112246E-2</v>
      </c>
    </row>
    <row r="17" spans="1:6">
      <c r="C17" s="77"/>
      <c r="D17" s="25"/>
      <c r="E17" s="9"/>
      <c r="F17" s="9"/>
    </row>
    <row r="18" spans="1:6">
      <c r="A18" t="s">
        <v>172</v>
      </c>
      <c r="C18" s="77">
        <v>1</v>
      </c>
      <c r="D18" s="25">
        <v>344000</v>
      </c>
      <c r="E18" s="9">
        <v>1.2195121951219513E-2</v>
      </c>
      <c r="F18" s="9">
        <v>1.102252998720938E-2</v>
      </c>
    </row>
    <row r="19" spans="1:6">
      <c r="B19" t="s">
        <v>144</v>
      </c>
      <c r="C19" s="77">
        <v>1</v>
      </c>
      <c r="D19" s="25">
        <v>344000</v>
      </c>
      <c r="E19" s="9">
        <v>1.2195121951219513E-2</v>
      </c>
      <c r="F19" s="9">
        <v>1.102252998720938E-2</v>
      </c>
    </row>
    <row r="20" spans="1:6">
      <c r="C20" s="77"/>
      <c r="D20" s="25"/>
      <c r="E20" s="9"/>
      <c r="F20" s="9"/>
    </row>
    <row r="21" spans="1:6">
      <c r="A21" t="s">
        <v>242</v>
      </c>
      <c r="C21" s="77">
        <v>1</v>
      </c>
      <c r="D21" s="25">
        <v>7000000</v>
      </c>
      <c r="E21" s="9">
        <v>1.2195121951219513E-2</v>
      </c>
      <c r="F21" s="9">
        <v>0.22429566834437689</v>
      </c>
    </row>
    <row r="22" spans="1:6">
      <c r="B22" t="s">
        <v>41</v>
      </c>
      <c r="C22" s="77">
        <v>1</v>
      </c>
      <c r="D22" s="25">
        <v>7000000</v>
      </c>
      <c r="E22" s="9">
        <v>1.2195121951219513E-2</v>
      </c>
      <c r="F22" s="9">
        <v>0.22429566834437689</v>
      </c>
    </row>
    <row r="23" spans="1:6">
      <c r="C23" s="77"/>
      <c r="D23" s="25"/>
      <c r="E23" s="9"/>
      <c r="F23" s="9"/>
    </row>
    <row r="24" spans="1:6">
      <c r="A24" t="s">
        <v>190</v>
      </c>
      <c r="C24" s="77">
        <v>2</v>
      </c>
      <c r="D24" s="25">
        <v>531897</v>
      </c>
      <c r="E24" s="9">
        <v>2.4390243902439025E-2</v>
      </c>
      <c r="F24" s="9">
        <v>1.7043170443624148E-2</v>
      </c>
    </row>
    <row r="25" spans="1:6">
      <c r="B25" t="s">
        <v>75</v>
      </c>
      <c r="C25" s="77">
        <v>2</v>
      </c>
      <c r="D25" s="25">
        <v>531897</v>
      </c>
      <c r="E25" s="9">
        <v>2.4390243902439025E-2</v>
      </c>
      <c r="F25" s="9">
        <v>1.7043170443624148E-2</v>
      </c>
    </row>
    <row r="26" spans="1:6">
      <c r="C26" s="77"/>
      <c r="D26" s="25"/>
      <c r="E26" s="9"/>
      <c r="F26" s="9"/>
    </row>
    <row r="27" spans="1:6">
      <c r="A27" t="s">
        <v>183</v>
      </c>
      <c r="C27" s="77">
        <v>1</v>
      </c>
      <c r="D27" s="25">
        <v>219500</v>
      </c>
      <c r="E27" s="9">
        <v>1.2195121951219513E-2</v>
      </c>
      <c r="F27" s="9">
        <v>7.0332713145129615E-3</v>
      </c>
    </row>
    <row r="28" spans="1:6">
      <c r="B28" t="s">
        <v>75</v>
      </c>
      <c r="C28" s="77">
        <v>1</v>
      </c>
      <c r="D28" s="25">
        <v>219500</v>
      </c>
      <c r="E28" s="9">
        <v>1.2195121951219513E-2</v>
      </c>
      <c r="F28" s="9">
        <v>7.0332713145129615E-3</v>
      </c>
    </row>
    <row r="29" spans="1:6">
      <c r="C29" s="77"/>
      <c r="D29" s="25"/>
      <c r="E29" s="9"/>
      <c r="F29" s="9"/>
    </row>
    <row r="30" spans="1:6">
      <c r="A30" t="s">
        <v>129</v>
      </c>
      <c r="C30" s="77">
        <v>5</v>
      </c>
      <c r="D30" s="25">
        <v>1159480</v>
      </c>
      <c r="E30" s="9">
        <v>6.097560975609756E-2</v>
      </c>
      <c r="F30" s="9">
        <v>3.7152334504562588E-2</v>
      </c>
    </row>
    <row r="31" spans="1:6">
      <c r="B31" t="s">
        <v>40</v>
      </c>
      <c r="C31" s="77">
        <v>1</v>
      </c>
      <c r="D31" s="25">
        <v>232000</v>
      </c>
      <c r="E31" s="9">
        <v>1.2195121951219513E-2</v>
      </c>
      <c r="F31" s="9">
        <v>7.4337992936993492E-3</v>
      </c>
    </row>
    <row r="32" spans="1:6">
      <c r="B32" t="s">
        <v>54</v>
      </c>
      <c r="C32" s="77">
        <v>1</v>
      </c>
      <c r="D32" s="25">
        <v>241500</v>
      </c>
      <c r="E32" s="9">
        <v>1.2195121951219513E-2</v>
      </c>
      <c r="F32" s="9">
        <v>7.7382005578810033E-3</v>
      </c>
    </row>
    <row r="33" spans="1:6">
      <c r="B33" t="s">
        <v>75</v>
      </c>
      <c r="C33" s="77">
        <v>2</v>
      </c>
      <c r="D33" s="25">
        <v>370000</v>
      </c>
      <c r="E33" s="9">
        <v>2.4390243902439025E-2</v>
      </c>
      <c r="F33" s="9">
        <v>1.1855628183917066E-2</v>
      </c>
    </row>
    <row r="34" spans="1:6">
      <c r="B34" t="s">
        <v>126</v>
      </c>
      <c r="C34" s="77">
        <v>1</v>
      </c>
      <c r="D34" s="25">
        <v>315980</v>
      </c>
      <c r="E34" s="9">
        <v>1.2195121951219513E-2</v>
      </c>
      <c r="F34" s="9">
        <v>1.0124706469065173E-2</v>
      </c>
    </row>
    <row r="35" spans="1:6">
      <c r="C35" s="77"/>
      <c r="D35" s="25"/>
      <c r="E35" s="9"/>
      <c r="F35" s="9"/>
    </row>
    <row r="36" spans="1:6">
      <c r="A36" t="s">
        <v>209</v>
      </c>
      <c r="C36" s="77">
        <v>1</v>
      </c>
      <c r="D36" s="25">
        <v>426893</v>
      </c>
      <c r="E36" s="9">
        <v>1.2195121951219513E-2</v>
      </c>
      <c r="F36" s="9">
        <v>1.3678607249505155E-2</v>
      </c>
    </row>
    <row r="37" spans="1:6">
      <c r="B37" t="s">
        <v>75</v>
      </c>
      <c r="C37" s="77">
        <v>1</v>
      </c>
      <c r="D37" s="25">
        <v>426893</v>
      </c>
      <c r="E37" s="9">
        <v>1.2195121951219513E-2</v>
      </c>
      <c r="F37" s="9">
        <v>1.3678607249505155E-2</v>
      </c>
    </row>
    <row r="38" spans="1:6">
      <c r="C38" s="77"/>
      <c r="D38" s="25"/>
      <c r="E38" s="9"/>
      <c r="F38" s="9"/>
    </row>
    <row r="39" spans="1:6">
      <c r="A39" t="s">
        <v>152</v>
      </c>
      <c r="C39" s="77">
        <v>4</v>
      </c>
      <c r="D39" s="25">
        <v>998500</v>
      </c>
      <c r="E39" s="9">
        <v>4.878048780487805E-2</v>
      </c>
      <c r="F39" s="9">
        <v>3.199417497740862E-2</v>
      </c>
    </row>
    <row r="40" spans="1:6">
      <c r="B40" t="s">
        <v>40</v>
      </c>
      <c r="C40" s="77">
        <v>1</v>
      </c>
      <c r="D40" s="25">
        <v>275500</v>
      </c>
      <c r="E40" s="9">
        <v>1.2195121951219513E-2</v>
      </c>
      <c r="F40" s="9">
        <v>8.827636661267976E-3</v>
      </c>
    </row>
    <row r="41" spans="1:6">
      <c r="B41" t="s">
        <v>75</v>
      </c>
      <c r="C41" s="77">
        <v>3</v>
      </c>
      <c r="D41" s="25">
        <v>723000</v>
      </c>
      <c r="E41" s="9">
        <v>3.6585365853658534E-2</v>
      </c>
      <c r="F41" s="9">
        <v>2.3166538316140642E-2</v>
      </c>
    </row>
    <row r="42" spans="1:6">
      <c r="C42" s="77"/>
      <c r="D42" s="25"/>
      <c r="E42" s="9"/>
      <c r="F42" s="9"/>
    </row>
    <row r="43" spans="1:6">
      <c r="A43" t="s">
        <v>143</v>
      </c>
      <c r="C43" s="77">
        <v>2</v>
      </c>
      <c r="D43" s="25">
        <v>594220</v>
      </c>
      <c r="E43" s="9">
        <v>2.4390243902439025E-2</v>
      </c>
      <c r="F43" s="9">
        <v>1.9040138863370807E-2</v>
      </c>
    </row>
    <row r="44" spans="1:6">
      <c r="B44" t="s">
        <v>40</v>
      </c>
      <c r="C44" s="77">
        <v>1</v>
      </c>
      <c r="D44" s="25">
        <v>305250</v>
      </c>
      <c r="E44" s="9">
        <v>1.2195121951219513E-2</v>
      </c>
      <c r="F44" s="9">
        <v>9.7808932517315789E-3</v>
      </c>
    </row>
    <row r="45" spans="1:6">
      <c r="B45" t="s">
        <v>75</v>
      </c>
      <c r="C45" s="77">
        <v>1</v>
      </c>
      <c r="D45" s="25">
        <v>288970</v>
      </c>
      <c r="E45" s="9">
        <v>1.2195121951219513E-2</v>
      </c>
      <c r="F45" s="9">
        <v>9.2592456116392281E-3</v>
      </c>
    </row>
    <row r="46" spans="1:6">
      <c r="C46" s="77"/>
      <c r="D46" s="25"/>
      <c r="E46" s="9"/>
      <c r="F46" s="9"/>
    </row>
    <row r="47" spans="1:6">
      <c r="A47" t="s">
        <v>179</v>
      </c>
      <c r="C47" s="77">
        <v>1</v>
      </c>
      <c r="D47" s="25">
        <v>284800</v>
      </c>
      <c r="E47" s="9">
        <v>1.2195121951219513E-2</v>
      </c>
      <c r="F47" s="9">
        <v>9.1256294777826482E-3</v>
      </c>
    </row>
    <row r="48" spans="1:6">
      <c r="B48" t="s">
        <v>39</v>
      </c>
      <c r="C48" s="77">
        <v>1</v>
      </c>
      <c r="D48" s="25">
        <v>284800</v>
      </c>
      <c r="E48" s="9">
        <v>1.2195121951219513E-2</v>
      </c>
      <c r="F48" s="9">
        <v>9.1256294777826482E-3</v>
      </c>
    </row>
    <row r="49" spans="1:6">
      <c r="C49" s="77"/>
      <c r="D49" s="25"/>
      <c r="E49" s="9"/>
      <c r="F49" s="9"/>
    </row>
    <row r="50" spans="1:6">
      <c r="A50" t="s">
        <v>205</v>
      </c>
      <c r="C50" s="77">
        <v>1</v>
      </c>
      <c r="D50" s="25">
        <v>139000</v>
      </c>
      <c r="E50" s="9">
        <v>1.2195121951219513E-2</v>
      </c>
      <c r="F50" s="9">
        <v>4.4538711285526267E-3</v>
      </c>
    </row>
    <row r="51" spans="1:6">
      <c r="B51" t="s">
        <v>75</v>
      </c>
      <c r="C51" s="77">
        <v>1</v>
      </c>
      <c r="D51" s="25">
        <v>139000</v>
      </c>
      <c r="E51" s="9">
        <v>1.2195121951219513E-2</v>
      </c>
      <c r="F51" s="9">
        <v>4.4538711285526267E-3</v>
      </c>
    </row>
    <row r="52" spans="1:6">
      <c r="C52" s="77"/>
      <c r="D52" s="25"/>
      <c r="E52" s="9"/>
      <c r="F52" s="9"/>
    </row>
    <row r="53" spans="1:6">
      <c r="A53" t="s">
        <v>218</v>
      </c>
      <c r="C53" s="77">
        <v>2</v>
      </c>
      <c r="D53" s="25">
        <v>667000</v>
      </c>
      <c r="E53" s="9">
        <v>2.4390243902439025E-2</v>
      </c>
      <c r="F53" s="9">
        <v>2.1372172969385629E-2</v>
      </c>
    </row>
    <row r="54" spans="1:6">
      <c r="B54" t="s">
        <v>39</v>
      </c>
      <c r="C54" s="77">
        <v>1</v>
      </c>
      <c r="D54" s="25">
        <v>227000</v>
      </c>
      <c r="E54" s="9">
        <v>1.2195121951219513E-2</v>
      </c>
      <c r="F54" s="9">
        <v>7.2735881020247941E-3</v>
      </c>
    </row>
    <row r="55" spans="1:6">
      <c r="B55" t="s">
        <v>75</v>
      </c>
      <c r="C55" s="77">
        <v>1</v>
      </c>
      <c r="D55" s="25">
        <v>440000</v>
      </c>
      <c r="E55" s="9">
        <v>1.2195121951219513E-2</v>
      </c>
      <c r="F55" s="9">
        <v>1.4098584867360833E-2</v>
      </c>
    </row>
    <row r="56" spans="1:6">
      <c r="C56" s="77"/>
      <c r="D56" s="25"/>
      <c r="E56" s="9"/>
      <c r="F56" s="9"/>
    </row>
    <row r="57" spans="1:6">
      <c r="A57" t="s">
        <v>193</v>
      </c>
      <c r="C57" s="77">
        <v>1</v>
      </c>
      <c r="D57" s="25">
        <v>176000</v>
      </c>
      <c r="E57" s="9">
        <v>1.2195121951219513E-2</v>
      </c>
      <c r="F57" s="9">
        <v>5.6394339469443338E-3</v>
      </c>
    </row>
    <row r="58" spans="1:6">
      <c r="B58" t="s">
        <v>75</v>
      </c>
      <c r="C58" s="77">
        <v>1</v>
      </c>
      <c r="D58" s="25">
        <v>176000</v>
      </c>
      <c r="E58" s="9">
        <v>1.2195121951219513E-2</v>
      </c>
      <c r="F58" s="9">
        <v>5.6394339469443338E-3</v>
      </c>
    </row>
    <row r="59" spans="1:6">
      <c r="C59" s="77"/>
      <c r="D59" s="25"/>
      <c r="E59" s="9"/>
      <c r="F59" s="9"/>
    </row>
    <row r="60" spans="1:6">
      <c r="A60" t="s">
        <v>163</v>
      </c>
      <c r="C60" s="77">
        <v>2</v>
      </c>
      <c r="D60" s="25">
        <v>215904</v>
      </c>
      <c r="E60" s="9">
        <v>2.4390243902439025E-2</v>
      </c>
      <c r="F60" s="9">
        <v>6.9180474254606217E-3</v>
      </c>
    </row>
    <row r="61" spans="1:6">
      <c r="B61" t="s">
        <v>161</v>
      </c>
      <c r="C61" s="77">
        <v>1</v>
      </c>
      <c r="D61" s="25">
        <v>166904</v>
      </c>
      <c r="E61" s="9">
        <v>1.2195121951219513E-2</v>
      </c>
      <c r="F61" s="9">
        <v>5.3479777470499829E-3</v>
      </c>
    </row>
    <row r="62" spans="1:6">
      <c r="B62" t="s">
        <v>75</v>
      </c>
      <c r="C62" s="77">
        <v>1</v>
      </c>
      <c r="D62" s="25">
        <v>49000</v>
      </c>
      <c r="E62" s="9">
        <v>1.2195121951219513E-2</v>
      </c>
      <c r="F62" s="9">
        <v>1.5700696784106383E-3</v>
      </c>
    </row>
    <row r="63" spans="1:6">
      <c r="C63" s="77"/>
      <c r="D63" s="25"/>
      <c r="E63" s="9"/>
      <c r="F63" s="9"/>
    </row>
    <row r="64" spans="1:6">
      <c r="A64" t="s">
        <v>229</v>
      </c>
      <c r="C64" s="77">
        <v>1</v>
      </c>
      <c r="D64" s="25">
        <v>175000</v>
      </c>
      <c r="E64" s="9">
        <v>1.2195121951219513E-2</v>
      </c>
      <c r="F64" s="9">
        <v>5.6073917086094226E-3</v>
      </c>
    </row>
    <row r="65" spans="1:6">
      <c r="B65" t="s">
        <v>41</v>
      </c>
      <c r="C65" s="77">
        <v>1</v>
      </c>
      <c r="D65" s="25">
        <v>175000</v>
      </c>
      <c r="E65" s="9">
        <v>1.2195121951219513E-2</v>
      </c>
      <c r="F65" s="9">
        <v>5.6073917086094226E-3</v>
      </c>
    </row>
    <row r="66" spans="1:6">
      <c r="C66" s="77"/>
      <c r="D66" s="25"/>
      <c r="E66" s="9"/>
      <c r="F66" s="9"/>
    </row>
    <row r="67" spans="1:6">
      <c r="A67" t="s">
        <v>175</v>
      </c>
      <c r="C67" s="77">
        <v>1</v>
      </c>
      <c r="D67" s="25">
        <v>128000</v>
      </c>
      <c r="E67" s="9">
        <v>1.2195121951219513E-2</v>
      </c>
      <c r="F67" s="9">
        <v>4.1014065068686063E-3</v>
      </c>
    </row>
    <row r="68" spans="1:6">
      <c r="B68" t="s">
        <v>41</v>
      </c>
      <c r="C68" s="77">
        <v>1</v>
      </c>
      <c r="D68" s="25">
        <v>128000</v>
      </c>
      <c r="E68" s="9">
        <v>1.2195121951219513E-2</v>
      </c>
      <c r="F68" s="9">
        <v>4.1014065068686063E-3</v>
      </c>
    </row>
    <row r="69" spans="1:6">
      <c r="C69" s="77"/>
      <c r="D69" s="25"/>
      <c r="E69" s="9"/>
      <c r="F69" s="9"/>
    </row>
    <row r="70" spans="1:6">
      <c r="A70" t="s">
        <v>150</v>
      </c>
      <c r="C70" s="77">
        <v>2</v>
      </c>
      <c r="D70" s="25">
        <v>703200</v>
      </c>
      <c r="E70" s="9">
        <v>2.4390243902439025E-2</v>
      </c>
      <c r="F70" s="9">
        <v>2.2532101997109404E-2</v>
      </c>
    </row>
    <row r="71" spans="1:6">
      <c r="B71" t="s">
        <v>41</v>
      </c>
      <c r="C71" s="77">
        <v>1</v>
      </c>
      <c r="D71" s="25">
        <v>376000</v>
      </c>
      <c r="E71" s="9">
        <v>1.2195121951219513E-2</v>
      </c>
      <c r="F71" s="9">
        <v>1.2047881613926531E-2</v>
      </c>
    </row>
    <row r="72" spans="1:6">
      <c r="B72" t="s">
        <v>40</v>
      </c>
      <c r="C72" s="77">
        <v>1</v>
      </c>
      <c r="D72" s="25">
        <v>327200</v>
      </c>
      <c r="E72" s="9">
        <v>1.2195121951219513E-2</v>
      </c>
      <c r="F72" s="9">
        <v>1.0484220383182875E-2</v>
      </c>
    </row>
    <row r="73" spans="1:6">
      <c r="C73" s="77"/>
      <c r="D73" s="25"/>
      <c r="E73" s="9"/>
      <c r="F73" s="9"/>
    </row>
    <row r="74" spans="1:6">
      <c r="A74" t="s">
        <v>237</v>
      </c>
      <c r="C74" s="77">
        <v>1</v>
      </c>
      <c r="D74" s="25">
        <v>247974</v>
      </c>
      <c r="E74" s="9">
        <v>1.2195121951219513E-2</v>
      </c>
      <c r="F74" s="9">
        <v>7.9456420088612166E-3</v>
      </c>
    </row>
    <row r="75" spans="1:6">
      <c r="B75" t="s">
        <v>41</v>
      </c>
      <c r="C75" s="77">
        <v>1</v>
      </c>
      <c r="D75" s="25">
        <v>247974</v>
      </c>
      <c r="E75" s="9">
        <v>1.2195121951219513E-2</v>
      </c>
      <c r="F75" s="9">
        <v>7.9456420088612166E-3</v>
      </c>
    </row>
    <row r="76" spans="1:6">
      <c r="C76" s="77"/>
      <c r="D76" s="25"/>
      <c r="E76" s="9"/>
      <c r="F76" s="9"/>
    </row>
    <row r="77" spans="1:6">
      <c r="A77" t="s">
        <v>166</v>
      </c>
      <c r="C77" s="77">
        <v>10</v>
      </c>
      <c r="D77" s="25">
        <v>3181683</v>
      </c>
      <c r="E77" s="9">
        <v>0.12195121951219512</v>
      </c>
      <c r="F77" s="9">
        <v>0.10194824499213459</v>
      </c>
    </row>
    <row r="78" spans="1:6">
      <c r="B78" t="s">
        <v>41</v>
      </c>
      <c r="C78" s="77">
        <v>1</v>
      </c>
      <c r="D78" s="25">
        <v>568992</v>
      </c>
      <c r="E78" s="9">
        <v>1.2195121951219513E-2</v>
      </c>
      <c r="F78" s="9">
        <v>1.8231777274657673E-2</v>
      </c>
    </row>
    <row r="79" spans="1:6">
      <c r="B79" t="s">
        <v>39</v>
      </c>
      <c r="C79" s="77">
        <v>1</v>
      </c>
      <c r="D79" s="25">
        <v>105000</v>
      </c>
      <c r="E79" s="9">
        <v>1.2195121951219513E-2</v>
      </c>
      <c r="F79" s="9">
        <v>3.3644350251656537E-3</v>
      </c>
    </row>
    <row r="80" spans="1:6">
      <c r="B80" t="s">
        <v>40</v>
      </c>
      <c r="C80" s="77">
        <v>5</v>
      </c>
      <c r="D80" s="25">
        <v>1441991</v>
      </c>
      <c r="E80" s="9">
        <v>6.097560975609756E-2</v>
      </c>
      <c r="F80" s="9">
        <v>4.6204619298796629E-2</v>
      </c>
    </row>
    <row r="81" spans="1:6">
      <c r="B81" t="s">
        <v>75</v>
      </c>
      <c r="C81" s="77">
        <v>3</v>
      </c>
      <c r="D81" s="25">
        <v>1065700</v>
      </c>
      <c r="E81" s="9">
        <v>3.6585365853658534E-2</v>
      </c>
      <c r="F81" s="9">
        <v>3.4147413393514639E-2</v>
      </c>
    </row>
    <row r="82" spans="1:6">
      <c r="C82" s="77"/>
      <c r="D82" s="25"/>
      <c r="E82" s="9"/>
      <c r="F82" s="9"/>
    </row>
    <row r="83" spans="1:6">
      <c r="A83" t="s">
        <v>227</v>
      </c>
      <c r="C83" s="77">
        <v>1</v>
      </c>
      <c r="D83" s="25">
        <v>78000</v>
      </c>
      <c r="E83" s="9">
        <v>1.2195121951219513E-2</v>
      </c>
      <c r="F83" s="9">
        <v>2.4992945901230568E-3</v>
      </c>
    </row>
    <row r="84" spans="1:6">
      <c r="B84" t="s">
        <v>39</v>
      </c>
      <c r="C84" s="77">
        <v>1</v>
      </c>
      <c r="D84" s="25">
        <v>78000</v>
      </c>
      <c r="E84" s="9">
        <v>1.2195121951219513E-2</v>
      </c>
      <c r="F84" s="9">
        <v>2.4992945901230568E-3</v>
      </c>
    </row>
    <row r="85" spans="1:6">
      <c r="C85" s="77"/>
      <c r="D85" s="25"/>
      <c r="E85" s="9"/>
      <c r="F85" s="9"/>
    </row>
    <row r="86" spans="1:6">
      <c r="A86" t="s">
        <v>134</v>
      </c>
      <c r="C86" s="77">
        <v>3</v>
      </c>
      <c r="D86" s="25">
        <v>671700</v>
      </c>
      <c r="E86" s="9">
        <v>3.6585365853658534E-2</v>
      </c>
      <c r="F86" s="9">
        <v>2.1522771489559708E-2</v>
      </c>
    </row>
    <row r="87" spans="1:6">
      <c r="B87" t="s">
        <v>39</v>
      </c>
      <c r="C87" s="77">
        <v>1</v>
      </c>
      <c r="D87" s="25">
        <v>198200</v>
      </c>
      <c r="E87" s="9">
        <v>1.2195121951219513E-2</v>
      </c>
      <c r="F87" s="9">
        <v>6.3507716379793576E-3</v>
      </c>
    </row>
    <row r="88" spans="1:6">
      <c r="B88" t="s">
        <v>40</v>
      </c>
      <c r="C88" s="77">
        <v>2</v>
      </c>
      <c r="D88" s="25">
        <v>473500</v>
      </c>
      <c r="E88" s="9">
        <v>2.4390243902439025E-2</v>
      </c>
      <c r="F88" s="9">
        <v>1.5171999851580352E-2</v>
      </c>
    </row>
    <row r="89" spans="1:6">
      <c r="C89" s="77"/>
      <c r="D89" s="25"/>
      <c r="E89" s="9"/>
      <c r="F89" s="9"/>
    </row>
    <row r="90" spans="1:6">
      <c r="A90" t="s">
        <v>203</v>
      </c>
      <c r="C90" s="77">
        <v>2</v>
      </c>
      <c r="D90" s="25">
        <v>496000</v>
      </c>
      <c r="E90" s="9">
        <v>2.4390243902439025E-2</v>
      </c>
      <c r="F90" s="9">
        <v>1.5892950214115849E-2</v>
      </c>
    </row>
    <row r="91" spans="1:6">
      <c r="B91" t="s">
        <v>75</v>
      </c>
      <c r="C91" s="77">
        <v>2</v>
      </c>
      <c r="D91" s="25">
        <v>496000</v>
      </c>
      <c r="E91" s="9">
        <v>2.4390243902439025E-2</v>
      </c>
      <c r="F91" s="9">
        <v>1.5892950214115849E-2</v>
      </c>
    </row>
    <row r="92" spans="1:6">
      <c r="C92" s="77"/>
      <c r="D92" s="25"/>
      <c r="E92" s="9"/>
      <c r="F92" s="9"/>
    </row>
    <row r="93" spans="1:6">
      <c r="A93" t="s">
        <v>131</v>
      </c>
      <c r="C93" s="77">
        <v>4</v>
      </c>
      <c r="D93" s="25">
        <v>1809000</v>
      </c>
      <c r="E93" s="9">
        <v>4.878048780487805E-2</v>
      </c>
      <c r="F93" s="9">
        <v>5.7964409147853974E-2</v>
      </c>
    </row>
    <row r="94" spans="1:6">
      <c r="B94" t="s">
        <v>75</v>
      </c>
      <c r="C94" s="77">
        <v>4</v>
      </c>
      <c r="D94" s="25">
        <v>1809000</v>
      </c>
      <c r="E94" s="9">
        <v>4.878048780487805E-2</v>
      </c>
      <c r="F94" s="9">
        <v>5.7964409147853974E-2</v>
      </c>
    </row>
    <row r="95" spans="1:6">
      <c r="C95" s="77"/>
      <c r="D95" s="25"/>
      <c r="E95" s="9"/>
      <c r="F95" s="9"/>
    </row>
    <row r="96" spans="1:6">
      <c r="A96" t="s">
        <v>99</v>
      </c>
      <c r="C96" s="77">
        <v>1</v>
      </c>
      <c r="D96" s="25">
        <v>33600</v>
      </c>
      <c r="E96" s="9">
        <v>1.2195121951219513E-2</v>
      </c>
      <c r="F96" s="9">
        <v>1.0766192080530091E-3</v>
      </c>
    </row>
    <row r="97" spans="1:6">
      <c r="B97" t="s">
        <v>75</v>
      </c>
      <c r="C97" s="77">
        <v>1</v>
      </c>
      <c r="D97" s="25">
        <v>33600</v>
      </c>
      <c r="E97" s="9">
        <v>1.2195121951219513E-2</v>
      </c>
      <c r="F97" s="9">
        <v>1.0766192080530091E-3</v>
      </c>
    </row>
    <row r="98" spans="1:6">
      <c r="C98" s="77"/>
      <c r="D98" s="25"/>
      <c r="E98" s="9"/>
      <c r="F98" s="9"/>
    </row>
    <row r="99" spans="1:6">
      <c r="A99" t="s">
        <v>140</v>
      </c>
      <c r="C99" s="77">
        <v>2</v>
      </c>
      <c r="D99" s="25">
        <v>482000</v>
      </c>
      <c r="E99" s="9">
        <v>2.4390243902439025E-2</v>
      </c>
      <c r="F99" s="9">
        <v>1.5444358877427095E-2</v>
      </c>
    </row>
    <row r="100" spans="1:6">
      <c r="B100" t="s">
        <v>75</v>
      </c>
      <c r="C100" s="77">
        <v>2</v>
      </c>
      <c r="D100" s="25">
        <v>482000</v>
      </c>
      <c r="E100" s="9">
        <v>2.4390243902439025E-2</v>
      </c>
      <c r="F100" s="9">
        <v>1.5444358877427095E-2</v>
      </c>
    </row>
    <row r="101" spans="1:6">
      <c r="C101" s="77"/>
      <c r="D101" s="25"/>
      <c r="E101" s="9"/>
      <c r="F101" s="9"/>
    </row>
    <row r="102" spans="1:6">
      <c r="A102" t="s">
        <v>211</v>
      </c>
      <c r="C102" s="77">
        <v>1</v>
      </c>
      <c r="D102" s="25">
        <v>14744</v>
      </c>
      <c r="E102" s="9">
        <v>1.2195121951219513E-2</v>
      </c>
      <c r="F102" s="9">
        <v>4.7243076200992757E-4</v>
      </c>
    </row>
    <row r="103" spans="1:6">
      <c r="B103" t="s">
        <v>75</v>
      </c>
      <c r="C103" s="77">
        <v>1</v>
      </c>
      <c r="D103" s="25">
        <v>14744</v>
      </c>
      <c r="E103" s="9">
        <v>1.2195121951219513E-2</v>
      </c>
      <c r="F103" s="9">
        <v>4.7243076200992757E-4</v>
      </c>
    </row>
    <row r="104" spans="1:6">
      <c r="C104" s="77"/>
      <c r="D104" s="25"/>
      <c r="E104" s="9"/>
      <c r="F104" s="9"/>
    </row>
    <row r="105" spans="1:6">
      <c r="A105" t="s">
        <v>216</v>
      </c>
      <c r="C105" s="77">
        <v>1</v>
      </c>
      <c r="D105" s="25">
        <v>253000</v>
      </c>
      <c r="E105" s="9">
        <v>1.2195121951219513E-2</v>
      </c>
      <c r="F105" s="9">
        <v>8.1066862987324798E-3</v>
      </c>
    </row>
    <row r="106" spans="1:6">
      <c r="B106" t="s">
        <v>75</v>
      </c>
      <c r="C106" s="77">
        <v>1</v>
      </c>
      <c r="D106" s="25">
        <v>253000</v>
      </c>
      <c r="E106" s="9">
        <v>1.2195121951219513E-2</v>
      </c>
      <c r="F106" s="9">
        <v>8.1066862987324798E-3</v>
      </c>
    </row>
    <row r="107" spans="1:6">
      <c r="C107" s="77"/>
      <c r="D107" s="25"/>
      <c r="E107" s="9"/>
      <c r="F107" s="9"/>
    </row>
    <row r="108" spans="1:6">
      <c r="A108" t="s">
        <v>251</v>
      </c>
      <c r="C108" s="77">
        <v>1</v>
      </c>
      <c r="D108" s="25">
        <v>240000</v>
      </c>
      <c r="E108" s="9">
        <v>1.2195121951219513E-2</v>
      </c>
      <c r="F108" s="9">
        <v>7.690137200378637E-3</v>
      </c>
    </row>
    <row r="109" spans="1:6">
      <c r="B109" t="s">
        <v>40</v>
      </c>
      <c r="C109" s="77">
        <v>1</v>
      </c>
      <c r="D109" s="25">
        <v>240000</v>
      </c>
      <c r="E109" s="9">
        <v>1.2195121951219513E-2</v>
      </c>
      <c r="F109" s="9">
        <v>7.690137200378637E-3</v>
      </c>
    </row>
    <row r="110" spans="1:6">
      <c r="C110" s="77"/>
      <c r="D110" s="25"/>
      <c r="E110" s="9"/>
      <c r="F110" s="9"/>
    </row>
    <row r="111" spans="1:6">
      <c r="A111" t="s">
        <v>154</v>
      </c>
      <c r="C111" s="77">
        <v>3</v>
      </c>
      <c r="D111" s="25">
        <v>840000</v>
      </c>
      <c r="E111" s="9">
        <v>3.6585365853658534E-2</v>
      </c>
      <c r="F111" s="9">
        <v>2.6915480201325229E-2</v>
      </c>
    </row>
    <row r="112" spans="1:6">
      <c r="B112" t="s">
        <v>40</v>
      </c>
      <c r="C112" s="77">
        <v>3</v>
      </c>
      <c r="D112" s="25">
        <v>840000</v>
      </c>
      <c r="E112" s="9">
        <v>3.6585365853658534E-2</v>
      </c>
      <c r="F112" s="9">
        <v>2.6915480201325229E-2</v>
      </c>
    </row>
    <row r="113" spans="1:6">
      <c r="C113" s="77"/>
      <c r="D113" s="25"/>
      <c r="E113" s="9"/>
      <c r="F113" s="9"/>
    </row>
    <row r="114" spans="1:6">
      <c r="A114" t="s">
        <v>232</v>
      </c>
      <c r="C114" s="77">
        <v>1</v>
      </c>
      <c r="D114" s="25">
        <v>325000</v>
      </c>
      <c r="E114" s="9">
        <v>1.2195121951219513E-2</v>
      </c>
      <c r="F114" s="9">
        <v>1.041372745884607E-2</v>
      </c>
    </row>
    <row r="115" spans="1:6">
      <c r="B115" t="s">
        <v>40</v>
      </c>
      <c r="C115" s="77">
        <v>1</v>
      </c>
      <c r="D115" s="25">
        <v>325000</v>
      </c>
      <c r="E115" s="9">
        <v>1.2195121951219513E-2</v>
      </c>
      <c r="F115" s="9">
        <v>1.041372745884607E-2</v>
      </c>
    </row>
    <row r="116" spans="1:6">
      <c r="C116" s="77"/>
      <c r="D116" s="25"/>
      <c r="E116" s="9"/>
      <c r="F116" s="9"/>
    </row>
    <row r="117" spans="1:6">
      <c r="A117" t="s">
        <v>159</v>
      </c>
      <c r="C117" s="77">
        <v>2</v>
      </c>
      <c r="D117" s="25">
        <v>380000</v>
      </c>
      <c r="E117" s="9">
        <v>2.4390243902439025E-2</v>
      </c>
      <c r="F117" s="9">
        <v>1.2176050567266174E-2</v>
      </c>
    </row>
    <row r="118" spans="1:6">
      <c r="B118" t="s">
        <v>40</v>
      </c>
      <c r="C118" s="77">
        <v>2</v>
      </c>
      <c r="D118" s="25">
        <v>380000</v>
      </c>
      <c r="E118" s="9">
        <v>2.4390243902439025E-2</v>
      </c>
      <c r="F118" s="9">
        <v>1.2176050567266174E-2</v>
      </c>
    </row>
    <row r="119" spans="1:6">
      <c r="C119" s="77"/>
      <c r="D119" s="25"/>
      <c r="E119" s="9"/>
      <c r="F119" s="9"/>
    </row>
    <row r="120" spans="1:6">
      <c r="A120" t="s">
        <v>138</v>
      </c>
      <c r="C120" s="77">
        <v>1</v>
      </c>
      <c r="D120" s="25">
        <v>249000</v>
      </c>
      <c r="E120" s="9">
        <v>1.2195121951219513E-2</v>
      </c>
      <c r="F120" s="9">
        <v>7.9785173453928351E-3</v>
      </c>
    </row>
    <row r="121" spans="1:6">
      <c r="B121" t="s">
        <v>40</v>
      </c>
      <c r="C121" s="77">
        <v>1</v>
      </c>
      <c r="D121" s="25">
        <v>249000</v>
      </c>
      <c r="E121" s="9">
        <v>1.2195121951219513E-2</v>
      </c>
      <c r="F121" s="9">
        <v>7.9785173453928351E-3</v>
      </c>
    </row>
    <row r="122" spans="1:6">
      <c r="C122" s="77"/>
      <c r="D122" s="25"/>
      <c r="E122" s="9"/>
      <c r="F122" s="9"/>
    </row>
    <row r="123" spans="1:6">
      <c r="A123" t="s">
        <v>136</v>
      </c>
      <c r="C123" s="77">
        <v>1</v>
      </c>
      <c r="D123" s="25">
        <v>221300</v>
      </c>
      <c r="E123" s="9">
        <v>1.2195121951219513E-2</v>
      </c>
      <c r="F123" s="9">
        <v>7.0909473435158011E-3</v>
      </c>
    </row>
    <row r="124" spans="1:6">
      <c r="B124" t="s">
        <v>40</v>
      </c>
      <c r="C124" s="77">
        <v>1</v>
      </c>
      <c r="D124" s="25">
        <v>221300</v>
      </c>
      <c r="E124" s="9">
        <v>1.2195121951219513E-2</v>
      </c>
      <c r="F124" s="9">
        <v>7.0909473435158011E-3</v>
      </c>
    </row>
    <row r="125" spans="1:6">
      <c r="C125" s="77"/>
      <c r="D125" s="25"/>
      <c r="E125" s="9"/>
      <c r="F125" s="9"/>
    </row>
    <row r="126" spans="1:6">
      <c r="A126" t="s">
        <v>207</v>
      </c>
      <c r="C126" s="77">
        <v>1</v>
      </c>
      <c r="D126" s="25">
        <v>757500</v>
      </c>
      <c r="E126" s="9">
        <v>1.2195121951219513E-2</v>
      </c>
      <c r="F126" s="9">
        <v>2.4271995538695072E-2</v>
      </c>
    </row>
    <row r="127" spans="1:6">
      <c r="B127" t="s">
        <v>40</v>
      </c>
      <c r="C127" s="77">
        <v>1</v>
      </c>
      <c r="D127" s="25">
        <v>757500</v>
      </c>
      <c r="E127" s="9">
        <v>1.2195121951219513E-2</v>
      </c>
      <c r="F127" s="9">
        <v>2.4271995538695072E-2</v>
      </c>
    </row>
    <row r="128" spans="1:6">
      <c r="C128" s="77"/>
      <c r="D128" s="25"/>
      <c r="E128" s="9"/>
      <c r="F128" s="9"/>
    </row>
    <row r="129" spans="1:6">
      <c r="A129" t="s">
        <v>195</v>
      </c>
      <c r="C129" s="77">
        <v>1</v>
      </c>
      <c r="D129" s="25">
        <v>248500</v>
      </c>
      <c r="E129" s="9">
        <v>1.2195121951219513E-2</v>
      </c>
      <c r="F129" s="9">
        <v>7.9624962262253799E-3</v>
      </c>
    </row>
    <row r="130" spans="1:6">
      <c r="B130" t="s">
        <v>40</v>
      </c>
      <c r="C130" s="77">
        <v>1</v>
      </c>
      <c r="D130" s="25">
        <v>248500</v>
      </c>
      <c r="E130" s="9">
        <v>1.2195121951219513E-2</v>
      </c>
      <c r="F130" s="9">
        <v>7.9624962262253799E-3</v>
      </c>
    </row>
    <row r="131" spans="1:6">
      <c r="C131" s="77"/>
      <c r="D131" s="25"/>
      <c r="E131" s="9"/>
      <c r="F131" s="9"/>
    </row>
    <row r="132" spans="1:6">
      <c r="A132" t="s">
        <v>197</v>
      </c>
      <c r="C132" s="77">
        <v>1</v>
      </c>
      <c r="D132" s="25">
        <v>305000</v>
      </c>
      <c r="E132" s="9">
        <v>1.2195121951219513E-2</v>
      </c>
      <c r="F132" s="9">
        <v>9.7728826921478513E-3</v>
      </c>
    </row>
    <row r="133" spans="1:6">
      <c r="B133" t="s">
        <v>40</v>
      </c>
      <c r="C133" s="77">
        <v>1</v>
      </c>
      <c r="D133" s="25">
        <v>305000</v>
      </c>
      <c r="E133" s="9">
        <v>1.2195121951219513E-2</v>
      </c>
      <c r="F133" s="9">
        <v>9.7728826921478513E-3</v>
      </c>
    </row>
    <row r="134" spans="1:6">
      <c r="C134" s="77"/>
      <c r="D134" s="25"/>
      <c r="E134" s="9"/>
      <c r="F134" s="9"/>
    </row>
    <row r="135" spans="1:6">
      <c r="A135" t="s">
        <v>213</v>
      </c>
      <c r="C135" s="77">
        <v>1</v>
      </c>
      <c r="D135" s="25">
        <v>1675000</v>
      </c>
      <c r="E135" s="9">
        <v>1.2195121951219513E-2</v>
      </c>
      <c r="F135" s="9">
        <v>5.36707492109759E-2</v>
      </c>
    </row>
    <row r="136" spans="1:6">
      <c r="B136" t="s">
        <v>40</v>
      </c>
      <c r="C136" s="77">
        <v>1</v>
      </c>
      <c r="D136" s="25">
        <v>1675000</v>
      </c>
      <c r="E136" s="9">
        <v>1.2195121951219513E-2</v>
      </c>
      <c r="F136" s="9">
        <v>5.36707492109759E-2</v>
      </c>
    </row>
    <row r="137" spans="1:6">
      <c r="C137" s="77"/>
      <c r="D137" s="25"/>
      <c r="E137" s="9"/>
      <c r="F137" s="9"/>
    </row>
    <row r="138" spans="1:6">
      <c r="A138" t="s">
        <v>214</v>
      </c>
      <c r="C138" s="77">
        <v>1</v>
      </c>
      <c r="D138" s="25">
        <v>1675000</v>
      </c>
      <c r="E138" s="9">
        <v>1.2195121951219513E-2</v>
      </c>
      <c r="F138" s="9">
        <v>5.36707492109759E-2</v>
      </c>
    </row>
    <row r="139" spans="1:6">
      <c r="B139" t="s">
        <v>40</v>
      </c>
      <c r="C139" s="77">
        <v>1</v>
      </c>
      <c r="D139" s="25">
        <v>1675000</v>
      </c>
      <c r="E139" s="9">
        <v>1.2195121951219513E-2</v>
      </c>
      <c r="F139" s="9">
        <v>5.36707492109759E-2</v>
      </c>
    </row>
    <row r="140" spans="1:6">
      <c r="C140" s="77"/>
      <c r="D140" s="25"/>
      <c r="E140" s="9"/>
      <c r="F140" s="9"/>
    </row>
    <row r="141" spans="1:6">
      <c r="A141" t="s">
        <v>169</v>
      </c>
      <c r="C141" s="77">
        <v>2</v>
      </c>
      <c r="D141" s="25">
        <v>546400</v>
      </c>
      <c r="E141" s="9">
        <v>2.4390243902439025E-2</v>
      </c>
      <c r="F141" s="9">
        <v>1.7507879026195362E-2</v>
      </c>
    </row>
    <row r="142" spans="1:6">
      <c r="B142" t="s">
        <v>40</v>
      </c>
      <c r="C142" s="77">
        <v>2</v>
      </c>
      <c r="D142" s="25">
        <v>546400</v>
      </c>
      <c r="E142" s="9">
        <v>2.4390243902439025E-2</v>
      </c>
      <c r="F142" s="9">
        <v>1.7507879026195362E-2</v>
      </c>
    </row>
    <row r="143" spans="1:6">
      <c r="C143" s="77"/>
      <c r="D143" s="25"/>
      <c r="E143" s="9"/>
      <c r="F143" s="9"/>
    </row>
    <row r="144" spans="1:6">
      <c r="A144" t="s">
        <v>220</v>
      </c>
      <c r="C144" s="77">
        <v>1</v>
      </c>
      <c r="D144" s="25">
        <v>232900</v>
      </c>
      <c r="E144" s="9">
        <v>1.2195121951219513E-2</v>
      </c>
      <c r="F144" s="9">
        <v>7.462637308200769E-3</v>
      </c>
    </row>
    <row r="145" spans="1:6">
      <c r="B145" t="s">
        <v>40</v>
      </c>
      <c r="C145" s="77">
        <v>1</v>
      </c>
      <c r="D145" s="25">
        <v>232900</v>
      </c>
      <c r="E145" s="9">
        <v>1.2195121951219513E-2</v>
      </c>
      <c r="F145" s="9">
        <v>7.462637308200769E-3</v>
      </c>
    </row>
    <row r="146" spans="1:6">
      <c r="C146" s="77"/>
      <c r="D146" s="25"/>
      <c r="E146" s="9"/>
      <c r="F146" s="9"/>
    </row>
    <row r="147" spans="1:6">
      <c r="A147" t="s">
        <v>240</v>
      </c>
      <c r="C147" s="77">
        <v>1</v>
      </c>
      <c r="D147" s="25">
        <v>287000</v>
      </c>
      <c r="E147" s="9">
        <v>1.2195121951219513E-2</v>
      </c>
      <c r="F147" s="9">
        <v>9.1961224021194533E-3</v>
      </c>
    </row>
    <row r="148" spans="1:6">
      <c r="B148" t="s">
        <v>144</v>
      </c>
      <c r="C148" s="77">
        <v>1</v>
      </c>
      <c r="D148" s="25">
        <v>287000</v>
      </c>
      <c r="E148" s="9">
        <v>1.2195121951219513E-2</v>
      </c>
      <c r="F148" s="9">
        <v>9.1961224021194533E-3</v>
      </c>
    </row>
    <row r="149" spans="1:6">
      <c r="C149" s="77"/>
      <c r="D149" s="25"/>
      <c r="E149" s="9"/>
      <c r="F149" s="9"/>
    </row>
    <row r="150" spans="1:6">
      <c r="A150" t="s">
        <v>146</v>
      </c>
      <c r="C150" s="77">
        <v>1</v>
      </c>
      <c r="D150" s="25">
        <v>244860</v>
      </c>
      <c r="E150" s="9">
        <v>1.2195121951219513E-2</v>
      </c>
      <c r="F150" s="9">
        <v>7.8458624786863045E-3</v>
      </c>
    </row>
    <row r="151" spans="1:6">
      <c r="B151" t="s">
        <v>144</v>
      </c>
      <c r="C151" s="77">
        <v>1</v>
      </c>
      <c r="D151" s="25">
        <v>244860</v>
      </c>
      <c r="E151" s="9">
        <v>1.2195121951219513E-2</v>
      </c>
      <c r="F151" s="9">
        <v>7.8458624786863045E-3</v>
      </c>
    </row>
    <row r="152" spans="1:6">
      <c r="C152" s="77"/>
      <c r="D152" s="25"/>
      <c r="E152" s="9"/>
      <c r="F152" s="9"/>
    </row>
    <row r="153" spans="1:6">
      <c r="A153" t="s">
        <v>31</v>
      </c>
      <c r="C153" s="77">
        <v>82</v>
      </c>
      <c r="D153" s="25">
        <v>31208806</v>
      </c>
      <c r="E153" s="9">
        <v>1</v>
      </c>
      <c r="F15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7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43</v>
      </c>
      <c r="H1" s="86" t="s">
        <v>44</v>
      </c>
      <c r="I1" s="86" t="s">
        <v>45</v>
      </c>
      <c r="J1" s="86" t="s">
        <v>37</v>
      </c>
      <c r="K1" s="91" t="s">
        <v>53</v>
      </c>
      <c r="L1">
        <v>173</v>
      </c>
    </row>
    <row r="2" spans="1:12" ht="15">
      <c r="A2" s="107" t="s">
        <v>90</v>
      </c>
      <c r="B2" s="107" t="s">
        <v>254</v>
      </c>
      <c r="C2" s="107" t="s">
        <v>35</v>
      </c>
      <c r="D2" s="107" t="s">
        <v>91</v>
      </c>
      <c r="E2" s="107" t="s">
        <v>73</v>
      </c>
      <c r="F2" s="108">
        <v>651748</v>
      </c>
      <c r="G2" s="109">
        <v>513149</v>
      </c>
      <c r="H2" s="107" t="s">
        <v>85</v>
      </c>
      <c r="I2" s="107" t="s">
        <v>85</v>
      </c>
      <c r="J2" s="110">
        <v>44582</v>
      </c>
    </row>
    <row r="3" spans="1:12" ht="15">
      <c r="A3" s="107" t="s">
        <v>90</v>
      </c>
      <c r="B3" s="107" t="s">
        <v>254</v>
      </c>
      <c r="C3" s="107" t="s">
        <v>35</v>
      </c>
      <c r="D3" s="107" t="s">
        <v>91</v>
      </c>
      <c r="E3" s="107" t="s">
        <v>73</v>
      </c>
      <c r="F3" s="108">
        <v>650904</v>
      </c>
      <c r="G3" s="109">
        <v>479950</v>
      </c>
      <c r="H3" s="107" t="s">
        <v>85</v>
      </c>
      <c r="I3" s="107" t="s">
        <v>85</v>
      </c>
      <c r="J3" s="110">
        <v>44566</v>
      </c>
    </row>
    <row r="4" spans="1:12" ht="15">
      <c r="A4" s="107" t="s">
        <v>90</v>
      </c>
      <c r="B4" s="107" t="s">
        <v>254</v>
      </c>
      <c r="C4" s="107" t="s">
        <v>35</v>
      </c>
      <c r="D4" s="107" t="s">
        <v>91</v>
      </c>
      <c r="E4" s="107" t="s">
        <v>73</v>
      </c>
      <c r="F4" s="108">
        <v>651813</v>
      </c>
      <c r="G4" s="109">
        <v>440000</v>
      </c>
      <c r="H4" s="107" t="s">
        <v>85</v>
      </c>
      <c r="I4" s="107" t="s">
        <v>85</v>
      </c>
      <c r="J4" s="110">
        <v>44585</v>
      </c>
    </row>
    <row r="5" spans="1:12" ht="15">
      <c r="A5" s="107" t="s">
        <v>41</v>
      </c>
      <c r="B5" s="107" t="s">
        <v>255</v>
      </c>
      <c r="C5" s="107" t="s">
        <v>27</v>
      </c>
      <c r="D5" s="107" t="s">
        <v>105</v>
      </c>
      <c r="E5" s="107" t="s">
        <v>73</v>
      </c>
      <c r="F5" s="108">
        <v>651301</v>
      </c>
      <c r="G5" s="109">
        <v>430000</v>
      </c>
      <c r="H5" s="107" t="s">
        <v>72</v>
      </c>
      <c r="I5" s="107" t="s">
        <v>85</v>
      </c>
      <c r="J5" s="110">
        <v>44573</v>
      </c>
    </row>
    <row r="6" spans="1:12" ht="15">
      <c r="A6" s="107" t="s">
        <v>41</v>
      </c>
      <c r="B6" s="107" t="s">
        <v>255</v>
      </c>
      <c r="C6" s="107" t="s">
        <v>27</v>
      </c>
      <c r="D6" s="107" t="s">
        <v>105</v>
      </c>
      <c r="E6" s="107" t="s">
        <v>70</v>
      </c>
      <c r="F6" s="108">
        <v>651939</v>
      </c>
      <c r="G6" s="109">
        <v>260000</v>
      </c>
      <c r="H6" s="107" t="s">
        <v>72</v>
      </c>
      <c r="I6" s="107" t="s">
        <v>85</v>
      </c>
      <c r="J6" s="110">
        <v>44587</v>
      </c>
    </row>
    <row r="7" spans="1:12" ht="15">
      <c r="A7" s="107" t="s">
        <v>41</v>
      </c>
      <c r="B7" s="107" t="s">
        <v>255</v>
      </c>
      <c r="C7" s="107" t="s">
        <v>57</v>
      </c>
      <c r="D7" s="107" t="s">
        <v>119</v>
      </c>
      <c r="E7" s="107" t="s">
        <v>73</v>
      </c>
      <c r="F7" s="108">
        <v>651680</v>
      </c>
      <c r="G7" s="109">
        <v>330000</v>
      </c>
      <c r="H7" s="107" t="s">
        <v>72</v>
      </c>
      <c r="I7" s="107" t="s">
        <v>85</v>
      </c>
      <c r="J7" s="110">
        <v>44581</v>
      </c>
    </row>
    <row r="8" spans="1:12" ht="15">
      <c r="A8" s="107" t="s">
        <v>41</v>
      </c>
      <c r="B8" s="107" t="s">
        <v>255</v>
      </c>
      <c r="C8" s="107" t="s">
        <v>27</v>
      </c>
      <c r="D8" s="107" t="s">
        <v>88</v>
      </c>
      <c r="E8" s="107" t="s">
        <v>73</v>
      </c>
      <c r="F8" s="108">
        <v>650896</v>
      </c>
      <c r="G8" s="109">
        <v>385000</v>
      </c>
      <c r="H8" s="107" t="s">
        <v>72</v>
      </c>
      <c r="I8" s="107" t="s">
        <v>85</v>
      </c>
      <c r="J8" s="110">
        <v>44566</v>
      </c>
    </row>
    <row r="9" spans="1:12" ht="15">
      <c r="A9" s="107" t="s">
        <v>39</v>
      </c>
      <c r="B9" s="107" t="s">
        <v>256</v>
      </c>
      <c r="C9" s="107" t="s">
        <v>28</v>
      </c>
      <c r="D9" s="107" t="s">
        <v>117</v>
      </c>
      <c r="E9" s="107" t="s">
        <v>73</v>
      </c>
      <c r="F9" s="108">
        <v>651994</v>
      </c>
      <c r="G9" s="109">
        <v>565476</v>
      </c>
      <c r="H9" s="107" t="s">
        <v>85</v>
      </c>
      <c r="I9" s="107" t="s">
        <v>85</v>
      </c>
      <c r="J9" s="110">
        <v>44588</v>
      </c>
    </row>
    <row r="10" spans="1:12" ht="15">
      <c r="A10" s="107" t="s">
        <v>39</v>
      </c>
      <c r="B10" s="107" t="s">
        <v>256</v>
      </c>
      <c r="C10" s="107" t="s">
        <v>28</v>
      </c>
      <c r="D10" s="107" t="s">
        <v>117</v>
      </c>
      <c r="E10" s="107" t="s">
        <v>73</v>
      </c>
      <c r="F10" s="108">
        <v>652128</v>
      </c>
      <c r="G10" s="109">
        <v>499683</v>
      </c>
      <c r="H10" s="107" t="s">
        <v>85</v>
      </c>
      <c r="I10" s="107" t="s">
        <v>85</v>
      </c>
      <c r="J10" s="110">
        <v>44592</v>
      </c>
    </row>
    <row r="11" spans="1:12" ht="15">
      <c r="A11" s="107" t="s">
        <v>39</v>
      </c>
      <c r="B11" s="107" t="s">
        <v>256</v>
      </c>
      <c r="C11" s="107" t="s">
        <v>28</v>
      </c>
      <c r="D11" s="107" t="s">
        <v>117</v>
      </c>
      <c r="E11" s="107" t="s">
        <v>73</v>
      </c>
      <c r="F11" s="108">
        <v>652131</v>
      </c>
      <c r="G11" s="109">
        <v>457490</v>
      </c>
      <c r="H11" s="107" t="s">
        <v>85</v>
      </c>
      <c r="I11" s="107" t="s">
        <v>85</v>
      </c>
      <c r="J11" s="110">
        <v>44592</v>
      </c>
    </row>
    <row r="12" spans="1:12" ht="15">
      <c r="A12" s="107" t="s">
        <v>39</v>
      </c>
      <c r="B12" s="107" t="s">
        <v>256</v>
      </c>
      <c r="C12" s="107" t="s">
        <v>58</v>
      </c>
      <c r="D12" s="107" t="s">
        <v>59</v>
      </c>
      <c r="E12" s="107" t="s">
        <v>73</v>
      </c>
      <c r="F12" s="108">
        <v>651937</v>
      </c>
      <c r="G12" s="109">
        <v>200000</v>
      </c>
      <c r="H12" s="107" t="s">
        <v>72</v>
      </c>
      <c r="I12" s="107" t="s">
        <v>85</v>
      </c>
      <c r="J12" s="110">
        <v>44587</v>
      </c>
    </row>
    <row r="13" spans="1:12" ht="15">
      <c r="A13" s="107" t="s">
        <v>39</v>
      </c>
      <c r="B13" s="107" t="s">
        <v>256</v>
      </c>
      <c r="C13" s="107" t="s">
        <v>58</v>
      </c>
      <c r="D13" s="107" t="s">
        <v>113</v>
      </c>
      <c r="E13" s="107" t="s">
        <v>73</v>
      </c>
      <c r="F13" s="108">
        <v>651895</v>
      </c>
      <c r="G13" s="109">
        <v>390000</v>
      </c>
      <c r="H13" s="107" t="s">
        <v>72</v>
      </c>
      <c r="I13" s="107" t="s">
        <v>85</v>
      </c>
      <c r="J13" s="110">
        <v>44586</v>
      </c>
    </row>
    <row r="14" spans="1:12" ht="15">
      <c r="A14" s="107" t="s">
        <v>39</v>
      </c>
      <c r="B14" s="107" t="s">
        <v>256</v>
      </c>
      <c r="C14" s="107" t="s">
        <v>28</v>
      </c>
      <c r="D14" s="107" t="s">
        <v>117</v>
      </c>
      <c r="E14" s="107" t="s">
        <v>73</v>
      </c>
      <c r="F14" s="108">
        <v>651650</v>
      </c>
      <c r="G14" s="109">
        <v>544443</v>
      </c>
      <c r="H14" s="107" t="s">
        <v>85</v>
      </c>
      <c r="I14" s="107" t="s">
        <v>85</v>
      </c>
      <c r="J14" s="110">
        <v>44581</v>
      </c>
    </row>
    <row r="15" spans="1:12" ht="15">
      <c r="A15" s="107" t="s">
        <v>39</v>
      </c>
      <c r="B15" s="107" t="s">
        <v>256</v>
      </c>
      <c r="C15" s="107" t="s">
        <v>28</v>
      </c>
      <c r="D15" s="107" t="s">
        <v>117</v>
      </c>
      <c r="E15" s="107" t="s">
        <v>73</v>
      </c>
      <c r="F15" s="108">
        <v>651855</v>
      </c>
      <c r="G15" s="109">
        <v>595487</v>
      </c>
      <c r="H15" s="107" t="s">
        <v>85</v>
      </c>
      <c r="I15" s="107" t="s">
        <v>85</v>
      </c>
      <c r="J15" s="110">
        <v>44586</v>
      </c>
    </row>
    <row r="16" spans="1:12" ht="15">
      <c r="A16" s="107" t="s">
        <v>39</v>
      </c>
      <c r="B16" s="107" t="s">
        <v>256</v>
      </c>
      <c r="C16" s="107" t="s">
        <v>28</v>
      </c>
      <c r="D16" s="107" t="s">
        <v>117</v>
      </c>
      <c r="E16" s="107" t="s">
        <v>73</v>
      </c>
      <c r="F16" s="108">
        <v>651791</v>
      </c>
      <c r="G16" s="109">
        <v>375721</v>
      </c>
      <c r="H16" s="107" t="s">
        <v>85</v>
      </c>
      <c r="I16" s="107" t="s">
        <v>85</v>
      </c>
      <c r="J16" s="110">
        <v>44585</v>
      </c>
    </row>
    <row r="17" spans="1:10" ht="15">
      <c r="A17" s="107" t="s">
        <v>39</v>
      </c>
      <c r="B17" s="107" t="s">
        <v>256</v>
      </c>
      <c r="C17" s="107" t="s">
        <v>121</v>
      </c>
      <c r="D17" s="107" t="s">
        <v>122</v>
      </c>
      <c r="E17" s="107" t="s">
        <v>70</v>
      </c>
      <c r="F17" s="108">
        <v>651750</v>
      </c>
      <c r="G17" s="109">
        <v>918500</v>
      </c>
      <c r="H17" s="107" t="s">
        <v>72</v>
      </c>
      <c r="I17" s="107" t="s">
        <v>85</v>
      </c>
      <c r="J17" s="110">
        <v>44582</v>
      </c>
    </row>
    <row r="18" spans="1:10" ht="15">
      <c r="A18" s="107" t="s">
        <v>39</v>
      </c>
      <c r="B18" s="107" t="s">
        <v>256</v>
      </c>
      <c r="C18" s="107" t="s">
        <v>46</v>
      </c>
      <c r="D18" s="107" t="s">
        <v>47</v>
      </c>
      <c r="E18" s="107" t="s">
        <v>70</v>
      </c>
      <c r="F18" s="108">
        <v>650978</v>
      </c>
      <c r="G18" s="109">
        <v>38000</v>
      </c>
      <c r="H18" s="107" t="s">
        <v>72</v>
      </c>
      <c r="I18" s="107" t="s">
        <v>85</v>
      </c>
      <c r="J18" s="110">
        <v>44567</v>
      </c>
    </row>
    <row r="19" spans="1:10" ht="15">
      <c r="A19" s="107" t="s">
        <v>39</v>
      </c>
      <c r="B19" s="107" t="s">
        <v>256</v>
      </c>
      <c r="C19" s="107" t="s">
        <v>46</v>
      </c>
      <c r="D19" s="107" t="s">
        <v>47</v>
      </c>
      <c r="E19" s="107" t="s">
        <v>73</v>
      </c>
      <c r="F19" s="108">
        <v>651728</v>
      </c>
      <c r="G19" s="109">
        <v>350000</v>
      </c>
      <c r="H19" s="107" t="s">
        <v>72</v>
      </c>
      <c r="I19" s="107" t="s">
        <v>85</v>
      </c>
      <c r="J19" s="110">
        <v>44582</v>
      </c>
    </row>
    <row r="20" spans="1:10" ht="15">
      <c r="A20" s="107" t="s">
        <v>39</v>
      </c>
      <c r="B20" s="107" t="s">
        <v>256</v>
      </c>
      <c r="C20" s="107" t="s">
        <v>58</v>
      </c>
      <c r="D20" s="107" t="s">
        <v>59</v>
      </c>
      <c r="E20" s="107" t="s">
        <v>110</v>
      </c>
      <c r="F20" s="108">
        <v>651382</v>
      </c>
      <c r="G20" s="109">
        <v>550000</v>
      </c>
      <c r="H20" s="107" t="s">
        <v>72</v>
      </c>
      <c r="I20" s="107" t="s">
        <v>85</v>
      </c>
      <c r="J20" s="110">
        <v>44575</v>
      </c>
    </row>
    <row r="21" spans="1:10" ht="15">
      <c r="A21" s="107" t="s">
        <v>39</v>
      </c>
      <c r="B21" s="107" t="s">
        <v>256</v>
      </c>
      <c r="C21" s="107" t="s">
        <v>28</v>
      </c>
      <c r="D21" s="107" t="s">
        <v>48</v>
      </c>
      <c r="E21" s="107" t="s">
        <v>73</v>
      </c>
      <c r="F21" s="108">
        <v>651429</v>
      </c>
      <c r="G21" s="109">
        <v>375000</v>
      </c>
      <c r="H21" s="107" t="s">
        <v>72</v>
      </c>
      <c r="I21" s="107" t="s">
        <v>85</v>
      </c>
      <c r="J21" s="110">
        <v>44575</v>
      </c>
    </row>
    <row r="22" spans="1:10" ht="15">
      <c r="A22" s="107" t="s">
        <v>39</v>
      </c>
      <c r="B22" s="107" t="s">
        <v>256</v>
      </c>
      <c r="C22" s="107" t="s">
        <v>46</v>
      </c>
      <c r="D22" s="107" t="s">
        <v>47</v>
      </c>
      <c r="E22" s="107" t="s">
        <v>73</v>
      </c>
      <c r="F22" s="108">
        <v>651437</v>
      </c>
      <c r="G22" s="109">
        <v>345000</v>
      </c>
      <c r="H22" s="107" t="s">
        <v>72</v>
      </c>
      <c r="I22" s="107" t="s">
        <v>85</v>
      </c>
      <c r="J22" s="110">
        <v>44575</v>
      </c>
    </row>
    <row r="23" spans="1:10" ht="15">
      <c r="A23" s="107" t="s">
        <v>39</v>
      </c>
      <c r="B23" s="107" t="s">
        <v>256</v>
      </c>
      <c r="C23" s="107" t="s">
        <v>106</v>
      </c>
      <c r="D23" s="107" t="s">
        <v>115</v>
      </c>
      <c r="E23" s="107" t="s">
        <v>73</v>
      </c>
      <c r="F23" s="108">
        <v>651523</v>
      </c>
      <c r="G23" s="109">
        <v>430500</v>
      </c>
      <c r="H23" s="107" t="s">
        <v>72</v>
      </c>
      <c r="I23" s="107" t="s">
        <v>85</v>
      </c>
      <c r="J23" s="110">
        <v>44579</v>
      </c>
    </row>
    <row r="24" spans="1:10" ht="15">
      <c r="A24" s="107" t="s">
        <v>39</v>
      </c>
      <c r="B24" s="107" t="s">
        <v>256</v>
      </c>
      <c r="C24" s="107" t="s">
        <v>28</v>
      </c>
      <c r="D24" s="107" t="s">
        <v>48</v>
      </c>
      <c r="E24" s="107" t="s">
        <v>70</v>
      </c>
      <c r="F24" s="108">
        <v>651447</v>
      </c>
      <c r="G24" s="109">
        <v>20000</v>
      </c>
      <c r="H24" s="107" t="s">
        <v>72</v>
      </c>
      <c r="I24" s="107" t="s">
        <v>85</v>
      </c>
      <c r="J24" s="110">
        <v>44575</v>
      </c>
    </row>
    <row r="25" spans="1:10" ht="15">
      <c r="A25" s="107" t="s">
        <v>39</v>
      </c>
      <c r="B25" s="107" t="s">
        <v>256</v>
      </c>
      <c r="C25" s="107" t="s">
        <v>58</v>
      </c>
      <c r="D25" s="107" t="s">
        <v>113</v>
      </c>
      <c r="E25" s="107" t="s">
        <v>73</v>
      </c>
      <c r="F25" s="108">
        <v>651448</v>
      </c>
      <c r="G25" s="109">
        <v>360000</v>
      </c>
      <c r="H25" s="107" t="s">
        <v>72</v>
      </c>
      <c r="I25" s="107" t="s">
        <v>85</v>
      </c>
      <c r="J25" s="110">
        <v>44575</v>
      </c>
    </row>
    <row r="26" spans="1:10" ht="15">
      <c r="A26" s="107" t="s">
        <v>39</v>
      </c>
      <c r="B26" s="107" t="s">
        <v>256</v>
      </c>
      <c r="C26" s="107" t="s">
        <v>28</v>
      </c>
      <c r="D26" s="107" t="s">
        <v>48</v>
      </c>
      <c r="E26" s="107" t="s">
        <v>73</v>
      </c>
      <c r="F26" s="108">
        <v>651489</v>
      </c>
      <c r="G26" s="109">
        <v>579000</v>
      </c>
      <c r="H26" s="107" t="s">
        <v>72</v>
      </c>
      <c r="I26" s="107" t="s">
        <v>85</v>
      </c>
      <c r="J26" s="110">
        <v>44579</v>
      </c>
    </row>
    <row r="27" spans="1:10" ht="15">
      <c r="A27" s="107" t="s">
        <v>39</v>
      </c>
      <c r="B27" s="107" t="s">
        <v>256</v>
      </c>
      <c r="C27" s="107" t="s">
        <v>58</v>
      </c>
      <c r="D27" s="107" t="s">
        <v>113</v>
      </c>
      <c r="E27" s="107" t="s">
        <v>73</v>
      </c>
      <c r="F27" s="108">
        <v>651455</v>
      </c>
      <c r="G27" s="109">
        <v>480000</v>
      </c>
      <c r="H27" s="107" t="s">
        <v>72</v>
      </c>
      <c r="I27" s="107" t="s">
        <v>85</v>
      </c>
      <c r="J27" s="110">
        <v>44575</v>
      </c>
    </row>
    <row r="28" spans="1:10" ht="15">
      <c r="A28" s="107" t="s">
        <v>39</v>
      </c>
      <c r="B28" s="107" t="s">
        <v>256</v>
      </c>
      <c r="C28" s="107" t="s">
        <v>28</v>
      </c>
      <c r="D28" s="107" t="s">
        <v>117</v>
      </c>
      <c r="E28" s="107" t="s">
        <v>73</v>
      </c>
      <c r="F28" s="108">
        <v>651788</v>
      </c>
      <c r="G28" s="109">
        <v>475000</v>
      </c>
      <c r="H28" s="107" t="s">
        <v>85</v>
      </c>
      <c r="I28" s="107" t="s">
        <v>85</v>
      </c>
      <c r="J28" s="110">
        <v>44585</v>
      </c>
    </row>
    <row r="29" spans="1:10" ht="15">
      <c r="A29" s="107" t="s">
        <v>39</v>
      </c>
      <c r="B29" s="107" t="s">
        <v>256</v>
      </c>
      <c r="C29" s="107" t="s">
        <v>58</v>
      </c>
      <c r="D29" s="107" t="s">
        <v>113</v>
      </c>
      <c r="E29" s="107" t="s">
        <v>70</v>
      </c>
      <c r="F29" s="108">
        <v>652112</v>
      </c>
      <c r="G29" s="109">
        <v>54000</v>
      </c>
      <c r="H29" s="107" t="s">
        <v>72</v>
      </c>
      <c r="I29" s="107" t="s">
        <v>85</v>
      </c>
      <c r="J29" s="110">
        <v>44592</v>
      </c>
    </row>
    <row r="30" spans="1:10" ht="15">
      <c r="A30" s="107" t="s">
        <v>39</v>
      </c>
      <c r="B30" s="107" t="s">
        <v>256</v>
      </c>
      <c r="C30" s="107" t="s">
        <v>28</v>
      </c>
      <c r="D30" s="107" t="s">
        <v>74</v>
      </c>
      <c r="E30" s="107" t="s">
        <v>73</v>
      </c>
      <c r="F30" s="108">
        <v>651311</v>
      </c>
      <c r="G30" s="109">
        <v>339000</v>
      </c>
      <c r="H30" s="107" t="s">
        <v>72</v>
      </c>
      <c r="I30" s="107" t="s">
        <v>85</v>
      </c>
      <c r="J30" s="110">
        <v>44573</v>
      </c>
    </row>
    <row r="31" spans="1:10" ht="15">
      <c r="A31" s="107" t="s">
        <v>39</v>
      </c>
      <c r="B31" s="107" t="s">
        <v>256</v>
      </c>
      <c r="C31" s="107" t="s">
        <v>58</v>
      </c>
      <c r="D31" s="107" t="s">
        <v>113</v>
      </c>
      <c r="E31" s="107" t="s">
        <v>73</v>
      </c>
      <c r="F31" s="108">
        <v>652183</v>
      </c>
      <c r="G31" s="109">
        <v>345000</v>
      </c>
      <c r="H31" s="107" t="s">
        <v>72</v>
      </c>
      <c r="I31" s="107" t="s">
        <v>85</v>
      </c>
      <c r="J31" s="110">
        <v>44592</v>
      </c>
    </row>
    <row r="32" spans="1:10" ht="15">
      <c r="A32" s="107" t="s">
        <v>39</v>
      </c>
      <c r="B32" s="107" t="s">
        <v>256</v>
      </c>
      <c r="C32" s="107" t="s">
        <v>28</v>
      </c>
      <c r="D32" s="107" t="s">
        <v>74</v>
      </c>
      <c r="E32" s="107" t="s">
        <v>73</v>
      </c>
      <c r="F32" s="108">
        <v>650803</v>
      </c>
      <c r="G32" s="109">
        <v>369000</v>
      </c>
      <c r="H32" s="107" t="s">
        <v>72</v>
      </c>
      <c r="I32" s="107" t="s">
        <v>85</v>
      </c>
      <c r="J32" s="110">
        <v>44564</v>
      </c>
    </row>
    <row r="33" spans="1:10" ht="15">
      <c r="A33" s="107" t="s">
        <v>39</v>
      </c>
      <c r="B33" s="107" t="s">
        <v>256</v>
      </c>
      <c r="C33" s="107" t="s">
        <v>46</v>
      </c>
      <c r="D33" s="107" t="s">
        <v>47</v>
      </c>
      <c r="E33" s="107" t="s">
        <v>110</v>
      </c>
      <c r="F33" s="108">
        <v>652178</v>
      </c>
      <c r="G33" s="109">
        <v>1985000</v>
      </c>
      <c r="H33" s="107" t="s">
        <v>72</v>
      </c>
      <c r="I33" s="107" t="s">
        <v>85</v>
      </c>
      <c r="J33" s="110">
        <v>44592</v>
      </c>
    </row>
    <row r="34" spans="1:10" ht="15">
      <c r="A34" s="107" t="s">
        <v>39</v>
      </c>
      <c r="B34" s="107" t="s">
        <v>256</v>
      </c>
      <c r="C34" s="107" t="s">
        <v>124</v>
      </c>
      <c r="D34" s="107" t="s">
        <v>125</v>
      </c>
      <c r="E34" s="107" t="s">
        <v>73</v>
      </c>
      <c r="F34" s="108">
        <v>652159</v>
      </c>
      <c r="G34" s="109">
        <v>312000</v>
      </c>
      <c r="H34" s="107" t="s">
        <v>72</v>
      </c>
      <c r="I34" s="107" t="s">
        <v>85</v>
      </c>
      <c r="J34" s="110">
        <v>44592</v>
      </c>
    </row>
    <row r="35" spans="1:10" ht="15">
      <c r="A35" s="107" t="s">
        <v>39</v>
      </c>
      <c r="B35" s="107" t="s">
        <v>256</v>
      </c>
      <c r="C35" s="107" t="s">
        <v>58</v>
      </c>
      <c r="D35" s="107" t="s">
        <v>59</v>
      </c>
      <c r="E35" s="107" t="s">
        <v>81</v>
      </c>
      <c r="F35" s="108">
        <v>652156</v>
      </c>
      <c r="G35" s="109">
        <v>399000</v>
      </c>
      <c r="H35" s="107" t="s">
        <v>72</v>
      </c>
      <c r="I35" s="107" t="s">
        <v>85</v>
      </c>
      <c r="J35" s="110">
        <v>44592</v>
      </c>
    </row>
    <row r="36" spans="1:10" ht="15">
      <c r="A36" s="107" t="s">
        <v>39</v>
      </c>
      <c r="B36" s="107" t="s">
        <v>256</v>
      </c>
      <c r="C36" s="107" t="s">
        <v>46</v>
      </c>
      <c r="D36" s="107" t="s">
        <v>47</v>
      </c>
      <c r="E36" s="107" t="s">
        <v>70</v>
      </c>
      <c r="F36" s="108">
        <v>652145</v>
      </c>
      <c r="G36" s="109">
        <v>40000</v>
      </c>
      <c r="H36" s="107" t="s">
        <v>72</v>
      </c>
      <c r="I36" s="107" t="s">
        <v>85</v>
      </c>
      <c r="J36" s="110">
        <v>44592</v>
      </c>
    </row>
    <row r="37" spans="1:10" ht="15">
      <c r="A37" s="107" t="s">
        <v>39</v>
      </c>
      <c r="B37" s="107" t="s">
        <v>256</v>
      </c>
      <c r="C37" s="107" t="s">
        <v>106</v>
      </c>
      <c r="D37" s="107" t="s">
        <v>115</v>
      </c>
      <c r="E37" s="107" t="s">
        <v>70</v>
      </c>
      <c r="F37" s="108">
        <v>652114</v>
      </c>
      <c r="G37" s="109">
        <v>159500</v>
      </c>
      <c r="H37" s="107" t="s">
        <v>72</v>
      </c>
      <c r="I37" s="107" t="s">
        <v>85</v>
      </c>
      <c r="J37" s="110">
        <v>44592</v>
      </c>
    </row>
    <row r="38" spans="1:10" ht="15">
      <c r="A38" s="107" t="s">
        <v>39</v>
      </c>
      <c r="B38" s="107" t="s">
        <v>256</v>
      </c>
      <c r="C38" s="107" t="s">
        <v>28</v>
      </c>
      <c r="D38" s="107" t="s">
        <v>84</v>
      </c>
      <c r="E38" s="107" t="s">
        <v>70</v>
      </c>
      <c r="F38" s="108">
        <v>650837</v>
      </c>
      <c r="G38" s="109">
        <v>148000</v>
      </c>
      <c r="H38" s="107" t="s">
        <v>72</v>
      </c>
      <c r="I38" s="107" t="s">
        <v>85</v>
      </c>
      <c r="J38" s="110">
        <v>44565</v>
      </c>
    </row>
    <row r="39" spans="1:10" ht="15">
      <c r="A39" s="107" t="s">
        <v>39</v>
      </c>
      <c r="B39" s="107" t="s">
        <v>256</v>
      </c>
      <c r="C39" s="107" t="s">
        <v>28</v>
      </c>
      <c r="D39" s="107" t="s">
        <v>117</v>
      </c>
      <c r="E39" s="107" t="s">
        <v>73</v>
      </c>
      <c r="F39" s="108">
        <v>652080</v>
      </c>
      <c r="G39" s="109">
        <v>508641</v>
      </c>
      <c r="H39" s="107" t="s">
        <v>85</v>
      </c>
      <c r="I39" s="107" t="s">
        <v>85</v>
      </c>
      <c r="J39" s="110">
        <v>44589</v>
      </c>
    </row>
    <row r="40" spans="1:10" ht="15">
      <c r="A40" s="107" t="s">
        <v>39</v>
      </c>
      <c r="B40" s="107" t="s">
        <v>256</v>
      </c>
      <c r="C40" s="107" t="s">
        <v>58</v>
      </c>
      <c r="D40" s="107" t="s">
        <v>113</v>
      </c>
      <c r="E40" s="107" t="s">
        <v>73</v>
      </c>
      <c r="F40" s="108">
        <v>652039</v>
      </c>
      <c r="G40" s="109">
        <v>805000</v>
      </c>
      <c r="H40" s="107" t="s">
        <v>72</v>
      </c>
      <c r="I40" s="107" t="s">
        <v>85</v>
      </c>
      <c r="J40" s="110">
        <v>44589</v>
      </c>
    </row>
    <row r="41" spans="1:10" ht="15">
      <c r="A41" s="107" t="s">
        <v>39</v>
      </c>
      <c r="B41" s="107" t="s">
        <v>256</v>
      </c>
      <c r="C41" s="107" t="s">
        <v>46</v>
      </c>
      <c r="D41" s="107" t="s">
        <v>47</v>
      </c>
      <c r="E41" s="107" t="s">
        <v>70</v>
      </c>
      <c r="F41" s="108">
        <v>652027</v>
      </c>
      <c r="G41" s="109">
        <v>70000</v>
      </c>
      <c r="H41" s="107" t="s">
        <v>72</v>
      </c>
      <c r="I41" s="107" t="s">
        <v>85</v>
      </c>
      <c r="J41" s="110">
        <v>44588</v>
      </c>
    </row>
    <row r="42" spans="1:10" ht="15">
      <c r="A42" s="107" t="s">
        <v>39</v>
      </c>
      <c r="B42" s="107" t="s">
        <v>256</v>
      </c>
      <c r="C42" s="107" t="s">
        <v>58</v>
      </c>
      <c r="D42" s="107" t="s">
        <v>113</v>
      </c>
      <c r="E42" s="107" t="s">
        <v>70</v>
      </c>
      <c r="F42" s="108">
        <v>652117</v>
      </c>
      <c r="G42" s="109">
        <v>290000</v>
      </c>
      <c r="H42" s="107" t="s">
        <v>72</v>
      </c>
      <c r="I42" s="107" t="s">
        <v>85</v>
      </c>
      <c r="J42" s="110">
        <v>44592</v>
      </c>
    </row>
    <row r="43" spans="1:10" ht="15">
      <c r="A43" s="107" t="s">
        <v>65</v>
      </c>
      <c r="B43" s="107" t="s">
        <v>257</v>
      </c>
      <c r="C43" s="107" t="s">
        <v>92</v>
      </c>
      <c r="D43" s="107" t="s">
        <v>93</v>
      </c>
      <c r="E43" s="107" t="s">
        <v>73</v>
      </c>
      <c r="F43" s="108">
        <v>650914</v>
      </c>
      <c r="G43" s="109">
        <v>321500</v>
      </c>
      <c r="H43" s="107" t="s">
        <v>72</v>
      </c>
      <c r="I43" s="107" t="s">
        <v>85</v>
      </c>
      <c r="J43" s="110">
        <v>44566</v>
      </c>
    </row>
    <row r="44" spans="1:10" ht="15">
      <c r="A44" s="107" t="s">
        <v>65</v>
      </c>
      <c r="B44" s="107" t="s">
        <v>257</v>
      </c>
      <c r="C44" s="107" t="s">
        <v>92</v>
      </c>
      <c r="D44" s="107" t="s">
        <v>93</v>
      </c>
      <c r="E44" s="107" t="s">
        <v>73</v>
      </c>
      <c r="F44" s="108">
        <v>651504</v>
      </c>
      <c r="G44" s="109">
        <v>320000</v>
      </c>
      <c r="H44" s="107" t="s">
        <v>72</v>
      </c>
      <c r="I44" s="107" t="s">
        <v>85</v>
      </c>
      <c r="J44" s="110">
        <v>44579</v>
      </c>
    </row>
    <row r="45" spans="1:10" ht="15">
      <c r="A45" s="107" t="s">
        <v>75</v>
      </c>
      <c r="B45" s="107" t="s">
        <v>258</v>
      </c>
      <c r="C45" s="107" t="s">
        <v>77</v>
      </c>
      <c r="D45" s="107" t="s">
        <v>78</v>
      </c>
      <c r="E45" s="107" t="s">
        <v>70</v>
      </c>
      <c r="F45" s="108">
        <v>650818</v>
      </c>
      <c r="G45" s="109">
        <v>135000</v>
      </c>
      <c r="H45" s="107" t="s">
        <v>72</v>
      </c>
      <c r="I45" s="107" t="s">
        <v>85</v>
      </c>
      <c r="J45" s="110">
        <v>44565</v>
      </c>
    </row>
    <row r="46" spans="1:10" ht="15">
      <c r="A46" s="107" t="s">
        <v>75</v>
      </c>
      <c r="B46" s="107" t="s">
        <v>258</v>
      </c>
      <c r="C46" s="107" t="s">
        <v>27</v>
      </c>
      <c r="D46" s="107" t="s">
        <v>49</v>
      </c>
      <c r="E46" s="107" t="s">
        <v>70</v>
      </c>
      <c r="F46" s="108">
        <v>651178</v>
      </c>
      <c r="G46" s="109">
        <v>200000</v>
      </c>
      <c r="H46" s="107" t="s">
        <v>72</v>
      </c>
      <c r="I46" s="107" t="s">
        <v>85</v>
      </c>
      <c r="J46" s="110">
        <v>44572</v>
      </c>
    </row>
    <row r="47" spans="1:10" ht="15">
      <c r="A47" s="107" t="s">
        <v>75</v>
      </c>
      <c r="B47" s="107" t="s">
        <v>258</v>
      </c>
      <c r="C47" s="107" t="s">
        <v>27</v>
      </c>
      <c r="D47" s="107" t="s">
        <v>87</v>
      </c>
      <c r="E47" s="107" t="s">
        <v>73</v>
      </c>
      <c r="F47" s="108">
        <v>651235</v>
      </c>
      <c r="G47" s="109">
        <v>330000</v>
      </c>
      <c r="H47" s="107" t="s">
        <v>72</v>
      </c>
      <c r="I47" s="107" t="s">
        <v>85</v>
      </c>
      <c r="J47" s="110">
        <v>44572</v>
      </c>
    </row>
    <row r="48" spans="1:10" ht="15">
      <c r="A48" s="107" t="s">
        <v>75</v>
      </c>
      <c r="B48" s="107" t="s">
        <v>258</v>
      </c>
      <c r="C48" s="107" t="s">
        <v>77</v>
      </c>
      <c r="D48" s="107" t="s">
        <v>78</v>
      </c>
      <c r="E48" s="107" t="s">
        <v>70</v>
      </c>
      <c r="F48" s="108">
        <v>651269</v>
      </c>
      <c r="G48" s="109">
        <v>15000</v>
      </c>
      <c r="H48" s="107" t="s">
        <v>72</v>
      </c>
      <c r="I48" s="107" t="s">
        <v>85</v>
      </c>
      <c r="J48" s="110">
        <v>44573</v>
      </c>
    </row>
    <row r="49" spans="1:10" ht="15">
      <c r="A49" s="107" t="s">
        <v>75</v>
      </c>
      <c r="B49" s="107" t="s">
        <v>258</v>
      </c>
      <c r="C49" s="107" t="s">
        <v>77</v>
      </c>
      <c r="D49" s="107" t="s">
        <v>78</v>
      </c>
      <c r="E49" s="107" t="s">
        <v>70</v>
      </c>
      <c r="F49" s="108">
        <v>651272</v>
      </c>
      <c r="G49" s="109">
        <v>15000</v>
      </c>
      <c r="H49" s="107" t="s">
        <v>72</v>
      </c>
      <c r="I49" s="107" t="s">
        <v>85</v>
      </c>
      <c r="J49" s="110">
        <v>44573</v>
      </c>
    </row>
    <row r="50" spans="1:10" ht="15">
      <c r="A50" s="107" t="s">
        <v>75</v>
      </c>
      <c r="B50" s="107" t="s">
        <v>258</v>
      </c>
      <c r="C50" s="107" t="s">
        <v>79</v>
      </c>
      <c r="D50" s="107" t="s">
        <v>80</v>
      </c>
      <c r="E50" s="107" t="s">
        <v>70</v>
      </c>
      <c r="F50" s="108">
        <v>650900</v>
      </c>
      <c r="G50" s="109">
        <v>144000</v>
      </c>
      <c r="H50" s="107" t="s">
        <v>72</v>
      </c>
      <c r="I50" s="107" t="s">
        <v>85</v>
      </c>
      <c r="J50" s="110">
        <v>44566</v>
      </c>
    </row>
    <row r="51" spans="1:10" ht="15">
      <c r="A51" s="107" t="s">
        <v>75</v>
      </c>
      <c r="B51" s="107" t="s">
        <v>258</v>
      </c>
      <c r="C51" s="107" t="s">
        <v>63</v>
      </c>
      <c r="D51" s="107" t="s">
        <v>64</v>
      </c>
      <c r="E51" s="107" t="s">
        <v>70</v>
      </c>
      <c r="F51" s="108">
        <v>651347</v>
      </c>
      <c r="G51" s="109">
        <v>18000</v>
      </c>
      <c r="H51" s="107" t="s">
        <v>72</v>
      </c>
      <c r="I51" s="107" t="s">
        <v>85</v>
      </c>
      <c r="J51" s="110">
        <v>44574</v>
      </c>
    </row>
    <row r="52" spans="1:10" ht="15">
      <c r="A52" s="107" t="s">
        <v>75</v>
      </c>
      <c r="B52" s="107" t="s">
        <v>258</v>
      </c>
      <c r="C52" s="107" t="s">
        <v>82</v>
      </c>
      <c r="D52" s="107" t="s">
        <v>109</v>
      </c>
      <c r="E52" s="107" t="s">
        <v>73</v>
      </c>
      <c r="F52" s="108">
        <v>651350</v>
      </c>
      <c r="G52" s="109">
        <v>469000</v>
      </c>
      <c r="H52" s="107" t="s">
        <v>72</v>
      </c>
      <c r="I52" s="107" t="s">
        <v>85</v>
      </c>
      <c r="J52" s="110">
        <v>44574</v>
      </c>
    </row>
    <row r="53" spans="1:10" ht="15">
      <c r="A53" s="107" t="s">
        <v>75</v>
      </c>
      <c r="B53" s="107" t="s">
        <v>258</v>
      </c>
      <c r="C53" s="107" t="s">
        <v>79</v>
      </c>
      <c r="D53" s="107" t="s">
        <v>80</v>
      </c>
      <c r="E53" s="107" t="s">
        <v>73</v>
      </c>
      <c r="F53" s="108">
        <v>650833</v>
      </c>
      <c r="G53" s="109">
        <v>499000</v>
      </c>
      <c r="H53" s="107" t="s">
        <v>72</v>
      </c>
      <c r="I53" s="107" t="s">
        <v>85</v>
      </c>
      <c r="J53" s="110">
        <v>44565</v>
      </c>
    </row>
    <row r="54" spans="1:10" ht="15">
      <c r="A54" s="107" t="s">
        <v>75</v>
      </c>
      <c r="B54" s="107" t="s">
        <v>258</v>
      </c>
      <c r="C54" s="107" t="s">
        <v>63</v>
      </c>
      <c r="D54" s="107" t="s">
        <v>64</v>
      </c>
      <c r="E54" s="107" t="s">
        <v>73</v>
      </c>
      <c r="F54" s="108">
        <v>651400</v>
      </c>
      <c r="G54" s="109">
        <v>410000</v>
      </c>
      <c r="H54" s="107" t="s">
        <v>72</v>
      </c>
      <c r="I54" s="107" t="s">
        <v>85</v>
      </c>
      <c r="J54" s="110">
        <v>44575</v>
      </c>
    </row>
    <row r="55" spans="1:10" ht="15">
      <c r="A55" s="107" t="s">
        <v>75</v>
      </c>
      <c r="B55" s="107" t="s">
        <v>258</v>
      </c>
      <c r="C55" s="107" t="s">
        <v>27</v>
      </c>
      <c r="D55" s="107" t="s">
        <v>111</v>
      </c>
      <c r="E55" s="107" t="s">
        <v>73</v>
      </c>
      <c r="F55" s="108">
        <v>651427</v>
      </c>
      <c r="G55" s="109">
        <v>172500</v>
      </c>
      <c r="H55" s="107" t="s">
        <v>72</v>
      </c>
      <c r="I55" s="107" t="s">
        <v>85</v>
      </c>
      <c r="J55" s="110">
        <v>44575</v>
      </c>
    </row>
    <row r="56" spans="1:10" ht="15">
      <c r="A56" s="107" t="s">
        <v>75</v>
      </c>
      <c r="B56" s="107" t="s">
        <v>258</v>
      </c>
      <c r="C56" s="107" t="s">
        <v>27</v>
      </c>
      <c r="D56" s="107" t="s">
        <v>49</v>
      </c>
      <c r="E56" s="107" t="s">
        <v>81</v>
      </c>
      <c r="F56" s="108">
        <v>651162</v>
      </c>
      <c r="G56" s="109">
        <v>140000</v>
      </c>
      <c r="H56" s="107" t="s">
        <v>72</v>
      </c>
      <c r="I56" s="107" t="s">
        <v>85</v>
      </c>
      <c r="J56" s="110">
        <v>44571</v>
      </c>
    </row>
    <row r="57" spans="1:10" ht="15">
      <c r="A57" s="107" t="s">
        <v>75</v>
      </c>
      <c r="B57" s="107" t="s">
        <v>258</v>
      </c>
      <c r="C57" s="107" t="s">
        <v>58</v>
      </c>
      <c r="D57" s="107" t="s">
        <v>62</v>
      </c>
      <c r="E57" s="107" t="s">
        <v>73</v>
      </c>
      <c r="F57" s="108">
        <v>652135</v>
      </c>
      <c r="G57" s="109">
        <v>515000</v>
      </c>
      <c r="H57" s="107" t="s">
        <v>72</v>
      </c>
      <c r="I57" s="107" t="s">
        <v>85</v>
      </c>
      <c r="J57" s="110">
        <v>44592</v>
      </c>
    </row>
    <row r="58" spans="1:10" ht="15">
      <c r="A58" s="107" t="s">
        <v>75</v>
      </c>
      <c r="B58" s="107" t="s">
        <v>258</v>
      </c>
      <c r="C58" s="107" t="s">
        <v>27</v>
      </c>
      <c r="D58" s="107" t="s">
        <v>49</v>
      </c>
      <c r="E58" s="107" t="s">
        <v>73</v>
      </c>
      <c r="F58" s="108">
        <v>650851</v>
      </c>
      <c r="G58" s="109">
        <v>350000</v>
      </c>
      <c r="H58" s="107" t="s">
        <v>72</v>
      </c>
      <c r="I58" s="107" t="s">
        <v>85</v>
      </c>
      <c r="J58" s="110">
        <v>44565</v>
      </c>
    </row>
    <row r="59" spans="1:10" ht="15">
      <c r="A59" s="107" t="s">
        <v>75</v>
      </c>
      <c r="B59" s="107" t="s">
        <v>258</v>
      </c>
      <c r="C59" s="107" t="s">
        <v>27</v>
      </c>
      <c r="D59" s="107" t="s">
        <v>112</v>
      </c>
      <c r="E59" s="107" t="s">
        <v>73</v>
      </c>
      <c r="F59" s="108">
        <v>651440</v>
      </c>
      <c r="G59" s="109">
        <v>382000</v>
      </c>
      <c r="H59" s="107" t="s">
        <v>72</v>
      </c>
      <c r="I59" s="107" t="s">
        <v>85</v>
      </c>
      <c r="J59" s="110">
        <v>44575</v>
      </c>
    </row>
    <row r="60" spans="1:10" ht="15">
      <c r="A60" s="107" t="s">
        <v>75</v>
      </c>
      <c r="B60" s="107" t="s">
        <v>258</v>
      </c>
      <c r="C60" s="107" t="s">
        <v>58</v>
      </c>
      <c r="D60" s="107" t="s">
        <v>61</v>
      </c>
      <c r="E60" s="107" t="s">
        <v>70</v>
      </c>
      <c r="F60" s="108">
        <v>651320</v>
      </c>
      <c r="G60" s="109">
        <v>29900</v>
      </c>
      <c r="H60" s="107" t="s">
        <v>72</v>
      </c>
      <c r="I60" s="107" t="s">
        <v>85</v>
      </c>
      <c r="J60" s="110">
        <v>44573</v>
      </c>
    </row>
    <row r="61" spans="1:10" ht="15">
      <c r="A61" s="107" t="s">
        <v>75</v>
      </c>
      <c r="B61" s="107" t="s">
        <v>258</v>
      </c>
      <c r="C61" s="107" t="s">
        <v>79</v>
      </c>
      <c r="D61" s="107" t="s">
        <v>80</v>
      </c>
      <c r="E61" s="107" t="s">
        <v>73</v>
      </c>
      <c r="F61" s="108">
        <v>651313</v>
      </c>
      <c r="G61" s="109">
        <v>380000</v>
      </c>
      <c r="H61" s="107" t="s">
        <v>72</v>
      </c>
      <c r="I61" s="107" t="s">
        <v>85</v>
      </c>
      <c r="J61" s="110">
        <v>44573</v>
      </c>
    </row>
    <row r="62" spans="1:10" ht="15">
      <c r="A62" s="107" t="s">
        <v>75</v>
      </c>
      <c r="B62" s="107" t="s">
        <v>258</v>
      </c>
      <c r="C62" s="107" t="s">
        <v>58</v>
      </c>
      <c r="D62" s="107" t="s">
        <v>62</v>
      </c>
      <c r="E62" s="107" t="s">
        <v>73</v>
      </c>
      <c r="F62" s="108">
        <v>652122</v>
      </c>
      <c r="G62" s="109">
        <v>380000</v>
      </c>
      <c r="H62" s="107" t="s">
        <v>72</v>
      </c>
      <c r="I62" s="107" t="s">
        <v>85</v>
      </c>
      <c r="J62" s="110">
        <v>44592</v>
      </c>
    </row>
    <row r="63" spans="1:10" ht="15">
      <c r="A63" s="107" t="s">
        <v>75</v>
      </c>
      <c r="B63" s="107" t="s">
        <v>258</v>
      </c>
      <c r="C63" s="107" t="s">
        <v>27</v>
      </c>
      <c r="D63" s="107" t="s">
        <v>49</v>
      </c>
      <c r="E63" s="107" t="s">
        <v>81</v>
      </c>
      <c r="F63" s="108">
        <v>651459</v>
      </c>
      <c r="G63" s="109">
        <v>227900</v>
      </c>
      <c r="H63" s="107" t="s">
        <v>72</v>
      </c>
      <c r="I63" s="107" t="s">
        <v>85</v>
      </c>
      <c r="J63" s="110">
        <v>44575</v>
      </c>
    </row>
    <row r="64" spans="1:10" ht="15">
      <c r="A64" s="107" t="s">
        <v>75</v>
      </c>
      <c r="B64" s="107" t="s">
        <v>258</v>
      </c>
      <c r="C64" s="107" t="s">
        <v>27</v>
      </c>
      <c r="D64" s="107" t="s">
        <v>49</v>
      </c>
      <c r="E64" s="107" t="s">
        <v>73</v>
      </c>
      <c r="F64" s="108">
        <v>651464</v>
      </c>
      <c r="G64" s="109">
        <v>62500</v>
      </c>
      <c r="H64" s="107" t="s">
        <v>72</v>
      </c>
      <c r="I64" s="107" t="s">
        <v>85</v>
      </c>
      <c r="J64" s="110">
        <v>44575</v>
      </c>
    </row>
    <row r="65" spans="1:10" ht="15">
      <c r="A65" s="107" t="s">
        <v>75</v>
      </c>
      <c r="B65" s="107" t="s">
        <v>258</v>
      </c>
      <c r="C65" s="107" t="s">
        <v>58</v>
      </c>
      <c r="D65" s="107" t="s">
        <v>61</v>
      </c>
      <c r="E65" s="107" t="s">
        <v>73</v>
      </c>
      <c r="F65" s="108">
        <v>651424</v>
      </c>
      <c r="G65" s="109">
        <v>408727</v>
      </c>
      <c r="H65" s="107" t="s">
        <v>85</v>
      </c>
      <c r="I65" s="107" t="s">
        <v>85</v>
      </c>
      <c r="J65" s="110">
        <v>44575</v>
      </c>
    </row>
    <row r="66" spans="1:10" ht="15">
      <c r="A66" s="107" t="s">
        <v>75</v>
      </c>
      <c r="B66" s="107" t="s">
        <v>258</v>
      </c>
      <c r="C66" s="107" t="s">
        <v>63</v>
      </c>
      <c r="D66" s="107" t="s">
        <v>64</v>
      </c>
      <c r="E66" s="107" t="s">
        <v>73</v>
      </c>
      <c r="F66" s="108">
        <v>651065</v>
      </c>
      <c r="G66" s="109">
        <v>359949</v>
      </c>
      <c r="H66" s="107" t="s">
        <v>72</v>
      </c>
      <c r="I66" s="107" t="s">
        <v>85</v>
      </c>
      <c r="J66" s="110">
        <v>44568</v>
      </c>
    </row>
    <row r="67" spans="1:10" ht="15">
      <c r="A67" s="107" t="s">
        <v>75</v>
      </c>
      <c r="B67" s="107" t="s">
        <v>258</v>
      </c>
      <c r="C67" s="107" t="s">
        <v>27</v>
      </c>
      <c r="D67" s="107" t="s">
        <v>49</v>
      </c>
      <c r="E67" s="107" t="s">
        <v>73</v>
      </c>
      <c r="F67" s="108">
        <v>650918</v>
      </c>
      <c r="G67" s="109">
        <v>225000</v>
      </c>
      <c r="H67" s="107" t="s">
        <v>72</v>
      </c>
      <c r="I67" s="107" t="s">
        <v>85</v>
      </c>
      <c r="J67" s="110">
        <v>44566</v>
      </c>
    </row>
    <row r="68" spans="1:10" ht="15">
      <c r="A68" s="107" t="s">
        <v>75</v>
      </c>
      <c r="B68" s="107" t="s">
        <v>258</v>
      </c>
      <c r="C68" s="107" t="s">
        <v>77</v>
      </c>
      <c r="D68" s="107" t="s">
        <v>78</v>
      </c>
      <c r="E68" s="107" t="s">
        <v>70</v>
      </c>
      <c r="F68" s="108">
        <v>650844</v>
      </c>
      <c r="G68" s="109">
        <v>144000</v>
      </c>
      <c r="H68" s="107" t="s">
        <v>72</v>
      </c>
      <c r="I68" s="107" t="s">
        <v>85</v>
      </c>
      <c r="J68" s="110">
        <v>44565</v>
      </c>
    </row>
    <row r="69" spans="1:10" ht="15">
      <c r="A69" s="107" t="s">
        <v>75</v>
      </c>
      <c r="B69" s="107" t="s">
        <v>258</v>
      </c>
      <c r="C69" s="107" t="s">
        <v>97</v>
      </c>
      <c r="D69" s="107" t="s">
        <v>98</v>
      </c>
      <c r="E69" s="107" t="s">
        <v>70</v>
      </c>
      <c r="F69" s="108">
        <v>650955</v>
      </c>
      <c r="G69" s="109">
        <v>42000</v>
      </c>
      <c r="H69" s="107" t="s">
        <v>72</v>
      </c>
      <c r="I69" s="107" t="s">
        <v>85</v>
      </c>
      <c r="J69" s="110">
        <v>44567</v>
      </c>
    </row>
    <row r="70" spans="1:10" ht="15">
      <c r="A70" s="107" t="s">
        <v>75</v>
      </c>
      <c r="B70" s="107" t="s">
        <v>258</v>
      </c>
      <c r="C70" s="107" t="s">
        <v>27</v>
      </c>
      <c r="D70" s="107" t="s">
        <v>49</v>
      </c>
      <c r="E70" s="107" t="s">
        <v>81</v>
      </c>
      <c r="F70" s="108">
        <v>650972</v>
      </c>
      <c r="G70" s="109">
        <v>157500</v>
      </c>
      <c r="H70" s="107" t="s">
        <v>72</v>
      </c>
      <c r="I70" s="107" t="s">
        <v>85</v>
      </c>
      <c r="J70" s="110">
        <v>44567</v>
      </c>
    </row>
    <row r="71" spans="1:10" ht="15">
      <c r="A71" s="107" t="s">
        <v>75</v>
      </c>
      <c r="B71" s="107" t="s">
        <v>258</v>
      </c>
      <c r="C71" s="107" t="s">
        <v>58</v>
      </c>
      <c r="D71" s="107" t="s">
        <v>61</v>
      </c>
      <c r="E71" s="107" t="s">
        <v>73</v>
      </c>
      <c r="F71" s="108">
        <v>650839</v>
      </c>
      <c r="G71" s="109">
        <v>447215</v>
      </c>
      <c r="H71" s="107" t="s">
        <v>85</v>
      </c>
      <c r="I71" s="107" t="s">
        <v>85</v>
      </c>
      <c r="J71" s="110">
        <v>44565</v>
      </c>
    </row>
    <row r="72" spans="1:10" ht="15">
      <c r="A72" s="107" t="s">
        <v>75</v>
      </c>
      <c r="B72" s="107" t="s">
        <v>258</v>
      </c>
      <c r="C72" s="107" t="s">
        <v>27</v>
      </c>
      <c r="D72" s="107" t="s">
        <v>49</v>
      </c>
      <c r="E72" s="107" t="s">
        <v>73</v>
      </c>
      <c r="F72" s="108">
        <v>651624</v>
      </c>
      <c r="G72" s="109">
        <v>374000</v>
      </c>
      <c r="H72" s="107" t="s">
        <v>72</v>
      </c>
      <c r="I72" s="107" t="s">
        <v>85</v>
      </c>
      <c r="J72" s="110">
        <v>44580</v>
      </c>
    </row>
    <row r="73" spans="1:10" ht="15">
      <c r="A73" s="107" t="s">
        <v>75</v>
      </c>
      <c r="B73" s="107" t="s">
        <v>258</v>
      </c>
      <c r="C73" s="107" t="s">
        <v>27</v>
      </c>
      <c r="D73" s="107" t="s">
        <v>49</v>
      </c>
      <c r="E73" s="107" t="s">
        <v>81</v>
      </c>
      <c r="F73" s="108">
        <v>650988</v>
      </c>
      <c r="G73" s="109">
        <v>285000</v>
      </c>
      <c r="H73" s="107" t="s">
        <v>72</v>
      </c>
      <c r="I73" s="107" t="s">
        <v>85</v>
      </c>
      <c r="J73" s="110">
        <v>44567</v>
      </c>
    </row>
    <row r="74" spans="1:10" ht="15">
      <c r="A74" s="107" t="s">
        <v>75</v>
      </c>
      <c r="B74" s="107" t="s">
        <v>258</v>
      </c>
      <c r="C74" s="107" t="s">
        <v>82</v>
      </c>
      <c r="D74" s="107" t="s">
        <v>100</v>
      </c>
      <c r="E74" s="107" t="s">
        <v>73</v>
      </c>
      <c r="F74" s="108">
        <v>651009</v>
      </c>
      <c r="G74" s="109">
        <v>375000</v>
      </c>
      <c r="H74" s="107" t="s">
        <v>72</v>
      </c>
      <c r="I74" s="107" t="s">
        <v>85</v>
      </c>
      <c r="J74" s="110">
        <v>44568</v>
      </c>
    </row>
    <row r="75" spans="1:10" ht="15">
      <c r="A75" s="107" t="s">
        <v>75</v>
      </c>
      <c r="B75" s="107" t="s">
        <v>258</v>
      </c>
      <c r="C75" s="107" t="s">
        <v>79</v>
      </c>
      <c r="D75" s="107" t="s">
        <v>101</v>
      </c>
      <c r="E75" s="107" t="s">
        <v>73</v>
      </c>
      <c r="F75" s="108">
        <v>651012</v>
      </c>
      <c r="G75" s="109">
        <v>610000</v>
      </c>
      <c r="H75" s="107" t="s">
        <v>72</v>
      </c>
      <c r="I75" s="107" t="s">
        <v>85</v>
      </c>
      <c r="J75" s="110">
        <v>44568</v>
      </c>
    </row>
    <row r="76" spans="1:10" ht="15">
      <c r="A76" s="107" t="s">
        <v>75</v>
      </c>
      <c r="B76" s="107" t="s">
        <v>258</v>
      </c>
      <c r="C76" s="107" t="s">
        <v>77</v>
      </c>
      <c r="D76" s="107" t="s">
        <v>78</v>
      </c>
      <c r="E76" s="107" t="s">
        <v>70</v>
      </c>
      <c r="F76" s="108">
        <v>651172</v>
      </c>
      <c r="G76" s="109">
        <v>195000</v>
      </c>
      <c r="H76" s="107" t="s">
        <v>72</v>
      </c>
      <c r="I76" s="107" t="s">
        <v>85</v>
      </c>
      <c r="J76" s="110">
        <v>44572</v>
      </c>
    </row>
    <row r="77" spans="1:10" ht="15">
      <c r="A77" s="107" t="s">
        <v>75</v>
      </c>
      <c r="B77" s="107" t="s">
        <v>258</v>
      </c>
      <c r="C77" s="107" t="s">
        <v>63</v>
      </c>
      <c r="D77" s="107" t="s">
        <v>64</v>
      </c>
      <c r="E77" s="107" t="s">
        <v>73</v>
      </c>
      <c r="F77" s="108">
        <v>651061</v>
      </c>
      <c r="G77" s="109">
        <v>325000</v>
      </c>
      <c r="H77" s="107" t="s">
        <v>72</v>
      </c>
      <c r="I77" s="107" t="s">
        <v>85</v>
      </c>
      <c r="J77" s="110">
        <v>44568</v>
      </c>
    </row>
    <row r="78" spans="1:10" ht="15">
      <c r="A78" s="107" t="s">
        <v>75</v>
      </c>
      <c r="B78" s="107" t="s">
        <v>258</v>
      </c>
      <c r="C78" s="107" t="s">
        <v>27</v>
      </c>
      <c r="D78" s="107" t="s">
        <v>49</v>
      </c>
      <c r="E78" s="107" t="s">
        <v>73</v>
      </c>
      <c r="F78" s="108">
        <v>650850</v>
      </c>
      <c r="G78" s="109">
        <v>187000</v>
      </c>
      <c r="H78" s="107" t="s">
        <v>72</v>
      </c>
      <c r="I78" s="107" t="s">
        <v>85</v>
      </c>
      <c r="J78" s="110">
        <v>44565</v>
      </c>
    </row>
    <row r="79" spans="1:10" ht="15">
      <c r="A79" s="107" t="s">
        <v>75</v>
      </c>
      <c r="B79" s="107" t="s">
        <v>258</v>
      </c>
      <c r="C79" s="107" t="s">
        <v>58</v>
      </c>
      <c r="D79" s="107" t="s">
        <v>61</v>
      </c>
      <c r="E79" s="107" t="s">
        <v>73</v>
      </c>
      <c r="F79" s="108">
        <v>650908</v>
      </c>
      <c r="G79" s="109">
        <v>382758</v>
      </c>
      <c r="H79" s="107" t="s">
        <v>85</v>
      </c>
      <c r="I79" s="107" t="s">
        <v>85</v>
      </c>
      <c r="J79" s="110">
        <v>44566</v>
      </c>
    </row>
    <row r="80" spans="1:10" ht="15">
      <c r="A80" s="107" t="s">
        <v>75</v>
      </c>
      <c r="B80" s="107" t="s">
        <v>258</v>
      </c>
      <c r="C80" s="107" t="s">
        <v>27</v>
      </c>
      <c r="D80" s="107" t="s">
        <v>49</v>
      </c>
      <c r="E80" s="107" t="s">
        <v>73</v>
      </c>
      <c r="F80" s="108">
        <v>651073</v>
      </c>
      <c r="G80" s="109">
        <v>255000</v>
      </c>
      <c r="H80" s="107" t="s">
        <v>72</v>
      </c>
      <c r="I80" s="107" t="s">
        <v>85</v>
      </c>
      <c r="J80" s="110">
        <v>44568</v>
      </c>
    </row>
    <row r="81" spans="1:10" ht="15">
      <c r="A81" s="107" t="s">
        <v>75</v>
      </c>
      <c r="B81" s="107" t="s">
        <v>258</v>
      </c>
      <c r="C81" s="107" t="s">
        <v>27</v>
      </c>
      <c r="D81" s="107" t="s">
        <v>49</v>
      </c>
      <c r="E81" s="107" t="s">
        <v>73</v>
      </c>
      <c r="F81" s="108">
        <v>651136</v>
      </c>
      <c r="G81" s="109">
        <v>325000</v>
      </c>
      <c r="H81" s="107" t="s">
        <v>72</v>
      </c>
      <c r="I81" s="107" t="s">
        <v>85</v>
      </c>
      <c r="J81" s="110">
        <v>44571</v>
      </c>
    </row>
    <row r="82" spans="1:10" ht="15">
      <c r="A82" s="107" t="s">
        <v>75</v>
      </c>
      <c r="B82" s="107" t="s">
        <v>258</v>
      </c>
      <c r="C82" s="107" t="s">
        <v>27</v>
      </c>
      <c r="D82" s="107" t="s">
        <v>87</v>
      </c>
      <c r="E82" s="107" t="s">
        <v>73</v>
      </c>
      <c r="F82" s="108">
        <v>651140</v>
      </c>
      <c r="G82" s="109">
        <v>350000</v>
      </c>
      <c r="H82" s="107" t="s">
        <v>72</v>
      </c>
      <c r="I82" s="107" t="s">
        <v>85</v>
      </c>
      <c r="J82" s="110">
        <v>44571</v>
      </c>
    </row>
    <row r="83" spans="1:10" ht="15">
      <c r="A83" s="107" t="s">
        <v>75</v>
      </c>
      <c r="B83" s="107" t="s">
        <v>258</v>
      </c>
      <c r="C83" s="107" t="s">
        <v>58</v>
      </c>
      <c r="D83" s="107" t="s">
        <v>61</v>
      </c>
      <c r="E83" s="107" t="s">
        <v>73</v>
      </c>
      <c r="F83" s="108">
        <v>650885</v>
      </c>
      <c r="G83" s="109">
        <v>425000</v>
      </c>
      <c r="H83" s="107" t="s">
        <v>72</v>
      </c>
      <c r="I83" s="107" t="s">
        <v>85</v>
      </c>
      <c r="J83" s="110">
        <v>44566</v>
      </c>
    </row>
    <row r="84" spans="1:10" ht="15">
      <c r="A84" s="107" t="s">
        <v>75</v>
      </c>
      <c r="B84" s="107" t="s">
        <v>258</v>
      </c>
      <c r="C84" s="107" t="s">
        <v>27</v>
      </c>
      <c r="D84" s="107" t="s">
        <v>87</v>
      </c>
      <c r="E84" s="107" t="s">
        <v>81</v>
      </c>
      <c r="F84" s="108">
        <v>650848</v>
      </c>
      <c r="G84" s="109">
        <v>369900</v>
      </c>
      <c r="H84" s="107" t="s">
        <v>72</v>
      </c>
      <c r="I84" s="107" t="s">
        <v>85</v>
      </c>
      <c r="J84" s="110">
        <v>44565</v>
      </c>
    </row>
    <row r="85" spans="1:10" ht="15">
      <c r="A85" s="107" t="s">
        <v>75</v>
      </c>
      <c r="B85" s="107" t="s">
        <v>258</v>
      </c>
      <c r="C85" s="107" t="s">
        <v>27</v>
      </c>
      <c r="D85" s="107" t="s">
        <v>49</v>
      </c>
      <c r="E85" s="107" t="s">
        <v>73</v>
      </c>
      <c r="F85" s="108">
        <v>650979</v>
      </c>
      <c r="G85" s="109">
        <v>290000</v>
      </c>
      <c r="H85" s="107" t="s">
        <v>72</v>
      </c>
      <c r="I85" s="107" t="s">
        <v>85</v>
      </c>
      <c r="J85" s="110">
        <v>44567</v>
      </c>
    </row>
    <row r="86" spans="1:10" ht="15">
      <c r="A86" s="107" t="s">
        <v>75</v>
      </c>
      <c r="B86" s="107" t="s">
        <v>258</v>
      </c>
      <c r="C86" s="107" t="s">
        <v>58</v>
      </c>
      <c r="D86" s="107" t="s">
        <v>80</v>
      </c>
      <c r="E86" s="107" t="s">
        <v>70</v>
      </c>
      <c r="F86" s="108">
        <v>651158</v>
      </c>
      <c r="G86" s="109">
        <v>69900</v>
      </c>
      <c r="H86" s="107" t="s">
        <v>72</v>
      </c>
      <c r="I86" s="107" t="s">
        <v>85</v>
      </c>
      <c r="J86" s="110">
        <v>44571</v>
      </c>
    </row>
    <row r="87" spans="1:10" ht="15">
      <c r="A87" s="107" t="s">
        <v>75</v>
      </c>
      <c r="B87" s="107" t="s">
        <v>258</v>
      </c>
      <c r="C87" s="107" t="s">
        <v>27</v>
      </c>
      <c r="D87" s="107" t="s">
        <v>49</v>
      </c>
      <c r="E87" s="107" t="s">
        <v>81</v>
      </c>
      <c r="F87" s="108">
        <v>651161</v>
      </c>
      <c r="G87" s="109">
        <v>125000</v>
      </c>
      <c r="H87" s="107" t="s">
        <v>72</v>
      </c>
      <c r="I87" s="107" t="s">
        <v>85</v>
      </c>
      <c r="J87" s="110">
        <v>44571</v>
      </c>
    </row>
    <row r="88" spans="1:10" ht="15">
      <c r="A88" s="107" t="s">
        <v>75</v>
      </c>
      <c r="B88" s="107" t="s">
        <v>258</v>
      </c>
      <c r="C88" s="107" t="s">
        <v>63</v>
      </c>
      <c r="D88" s="107" t="s">
        <v>64</v>
      </c>
      <c r="E88" s="107" t="s">
        <v>70</v>
      </c>
      <c r="F88" s="108">
        <v>650916</v>
      </c>
      <c r="G88" s="109">
        <v>62500</v>
      </c>
      <c r="H88" s="107" t="s">
        <v>72</v>
      </c>
      <c r="I88" s="107" t="s">
        <v>85</v>
      </c>
      <c r="J88" s="110">
        <v>44566</v>
      </c>
    </row>
    <row r="89" spans="1:10" ht="15">
      <c r="A89" s="107" t="s">
        <v>75</v>
      </c>
      <c r="B89" s="107" t="s">
        <v>258</v>
      </c>
      <c r="C89" s="107" t="s">
        <v>82</v>
      </c>
      <c r="D89" s="107" t="s">
        <v>102</v>
      </c>
      <c r="E89" s="107" t="s">
        <v>73</v>
      </c>
      <c r="F89" s="108">
        <v>651028</v>
      </c>
      <c r="G89" s="109">
        <v>215000</v>
      </c>
      <c r="H89" s="107" t="s">
        <v>72</v>
      </c>
      <c r="I89" s="107" t="s">
        <v>85</v>
      </c>
      <c r="J89" s="110">
        <v>44568</v>
      </c>
    </row>
    <row r="90" spans="1:10" ht="15">
      <c r="A90" s="107" t="s">
        <v>75</v>
      </c>
      <c r="B90" s="107" t="s">
        <v>258</v>
      </c>
      <c r="C90" s="107" t="s">
        <v>82</v>
      </c>
      <c r="D90" s="107" t="s">
        <v>109</v>
      </c>
      <c r="E90" s="107" t="s">
        <v>73</v>
      </c>
      <c r="F90" s="108">
        <v>651822</v>
      </c>
      <c r="G90" s="109">
        <v>397000</v>
      </c>
      <c r="H90" s="107" t="s">
        <v>72</v>
      </c>
      <c r="I90" s="107" t="s">
        <v>85</v>
      </c>
      <c r="J90" s="110">
        <v>44585</v>
      </c>
    </row>
    <row r="91" spans="1:10" ht="15">
      <c r="A91" s="107" t="s">
        <v>75</v>
      </c>
      <c r="B91" s="107" t="s">
        <v>258</v>
      </c>
      <c r="C91" s="107" t="s">
        <v>79</v>
      </c>
      <c r="D91" s="107" t="s">
        <v>101</v>
      </c>
      <c r="E91" s="107" t="s">
        <v>70</v>
      </c>
      <c r="F91" s="108">
        <v>652031</v>
      </c>
      <c r="G91" s="109">
        <v>20000</v>
      </c>
      <c r="H91" s="107" t="s">
        <v>72</v>
      </c>
      <c r="I91" s="107" t="s">
        <v>85</v>
      </c>
      <c r="J91" s="110">
        <v>44588</v>
      </c>
    </row>
    <row r="92" spans="1:10" ht="15">
      <c r="A92" s="107" t="s">
        <v>75</v>
      </c>
      <c r="B92" s="107" t="s">
        <v>258</v>
      </c>
      <c r="C92" s="107" t="s">
        <v>27</v>
      </c>
      <c r="D92" s="107" t="s">
        <v>111</v>
      </c>
      <c r="E92" s="107" t="s">
        <v>70</v>
      </c>
      <c r="F92" s="108">
        <v>652029</v>
      </c>
      <c r="G92" s="109">
        <v>300000</v>
      </c>
      <c r="H92" s="107" t="s">
        <v>72</v>
      </c>
      <c r="I92" s="107" t="s">
        <v>85</v>
      </c>
      <c r="J92" s="110">
        <v>44588</v>
      </c>
    </row>
    <row r="93" spans="1:10" ht="15">
      <c r="A93" s="107" t="s">
        <v>75</v>
      </c>
      <c r="B93" s="107" t="s">
        <v>258</v>
      </c>
      <c r="C93" s="107" t="s">
        <v>58</v>
      </c>
      <c r="D93" s="107" t="s">
        <v>61</v>
      </c>
      <c r="E93" s="107" t="s">
        <v>73</v>
      </c>
      <c r="F93" s="108">
        <v>652020</v>
      </c>
      <c r="G93" s="109">
        <v>408919</v>
      </c>
      <c r="H93" s="107" t="s">
        <v>85</v>
      </c>
      <c r="I93" s="107" t="s">
        <v>85</v>
      </c>
      <c r="J93" s="110">
        <v>44588</v>
      </c>
    </row>
    <row r="94" spans="1:10" ht="15">
      <c r="A94" s="107" t="s">
        <v>75</v>
      </c>
      <c r="B94" s="107" t="s">
        <v>258</v>
      </c>
      <c r="C94" s="107" t="s">
        <v>27</v>
      </c>
      <c r="D94" s="107" t="s">
        <v>87</v>
      </c>
      <c r="E94" s="107" t="s">
        <v>70</v>
      </c>
      <c r="F94" s="108">
        <v>652014</v>
      </c>
      <c r="G94" s="109">
        <v>38000</v>
      </c>
      <c r="H94" s="107" t="s">
        <v>72</v>
      </c>
      <c r="I94" s="107" t="s">
        <v>85</v>
      </c>
      <c r="J94" s="110">
        <v>44588</v>
      </c>
    </row>
    <row r="95" spans="1:10" ht="15">
      <c r="A95" s="107" t="s">
        <v>75</v>
      </c>
      <c r="B95" s="107" t="s">
        <v>258</v>
      </c>
      <c r="C95" s="107" t="s">
        <v>79</v>
      </c>
      <c r="D95" s="107" t="s">
        <v>80</v>
      </c>
      <c r="E95" s="107" t="s">
        <v>73</v>
      </c>
      <c r="F95" s="108">
        <v>651982</v>
      </c>
      <c r="G95" s="109">
        <v>315000</v>
      </c>
      <c r="H95" s="107" t="s">
        <v>72</v>
      </c>
      <c r="I95" s="107" t="s">
        <v>85</v>
      </c>
      <c r="J95" s="110">
        <v>44588</v>
      </c>
    </row>
    <row r="96" spans="1:10" ht="15">
      <c r="A96" s="107" t="s">
        <v>75</v>
      </c>
      <c r="B96" s="107" t="s">
        <v>258</v>
      </c>
      <c r="C96" s="107" t="s">
        <v>58</v>
      </c>
      <c r="D96" s="107" t="s">
        <v>62</v>
      </c>
      <c r="E96" s="107" t="s">
        <v>70</v>
      </c>
      <c r="F96" s="108">
        <v>651979</v>
      </c>
      <c r="G96" s="109">
        <v>21000</v>
      </c>
      <c r="H96" s="107" t="s">
        <v>72</v>
      </c>
      <c r="I96" s="107" t="s">
        <v>85</v>
      </c>
      <c r="J96" s="110">
        <v>44588</v>
      </c>
    </row>
    <row r="97" spans="1:10" ht="15">
      <c r="A97" s="107" t="s">
        <v>75</v>
      </c>
      <c r="B97" s="107" t="s">
        <v>258</v>
      </c>
      <c r="C97" s="107" t="s">
        <v>63</v>
      </c>
      <c r="D97" s="107" t="s">
        <v>64</v>
      </c>
      <c r="E97" s="107" t="s">
        <v>73</v>
      </c>
      <c r="F97" s="108">
        <v>651742</v>
      </c>
      <c r="G97" s="109">
        <v>450000</v>
      </c>
      <c r="H97" s="107" t="s">
        <v>85</v>
      </c>
      <c r="I97" s="107" t="s">
        <v>85</v>
      </c>
      <c r="J97" s="110">
        <v>44582</v>
      </c>
    </row>
    <row r="98" spans="1:10" ht="15">
      <c r="A98" s="107" t="s">
        <v>75</v>
      </c>
      <c r="B98" s="107" t="s">
        <v>258</v>
      </c>
      <c r="C98" s="107" t="s">
        <v>63</v>
      </c>
      <c r="D98" s="107" t="s">
        <v>64</v>
      </c>
      <c r="E98" s="107" t="s">
        <v>73</v>
      </c>
      <c r="F98" s="108">
        <v>651744</v>
      </c>
      <c r="G98" s="109">
        <v>299000</v>
      </c>
      <c r="H98" s="107" t="s">
        <v>72</v>
      </c>
      <c r="I98" s="107" t="s">
        <v>85</v>
      </c>
      <c r="J98" s="110">
        <v>44582</v>
      </c>
    </row>
    <row r="99" spans="1:10" ht="15">
      <c r="A99" s="107" t="s">
        <v>75</v>
      </c>
      <c r="B99" s="107" t="s">
        <v>258</v>
      </c>
      <c r="C99" s="107" t="s">
        <v>79</v>
      </c>
      <c r="D99" s="107" t="s">
        <v>80</v>
      </c>
      <c r="E99" s="107" t="s">
        <v>73</v>
      </c>
      <c r="F99" s="108">
        <v>651846</v>
      </c>
      <c r="G99" s="109">
        <v>395000</v>
      </c>
      <c r="H99" s="107" t="s">
        <v>72</v>
      </c>
      <c r="I99" s="107" t="s">
        <v>85</v>
      </c>
      <c r="J99" s="110">
        <v>44586</v>
      </c>
    </row>
    <row r="100" spans="1:10" ht="15">
      <c r="A100" s="107" t="s">
        <v>75</v>
      </c>
      <c r="B100" s="107" t="s">
        <v>258</v>
      </c>
      <c r="C100" s="107" t="s">
        <v>97</v>
      </c>
      <c r="D100" s="107" t="s">
        <v>98</v>
      </c>
      <c r="E100" s="107" t="s">
        <v>73</v>
      </c>
      <c r="F100" s="108">
        <v>651799</v>
      </c>
      <c r="G100" s="109">
        <v>412000</v>
      </c>
      <c r="H100" s="107" t="s">
        <v>72</v>
      </c>
      <c r="I100" s="107" t="s">
        <v>85</v>
      </c>
      <c r="J100" s="110">
        <v>44585</v>
      </c>
    </row>
    <row r="101" spans="1:10" ht="15">
      <c r="A101" s="107" t="s">
        <v>75</v>
      </c>
      <c r="B101" s="107" t="s">
        <v>258</v>
      </c>
      <c r="C101" s="107" t="s">
        <v>77</v>
      </c>
      <c r="D101" s="107" t="s">
        <v>78</v>
      </c>
      <c r="E101" s="107" t="s">
        <v>73</v>
      </c>
      <c r="F101" s="108">
        <v>652045</v>
      </c>
      <c r="G101" s="109">
        <v>375000</v>
      </c>
      <c r="H101" s="107" t="s">
        <v>72</v>
      </c>
      <c r="I101" s="107" t="s">
        <v>85</v>
      </c>
      <c r="J101" s="110">
        <v>44589</v>
      </c>
    </row>
    <row r="102" spans="1:10" ht="15">
      <c r="A102" s="107" t="s">
        <v>75</v>
      </c>
      <c r="B102" s="107" t="s">
        <v>258</v>
      </c>
      <c r="C102" s="107" t="s">
        <v>82</v>
      </c>
      <c r="D102" s="107" t="s">
        <v>83</v>
      </c>
      <c r="E102" s="107" t="s">
        <v>73</v>
      </c>
      <c r="F102" s="108">
        <v>651825</v>
      </c>
      <c r="G102" s="109">
        <v>454900</v>
      </c>
      <c r="H102" s="107" t="s">
        <v>72</v>
      </c>
      <c r="I102" s="107" t="s">
        <v>85</v>
      </c>
      <c r="J102" s="110">
        <v>44585</v>
      </c>
    </row>
    <row r="103" spans="1:10" ht="15">
      <c r="A103" s="107" t="s">
        <v>75</v>
      </c>
      <c r="B103" s="107" t="s">
        <v>258</v>
      </c>
      <c r="C103" s="107" t="s">
        <v>63</v>
      </c>
      <c r="D103" s="107" t="s">
        <v>64</v>
      </c>
      <c r="E103" s="107" t="s">
        <v>73</v>
      </c>
      <c r="F103" s="108">
        <v>651941</v>
      </c>
      <c r="G103" s="109">
        <v>377500</v>
      </c>
      <c r="H103" s="107" t="s">
        <v>85</v>
      </c>
      <c r="I103" s="107" t="s">
        <v>85</v>
      </c>
      <c r="J103" s="110">
        <v>44587</v>
      </c>
    </row>
    <row r="104" spans="1:10" ht="15">
      <c r="A104" s="107" t="s">
        <v>75</v>
      </c>
      <c r="B104" s="107" t="s">
        <v>258</v>
      </c>
      <c r="C104" s="107" t="s">
        <v>97</v>
      </c>
      <c r="D104" s="107" t="s">
        <v>103</v>
      </c>
      <c r="E104" s="107" t="s">
        <v>73</v>
      </c>
      <c r="F104" s="108">
        <v>651275</v>
      </c>
      <c r="G104" s="109">
        <v>475000</v>
      </c>
      <c r="H104" s="107" t="s">
        <v>72</v>
      </c>
      <c r="I104" s="107" t="s">
        <v>85</v>
      </c>
      <c r="J104" s="110">
        <v>44573</v>
      </c>
    </row>
    <row r="105" spans="1:10" ht="15">
      <c r="A105" s="107" t="s">
        <v>75</v>
      </c>
      <c r="B105" s="107" t="s">
        <v>258</v>
      </c>
      <c r="C105" s="107" t="s">
        <v>63</v>
      </c>
      <c r="D105" s="107" t="s">
        <v>64</v>
      </c>
      <c r="E105" s="107" t="s">
        <v>73</v>
      </c>
      <c r="F105" s="108">
        <v>651645</v>
      </c>
      <c r="G105" s="109">
        <v>377500</v>
      </c>
      <c r="H105" s="107" t="s">
        <v>72</v>
      </c>
      <c r="I105" s="107" t="s">
        <v>85</v>
      </c>
      <c r="J105" s="110">
        <v>44581</v>
      </c>
    </row>
    <row r="106" spans="1:10" ht="15">
      <c r="A106" s="107" t="s">
        <v>75</v>
      </c>
      <c r="B106" s="107" t="s">
        <v>258</v>
      </c>
      <c r="C106" s="107" t="s">
        <v>27</v>
      </c>
      <c r="D106" s="107" t="s">
        <v>49</v>
      </c>
      <c r="E106" s="107" t="s">
        <v>73</v>
      </c>
      <c r="F106" s="108">
        <v>651932</v>
      </c>
      <c r="G106" s="109">
        <v>50000</v>
      </c>
      <c r="H106" s="107" t="s">
        <v>72</v>
      </c>
      <c r="I106" s="107" t="s">
        <v>85</v>
      </c>
      <c r="J106" s="110">
        <v>44587</v>
      </c>
    </row>
    <row r="107" spans="1:10" ht="15">
      <c r="A107" s="107" t="s">
        <v>75</v>
      </c>
      <c r="B107" s="107" t="s">
        <v>258</v>
      </c>
      <c r="C107" s="107" t="s">
        <v>63</v>
      </c>
      <c r="D107" s="107" t="s">
        <v>64</v>
      </c>
      <c r="E107" s="107" t="s">
        <v>70</v>
      </c>
      <c r="F107" s="108">
        <v>651879</v>
      </c>
      <c r="G107" s="109">
        <v>170000</v>
      </c>
      <c r="H107" s="107" t="s">
        <v>72</v>
      </c>
      <c r="I107" s="107" t="s">
        <v>85</v>
      </c>
      <c r="J107" s="110">
        <v>44586</v>
      </c>
    </row>
    <row r="108" spans="1:10" ht="15">
      <c r="A108" s="107" t="s">
        <v>75</v>
      </c>
      <c r="B108" s="107" t="s">
        <v>258</v>
      </c>
      <c r="C108" s="107" t="s">
        <v>58</v>
      </c>
      <c r="D108" s="107" t="s">
        <v>61</v>
      </c>
      <c r="E108" s="107" t="s">
        <v>81</v>
      </c>
      <c r="F108" s="108">
        <v>651881</v>
      </c>
      <c r="G108" s="109">
        <v>305000</v>
      </c>
      <c r="H108" s="107" t="s">
        <v>72</v>
      </c>
      <c r="I108" s="107" t="s">
        <v>85</v>
      </c>
      <c r="J108" s="110">
        <v>44586</v>
      </c>
    </row>
    <row r="109" spans="1:10" ht="15">
      <c r="A109" s="107" t="s">
        <v>75</v>
      </c>
      <c r="B109" s="107" t="s">
        <v>258</v>
      </c>
      <c r="C109" s="107" t="s">
        <v>63</v>
      </c>
      <c r="D109" s="107" t="s">
        <v>64</v>
      </c>
      <c r="E109" s="107" t="s">
        <v>73</v>
      </c>
      <c r="F109" s="108">
        <v>651909</v>
      </c>
      <c r="G109" s="109">
        <v>414500</v>
      </c>
      <c r="H109" s="107" t="s">
        <v>72</v>
      </c>
      <c r="I109" s="107" t="s">
        <v>85</v>
      </c>
      <c r="J109" s="110">
        <v>44587</v>
      </c>
    </row>
    <row r="110" spans="1:10" ht="15">
      <c r="A110" s="107" t="s">
        <v>75</v>
      </c>
      <c r="B110" s="107" t="s">
        <v>258</v>
      </c>
      <c r="C110" s="107" t="s">
        <v>82</v>
      </c>
      <c r="D110" s="107" t="s">
        <v>102</v>
      </c>
      <c r="E110" s="107" t="s">
        <v>73</v>
      </c>
      <c r="F110" s="108">
        <v>651908</v>
      </c>
      <c r="G110" s="109">
        <v>175000</v>
      </c>
      <c r="H110" s="107" t="s">
        <v>72</v>
      </c>
      <c r="I110" s="107" t="s">
        <v>85</v>
      </c>
      <c r="J110" s="110">
        <v>44587</v>
      </c>
    </row>
    <row r="111" spans="1:10" ht="15">
      <c r="A111" s="107" t="s">
        <v>75</v>
      </c>
      <c r="B111" s="107" t="s">
        <v>258</v>
      </c>
      <c r="C111" s="107" t="s">
        <v>123</v>
      </c>
      <c r="D111" s="107" t="s">
        <v>80</v>
      </c>
      <c r="E111" s="107" t="s">
        <v>81</v>
      </c>
      <c r="F111" s="108">
        <v>651794</v>
      </c>
      <c r="G111" s="109">
        <v>295000</v>
      </c>
      <c r="H111" s="107" t="s">
        <v>72</v>
      </c>
      <c r="I111" s="107" t="s">
        <v>85</v>
      </c>
      <c r="J111" s="110">
        <v>44585</v>
      </c>
    </row>
    <row r="112" spans="1:10" ht="15">
      <c r="A112" s="107" t="s">
        <v>75</v>
      </c>
      <c r="B112" s="107" t="s">
        <v>258</v>
      </c>
      <c r="C112" s="107" t="s">
        <v>77</v>
      </c>
      <c r="D112" s="107" t="s">
        <v>78</v>
      </c>
      <c r="E112" s="107" t="s">
        <v>70</v>
      </c>
      <c r="F112" s="108">
        <v>651525</v>
      </c>
      <c r="G112" s="109">
        <v>87500</v>
      </c>
      <c r="H112" s="107" t="s">
        <v>72</v>
      </c>
      <c r="I112" s="107" t="s">
        <v>85</v>
      </c>
      <c r="J112" s="110">
        <v>44579</v>
      </c>
    </row>
    <row r="113" spans="1:10" ht="15">
      <c r="A113" s="107" t="s">
        <v>75</v>
      </c>
      <c r="B113" s="107" t="s">
        <v>258</v>
      </c>
      <c r="C113" s="107" t="s">
        <v>27</v>
      </c>
      <c r="D113" s="107" t="s">
        <v>112</v>
      </c>
      <c r="E113" s="107" t="s">
        <v>73</v>
      </c>
      <c r="F113" s="108">
        <v>652193</v>
      </c>
      <c r="G113" s="109">
        <v>406000</v>
      </c>
      <c r="H113" s="107" t="s">
        <v>72</v>
      </c>
      <c r="I113" s="107" t="s">
        <v>85</v>
      </c>
      <c r="J113" s="110">
        <v>44592</v>
      </c>
    </row>
    <row r="114" spans="1:10" ht="15">
      <c r="A114" s="107" t="s">
        <v>75</v>
      </c>
      <c r="B114" s="107" t="s">
        <v>258</v>
      </c>
      <c r="C114" s="107" t="s">
        <v>58</v>
      </c>
      <c r="D114" s="107" t="s">
        <v>61</v>
      </c>
      <c r="E114" s="107" t="s">
        <v>70</v>
      </c>
      <c r="F114" s="108">
        <v>651669</v>
      </c>
      <c r="G114" s="109">
        <v>72000</v>
      </c>
      <c r="H114" s="107" t="s">
        <v>72</v>
      </c>
      <c r="I114" s="107" t="s">
        <v>85</v>
      </c>
      <c r="J114" s="110">
        <v>44581</v>
      </c>
    </row>
    <row r="115" spans="1:10" ht="15">
      <c r="A115" s="107" t="s">
        <v>75</v>
      </c>
      <c r="B115" s="107" t="s">
        <v>258</v>
      </c>
      <c r="C115" s="107" t="s">
        <v>63</v>
      </c>
      <c r="D115" s="107" t="s">
        <v>64</v>
      </c>
      <c r="E115" s="107" t="s">
        <v>73</v>
      </c>
      <c r="F115" s="108">
        <v>651481</v>
      </c>
      <c r="G115" s="109">
        <v>345000</v>
      </c>
      <c r="H115" s="107" t="s">
        <v>72</v>
      </c>
      <c r="I115" s="107" t="s">
        <v>85</v>
      </c>
      <c r="J115" s="110">
        <v>44579</v>
      </c>
    </row>
    <row r="116" spans="1:10" ht="15">
      <c r="A116" s="107" t="s">
        <v>75</v>
      </c>
      <c r="B116" s="107" t="s">
        <v>258</v>
      </c>
      <c r="C116" s="107" t="s">
        <v>58</v>
      </c>
      <c r="D116" s="107" t="s">
        <v>61</v>
      </c>
      <c r="E116" s="107" t="s">
        <v>73</v>
      </c>
      <c r="F116" s="108">
        <v>652191</v>
      </c>
      <c r="G116" s="109">
        <v>409859</v>
      </c>
      <c r="H116" s="107" t="s">
        <v>85</v>
      </c>
      <c r="I116" s="107" t="s">
        <v>85</v>
      </c>
      <c r="J116" s="110">
        <v>44592</v>
      </c>
    </row>
    <row r="117" spans="1:10" ht="15">
      <c r="A117" s="107" t="s">
        <v>75</v>
      </c>
      <c r="B117" s="107" t="s">
        <v>258</v>
      </c>
      <c r="C117" s="107" t="s">
        <v>27</v>
      </c>
      <c r="D117" s="107" t="s">
        <v>49</v>
      </c>
      <c r="E117" s="107" t="s">
        <v>73</v>
      </c>
      <c r="F117" s="108">
        <v>652187</v>
      </c>
      <c r="G117" s="109">
        <v>97000</v>
      </c>
      <c r="H117" s="107" t="s">
        <v>72</v>
      </c>
      <c r="I117" s="107" t="s">
        <v>85</v>
      </c>
      <c r="J117" s="110">
        <v>44592</v>
      </c>
    </row>
    <row r="118" spans="1:10" ht="15">
      <c r="A118" s="107" t="s">
        <v>75</v>
      </c>
      <c r="B118" s="107" t="s">
        <v>258</v>
      </c>
      <c r="C118" s="107" t="s">
        <v>58</v>
      </c>
      <c r="D118" s="107" t="s">
        <v>61</v>
      </c>
      <c r="E118" s="107" t="s">
        <v>73</v>
      </c>
      <c r="F118" s="108">
        <v>651502</v>
      </c>
      <c r="G118" s="109">
        <v>485828</v>
      </c>
      <c r="H118" s="107" t="s">
        <v>85</v>
      </c>
      <c r="I118" s="107" t="s">
        <v>85</v>
      </c>
      <c r="J118" s="110">
        <v>44579</v>
      </c>
    </row>
    <row r="119" spans="1:10" ht="15">
      <c r="A119" s="107" t="s">
        <v>75</v>
      </c>
      <c r="B119" s="107" t="s">
        <v>258</v>
      </c>
      <c r="C119" s="107" t="s">
        <v>63</v>
      </c>
      <c r="D119" s="107" t="s">
        <v>64</v>
      </c>
      <c r="E119" s="107" t="s">
        <v>70</v>
      </c>
      <c r="F119" s="108">
        <v>651713</v>
      </c>
      <c r="G119" s="109">
        <v>8622</v>
      </c>
      <c r="H119" s="107" t="s">
        <v>72</v>
      </c>
      <c r="I119" s="107" t="s">
        <v>85</v>
      </c>
      <c r="J119" s="110">
        <v>44582</v>
      </c>
    </row>
    <row r="120" spans="1:10" ht="15">
      <c r="A120" s="107" t="s">
        <v>75</v>
      </c>
      <c r="B120" s="107" t="s">
        <v>258</v>
      </c>
      <c r="C120" s="107" t="s">
        <v>27</v>
      </c>
      <c r="D120" s="107" t="s">
        <v>87</v>
      </c>
      <c r="E120" s="107" t="s">
        <v>70</v>
      </c>
      <c r="F120" s="108">
        <v>651521</v>
      </c>
      <c r="G120" s="109">
        <v>58500</v>
      </c>
      <c r="H120" s="107" t="s">
        <v>72</v>
      </c>
      <c r="I120" s="107" t="s">
        <v>85</v>
      </c>
      <c r="J120" s="110">
        <v>44579</v>
      </c>
    </row>
    <row r="121" spans="1:10" ht="15">
      <c r="A121" s="107" t="s">
        <v>75</v>
      </c>
      <c r="B121" s="107" t="s">
        <v>258</v>
      </c>
      <c r="C121" s="107" t="s">
        <v>63</v>
      </c>
      <c r="D121" s="107" t="s">
        <v>64</v>
      </c>
      <c r="E121" s="107" t="s">
        <v>81</v>
      </c>
      <c r="F121" s="108">
        <v>651605</v>
      </c>
      <c r="G121" s="109">
        <v>359900</v>
      </c>
      <c r="H121" s="107" t="s">
        <v>72</v>
      </c>
      <c r="I121" s="107" t="s">
        <v>85</v>
      </c>
      <c r="J121" s="110">
        <v>44580</v>
      </c>
    </row>
    <row r="122" spans="1:10" ht="15">
      <c r="A122" s="107" t="s">
        <v>75</v>
      </c>
      <c r="B122" s="107" t="s">
        <v>258</v>
      </c>
      <c r="C122" s="107" t="s">
        <v>27</v>
      </c>
      <c r="D122" s="107" t="s">
        <v>49</v>
      </c>
      <c r="E122" s="107" t="s">
        <v>73</v>
      </c>
      <c r="F122" s="108">
        <v>651526</v>
      </c>
      <c r="G122" s="109">
        <v>157000</v>
      </c>
      <c r="H122" s="107" t="s">
        <v>72</v>
      </c>
      <c r="I122" s="107" t="s">
        <v>85</v>
      </c>
      <c r="J122" s="110">
        <v>44579</v>
      </c>
    </row>
    <row r="123" spans="1:10" ht="15">
      <c r="A123" s="107" t="s">
        <v>75</v>
      </c>
      <c r="B123" s="107" t="s">
        <v>258</v>
      </c>
      <c r="C123" s="107" t="s">
        <v>27</v>
      </c>
      <c r="D123" s="107" t="s">
        <v>49</v>
      </c>
      <c r="E123" s="107" t="s">
        <v>73</v>
      </c>
      <c r="F123" s="108">
        <v>652180</v>
      </c>
      <c r="G123" s="109">
        <v>339900</v>
      </c>
      <c r="H123" s="107" t="s">
        <v>72</v>
      </c>
      <c r="I123" s="107" t="s">
        <v>85</v>
      </c>
      <c r="J123" s="110">
        <v>44592</v>
      </c>
    </row>
    <row r="124" spans="1:10" ht="15">
      <c r="A124" s="107" t="s">
        <v>75</v>
      </c>
      <c r="B124" s="107" t="s">
        <v>258</v>
      </c>
      <c r="C124" s="107" t="s">
        <v>58</v>
      </c>
      <c r="D124" s="107" t="s">
        <v>62</v>
      </c>
      <c r="E124" s="107" t="s">
        <v>81</v>
      </c>
      <c r="F124" s="108">
        <v>652175</v>
      </c>
      <c r="G124" s="109">
        <v>305000</v>
      </c>
      <c r="H124" s="107" t="s">
        <v>72</v>
      </c>
      <c r="I124" s="107" t="s">
        <v>85</v>
      </c>
      <c r="J124" s="110">
        <v>44592</v>
      </c>
    </row>
    <row r="125" spans="1:10" ht="15">
      <c r="A125" s="107" t="s">
        <v>75</v>
      </c>
      <c r="B125" s="107" t="s">
        <v>258</v>
      </c>
      <c r="C125" s="107" t="s">
        <v>27</v>
      </c>
      <c r="D125" s="107" t="s">
        <v>49</v>
      </c>
      <c r="E125" s="107" t="s">
        <v>73</v>
      </c>
      <c r="F125" s="108">
        <v>652091</v>
      </c>
      <c r="G125" s="109">
        <v>375000</v>
      </c>
      <c r="H125" s="107" t="s">
        <v>72</v>
      </c>
      <c r="I125" s="107" t="s">
        <v>85</v>
      </c>
      <c r="J125" s="110">
        <v>44589</v>
      </c>
    </row>
    <row r="126" spans="1:10" ht="15">
      <c r="A126" s="107" t="s">
        <v>75</v>
      </c>
      <c r="B126" s="107" t="s">
        <v>258</v>
      </c>
      <c r="C126" s="107" t="s">
        <v>79</v>
      </c>
      <c r="D126" s="107" t="s">
        <v>101</v>
      </c>
      <c r="E126" s="107" t="s">
        <v>70</v>
      </c>
      <c r="F126" s="108">
        <v>651572</v>
      </c>
      <c r="G126" s="109">
        <v>15000</v>
      </c>
      <c r="H126" s="107" t="s">
        <v>72</v>
      </c>
      <c r="I126" s="107" t="s">
        <v>85</v>
      </c>
      <c r="J126" s="110">
        <v>44580</v>
      </c>
    </row>
    <row r="127" spans="1:10" ht="15">
      <c r="A127" s="107" t="s">
        <v>75</v>
      </c>
      <c r="B127" s="107" t="s">
        <v>258</v>
      </c>
      <c r="C127" s="107" t="s">
        <v>79</v>
      </c>
      <c r="D127" s="107" t="s">
        <v>101</v>
      </c>
      <c r="E127" s="107" t="s">
        <v>81</v>
      </c>
      <c r="F127" s="108">
        <v>652095</v>
      </c>
      <c r="G127" s="109">
        <v>264900</v>
      </c>
      <c r="H127" s="107" t="s">
        <v>72</v>
      </c>
      <c r="I127" s="107" t="s">
        <v>85</v>
      </c>
      <c r="J127" s="110">
        <v>44589</v>
      </c>
    </row>
    <row r="128" spans="1:10" ht="15">
      <c r="A128" s="107" t="s">
        <v>40</v>
      </c>
      <c r="B128" s="107" t="s">
        <v>259</v>
      </c>
      <c r="C128" s="107" t="s">
        <v>58</v>
      </c>
      <c r="D128" s="107" t="s">
        <v>71</v>
      </c>
      <c r="E128" s="107" t="s">
        <v>73</v>
      </c>
      <c r="F128" s="108">
        <v>652188</v>
      </c>
      <c r="G128" s="109">
        <v>426000</v>
      </c>
      <c r="H128" s="107" t="s">
        <v>72</v>
      </c>
      <c r="I128" s="107" t="s">
        <v>85</v>
      </c>
      <c r="J128" s="110">
        <v>44592</v>
      </c>
    </row>
    <row r="129" spans="1:10" ht="15">
      <c r="A129" s="107" t="s">
        <v>40</v>
      </c>
      <c r="B129" s="107" t="s">
        <v>259</v>
      </c>
      <c r="C129" s="107" t="s">
        <v>27</v>
      </c>
      <c r="D129" s="107" t="s">
        <v>104</v>
      </c>
      <c r="E129" s="107" t="s">
        <v>73</v>
      </c>
      <c r="F129" s="108">
        <v>651286</v>
      </c>
      <c r="G129" s="109">
        <v>368000</v>
      </c>
      <c r="H129" s="107" t="s">
        <v>72</v>
      </c>
      <c r="I129" s="107" t="s">
        <v>85</v>
      </c>
      <c r="J129" s="110">
        <v>44573</v>
      </c>
    </row>
    <row r="130" spans="1:10" ht="15">
      <c r="A130" s="107" t="s">
        <v>40</v>
      </c>
      <c r="B130" s="107" t="s">
        <v>259</v>
      </c>
      <c r="C130" s="107" t="s">
        <v>27</v>
      </c>
      <c r="D130" s="107" t="s">
        <v>34</v>
      </c>
      <c r="E130" s="107" t="s">
        <v>110</v>
      </c>
      <c r="F130" s="108">
        <v>652055</v>
      </c>
      <c r="G130" s="109">
        <v>455000</v>
      </c>
      <c r="H130" s="107" t="s">
        <v>72</v>
      </c>
      <c r="I130" s="107" t="s">
        <v>85</v>
      </c>
      <c r="J130" s="110">
        <v>44589</v>
      </c>
    </row>
    <row r="131" spans="1:10" ht="15">
      <c r="A131" s="107" t="s">
        <v>40</v>
      </c>
      <c r="B131" s="107" t="s">
        <v>259</v>
      </c>
      <c r="C131" s="107" t="s">
        <v>63</v>
      </c>
      <c r="D131" s="107" t="s">
        <v>95</v>
      </c>
      <c r="E131" s="107" t="s">
        <v>73</v>
      </c>
      <c r="F131" s="108">
        <v>651913</v>
      </c>
      <c r="G131" s="109">
        <v>407900</v>
      </c>
      <c r="H131" s="107" t="s">
        <v>85</v>
      </c>
      <c r="I131" s="107" t="s">
        <v>85</v>
      </c>
      <c r="J131" s="110">
        <v>44587</v>
      </c>
    </row>
    <row r="132" spans="1:10" ht="15">
      <c r="A132" s="107" t="s">
        <v>40</v>
      </c>
      <c r="B132" s="107" t="s">
        <v>259</v>
      </c>
      <c r="C132" s="107" t="s">
        <v>106</v>
      </c>
      <c r="D132" s="107" t="s">
        <v>107</v>
      </c>
      <c r="E132" s="107" t="s">
        <v>73</v>
      </c>
      <c r="F132" s="108">
        <v>651306</v>
      </c>
      <c r="G132" s="109">
        <v>335000</v>
      </c>
      <c r="H132" s="107" t="s">
        <v>72</v>
      </c>
      <c r="I132" s="107" t="s">
        <v>85</v>
      </c>
      <c r="J132" s="110">
        <v>44573</v>
      </c>
    </row>
    <row r="133" spans="1:10" ht="15">
      <c r="A133" s="107" t="s">
        <v>40</v>
      </c>
      <c r="B133" s="107" t="s">
        <v>259</v>
      </c>
      <c r="C133" s="107" t="s">
        <v>63</v>
      </c>
      <c r="D133" s="107" t="s">
        <v>95</v>
      </c>
      <c r="E133" s="107" t="s">
        <v>73</v>
      </c>
      <c r="F133" s="108">
        <v>651947</v>
      </c>
      <c r="G133" s="109">
        <v>610000</v>
      </c>
      <c r="H133" s="107" t="s">
        <v>72</v>
      </c>
      <c r="I133" s="107" t="s">
        <v>85</v>
      </c>
      <c r="J133" s="110">
        <v>44587</v>
      </c>
    </row>
    <row r="134" spans="1:10" ht="15">
      <c r="A134" s="107" t="s">
        <v>40</v>
      </c>
      <c r="B134" s="107" t="s">
        <v>259</v>
      </c>
      <c r="C134" s="107" t="s">
        <v>63</v>
      </c>
      <c r="D134" s="107" t="s">
        <v>95</v>
      </c>
      <c r="E134" s="107" t="s">
        <v>73</v>
      </c>
      <c r="F134" s="108">
        <v>651933</v>
      </c>
      <c r="G134" s="109">
        <v>455000</v>
      </c>
      <c r="H134" s="107" t="s">
        <v>85</v>
      </c>
      <c r="I134" s="107" t="s">
        <v>85</v>
      </c>
      <c r="J134" s="110">
        <v>44587</v>
      </c>
    </row>
    <row r="135" spans="1:10" ht="15">
      <c r="A135" s="107" t="s">
        <v>40</v>
      </c>
      <c r="B135" s="107" t="s">
        <v>259</v>
      </c>
      <c r="C135" s="107" t="s">
        <v>58</v>
      </c>
      <c r="D135" s="107" t="s">
        <v>71</v>
      </c>
      <c r="E135" s="107" t="s">
        <v>73</v>
      </c>
      <c r="F135" s="108">
        <v>650774</v>
      </c>
      <c r="G135" s="109">
        <v>520000</v>
      </c>
      <c r="H135" s="107" t="s">
        <v>72</v>
      </c>
      <c r="I135" s="107" t="s">
        <v>85</v>
      </c>
      <c r="J135" s="110">
        <v>44564</v>
      </c>
    </row>
    <row r="136" spans="1:10" ht="15">
      <c r="A136" s="107" t="s">
        <v>40</v>
      </c>
      <c r="B136" s="107" t="s">
        <v>259</v>
      </c>
      <c r="C136" s="107" t="s">
        <v>82</v>
      </c>
      <c r="D136" s="107" t="s">
        <v>83</v>
      </c>
      <c r="E136" s="107" t="s">
        <v>81</v>
      </c>
      <c r="F136" s="108">
        <v>650836</v>
      </c>
      <c r="G136" s="109">
        <v>274000</v>
      </c>
      <c r="H136" s="107" t="s">
        <v>72</v>
      </c>
      <c r="I136" s="107" t="s">
        <v>85</v>
      </c>
      <c r="J136" s="110">
        <v>44565</v>
      </c>
    </row>
    <row r="137" spans="1:10" ht="15">
      <c r="A137" s="107" t="s">
        <v>40</v>
      </c>
      <c r="B137" s="107" t="s">
        <v>259</v>
      </c>
      <c r="C137" s="107" t="s">
        <v>63</v>
      </c>
      <c r="D137" s="107" t="s">
        <v>95</v>
      </c>
      <c r="E137" s="107" t="s">
        <v>73</v>
      </c>
      <c r="F137" s="108">
        <v>651339</v>
      </c>
      <c r="G137" s="109">
        <v>386984</v>
      </c>
      <c r="H137" s="107" t="s">
        <v>72</v>
      </c>
      <c r="I137" s="107" t="s">
        <v>85</v>
      </c>
      <c r="J137" s="110">
        <v>44574</v>
      </c>
    </row>
    <row r="138" spans="1:10" ht="15">
      <c r="A138" s="107" t="s">
        <v>40</v>
      </c>
      <c r="B138" s="107" t="s">
        <v>259</v>
      </c>
      <c r="C138" s="107" t="s">
        <v>58</v>
      </c>
      <c r="D138" s="107" t="s">
        <v>71</v>
      </c>
      <c r="E138" s="107" t="s">
        <v>73</v>
      </c>
      <c r="F138" s="108">
        <v>650894</v>
      </c>
      <c r="G138" s="109">
        <v>502000</v>
      </c>
      <c r="H138" s="107" t="s">
        <v>72</v>
      </c>
      <c r="I138" s="107" t="s">
        <v>85</v>
      </c>
      <c r="J138" s="110">
        <v>44566</v>
      </c>
    </row>
    <row r="139" spans="1:10" ht="15">
      <c r="A139" s="107" t="s">
        <v>40</v>
      </c>
      <c r="B139" s="107" t="s">
        <v>259</v>
      </c>
      <c r="C139" s="107" t="s">
        <v>63</v>
      </c>
      <c r="D139" s="107" t="s">
        <v>95</v>
      </c>
      <c r="E139" s="107" t="s">
        <v>73</v>
      </c>
      <c r="F139" s="108">
        <v>652166</v>
      </c>
      <c r="G139" s="109">
        <v>515000</v>
      </c>
      <c r="H139" s="107" t="s">
        <v>72</v>
      </c>
      <c r="I139" s="107" t="s">
        <v>85</v>
      </c>
      <c r="J139" s="110">
        <v>44592</v>
      </c>
    </row>
    <row r="140" spans="1:10" ht="15">
      <c r="A140" s="107" t="s">
        <v>40</v>
      </c>
      <c r="B140" s="107" t="s">
        <v>259</v>
      </c>
      <c r="C140" s="107" t="s">
        <v>63</v>
      </c>
      <c r="D140" s="107" t="s">
        <v>95</v>
      </c>
      <c r="E140" s="107" t="s">
        <v>73</v>
      </c>
      <c r="F140" s="108">
        <v>650930</v>
      </c>
      <c r="G140" s="109">
        <v>342000</v>
      </c>
      <c r="H140" s="107" t="s">
        <v>72</v>
      </c>
      <c r="I140" s="107" t="s">
        <v>85</v>
      </c>
      <c r="J140" s="110">
        <v>44567</v>
      </c>
    </row>
    <row r="141" spans="1:10" ht="15">
      <c r="A141" s="107" t="s">
        <v>40</v>
      </c>
      <c r="B141" s="107" t="s">
        <v>259</v>
      </c>
      <c r="C141" s="107" t="s">
        <v>58</v>
      </c>
      <c r="D141" s="107" t="s">
        <v>71</v>
      </c>
      <c r="E141" s="107" t="s">
        <v>73</v>
      </c>
      <c r="F141" s="108">
        <v>651700</v>
      </c>
      <c r="G141" s="109">
        <v>530000</v>
      </c>
      <c r="H141" s="107" t="s">
        <v>72</v>
      </c>
      <c r="I141" s="107" t="s">
        <v>85</v>
      </c>
      <c r="J141" s="110">
        <v>44581</v>
      </c>
    </row>
    <row r="142" spans="1:10" ht="15">
      <c r="A142" s="107" t="s">
        <v>40</v>
      </c>
      <c r="B142" s="107" t="s">
        <v>259</v>
      </c>
      <c r="C142" s="107" t="s">
        <v>63</v>
      </c>
      <c r="D142" s="107" t="s">
        <v>95</v>
      </c>
      <c r="E142" s="107" t="s">
        <v>73</v>
      </c>
      <c r="F142" s="108">
        <v>651613</v>
      </c>
      <c r="G142" s="109">
        <v>376000</v>
      </c>
      <c r="H142" s="107" t="s">
        <v>72</v>
      </c>
      <c r="I142" s="107" t="s">
        <v>85</v>
      </c>
      <c r="J142" s="110">
        <v>44580</v>
      </c>
    </row>
    <row r="143" spans="1:10" ht="15">
      <c r="A143" s="107" t="s">
        <v>40</v>
      </c>
      <c r="B143" s="107" t="s">
        <v>259</v>
      </c>
      <c r="C143" s="107" t="s">
        <v>58</v>
      </c>
      <c r="D143" s="107" t="s">
        <v>71</v>
      </c>
      <c r="E143" s="107" t="s">
        <v>70</v>
      </c>
      <c r="F143" s="108">
        <v>650755</v>
      </c>
      <c r="G143" s="109">
        <v>199000</v>
      </c>
      <c r="H143" s="107" t="s">
        <v>72</v>
      </c>
      <c r="I143" s="107" t="s">
        <v>85</v>
      </c>
      <c r="J143" s="110">
        <v>44564</v>
      </c>
    </row>
    <row r="144" spans="1:10" ht="15">
      <c r="A144" s="107" t="s">
        <v>40</v>
      </c>
      <c r="B144" s="107" t="s">
        <v>259</v>
      </c>
      <c r="C144" s="107" t="s">
        <v>106</v>
      </c>
      <c r="D144" s="107" t="s">
        <v>107</v>
      </c>
      <c r="E144" s="107" t="s">
        <v>70</v>
      </c>
      <c r="F144" s="108">
        <v>651453</v>
      </c>
      <c r="G144" s="109">
        <v>125000</v>
      </c>
      <c r="H144" s="107" t="s">
        <v>72</v>
      </c>
      <c r="I144" s="107" t="s">
        <v>85</v>
      </c>
      <c r="J144" s="110">
        <v>44575</v>
      </c>
    </row>
    <row r="145" spans="1:10" ht="15">
      <c r="A145" s="107" t="s">
        <v>40</v>
      </c>
      <c r="B145" s="107" t="s">
        <v>259</v>
      </c>
      <c r="C145" s="107" t="s">
        <v>58</v>
      </c>
      <c r="D145" s="107" t="s">
        <v>71</v>
      </c>
      <c r="E145" s="107" t="s">
        <v>73</v>
      </c>
      <c r="F145" s="108">
        <v>651494</v>
      </c>
      <c r="G145" s="109">
        <v>875000</v>
      </c>
      <c r="H145" s="107" t="s">
        <v>72</v>
      </c>
      <c r="I145" s="107" t="s">
        <v>85</v>
      </c>
      <c r="J145" s="110">
        <v>44579</v>
      </c>
    </row>
    <row r="146" spans="1:10" ht="15">
      <c r="A146" s="107" t="s">
        <v>40</v>
      </c>
      <c r="B146" s="107" t="s">
        <v>259</v>
      </c>
      <c r="C146" s="107" t="s">
        <v>63</v>
      </c>
      <c r="D146" s="107" t="s">
        <v>95</v>
      </c>
      <c r="E146" s="107" t="s">
        <v>73</v>
      </c>
      <c r="F146" s="108">
        <v>651444</v>
      </c>
      <c r="G146" s="109">
        <v>300000</v>
      </c>
      <c r="H146" s="107" t="s">
        <v>72</v>
      </c>
      <c r="I146" s="107" t="s">
        <v>85</v>
      </c>
      <c r="J146" s="110">
        <v>44575</v>
      </c>
    </row>
    <row r="147" spans="1:10" ht="15">
      <c r="A147" s="107" t="s">
        <v>40</v>
      </c>
      <c r="B147" s="107" t="s">
        <v>259</v>
      </c>
      <c r="C147" s="107" t="s">
        <v>58</v>
      </c>
      <c r="D147" s="107" t="s">
        <v>71</v>
      </c>
      <c r="E147" s="107" t="s">
        <v>73</v>
      </c>
      <c r="F147" s="108">
        <v>651540</v>
      </c>
      <c r="G147" s="109">
        <v>335000</v>
      </c>
      <c r="H147" s="107" t="s">
        <v>72</v>
      </c>
      <c r="I147" s="107" t="s">
        <v>85</v>
      </c>
      <c r="J147" s="110">
        <v>44579</v>
      </c>
    </row>
    <row r="148" spans="1:10" ht="15">
      <c r="A148" s="107" t="s">
        <v>40</v>
      </c>
      <c r="B148" s="107" t="s">
        <v>259</v>
      </c>
      <c r="C148" s="107" t="s">
        <v>27</v>
      </c>
      <c r="D148" s="107" t="s">
        <v>116</v>
      </c>
      <c r="E148" s="107" t="s">
        <v>73</v>
      </c>
      <c r="F148" s="108">
        <v>651567</v>
      </c>
      <c r="G148" s="109">
        <v>360000</v>
      </c>
      <c r="H148" s="107" t="s">
        <v>72</v>
      </c>
      <c r="I148" s="107" t="s">
        <v>85</v>
      </c>
      <c r="J148" s="110">
        <v>44580</v>
      </c>
    </row>
    <row r="149" spans="1:10" ht="15">
      <c r="A149" s="107" t="s">
        <v>40</v>
      </c>
      <c r="B149" s="107" t="s">
        <v>259</v>
      </c>
      <c r="C149" s="107" t="s">
        <v>63</v>
      </c>
      <c r="D149" s="107" t="s">
        <v>95</v>
      </c>
      <c r="E149" s="107" t="s">
        <v>73</v>
      </c>
      <c r="F149" s="108">
        <v>651415</v>
      </c>
      <c r="G149" s="109">
        <v>449900</v>
      </c>
      <c r="H149" s="107" t="s">
        <v>72</v>
      </c>
      <c r="I149" s="107" t="s">
        <v>85</v>
      </c>
      <c r="J149" s="110">
        <v>44575</v>
      </c>
    </row>
    <row r="150" spans="1:10" ht="15">
      <c r="A150" s="107" t="s">
        <v>40</v>
      </c>
      <c r="B150" s="107" t="s">
        <v>259</v>
      </c>
      <c r="C150" s="107" t="s">
        <v>63</v>
      </c>
      <c r="D150" s="107" t="s">
        <v>95</v>
      </c>
      <c r="E150" s="107" t="s">
        <v>73</v>
      </c>
      <c r="F150" s="108">
        <v>651411</v>
      </c>
      <c r="G150" s="109">
        <v>395000</v>
      </c>
      <c r="H150" s="107" t="s">
        <v>72</v>
      </c>
      <c r="I150" s="107" t="s">
        <v>85</v>
      </c>
      <c r="J150" s="110">
        <v>44575</v>
      </c>
    </row>
    <row r="151" spans="1:10" ht="15">
      <c r="A151" s="107" t="s">
        <v>40</v>
      </c>
      <c r="B151" s="107" t="s">
        <v>259</v>
      </c>
      <c r="C151" s="107" t="s">
        <v>63</v>
      </c>
      <c r="D151" s="107" t="s">
        <v>95</v>
      </c>
      <c r="E151" s="107" t="s">
        <v>73</v>
      </c>
      <c r="F151" s="108">
        <v>651403</v>
      </c>
      <c r="G151" s="109">
        <v>325000</v>
      </c>
      <c r="H151" s="107" t="s">
        <v>72</v>
      </c>
      <c r="I151" s="107" t="s">
        <v>85</v>
      </c>
      <c r="J151" s="110">
        <v>44575</v>
      </c>
    </row>
    <row r="152" spans="1:10" ht="15">
      <c r="A152" s="107" t="s">
        <v>40</v>
      </c>
      <c r="B152" s="107" t="s">
        <v>259</v>
      </c>
      <c r="C152" s="107" t="s">
        <v>58</v>
      </c>
      <c r="D152" s="107" t="s">
        <v>71</v>
      </c>
      <c r="E152" s="107" t="s">
        <v>73</v>
      </c>
      <c r="F152" s="108">
        <v>651575</v>
      </c>
      <c r="G152" s="109">
        <v>515000</v>
      </c>
      <c r="H152" s="107" t="s">
        <v>72</v>
      </c>
      <c r="I152" s="107" t="s">
        <v>85</v>
      </c>
      <c r="J152" s="110">
        <v>44580</v>
      </c>
    </row>
    <row r="153" spans="1:10" ht="15">
      <c r="A153" s="107" t="s">
        <v>40</v>
      </c>
      <c r="B153" s="107" t="s">
        <v>259</v>
      </c>
      <c r="C153" s="107" t="s">
        <v>63</v>
      </c>
      <c r="D153" s="107" t="s">
        <v>95</v>
      </c>
      <c r="E153" s="107" t="s">
        <v>73</v>
      </c>
      <c r="F153" s="108">
        <v>651366</v>
      </c>
      <c r="G153" s="109">
        <v>392661</v>
      </c>
      <c r="H153" s="107" t="s">
        <v>72</v>
      </c>
      <c r="I153" s="107" t="s">
        <v>85</v>
      </c>
      <c r="J153" s="110">
        <v>44574</v>
      </c>
    </row>
    <row r="154" spans="1:10" ht="15">
      <c r="A154" s="107" t="s">
        <v>40</v>
      </c>
      <c r="B154" s="107" t="s">
        <v>259</v>
      </c>
      <c r="C154" s="107" t="s">
        <v>63</v>
      </c>
      <c r="D154" s="107" t="s">
        <v>95</v>
      </c>
      <c r="E154" s="107" t="s">
        <v>73</v>
      </c>
      <c r="F154" s="108">
        <v>651848</v>
      </c>
      <c r="G154" s="109">
        <v>299900</v>
      </c>
      <c r="H154" s="107" t="s">
        <v>72</v>
      </c>
      <c r="I154" s="107" t="s">
        <v>85</v>
      </c>
      <c r="J154" s="110">
        <v>44586</v>
      </c>
    </row>
    <row r="155" spans="1:10" ht="15">
      <c r="A155" s="107" t="s">
        <v>40</v>
      </c>
      <c r="B155" s="107" t="s">
        <v>259</v>
      </c>
      <c r="C155" s="107" t="s">
        <v>82</v>
      </c>
      <c r="D155" s="107" t="s">
        <v>83</v>
      </c>
      <c r="E155" s="107" t="s">
        <v>73</v>
      </c>
      <c r="F155" s="108">
        <v>651695</v>
      </c>
      <c r="G155" s="109">
        <v>375000</v>
      </c>
      <c r="H155" s="107" t="s">
        <v>72</v>
      </c>
      <c r="I155" s="107" t="s">
        <v>85</v>
      </c>
      <c r="J155" s="110">
        <v>44581</v>
      </c>
    </row>
    <row r="156" spans="1:10" ht="15">
      <c r="A156" s="107" t="s">
        <v>40</v>
      </c>
      <c r="B156" s="107" t="s">
        <v>259</v>
      </c>
      <c r="C156" s="107" t="s">
        <v>58</v>
      </c>
      <c r="D156" s="107" t="s">
        <v>71</v>
      </c>
      <c r="E156" s="107" t="s">
        <v>73</v>
      </c>
      <c r="F156" s="108">
        <v>651807</v>
      </c>
      <c r="G156" s="109">
        <v>440000</v>
      </c>
      <c r="H156" s="107" t="s">
        <v>72</v>
      </c>
      <c r="I156" s="107" t="s">
        <v>85</v>
      </c>
      <c r="J156" s="110">
        <v>44585</v>
      </c>
    </row>
    <row r="157" spans="1:10" ht="15">
      <c r="A157" s="107" t="s">
        <v>40</v>
      </c>
      <c r="B157" s="107" t="s">
        <v>259</v>
      </c>
      <c r="C157" s="107" t="s">
        <v>63</v>
      </c>
      <c r="D157" s="107" t="s">
        <v>95</v>
      </c>
      <c r="E157" s="107" t="s">
        <v>73</v>
      </c>
      <c r="F157" s="108">
        <v>651892</v>
      </c>
      <c r="G157" s="109">
        <v>499900</v>
      </c>
      <c r="H157" s="107" t="s">
        <v>85</v>
      </c>
      <c r="I157" s="107" t="s">
        <v>85</v>
      </c>
      <c r="J157" s="110">
        <v>44586</v>
      </c>
    </row>
    <row r="158" spans="1:10" ht="15">
      <c r="A158" s="107" t="s">
        <v>40</v>
      </c>
      <c r="B158" s="107" t="s">
        <v>259</v>
      </c>
      <c r="C158" s="107" t="s">
        <v>63</v>
      </c>
      <c r="D158" s="107" t="s">
        <v>95</v>
      </c>
      <c r="E158" s="107" t="s">
        <v>73</v>
      </c>
      <c r="F158" s="108">
        <v>651886</v>
      </c>
      <c r="G158" s="109">
        <v>355000</v>
      </c>
      <c r="H158" s="107" t="s">
        <v>72</v>
      </c>
      <c r="I158" s="107" t="s">
        <v>85</v>
      </c>
      <c r="J158" s="110">
        <v>44586</v>
      </c>
    </row>
    <row r="159" spans="1:10" ht="15">
      <c r="A159" s="107" t="s">
        <v>40</v>
      </c>
      <c r="B159" s="107" t="s">
        <v>259</v>
      </c>
      <c r="C159" s="107" t="s">
        <v>58</v>
      </c>
      <c r="D159" s="107" t="s">
        <v>71</v>
      </c>
      <c r="E159" s="107" t="s">
        <v>73</v>
      </c>
      <c r="F159" s="108">
        <v>650973</v>
      </c>
      <c r="G159" s="109">
        <v>510000</v>
      </c>
      <c r="H159" s="107" t="s">
        <v>72</v>
      </c>
      <c r="I159" s="107" t="s">
        <v>85</v>
      </c>
      <c r="J159" s="110">
        <v>44567</v>
      </c>
    </row>
    <row r="160" spans="1:10" ht="15">
      <c r="A160" s="107" t="s">
        <v>40</v>
      </c>
      <c r="B160" s="107" t="s">
        <v>259</v>
      </c>
      <c r="C160" s="107" t="s">
        <v>63</v>
      </c>
      <c r="D160" s="107" t="s">
        <v>95</v>
      </c>
      <c r="E160" s="107" t="s">
        <v>73</v>
      </c>
      <c r="F160" s="108">
        <v>651852</v>
      </c>
      <c r="G160" s="109">
        <v>475700</v>
      </c>
      <c r="H160" s="107" t="s">
        <v>72</v>
      </c>
      <c r="I160" s="107" t="s">
        <v>85</v>
      </c>
      <c r="J160" s="110">
        <v>44586</v>
      </c>
    </row>
    <row r="161" spans="1:10" ht="15">
      <c r="A161" s="107" t="s">
        <v>40</v>
      </c>
      <c r="B161" s="107" t="s">
        <v>259</v>
      </c>
      <c r="C161" s="107" t="s">
        <v>63</v>
      </c>
      <c r="D161" s="107" t="s">
        <v>95</v>
      </c>
      <c r="E161" s="107" t="s">
        <v>73</v>
      </c>
      <c r="F161" s="108">
        <v>651673</v>
      </c>
      <c r="G161" s="109">
        <v>445900</v>
      </c>
      <c r="H161" s="107" t="s">
        <v>72</v>
      </c>
      <c r="I161" s="107" t="s">
        <v>85</v>
      </c>
      <c r="J161" s="110">
        <v>44581</v>
      </c>
    </row>
    <row r="162" spans="1:10" ht="15">
      <c r="A162" s="107" t="s">
        <v>40</v>
      </c>
      <c r="B162" s="107" t="s">
        <v>259</v>
      </c>
      <c r="C162" s="107" t="s">
        <v>82</v>
      </c>
      <c r="D162" s="107" t="s">
        <v>83</v>
      </c>
      <c r="E162" s="107" t="s">
        <v>70</v>
      </c>
      <c r="F162" s="108">
        <v>651839</v>
      </c>
      <c r="G162" s="109">
        <v>70000</v>
      </c>
      <c r="H162" s="107" t="s">
        <v>72</v>
      </c>
      <c r="I162" s="107" t="s">
        <v>85</v>
      </c>
      <c r="J162" s="110">
        <v>44586</v>
      </c>
    </row>
    <row r="163" spans="1:10" ht="15">
      <c r="A163" s="107" t="s">
        <v>40</v>
      </c>
      <c r="B163" s="107" t="s">
        <v>259</v>
      </c>
      <c r="C163" s="107" t="s">
        <v>58</v>
      </c>
      <c r="D163" s="107" t="s">
        <v>60</v>
      </c>
      <c r="E163" s="107" t="s">
        <v>81</v>
      </c>
      <c r="F163" s="108">
        <v>650951</v>
      </c>
      <c r="G163" s="109">
        <v>269000</v>
      </c>
      <c r="H163" s="107" t="s">
        <v>72</v>
      </c>
      <c r="I163" s="107" t="s">
        <v>85</v>
      </c>
      <c r="J163" s="110">
        <v>44567</v>
      </c>
    </row>
    <row r="164" spans="1:10" ht="15">
      <c r="A164" s="107" t="s">
        <v>40</v>
      </c>
      <c r="B164" s="107" t="s">
        <v>259</v>
      </c>
      <c r="C164" s="107" t="s">
        <v>77</v>
      </c>
      <c r="D164" s="107" t="s">
        <v>120</v>
      </c>
      <c r="E164" s="107" t="s">
        <v>73</v>
      </c>
      <c r="F164" s="108">
        <v>651739</v>
      </c>
      <c r="G164" s="109">
        <v>370000</v>
      </c>
      <c r="H164" s="107" t="s">
        <v>72</v>
      </c>
      <c r="I164" s="107" t="s">
        <v>85</v>
      </c>
      <c r="J164" s="110">
        <v>44582</v>
      </c>
    </row>
    <row r="165" spans="1:10" ht="15">
      <c r="A165" s="107" t="s">
        <v>40</v>
      </c>
      <c r="B165" s="107" t="s">
        <v>259</v>
      </c>
      <c r="C165" s="107" t="s">
        <v>58</v>
      </c>
      <c r="D165" s="107" t="s">
        <v>71</v>
      </c>
      <c r="E165" s="107" t="s">
        <v>73</v>
      </c>
      <c r="F165" s="108">
        <v>651724</v>
      </c>
      <c r="G165" s="109">
        <v>450000</v>
      </c>
      <c r="H165" s="107" t="s">
        <v>72</v>
      </c>
      <c r="I165" s="107" t="s">
        <v>85</v>
      </c>
      <c r="J165" s="110">
        <v>44582</v>
      </c>
    </row>
    <row r="166" spans="1:10" ht="15">
      <c r="A166" s="107" t="s">
        <v>40</v>
      </c>
      <c r="B166" s="107" t="s">
        <v>259</v>
      </c>
      <c r="C166" s="107" t="s">
        <v>63</v>
      </c>
      <c r="D166" s="107" t="s">
        <v>95</v>
      </c>
      <c r="E166" s="107" t="s">
        <v>73</v>
      </c>
      <c r="F166" s="108">
        <v>651719</v>
      </c>
      <c r="G166" s="109">
        <v>390000</v>
      </c>
      <c r="H166" s="107" t="s">
        <v>72</v>
      </c>
      <c r="I166" s="107" t="s">
        <v>85</v>
      </c>
      <c r="J166" s="110">
        <v>44582</v>
      </c>
    </row>
    <row r="167" spans="1:10" ht="15">
      <c r="A167" s="107" t="s">
        <v>40</v>
      </c>
      <c r="B167" s="107" t="s">
        <v>259</v>
      </c>
      <c r="C167" s="107" t="s">
        <v>63</v>
      </c>
      <c r="D167" s="107" t="s">
        <v>95</v>
      </c>
      <c r="E167" s="107" t="s">
        <v>73</v>
      </c>
      <c r="F167" s="108">
        <v>651198</v>
      </c>
      <c r="G167" s="109">
        <v>339000</v>
      </c>
      <c r="H167" s="107" t="s">
        <v>72</v>
      </c>
      <c r="I167" s="107" t="s">
        <v>85</v>
      </c>
      <c r="J167" s="110">
        <v>44572</v>
      </c>
    </row>
    <row r="168" spans="1:10" ht="15">
      <c r="A168" s="107" t="s">
        <v>40</v>
      </c>
      <c r="B168" s="107" t="s">
        <v>259</v>
      </c>
      <c r="C168" s="107" t="s">
        <v>58</v>
      </c>
      <c r="D168" s="107" t="s">
        <v>71</v>
      </c>
      <c r="E168" s="107" t="s">
        <v>70</v>
      </c>
      <c r="F168" s="108">
        <v>651213</v>
      </c>
      <c r="G168" s="109">
        <v>21500</v>
      </c>
      <c r="H168" s="107" t="s">
        <v>72</v>
      </c>
      <c r="I168" s="107" t="s">
        <v>85</v>
      </c>
      <c r="J168" s="110">
        <v>44572</v>
      </c>
    </row>
    <row r="169" spans="1:10" ht="15">
      <c r="A169" s="107" t="s">
        <v>40</v>
      </c>
      <c r="B169" s="107" t="s">
        <v>259</v>
      </c>
      <c r="C169" s="107" t="s">
        <v>63</v>
      </c>
      <c r="D169" s="107" t="s">
        <v>95</v>
      </c>
      <c r="E169" s="107" t="s">
        <v>73</v>
      </c>
      <c r="F169" s="108">
        <v>651225</v>
      </c>
      <c r="G169" s="109">
        <v>409900</v>
      </c>
      <c r="H169" s="107" t="s">
        <v>72</v>
      </c>
      <c r="I169" s="107" t="s">
        <v>85</v>
      </c>
      <c r="J169" s="110">
        <v>44572</v>
      </c>
    </row>
    <row r="170" spans="1:10" ht="15">
      <c r="A170" s="107" t="s">
        <v>40</v>
      </c>
      <c r="B170" s="107" t="s">
        <v>259</v>
      </c>
      <c r="C170" s="107" t="s">
        <v>63</v>
      </c>
      <c r="D170" s="107" t="s">
        <v>95</v>
      </c>
      <c r="E170" s="107" t="s">
        <v>70</v>
      </c>
      <c r="F170" s="108">
        <v>651022</v>
      </c>
      <c r="G170" s="109">
        <v>12500</v>
      </c>
      <c r="H170" s="107" t="s">
        <v>72</v>
      </c>
      <c r="I170" s="107" t="s">
        <v>85</v>
      </c>
      <c r="J170" s="110">
        <v>44568</v>
      </c>
    </row>
    <row r="171" spans="1:10" ht="15">
      <c r="A171" s="107" t="s">
        <v>54</v>
      </c>
      <c r="B171" s="107" t="s">
        <v>260</v>
      </c>
      <c r="C171" s="107" t="s">
        <v>35</v>
      </c>
      <c r="D171" s="107" t="s">
        <v>114</v>
      </c>
      <c r="E171" s="107" t="s">
        <v>81</v>
      </c>
      <c r="F171" s="108">
        <v>651952</v>
      </c>
      <c r="G171" s="109">
        <v>293000</v>
      </c>
      <c r="H171" s="107" t="s">
        <v>72</v>
      </c>
      <c r="I171" s="107" t="s">
        <v>85</v>
      </c>
      <c r="J171" s="110">
        <v>44587</v>
      </c>
    </row>
    <row r="172" spans="1:10" ht="15">
      <c r="A172" s="107" t="s">
        <v>54</v>
      </c>
      <c r="B172" s="107" t="s">
        <v>260</v>
      </c>
      <c r="C172" s="107" t="s">
        <v>35</v>
      </c>
      <c r="D172" s="107" t="s">
        <v>114</v>
      </c>
      <c r="E172" s="107" t="s">
        <v>70</v>
      </c>
      <c r="F172" s="108">
        <v>651451</v>
      </c>
      <c r="G172" s="109">
        <v>17000</v>
      </c>
      <c r="H172" s="107" t="s">
        <v>72</v>
      </c>
      <c r="I172" s="107" t="s">
        <v>85</v>
      </c>
      <c r="J172" s="110">
        <v>44575</v>
      </c>
    </row>
    <row r="173" spans="1:10" ht="15">
      <c r="A173" s="107" t="s">
        <v>54</v>
      </c>
      <c r="B173" s="107" t="s">
        <v>260</v>
      </c>
      <c r="C173" s="107" t="s">
        <v>35</v>
      </c>
      <c r="D173" s="107" t="s">
        <v>114</v>
      </c>
      <c r="E173" s="107" t="s">
        <v>70</v>
      </c>
      <c r="F173" s="108">
        <v>651615</v>
      </c>
      <c r="G173" s="109">
        <v>20000</v>
      </c>
      <c r="H173" s="107" t="s">
        <v>72</v>
      </c>
      <c r="I173" s="107" t="s">
        <v>85</v>
      </c>
      <c r="J173" s="110">
        <v>44580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8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38</v>
      </c>
      <c r="E1" s="87" t="s">
        <v>36</v>
      </c>
      <c r="F1" s="87" t="s">
        <v>43</v>
      </c>
      <c r="G1" s="87" t="s">
        <v>37</v>
      </c>
      <c r="H1" s="87" t="s">
        <v>50</v>
      </c>
      <c r="L1">
        <v>83</v>
      </c>
    </row>
    <row r="2" spans="1:12" ht="15">
      <c r="A2" s="111" t="s">
        <v>161</v>
      </c>
      <c r="B2" s="111" t="s">
        <v>261</v>
      </c>
      <c r="C2" s="111" t="s">
        <v>133</v>
      </c>
      <c r="D2" s="111" t="s">
        <v>162</v>
      </c>
      <c r="E2" s="112">
        <v>651093</v>
      </c>
      <c r="F2" s="113">
        <v>166904</v>
      </c>
      <c r="G2" s="114">
        <v>44571</v>
      </c>
      <c r="H2" s="111" t="s">
        <v>163</v>
      </c>
    </row>
    <row r="3" spans="1:12" ht="30">
      <c r="A3" s="111" t="s">
        <v>126</v>
      </c>
      <c r="B3" s="111" t="s">
        <v>262</v>
      </c>
      <c r="C3" s="111" t="s">
        <v>128</v>
      </c>
      <c r="D3" s="111" t="s">
        <v>127</v>
      </c>
      <c r="E3" s="112">
        <v>650763</v>
      </c>
      <c r="F3" s="113">
        <v>315980</v>
      </c>
      <c r="G3" s="114">
        <v>44564</v>
      </c>
      <c r="H3" s="111" t="s">
        <v>129</v>
      </c>
    </row>
    <row r="4" spans="1:12" ht="15">
      <c r="A4" s="111" t="s">
        <v>41</v>
      </c>
      <c r="B4" s="111" t="s">
        <v>255</v>
      </c>
      <c r="C4" s="111" t="s">
        <v>133</v>
      </c>
      <c r="D4" s="111" t="s">
        <v>228</v>
      </c>
      <c r="E4" s="112">
        <v>651907</v>
      </c>
      <c r="F4" s="113">
        <v>175000</v>
      </c>
      <c r="G4" s="114">
        <v>44587</v>
      </c>
      <c r="H4" s="111" t="s">
        <v>229</v>
      </c>
    </row>
    <row r="5" spans="1:12" ht="15">
      <c r="A5" s="111" t="s">
        <v>41</v>
      </c>
      <c r="B5" s="111" t="s">
        <v>255</v>
      </c>
      <c r="C5" s="111" t="s">
        <v>174</v>
      </c>
      <c r="D5" s="111" t="s">
        <v>200</v>
      </c>
      <c r="E5" s="112">
        <v>651520</v>
      </c>
      <c r="F5" s="113">
        <v>60000</v>
      </c>
      <c r="G5" s="114">
        <v>44579</v>
      </c>
      <c r="H5" s="111" t="s">
        <v>201</v>
      </c>
    </row>
    <row r="6" spans="1:12" ht="15">
      <c r="A6" s="111" t="s">
        <v>41</v>
      </c>
      <c r="B6" s="111" t="s">
        <v>255</v>
      </c>
      <c r="C6" s="111" t="s">
        <v>174</v>
      </c>
      <c r="D6" s="111" t="s">
        <v>173</v>
      </c>
      <c r="E6" s="112">
        <v>651234</v>
      </c>
      <c r="F6" s="113">
        <v>128000</v>
      </c>
      <c r="G6" s="114">
        <v>44572</v>
      </c>
      <c r="H6" s="111" t="s">
        <v>175</v>
      </c>
    </row>
    <row r="7" spans="1:12" ht="15">
      <c r="A7" s="111" t="s">
        <v>41</v>
      </c>
      <c r="B7" s="111" t="s">
        <v>255</v>
      </c>
      <c r="C7" s="111" t="s">
        <v>130</v>
      </c>
      <c r="D7" s="111" t="s">
        <v>241</v>
      </c>
      <c r="E7" s="112">
        <v>651954</v>
      </c>
      <c r="F7" s="113">
        <v>7000000</v>
      </c>
      <c r="G7" s="114">
        <v>44587</v>
      </c>
      <c r="H7" s="111" t="s">
        <v>242</v>
      </c>
    </row>
    <row r="8" spans="1:12" ht="15">
      <c r="A8" s="111" t="s">
        <v>41</v>
      </c>
      <c r="B8" s="111" t="s">
        <v>255</v>
      </c>
      <c r="C8" s="111" t="s">
        <v>133</v>
      </c>
      <c r="D8" s="111" t="s">
        <v>187</v>
      </c>
      <c r="E8" s="112">
        <v>651394</v>
      </c>
      <c r="F8" s="113">
        <v>376000</v>
      </c>
      <c r="G8" s="114">
        <v>44575</v>
      </c>
      <c r="H8" s="111" t="s">
        <v>150</v>
      </c>
    </row>
    <row r="9" spans="1:12" ht="15">
      <c r="A9" s="111" t="s">
        <v>41</v>
      </c>
      <c r="B9" s="111" t="s">
        <v>255</v>
      </c>
      <c r="C9" s="111" t="s">
        <v>142</v>
      </c>
      <c r="D9" s="111" t="s">
        <v>236</v>
      </c>
      <c r="E9" s="112">
        <v>651935</v>
      </c>
      <c r="F9" s="113">
        <v>247974</v>
      </c>
      <c r="G9" s="114">
        <v>44587</v>
      </c>
      <c r="H9" s="111" t="s">
        <v>237</v>
      </c>
    </row>
    <row r="10" spans="1:12" ht="15">
      <c r="A10" s="111" t="s">
        <v>41</v>
      </c>
      <c r="B10" s="111" t="s">
        <v>255</v>
      </c>
      <c r="C10" s="111" t="s">
        <v>133</v>
      </c>
      <c r="D10" s="111" t="s">
        <v>252</v>
      </c>
      <c r="E10" s="112">
        <v>652142</v>
      </c>
      <c r="F10" s="113">
        <v>568992</v>
      </c>
      <c r="G10" s="114">
        <v>44592</v>
      </c>
      <c r="H10" s="111" t="s">
        <v>166</v>
      </c>
    </row>
    <row r="11" spans="1:12" ht="15">
      <c r="A11" s="111" t="s">
        <v>41</v>
      </c>
      <c r="B11" s="111" t="s">
        <v>255</v>
      </c>
      <c r="C11" s="111" t="s">
        <v>133</v>
      </c>
      <c r="D11" s="111" t="s">
        <v>233</v>
      </c>
      <c r="E11" s="112">
        <v>651925</v>
      </c>
      <c r="F11" s="113">
        <v>160471</v>
      </c>
      <c r="G11" s="114">
        <v>44587</v>
      </c>
      <c r="H11" s="111" t="s">
        <v>223</v>
      </c>
    </row>
    <row r="12" spans="1:12" ht="15">
      <c r="A12" s="111" t="s">
        <v>39</v>
      </c>
      <c r="B12" s="111" t="s">
        <v>256</v>
      </c>
      <c r="C12" s="111" t="s">
        <v>133</v>
      </c>
      <c r="D12" s="111" t="s">
        <v>178</v>
      </c>
      <c r="E12" s="112">
        <v>651274</v>
      </c>
      <c r="F12" s="113">
        <v>284800</v>
      </c>
      <c r="G12" s="114">
        <v>44573</v>
      </c>
      <c r="H12" s="111" t="s">
        <v>179</v>
      </c>
    </row>
    <row r="13" spans="1:12" ht="15">
      <c r="A13" s="111" t="s">
        <v>39</v>
      </c>
      <c r="B13" s="111" t="s">
        <v>256</v>
      </c>
      <c r="C13" s="111" t="s">
        <v>133</v>
      </c>
      <c r="D13" s="111" t="s">
        <v>221</v>
      </c>
      <c r="E13" s="112">
        <v>651779</v>
      </c>
      <c r="F13" s="113">
        <v>105000</v>
      </c>
      <c r="G13" s="114">
        <v>44585</v>
      </c>
      <c r="H13" s="111" t="s">
        <v>166</v>
      </c>
    </row>
    <row r="14" spans="1:12" ht="15">
      <c r="A14" s="111" t="s">
        <v>39</v>
      </c>
      <c r="B14" s="111" t="s">
        <v>256</v>
      </c>
      <c r="C14" s="111" t="s">
        <v>148</v>
      </c>
      <c r="D14" s="111" t="s">
        <v>226</v>
      </c>
      <c r="E14" s="112">
        <v>651878</v>
      </c>
      <c r="F14" s="113">
        <v>78000</v>
      </c>
      <c r="G14" s="114">
        <v>44586</v>
      </c>
      <c r="H14" s="111" t="s">
        <v>227</v>
      </c>
    </row>
    <row r="15" spans="1:12" ht="15">
      <c r="A15" s="111" t="s">
        <v>39</v>
      </c>
      <c r="B15" s="111" t="s">
        <v>256</v>
      </c>
      <c r="C15" s="111" t="s">
        <v>133</v>
      </c>
      <c r="D15" s="111" t="s">
        <v>132</v>
      </c>
      <c r="E15" s="112">
        <v>650820</v>
      </c>
      <c r="F15" s="113">
        <v>198200</v>
      </c>
      <c r="G15" s="114">
        <v>44565</v>
      </c>
      <c r="H15" s="111" t="s">
        <v>134</v>
      </c>
    </row>
    <row r="16" spans="1:12" ht="15">
      <c r="A16" s="111" t="s">
        <v>39</v>
      </c>
      <c r="B16" s="111" t="s">
        <v>256</v>
      </c>
      <c r="C16" s="111" t="s">
        <v>133</v>
      </c>
      <c r="D16" s="111" t="s">
        <v>247</v>
      </c>
      <c r="E16" s="112">
        <v>652110</v>
      </c>
      <c r="F16" s="113">
        <v>227000</v>
      </c>
      <c r="G16" s="114">
        <v>44592</v>
      </c>
      <c r="H16" s="111" t="s">
        <v>218</v>
      </c>
    </row>
    <row r="17" spans="1:8" ht="15">
      <c r="A17" s="111" t="s">
        <v>75</v>
      </c>
      <c r="B17" s="111" t="s">
        <v>258</v>
      </c>
      <c r="C17" s="111" t="s">
        <v>133</v>
      </c>
      <c r="D17" s="111" t="s">
        <v>208</v>
      </c>
      <c r="E17" s="112">
        <v>651661</v>
      </c>
      <c r="F17" s="113">
        <v>120000</v>
      </c>
      <c r="G17" s="114">
        <v>44581</v>
      </c>
      <c r="H17" s="111" t="s">
        <v>203</v>
      </c>
    </row>
    <row r="18" spans="1:8" ht="15">
      <c r="A18" s="111" t="s">
        <v>75</v>
      </c>
      <c r="B18" s="111" t="s">
        <v>258</v>
      </c>
      <c r="C18" s="111" t="s">
        <v>133</v>
      </c>
      <c r="D18" s="111" t="s">
        <v>204</v>
      </c>
      <c r="E18" s="112">
        <v>651652</v>
      </c>
      <c r="F18" s="113">
        <v>139000</v>
      </c>
      <c r="G18" s="114">
        <v>44581</v>
      </c>
      <c r="H18" s="111" t="s">
        <v>205</v>
      </c>
    </row>
    <row r="19" spans="1:8" ht="30">
      <c r="A19" s="111" t="s">
        <v>75</v>
      </c>
      <c r="B19" s="111" t="s">
        <v>258</v>
      </c>
      <c r="C19" s="111" t="s">
        <v>133</v>
      </c>
      <c r="D19" s="111" t="s">
        <v>182</v>
      </c>
      <c r="E19" s="112">
        <v>651282</v>
      </c>
      <c r="F19" s="113">
        <v>219500</v>
      </c>
      <c r="G19" s="114">
        <v>44573</v>
      </c>
      <c r="H19" s="111" t="s">
        <v>183</v>
      </c>
    </row>
    <row r="20" spans="1:8" ht="15">
      <c r="A20" s="111" t="s">
        <v>75</v>
      </c>
      <c r="B20" s="111" t="s">
        <v>258</v>
      </c>
      <c r="C20" s="111" t="s">
        <v>133</v>
      </c>
      <c r="D20" s="111" t="s">
        <v>202</v>
      </c>
      <c r="E20" s="112">
        <v>651610</v>
      </c>
      <c r="F20" s="113">
        <v>376000</v>
      </c>
      <c r="G20" s="114">
        <v>44580</v>
      </c>
      <c r="H20" s="111" t="s">
        <v>203</v>
      </c>
    </row>
    <row r="21" spans="1:8" ht="15">
      <c r="A21" s="111" t="s">
        <v>75</v>
      </c>
      <c r="B21" s="111" t="s">
        <v>258</v>
      </c>
      <c r="C21" s="111" t="s">
        <v>133</v>
      </c>
      <c r="D21" s="111" t="s">
        <v>186</v>
      </c>
      <c r="E21" s="112">
        <v>651391</v>
      </c>
      <c r="F21" s="113">
        <v>150000</v>
      </c>
      <c r="G21" s="114">
        <v>44575</v>
      </c>
      <c r="H21" s="111" t="s">
        <v>152</v>
      </c>
    </row>
    <row r="22" spans="1:8" ht="15">
      <c r="A22" s="111" t="s">
        <v>75</v>
      </c>
      <c r="B22" s="111" t="s">
        <v>258</v>
      </c>
      <c r="C22" s="111" t="s">
        <v>133</v>
      </c>
      <c r="D22" s="111" t="s">
        <v>185</v>
      </c>
      <c r="E22" s="112">
        <v>651381</v>
      </c>
      <c r="F22" s="113">
        <v>475500</v>
      </c>
      <c r="G22" s="114">
        <v>44575</v>
      </c>
      <c r="H22" s="111" t="s">
        <v>166</v>
      </c>
    </row>
    <row r="23" spans="1:8" ht="15">
      <c r="A23" s="111" t="s">
        <v>75</v>
      </c>
      <c r="B23" s="111" t="s">
        <v>258</v>
      </c>
      <c r="C23" s="111" t="s">
        <v>130</v>
      </c>
      <c r="D23" s="111" t="s">
        <v>76</v>
      </c>
      <c r="E23" s="112">
        <v>650819</v>
      </c>
      <c r="F23" s="113">
        <v>449250</v>
      </c>
      <c r="G23" s="114">
        <v>44565</v>
      </c>
      <c r="H23" s="111" t="s">
        <v>131</v>
      </c>
    </row>
    <row r="24" spans="1:8" ht="15">
      <c r="A24" s="111" t="s">
        <v>75</v>
      </c>
      <c r="B24" s="111" t="s">
        <v>258</v>
      </c>
      <c r="C24" s="111" t="s">
        <v>148</v>
      </c>
      <c r="D24" s="111" t="s">
        <v>96</v>
      </c>
      <c r="E24" s="112">
        <v>650987</v>
      </c>
      <c r="F24" s="113">
        <v>33600</v>
      </c>
      <c r="G24" s="114">
        <v>44567</v>
      </c>
      <c r="H24" s="111" t="s">
        <v>99</v>
      </c>
    </row>
    <row r="25" spans="1:8" ht="15">
      <c r="A25" s="111" t="s">
        <v>75</v>
      </c>
      <c r="B25" s="111" t="s">
        <v>258</v>
      </c>
      <c r="C25" s="111" t="s">
        <v>133</v>
      </c>
      <c r="D25" s="111" t="s">
        <v>164</v>
      </c>
      <c r="E25" s="112">
        <v>651094</v>
      </c>
      <c r="F25" s="113">
        <v>215000</v>
      </c>
      <c r="G25" s="114">
        <v>44571</v>
      </c>
      <c r="H25" s="111" t="s">
        <v>129</v>
      </c>
    </row>
    <row r="26" spans="1:8" ht="15">
      <c r="A26" s="111" t="s">
        <v>75</v>
      </c>
      <c r="B26" s="111" t="s">
        <v>258</v>
      </c>
      <c r="C26" s="111" t="s">
        <v>130</v>
      </c>
      <c r="D26" s="111" t="s">
        <v>89</v>
      </c>
      <c r="E26" s="112">
        <v>650901</v>
      </c>
      <c r="F26" s="113">
        <v>524250</v>
      </c>
      <c r="G26" s="114">
        <v>44566</v>
      </c>
      <c r="H26" s="111" t="s">
        <v>131</v>
      </c>
    </row>
    <row r="27" spans="1:8" ht="15">
      <c r="A27" s="111" t="s">
        <v>75</v>
      </c>
      <c r="B27" s="111" t="s">
        <v>258</v>
      </c>
      <c r="C27" s="111" t="s">
        <v>130</v>
      </c>
      <c r="D27" s="111" t="s">
        <v>86</v>
      </c>
      <c r="E27" s="112">
        <v>650845</v>
      </c>
      <c r="F27" s="113">
        <v>524250</v>
      </c>
      <c r="G27" s="114">
        <v>44565</v>
      </c>
      <c r="H27" s="111" t="s">
        <v>131</v>
      </c>
    </row>
    <row r="28" spans="1:8" ht="15">
      <c r="A28" s="111" t="s">
        <v>75</v>
      </c>
      <c r="B28" s="111" t="s">
        <v>258</v>
      </c>
      <c r="C28" s="111" t="s">
        <v>133</v>
      </c>
      <c r="D28" s="111" t="s">
        <v>139</v>
      </c>
      <c r="E28" s="112">
        <v>650861</v>
      </c>
      <c r="F28" s="113">
        <v>272000</v>
      </c>
      <c r="G28" s="114">
        <v>44566</v>
      </c>
      <c r="H28" s="111" t="s">
        <v>140</v>
      </c>
    </row>
    <row r="29" spans="1:8" ht="15">
      <c r="A29" s="111" t="s">
        <v>75</v>
      </c>
      <c r="B29" s="111" t="s">
        <v>258</v>
      </c>
      <c r="C29" s="111" t="s">
        <v>133</v>
      </c>
      <c r="D29" s="111" t="s">
        <v>156</v>
      </c>
      <c r="E29" s="112">
        <v>651054</v>
      </c>
      <c r="F29" s="113">
        <v>300000</v>
      </c>
      <c r="G29" s="114">
        <v>44568</v>
      </c>
      <c r="H29" s="111" t="s">
        <v>152</v>
      </c>
    </row>
    <row r="30" spans="1:8" ht="15">
      <c r="A30" s="111" t="s">
        <v>75</v>
      </c>
      <c r="B30" s="111" t="s">
        <v>258</v>
      </c>
      <c r="C30" s="111" t="s">
        <v>133</v>
      </c>
      <c r="D30" s="111" t="s">
        <v>151</v>
      </c>
      <c r="E30" s="112">
        <v>651006</v>
      </c>
      <c r="F30" s="113">
        <v>273000</v>
      </c>
      <c r="G30" s="114">
        <v>44568</v>
      </c>
      <c r="H30" s="111" t="s">
        <v>152</v>
      </c>
    </row>
    <row r="31" spans="1:8" ht="15">
      <c r="A31" s="111" t="s">
        <v>75</v>
      </c>
      <c r="B31" s="111" t="s">
        <v>258</v>
      </c>
      <c r="C31" s="111" t="s">
        <v>130</v>
      </c>
      <c r="D31" s="111" t="s">
        <v>118</v>
      </c>
      <c r="E31" s="112">
        <v>651670</v>
      </c>
      <c r="F31" s="113">
        <v>426893</v>
      </c>
      <c r="G31" s="114">
        <v>44581</v>
      </c>
      <c r="H31" s="111" t="s">
        <v>209</v>
      </c>
    </row>
    <row r="32" spans="1:8" ht="15">
      <c r="A32" s="111" t="s">
        <v>75</v>
      </c>
      <c r="B32" s="111" t="s">
        <v>258</v>
      </c>
      <c r="C32" s="111" t="s">
        <v>142</v>
      </c>
      <c r="D32" s="111" t="s">
        <v>141</v>
      </c>
      <c r="E32" s="112">
        <v>650871</v>
      </c>
      <c r="F32" s="113">
        <v>288970</v>
      </c>
      <c r="G32" s="114">
        <v>44566</v>
      </c>
      <c r="H32" s="111" t="s">
        <v>143</v>
      </c>
    </row>
    <row r="33" spans="1:8" ht="15">
      <c r="A33" s="111" t="s">
        <v>75</v>
      </c>
      <c r="B33" s="111" t="s">
        <v>258</v>
      </c>
      <c r="C33" s="111" t="s">
        <v>133</v>
      </c>
      <c r="D33" s="111" t="s">
        <v>248</v>
      </c>
      <c r="E33" s="112">
        <v>652125</v>
      </c>
      <c r="F33" s="113">
        <v>226200</v>
      </c>
      <c r="G33" s="114">
        <v>44592</v>
      </c>
      <c r="H33" s="111" t="s">
        <v>166</v>
      </c>
    </row>
    <row r="34" spans="1:8" ht="15">
      <c r="A34" s="111" t="s">
        <v>75</v>
      </c>
      <c r="B34" s="111" t="s">
        <v>258</v>
      </c>
      <c r="C34" s="111" t="s">
        <v>133</v>
      </c>
      <c r="D34" s="111" t="s">
        <v>147</v>
      </c>
      <c r="E34" s="112">
        <v>650966</v>
      </c>
      <c r="F34" s="113">
        <v>155000</v>
      </c>
      <c r="G34" s="114">
        <v>44567</v>
      </c>
      <c r="H34" s="111" t="s">
        <v>129</v>
      </c>
    </row>
    <row r="35" spans="1:8" ht="15">
      <c r="A35" s="111" t="s">
        <v>75</v>
      </c>
      <c r="B35" s="111" t="s">
        <v>258</v>
      </c>
      <c r="C35" s="111" t="s">
        <v>130</v>
      </c>
      <c r="D35" s="111" t="s">
        <v>94</v>
      </c>
      <c r="E35" s="112">
        <v>650917</v>
      </c>
      <c r="F35" s="113">
        <v>311250</v>
      </c>
      <c r="G35" s="114">
        <v>44566</v>
      </c>
      <c r="H35" s="111" t="s">
        <v>131</v>
      </c>
    </row>
    <row r="36" spans="1:8" ht="15">
      <c r="A36" s="111" t="s">
        <v>75</v>
      </c>
      <c r="B36" s="111" t="s">
        <v>258</v>
      </c>
      <c r="C36" s="111" t="s">
        <v>128</v>
      </c>
      <c r="D36" s="111" t="s">
        <v>167</v>
      </c>
      <c r="E36" s="112">
        <v>651101</v>
      </c>
      <c r="F36" s="113">
        <v>210000</v>
      </c>
      <c r="G36" s="114">
        <v>44571</v>
      </c>
      <c r="H36" s="111" t="s">
        <v>140</v>
      </c>
    </row>
    <row r="37" spans="1:8" ht="15">
      <c r="A37" s="111" t="s">
        <v>75</v>
      </c>
      <c r="B37" s="111" t="s">
        <v>258</v>
      </c>
      <c r="C37" s="111" t="s">
        <v>142</v>
      </c>
      <c r="D37" s="111" t="s">
        <v>189</v>
      </c>
      <c r="E37" s="112">
        <v>651475</v>
      </c>
      <c r="F37" s="113">
        <v>296397</v>
      </c>
      <c r="G37" s="114">
        <v>44579</v>
      </c>
      <c r="H37" s="111" t="s">
        <v>190</v>
      </c>
    </row>
    <row r="38" spans="1:8" ht="15">
      <c r="A38" s="111" t="s">
        <v>75</v>
      </c>
      <c r="B38" s="111" t="s">
        <v>258</v>
      </c>
      <c r="C38" s="111" t="s">
        <v>133</v>
      </c>
      <c r="D38" s="111" t="s">
        <v>192</v>
      </c>
      <c r="E38" s="112">
        <v>651484</v>
      </c>
      <c r="F38" s="113">
        <v>176000</v>
      </c>
      <c r="G38" s="114">
        <v>44579</v>
      </c>
      <c r="H38" s="111" t="s">
        <v>193</v>
      </c>
    </row>
    <row r="39" spans="1:8" ht="15">
      <c r="A39" s="111" t="s">
        <v>75</v>
      </c>
      <c r="B39" s="111" t="s">
        <v>258</v>
      </c>
      <c r="C39" s="111" t="s">
        <v>133</v>
      </c>
      <c r="D39" s="111" t="s">
        <v>246</v>
      </c>
      <c r="E39" s="112">
        <v>652076</v>
      </c>
      <c r="F39" s="113">
        <v>49000</v>
      </c>
      <c r="G39" s="114">
        <v>44589</v>
      </c>
      <c r="H39" s="111" t="s">
        <v>163</v>
      </c>
    </row>
    <row r="40" spans="1:8" ht="15">
      <c r="A40" s="111" t="s">
        <v>75</v>
      </c>
      <c r="B40" s="111" t="s">
        <v>258</v>
      </c>
      <c r="C40" s="111" t="s">
        <v>133</v>
      </c>
      <c r="D40" s="111" t="s">
        <v>224</v>
      </c>
      <c r="E40" s="112">
        <v>651824</v>
      </c>
      <c r="F40" s="113">
        <v>235500</v>
      </c>
      <c r="G40" s="114">
        <v>44585</v>
      </c>
      <c r="H40" s="111" t="s">
        <v>190</v>
      </c>
    </row>
    <row r="41" spans="1:8" ht="15">
      <c r="A41" s="111" t="s">
        <v>75</v>
      </c>
      <c r="B41" s="111" t="s">
        <v>258</v>
      </c>
      <c r="C41" s="111" t="s">
        <v>133</v>
      </c>
      <c r="D41" s="111" t="s">
        <v>217</v>
      </c>
      <c r="E41" s="112">
        <v>651773</v>
      </c>
      <c r="F41" s="113">
        <v>440000</v>
      </c>
      <c r="G41" s="114">
        <v>44585</v>
      </c>
      <c r="H41" s="111" t="s">
        <v>218</v>
      </c>
    </row>
    <row r="42" spans="1:8" ht="15">
      <c r="A42" s="111" t="s">
        <v>75</v>
      </c>
      <c r="B42" s="111" t="s">
        <v>258</v>
      </c>
      <c r="C42" s="111" t="s">
        <v>128</v>
      </c>
      <c r="D42" s="111" t="s">
        <v>244</v>
      </c>
      <c r="E42" s="112">
        <v>652041</v>
      </c>
      <c r="F42" s="113">
        <v>364000</v>
      </c>
      <c r="G42" s="114">
        <v>44589</v>
      </c>
      <c r="H42" s="111" t="s">
        <v>166</v>
      </c>
    </row>
    <row r="43" spans="1:8" ht="15">
      <c r="A43" s="111" t="s">
        <v>75</v>
      </c>
      <c r="B43" s="111" t="s">
        <v>258</v>
      </c>
      <c r="C43" s="111" t="s">
        <v>210</v>
      </c>
      <c r="D43" s="111" t="s">
        <v>108</v>
      </c>
      <c r="E43" s="112">
        <v>651675</v>
      </c>
      <c r="F43" s="113">
        <v>14744</v>
      </c>
      <c r="G43" s="114">
        <v>44581</v>
      </c>
      <c r="H43" s="111" t="s">
        <v>211</v>
      </c>
    </row>
    <row r="44" spans="1:8" ht="15">
      <c r="A44" s="111" t="s">
        <v>75</v>
      </c>
      <c r="B44" s="111" t="s">
        <v>258</v>
      </c>
      <c r="C44" s="111" t="s">
        <v>128</v>
      </c>
      <c r="D44" s="111" t="s">
        <v>215</v>
      </c>
      <c r="E44" s="112">
        <v>651768</v>
      </c>
      <c r="F44" s="113">
        <v>253000</v>
      </c>
      <c r="G44" s="114">
        <v>44585</v>
      </c>
      <c r="H44" s="111" t="s">
        <v>216</v>
      </c>
    </row>
    <row r="45" spans="1:8" ht="15">
      <c r="A45" s="111" t="s">
        <v>40</v>
      </c>
      <c r="B45" s="111" t="s">
        <v>259</v>
      </c>
      <c r="C45" s="111" t="s">
        <v>133</v>
      </c>
      <c r="D45" s="111" t="s">
        <v>250</v>
      </c>
      <c r="E45" s="112">
        <v>652140</v>
      </c>
      <c r="F45" s="113">
        <v>240000</v>
      </c>
      <c r="G45" s="114">
        <v>44592</v>
      </c>
      <c r="H45" s="111" t="s">
        <v>251</v>
      </c>
    </row>
    <row r="46" spans="1:8" ht="15">
      <c r="A46" s="111" t="s">
        <v>40</v>
      </c>
      <c r="B46" s="111" t="s">
        <v>259</v>
      </c>
      <c r="C46" s="111" t="s">
        <v>148</v>
      </c>
      <c r="D46" s="111" t="s">
        <v>153</v>
      </c>
      <c r="E46" s="112">
        <v>651051</v>
      </c>
      <c r="F46" s="113">
        <v>280000</v>
      </c>
      <c r="G46" s="114">
        <v>44568</v>
      </c>
      <c r="H46" s="111" t="s">
        <v>154</v>
      </c>
    </row>
    <row r="47" spans="1:8" ht="15">
      <c r="A47" s="111" t="s">
        <v>40</v>
      </c>
      <c r="B47" s="111" t="s">
        <v>259</v>
      </c>
      <c r="C47" s="111" t="s">
        <v>133</v>
      </c>
      <c r="D47" s="111" t="s">
        <v>149</v>
      </c>
      <c r="E47" s="112">
        <v>651005</v>
      </c>
      <c r="F47" s="113">
        <v>327200</v>
      </c>
      <c r="G47" s="114">
        <v>44568</v>
      </c>
      <c r="H47" s="111" t="s">
        <v>150</v>
      </c>
    </row>
    <row r="48" spans="1:8" ht="15">
      <c r="A48" s="111" t="s">
        <v>40</v>
      </c>
      <c r="B48" s="111" t="s">
        <v>259</v>
      </c>
      <c r="C48" s="111" t="s">
        <v>142</v>
      </c>
      <c r="D48" s="111" t="s">
        <v>225</v>
      </c>
      <c r="E48" s="112">
        <v>651842</v>
      </c>
      <c r="F48" s="113">
        <v>254375</v>
      </c>
      <c r="G48" s="114">
        <v>44586</v>
      </c>
      <c r="H48" s="111" t="s">
        <v>166</v>
      </c>
    </row>
    <row r="49" spans="1:8" ht="15">
      <c r="A49" s="111" t="s">
        <v>40</v>
      </c>
      <c r="B49" s="111" t="s">
        <v>259</v>
      </c>
      <c r="C49" s="111" t="s">
        <v>133</v>
      </c>
      <c r="D49" s="111" t="s">
        <v>230</v>
      </c>
      <c r="E49" s="112">
        <v>651911</v>
      </c>
      <c r="F49" s="113">
        <v>338700</v>
      </c>
      <c r="G49" s="114">
        <v>44587</v>
      </c>
      <c r="H49" s="111" t="s">
        <v>166</v>
      </c>
    </row>
    <row r="50" spans="1:8" ht="15">
      <c r="A50" s="111" t="s">
        <v>40</v>
      </c>
      <c r="B50" s="111" t="s">
        <v>259</v>
      </c>
      <c r="C50" s="111" t="s">
        <v>128</v>
      </c>
      <c r="D50" s="111" t="s">
        <v>231</v>
      </c>
      <c r="E50" s="112">
        <v>651924</v>
      </c>
      <c r="F50" s="113">
        <v>325000</v>
      </c>
      <c r="G50" s="114">
        <v>44587</v>
      </c>
      <c r="H50" s="111" t="s">
        <v>232</v>
      </c>
    </row>
    <row r="51" spans="1:8" ht="15">
      <c r="A51" s="111" t="s">
        <v>40</v>
      </c>
      <c r="B51" s="111" t="s">
        <v>259</v>
      </c>
      <c r="C51" s="111" t="s">
        <v>148</v>
      </c>
      <c r="D51" s="111" t="s">
        <v>155</v>
      </c>
      <c r="E51" s="112">
        <v>651053</v>
      </c>
      <c r="F51" s="113">
        <v>280000</v>
      </c>
      <c r="G51" s="114">
        <v>44568</v>
      </c>
      <c r="H51" s="111" t="s">
        <v>154</v>
      </c>
    </row>
    <row r="52" spans="1:8" ht="15">
      <c r="A52" s="111" t="s">
        <v>40</v>
      </c>
      <c r="B52" s="111" t="s">
        <v>259</v>
      </c>
      <c r="C52" s="111" t="s">
        <v>133</v>
      </c>
      <c r="D52" s="111" t="s">
        <v>235</v>
      </c>
      <c r="E52" s="112">
        <v>651927</v>
      </c>
      <c r="F52" s="113">
        <v>235000</v>
      </c>
      <c r="G52" s="114">
        <v>44587</v>
      </c>
      <c r="H52" s="111" t="s">
        <v>223</v>
      </c>
    </row>
    <row r="53" spans="1:8" ht="15">
      <c r="A53" s="111" t="s">
        <v>40</v>
      </c>
      <c r="B53" s="111" t="s">
        <v>259</v>
      </c>
      <c r="C53" s="111" t="s">
        <v>148</v>
      </c>
      <c r="D53" s="111" t="s">
        <v>158</v>
      </c>
      <c r="E53" s="112">
        <v>651067</v>
      </c>
      <c r="F53" s="113">
        <v>260000</v>
      </c>
      <c r="G53" s="114">
        <v>44568</v>
      </c>
      <c r="H53" s="111" t="s">
        <v>159</v>
      </c>
    </row>
    <row r="54" spans="1:8" ht="15">
      <c r="A54" s="111" t="s">
        <v>40</v>
      </c>
      <c r="B54" s="111" t="s">
        <v>259</v>
      </c>
      <c r="C54" s="111" t="s">
        <v>133</v>
      </c>
      <c r="D54" s="111" t="s">
        <v>238</v>
      </c>
      <c r="E54" s="112">
        <v>651936</v>
      </c>
      <c r="F54" s="113">
        <v>157000</v>
      </c>
      <c r="G54" s="114">
        <v>44587</v>
      </c>
      <c r="H54" s="111" t="s">
        <v>223</v>
      </c>
    </row>
    <row r="55" spans="1:8" ht="15">
      <c r="A55" s="111" t="s">
        <v>40</v>
      </c>
      <c r="B55" s="111" t="s">
        <v>259</v>
      </c>
      <c r="C55" s="111" t="s">
        <v>133</v>
      </c>
      <c r="D55" s="111" t="s">
        <v>243</v>
      </c>
      <c r="E55" s="112">
        <v>652038</v>
      </c>
      <c r="F55" s="113">
        <v>337600</v>
      </c>
      <c r="G55" s="114">
        <v>44589</v>
      </c>
      <c r="H55" s="111" t="s">
        <v>166</v>
      </c>
    </row>
    <row r="56" spans="1:8" ht="15">
      <c r="A56" s="111" t="s">
        <v>40</v>
      </c>
      <c r="B56" s="111" t="s">
        <v>259</v>
      </c>
      <c r="C56" s="111" t="s">
        <v>133</v>
      </c>
      <c r="D56" s="111" t="s">
        <v>137</v>
      </c>
      <c r="E56" s="112">
        <v>650841</v>
      </c>
      <c r="F56" s="113">
        <v>249000</v>
      </c>
      <c r="G56" s="114">
        <v>44565</v>
      </c>
      <c r="H56" s="111" t="s">
        <v>138</v>
      </c>
    </row>
    <row r="57" spans="1:8" ht="15">
      <c r="A57" s="111" t="s">
        <v>40</v>
      </c>
      <c r="B57" s="111" t="s">
        <v>259</v>
      </c>
      <c r="C57" s="111" t="s">
        <v>133</v>
      </c>
      <c r="D57" s="111" t="s">
        <v>135</v>
      </c>
      <c r="E57" s="112">
        <v>650826</v>
      </c>
      <c r="F57" s="113">
        <v>221300</v>
      </c>
      <c r="G57" s="114">
        <v>44565</v>
      </c>
      <c r="H57" s="111" t="s">
        <v>136</v>
      </c>
    </row>
    <row r="58" spans="1:8" ht="15">
      <c r="A58" s="111" t="s">
        <v>40</v>
      </c>
      <c r="B58" s="111" t="s">
        <v>259</v>
      </c>
      <c r="C58" s="111" t="s">
        <v>133</v>
      </c>
      <c r="D58" s="111" t="s">
        <v>245</v>
      </c>
      <c r="E58" s="112">
        <v>652062</v>
      </c>
      <c r="F58" s="113">
        <v>148000</v>
      </c>
      <c r="G58" s="114">
        <v>44589</v>
      </c>
      <c r="H58" s="111" t="s">
        <v>223</v>
      </c>
    </row>
    <row r="59" spans="1:8" ht="15">
      <c r="A59" s="111" t="s">
        <v>40</v>
      </c>
      <c r="B59" s="111" t="s">
        <v>259</v>
      </c>
      <c r="C59" s="111" t="s">
        <v>133</v>
      </c>
      <c r="D59" s="111" t="s">
        <v>253</v>
      </c>
      <c r="E59" s="112">
        <v>652146</v>
      </c>
      <c r="F59" s="113">
        <v>272000</v>
      </c>
      <c r="G59" s="114">
        <v>44592</v>
      </c>
      <c r="H59" s="111" t="s">
        <v>166</v>
      </c>
    </row>
    <row r="60" spans="1:8" ht="15">
      <c r="A60" s="111" t="s">
        <v>40</v>
      </c>
      <c r="B60" s="111" t="s">
        <v>259</v>
      </c>
      <c r="C60" s="111" t="s">
        <v>133</v>
      </c>
      <c r="D60" s="111" t="s">
        <v>234</v>
      </c>
      <c r="E60" s="112">
        <v>651926</v>
      </c>
      <c r="F60" s="113">
        <v>232000</v>
      </c>
      <c r="G60" s="114">
        <v>44587</v>
      </c>
      <c r="H60" s="111" t="s">
        <v>129</v>
      </c>
    </row>
    <row r="61" spans="1:8" ht="15">
      <c r="A61" s="111" t="s">
        <v>40</v>
      </c>
      <c r="B61" s="111" t="s">
        <v>259</v>
      </c>
      <c r="C61" s="111" t="s">
        <v>133</v>
      </c>
      <c r="D61" s="111" t="s">
        <v>176</v>
      </c>
      <c r="E61" s="112">
        <v>651271</v>
      </c>
      <c r="F61" s="113">
        <v>310000</v>
      </c>
      <c r="G61" s="114">
        <v>44573</v>
      </c>
      <c r="H61" s="111" t="s">
        <v>177</v>
      </c>
    </row>
    <row r="62" spans="1:8" ht="15">
      <c r="A62" s="111" t="s">
        <v>40</v>
      </c>
      <c r="B62" s="111" t="s">
        <v>259</v>
      </c>
      <c r="C62" s="111" t="s">
        <v>142</v>
      </c>
      <c r="D62" s="111" t="s">
        <v>191</v>
      </c>
      <c r="E62" s="112">
        <v>651479</v>
      </c>
      <c r="F62" s="113">
        <v>305250</v>
      </c>
      <c r="G62" s="114">
        <v>44579</v>
      </c>
      <c r="H62" s="111" t="s">
        <v>143</v>
      </c>
    </row>
    <row r="63" spans="1:8" ht="15">
      <c r="A63" s="111" t="s">
        <v>40</v>
      </c>
      <c r="B63" s="111" t="s">
        <v>259</v>
      </c>
      <c r="C63" s="111" t="s">
        <v>142</v>
      </c>
      <c r="D63" s="111" t="s">
        <v>206</v>
      </c>
      <c r="E63" s="112">
        <v>651656</v>
      </c>
      <c r="F63" s="113">
        <v>757500</v>
      </c>
      <c r="G63" s="114">
        <v>44581</v>
      </c>
      <c r="H63" s="111" t="s">
        <v>207</v>
      </c>
    </row>
    <row r="64" spans="1:8" ht="15">
      <c r="A64" s="111" t="s">
        <v>40</v>
      </c>
      <c r="B64" s="111" t="s">
        <v>259</v>
      </c>
      <c r="C64" s="111" t="s">
        <v>133</v>
      </c>
      <c r="D64" s="111" t="s">
        <v>194</v>
      </c>
      <c r="E64" s="112">
        <v>651488</v>
      </c>
      <c r="F64" s="113">
        <v>248500</v>
      </c>
      <c r="G64" s="114">
        <v>44579</v>
      </c>
      <c r="H64" s="111" t="s">
        <v>195</v>
      </c>
    </row>
    <row r="65" spans="1:8" ht="15">
      <c r="A65" s="111" t="s">
        <v>40</v>
      </c>
      <c r="B65" s="111" t="s">
        <v>259</v>
      </c>
      <c r="C65" s="111" t="s">
        <v>133</v>
      </c>
      <c r="D65" s="111" t="s">
        <v>196</v>
      </c>
      <c r="E65" s="112">
        <v>651492</v>
      </c>
      <c r="F65" s="113">
        <v>305000</v>
      </c>
      <c r="G65" s="114">
        <v>44579</v>
      </c>
      <c r="H65" s="111" t="s">
        <v>197</v>
      </c>
    </row>
    <row r="66" spans="1:8" ht="15">
      <c r="A66" s="111" t="s">
        <v>40</v>
      </c>
      <c r="B66" s="111" t="s">
        <v>259</v>
      </c>
      <c r="C66" s="111" t="s">
        <v>133</v>
      </c>
      <c r="D66" s="111" t="s">
        <v>198</v>
      </c>
      <c r="E66" s="112">
        <v>651497</v>
      </c>
      <c r="F66" s="113">
        <v>286000</v>
      </c>
      <c r="G66" s="114">
        <v>44579</v>
      </c>
      <c r="H66" s="111" t="s">
        <v>134</v>
      </c>
    </row>
    <row r="67" spans="1:8" ht="15">
      <c r="A67" s="111" t="s">
        <v>40</v>
      </c>
      <c r="B67" s="111" t="s">
        <v>259</v>
      </c>
      <c r="C67" s="111" t="s">
        <v>133</v>
      </c>
      <c r="D67" s="111" t="s">
        <v>180</v>
      </c>
      <c r="E67" s="112">
        <v>651281</v>
      </c>
      <c r="F67" s="113">
        <v>320000</v>
      </c>
      <c r="G67" s="114">
        <v>44573</v>
      </c>
      <c r="H67" s="111" t="s">
        <v>181</v>
      </c>
    </row>
    <row r="68" spans="1:8" ht="15">
      <c r="A68" s="111" t="s">
        <v>40</v>
      </c>
      <c r="B68" s="111" t="s">
        <v>259</v>
      </c>
      <c r="C68" s="111" t="s">
        <v>133</v>
      </c>
      <c r="D68" s="111" t="s">
        <v>199</v>
      </c>
      <c r="E68" s="112">
        <v>651516</v>
      </c>
      <c r="F68" s="113">
        <v>187500</v>
      </c>
      <c r="G68" s="114">
        <v>44579</v>
      </c>
      <c r="H68" s="111" t="s">
        <v>134</v>
      </c>
    </row>
    <row r="69" spans="1:8" ht="15">
      <c r="A69" s="111" t="s">
        <v>40</v>
      </c>
      <c r="B69" s="111" t="s">
        <v>259</v>
      </c>
      <c r="C69" s="111" t="s">
        <v>133</v>
      </c>
      <c r="D69" s="111" t="s">
        <v>184</v>
      </c>
      <c r="E69" s="112">
        <v>651376</v>
      </c>
      <c r="F69" s="113">
        <v>275500</v>
      </c>
      <c r="G69" s="114">
        <v>44575</v>
      </c>
      <c r="H69" s="111" t="s">
        <v>152</v>
      </c>
    </row>
    <row r="70" spans="1:8" ht="15">
      <c r="A70" s="111" t="s">
        <v>40</v>
      </c>
      <c r="B70" s="111" t="s">
        <v>259</v>
      </c>
      <c r="C70" s="111" t="s">
        <v>133</v>
      </c>
      <c r="D70" s="111" t="s">
        <v>222</v>
      </c>
      <c r="E70" s="112">
        <v>651783</v>
      </c>
      <c r="F70" s="113">
        <v>165000</v>
      </c>
      <c r="G70" s="114">
        <v>44585</v>
      </c>
      <c r="H70" s="111" t="s">
        <v>223</v>
      </c>
    </row>
    <row r="71" spans="1:8" ht="15">
      <c r="A71" s="111" t="s">
        <v>40</v>
      </c>
      <c r="B71" s="111" t="s">
        <v>259</v>
      </c>
      <c r="C71" s="111" t="s">
        <v>130</v>
      </c>
      <c r="D71" s="111" t="s">
        <v>212</v>
      </c>
      <c r="E71" s="112">
        <v>651715</v>
      </c>
      <c r="F71" s="113">
        <v>1675000</v>
      </c>
      <c r="G71" s="114">
        <v>44582</v>
      </c>
      <c r="H71" s="111" t="s">
        <v>213</v>
      </c>
    </row>
    <row r="72" spans="1:8" ht="15">
      <c r="A72" s="111" t="s">
        <v>40</v>
      </c>
      <c r="B72" s="111" t="s">
        <v>259</v>
      </c>
      <c r="C72" s="111" t="s">
        <v>128</v>
      </c>
      <c r="D72" s="111" t="s">
        <v>188</v>
      </c>
      <c r="E72" s="112">
        <v>651406</v>
      </c>
      <c r="F72" s="113">
        <v>394780</v>
      </c>
      <c r="G72" s="114">
        <v>44575</v>
      </c>
      <c r="H72" s="111" t="s">
        <v>181</v>
      </c>
    </row>
    <row r="73" spans="1:8" ht="15">
      <c r="A73" s="111" t="s">
        <v>40</v>
      </c>
      <c r="B73" s="111" t="s">
        <v>259</v>
      </c>
      <c r="C73" s="111" t="s">
        <v>130</v>
      </c>
      <c r="D73" s="111" t="s">
        <v>212</v>
      </c>
      <c r="E73" s="112">
        <v>651716</v>
      </c>
      <c r="F73" s="113">
        <v>1675000</v>
      </c>
      <c r="G73" s="114">
        <v>44582</v>
      </c>
      <c r="H73" s="111" t="s">
        <v>214</v>
      </c>
    </row>
    <row r="74" spans="1:8" ht="15">
      <c r="A74" s="111" t="s">
        <v>40</v>
      </c>
      <c r="B74" s="111" t="s">
        <v>259</v>
      </c>
      <c r="C74" s="111" t="s">
        <v>133</v>
      </c>
      <c r="D74" s="111" t="s">
        <v>170</v>
      </c>
      <c r="E74" s="112">
        <v>651132</v>
      </c>
      <c r="F74" s="113">
        <v>284000</v>
      </c>
      <c r="G74" s="114">
        <v>44571</v>
      </c>
      <c r="H74" s="111" t="s">
        <v>169</v>
      </c>
    </row>
    <row r="75" spans="1:8" ht="15">
      <c r="A75" s="111" t="s">
        <v>40</v>
      </c>
      <c r="B75" s="111" t="s">
        <v>259</v>
      </c>
      <c r="C75" s="111" t="s">
        <v>133</v>
      </c>
      <c r="D75" s="111" t="s">
        <v>168</v>
      </c>
      <c r="E75" s="112">
        <v>651108</v>
      </c>
      <c r="F75" s="113">
        <v>262400</v>
      </c>
      <c r="G75" s="114">
        <v>44571</v>
      </c>
      <c r="H75" s="111" t="s">
        <v>169</v>
      </c>
    </row>
    <row r="76" spans="1:8" ht="15">
      <c r="A76" s="111" t="s">
        <v>40</v>
      </c>
      <c r="B76" s="111" t="s">
        <v>259</v>
      </c>
      <c r="C76" s="111" t="s">
        <v>142</v>
      </c>
      <c r="D76" s="111" t="s">
        <v>165</v>
      </c>
      <c r="E76" s="112">
        <v>651098</v>
      </c>
      <c r="F76" s="113">
        <v>239316</v>
      </c>
      <c r="G76" s="114">
        <v>44571</v>
      </c>
      <c r="H76" s="111" t="s">
        <v>166</v>
      </c>
    </row>
    <row r="77" spans="1:8" ht="15">
      <c r="A77" s="111" t="s">
        <v>40</v>
      </c>
      <c r="B77" s="111" t="s">
        <v>259</v>
      </c>
      <c r="C77" s="111" t="s">
        <v>133</v>
      </c>
      <c r="D77" s="111" t="s">
        <v>219</v>
      </c>
      <c r="E77" s="112">
        <v>651774</v>
      </c>
      <c r="F77" s="113">
        <v>232900</v>
      </c>
      <c r="G77" s="114">
        <v>44585</v>
      </c>
      <c r="H77" s="111" t="s">
        <v>220</v>
      </c>
    </row>
    <row r="78" spans="1:8" ht="15">
      <c r="A78" s="111" t="s">
        <v>40</v>
      </c>
      <c r="B78" s="111" t="s">
        <v>259</v>
      </c>
      <c r="C78" s="111" t="s">
        <v>148</v>
      </c>
      <c r="D78" s="111" t="s">
        <v>160</v>
      </c>
      <c r="E78" s="112">
        <v>651070</v>
      </c>
      <c r="F78" s="113">
        <v>120000</v>
      </c>
      <c r="G78" s="114">
        <v>44568</v>
      </c>
      <c r="H78" s="111" t="s">
        <v>159</v>
      </c>
    </row>
    <row r="79" spans="1:8" ht="15">
      <c r="A79" s="111" t="s">
        <v>40</v>
      </c>
      <c r="B79" s="111" t="s">
        <v>259</v>
      </c>
      <c r="C79" s="111" t="s">
        <v>148</v>
      </c>
      <c r="D79" s="111" t="s">
        <v>157</v>
      </c>
      <c r="E79" s="112">
        <v>651058</v>
      </c>
      <c r="F79" s="113">
        <v>280000</v>
      </c>
      <c r="G79" s="114">
        <v>44568</v>
      </c>
      <c r="H79" s="111" t="s">
        <v>154</v>
      </c>
    </row>
    <row r="80" spans="1:8" ht="15">
      <c r="A80" s="111" t="s">
        <v>54</v>
      </c>
      <c r="B80" s="111" t="s">
        <v>260</v>
      </c>
      <c r="C80" s="111" t="s">
        <v>133</v>
      </c>
      <c r="D80" s="111" t="s">
        <v>249</v>
      </c>
      <c r="E80" s="112">
        <v>652137</v>
      </c>
      <c r="F80" s="113">
        <v>241500</v>
      </c>
      <c r="G80" s="114">
        <v>44592</v>
      </c>
      <c r="H80" s="111" t="s">
        <v>129</v>
      </c>
    </row>
    <row r="81" spans="1:8" ht="15">
      <c r="A81" s="111" t="s">
        <v>144</v>
      </c>
      <c r="B81" s="111" t="s">
        <v>263</v>
      </c>
      <c r="C81" s="111" t="s">
        <v>133</v>
      </c>
      <c r="D81" s="111" t="s">
        <v>171</v>
      </c>
      <c r="E81" s="112">
        <v>651133</v>
      </c>
      <c r="F81" s="113">
        <v>344000</v>
      </c>
      <c r="G81" s="114">
        <v>44571</v>
      </c>
      <c r="H81" s="111" t="s">
        <v>172</v>
      </c>
    </row>
    <row r="82" spans="1:8" ht="15">
      <c r="A82" s="111" t="s">
        <v>144</v>
      </c>
      <c r="B82" s="111" t="s">
        <v>263</v>
      </c>
      <c r="C82" s="111" t="s">
        <v>142</v>
      </c>
      <c r="D82" s="111" t="s">
        <v>239</v>
      </c>
      <c r="E82" s="112">
        <v>651945</v>
      </c>
      <c r="F82" s="113">
        <v>287000</v>
      </c>
      <c r="G82" s="114">
        <v>44587</v>
      </c>
      <c r="H82" s="111" t="s">
        <v>240</v>
      </c>
    </row>
    <row r="83" spans="1:8" ht="15">
      <c r="A83" s="111" t="s">
        <v>144</v>
      </c>
      <c r="B83" s="111" t="s">
        <v>263</v>
      </c>
      <c r="C83" s="111" t="s">
        <v>133</v>
      </c>
      <c r="D83" s="111" t="s">
        <v>145</v>
      </c>
      <c r="E83" s="112">
        <v>650929</v>
      </c>
      <c r="F83" s="113">
        <v>244860</v>
      </c>
      <c r="G83" s="114">
        <v>44567</v>
      </c>
      <c r="H83" s="111" t="s">
        <v>146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5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37</v>
      </c>
      <c r="E1" s="90" t="s">
        <v>52</v>
      </c>
      <c r="L1">
        <v>255</v>
      </c>
    </row>
    <row r="2" spans="1:12" ht="12.75" customHeight="1">
      <c r="A2" s="115" t="s">
        <v>161</v>
      </c>
      <c r="B2" s="115" t="s">
        <v>261</v>
      </c>
      <c r="C2" s="116">
        <v>166904</v>
      </c>
      <c r="D2" s="117">
        <v>44571</v>
      </c>
      <c r="E2" s="115" t="s">
        <v>264</v>
      </c>
    </row>
    <row r="3" spans="1:12" ht="12.75" customHeight="1">
      <c r="A3" s="115" t="s">
        <v>126</v>
      </c>
      <c r="B3" s="115" t="s">
        <v>262</v>
      </c>
      <c r="C3" s="116">
        <v>315980</v>
      </c>
      <c r="D3" s="117">
        <v>44564</v>
      </c>
      <c r="E3" s="115" t="s">
        <v>264</v>
      </c>
    </row>
    <row r="4" spans="1:12" ht="12.75" customHeight="1">
      <c r="A4" s="115" t="s">
        <v>90</v>
      </c>
      <c r="B4" s="115" t="s">
        <v>254</v>
      </c>
      <c r="C4" s="116">
        <v>479950</v>
      </c>
      <c r="D4" s="117">
        <v>44566</v>
      </c>
      <c r="E4" s="115" t="s">
        <v>265</v>
      </c>
    </row>
    <row r="5" spans="1:12" ht="12.75" customHeight="1">
      <c r="A5" s="115" t="s">
        <v>90</v>
      </c>
      <c r="B5" s="115" t="s">
        <v>254</v>
      </c>
      <c r="C5" s="116">
        <v>513149</v>
      </c>
      <c r="D5" s="117">
        <v>44582</v>
      </c>
      <c r="E5" s="115" t="s">
        <v>265</v>
      </c>
    </row>
    <row r="6" spans="1:12" ht="12.75" customHeight="1">
      <c r="A6" s="115" t="s">
        <v>90</v>
      </c>
      <c r="B6" s="115" t="s">
        <v>254</v>
      </c>
      <c r="C6" s="116">
        <v>440000</v>
      </c>
      <c r="D6" s="117">
        <v>44585</v>
      </c>
      <c r="E6" s="115" t="s">
        <v>265</v>
      </c>
    </row>
    <row r="7" spans="1:12" ht="12.75" customHeight="1">
      <c r="A7" s="115" t="s">
        <v>41</v>
      </c>
      <c r="B7" s="115" t="s">
        <v>255</v>
      </c>
      <c r="C7" s="116">
        <v>175000</v>
      </c>
      <c r="D7" s="117">
        <v>44587</v>
      </c>
      <c r="E7" s="115" t="s">
        <v>264</v>
      </c>
    </row>
    <row r="8" spans="1:12" ht="12.75" customHeight="1">
      <c r="A8" s="115" t="s">
        <v>41</v>
      </c>
      <c r="B8" s="115" t="s">
        <v>255</v>
      </c>
      <c r="C8" s="116">
        <v>60000</v>
      </c>
      <c r="D8" s="117">
        <v>44579</v>
      </c>
      <c r="E8" s="115" t="s">
        <v>264</v>
      </c>
    </row>
    <row r="9" spans="1:12" ht="12.75" customHeight="1">
      <c r="A9" s="115" t="s">
        <v>41</v>
      </c>
      <c r="B9" s="115" t="s">
        <v>255</v>
      </c>
      <c r="C9" s="116">
        <v>7000000</v>
      </c>
      <c r="D9" s="117">
        <v>44587</v>
      </c>
      <c r="E9" s="115" t="s">
        <v>264</v>
      </c>
    </row>
    <row r="10" spans="1:12" ht="12.75" customHeight="1">
      <c r="A10" s="115" t="s">
        <v>41</v>
      </c>
      <c r="B10" s="115" t="s">
        <v>255</v>
      </c>
      <c r="C10" s="116">
        <v>260000</v>
      </c>
      <c r="D10" s="117">
        <v>44587</v>
      </c>
      <c r="E10" s="115" t="s">
        <v>266</v>
      </c>
    </row>
    <row r="11" spans="1:12" ht="12.75" customHeight="1">
      <c r="A11" s="115" t="s">
        <v>41</v>
      </c>
      <c r="B11" s="115" t="s">
        <v>255</v>
      </c>
      <c r="C11" s="116">
        <v>247974</v>
      </c>
      <c r="D11" s="117">
        <v>44587</v>
      </c>
      <c r="E11" s="115" t="s">
        <v>264</v>
      </c>
    </row>
    <row r="12" spans="1:12" ht="12.75" customHeight="1">
      <c r="A12" s="115" t="s">
        <v>41</v>
      </c>
      <c r="B12" s="115" t="s">
        <v>255</v>
      </c>
      <c r="C12" s="116">
        <v>376000</v>
      </c>
      <c r="D12" s="117">
        <v>44575</v>
      </c>
      <c r="E12" s="115" t="s">
        <v>264</v>
      </c>
    </row>
    <row r="13" spans="1:12" ht="15">
      <c r="A13" s="115" t="s">
        <v>41</v>
      </c>
      <c r="B13" s="115" t="s">
        <v>255</v>
      </c>
      <c r="C13" s="116">
        <v>160471</v>
      </c>
      <c r="D13" s="117">
        <v>44587</v>
      </c>
      <c r="E13" s="115" t="s">
        <v>264</v>
      </c>
    </row>
    <row r="14" spans="1:12" ht="15">
      <c r="A14" s="115" t="s">
        <v>41</v>
      </c>
      <c r="B14" s="115" t="s">
        <v>255</v>
      </c>
      <c r="C14" s="116">
        <v>385000</v>
      </c>
      <c r="D14" s="117">
        <v>44566</v>
      </c>
      <c r="E14" s="115" t="s">
        <v>266</v>
      </c>
    </row>
    <row r="15" spans="1:12" ht="15">
      <c r="A15" s="115" t="s">
        <v>41</v>
      </c>
      <c r="B15" s="115" t="s">
        <v>255</v>
      </c>
      <c r="C15" s="116">
        <v>330000</v>
      </c>
      <c r="D15" s="117">
        <v>44581</v>
      </c>
      <c r="E15" s="115" t="s">
        <v>266</v>
      </c>
    </row>
    <row r="16" spans="1:12" ht="15">
      <c r="A16" s="115" t="s">
        <v>41</v>
      </c>
      <c r="B16" s="115" t="s">
        <v>255</v>
      </c>
      <c r="C16" s="116">
        <v>568992</v>
      </c>
      <c r="D16" s="117">
        <v>44592</v>
      </c>
      <c r="E16" s="115" t="s">
        <v>264</v>
      </c>
    </row>
    <row r="17" spans="1:5" ht="15">
      <c r="A17" s="115" t="s">
        <v>41</v>
      </c>
      <c r="B17" s="115" t="s">
        <v>255</v>
      </c>
      <c r="C17" s="116">
        <v>430000</v>
      </c>
      <c r="D17" s="117">
        <v>44573</v>
      </c>
      <c r="E17" s="115" t="s">
        <v>266</v>
      </c>
    </row>
    <row r="18" spans="1:5" ht="15">
      <c r="A18" s="115" t="s">
        <v>41</v>
      </c>
      <c r="B18" s="115" t="s">
        <v>255</v>
      </c>
      <c r="C18" s="116">
        <v>128000</v>
      </c>
      <c r="D18" s="117">
        <v>44572</v>
      </c>
      <c r="E18" s="115" t="s">
        <v>264</v>
      </c>
    </row>
    <row r="19" spans="1:5" ht="15">
      <c r="A19" s="115" t="s">
        <v>39</v>
      </c>
      <c r="B19" s="115" t="s">
        <v>256</v>
      </c>
      <c r="C19" s="116">
        <v>375721</v>
      </c>
      <c r="D19" s="117">
        <v>44585</v>
      </c>
      <c r="E19" s="115" t="s">
        <v>266</v>
      </c>
    </row>
    <row r="20" spans="1:5" ht="15">
      <c r="A20" s="115" t="s">
        <v>39</v>
      </c>
      <c r="B20" s="115" t="s">
        <v>256</v>
      </c>
      <c r="C20" s="116">
        <v>430500</v>
      </c>
      <c r="D20" s="117">
        <v>44579</v>
      </c>
      <c r="E20" s="115" t="s">
        <v>266</v>
      </c>
    </row>
    <row r="21" spans="1:5" ht="15">
      <c r="A21" s="115" t="s">
        <v>39</v>
      </c>
      <c r="B21" s="115" t="s">
        <v>256</v>
      </c>
      <c r="C21" s="116">
        <v>375000</v>
      </c>
      <c r="D21" s="117">
        <v>44575</v>
      </c>
      <c r="E21" s="115" t="s">
        <v>266</v>
      </c>
    </row>
    <row r="22" spans="1:5" ht="15">
      <c r="A22" s="115" t="s">
        <v>39</v>
      </c>
      <c r="B22" s="115" t="s">
        <v>256</v>
      </c>
      <c r="C22" s="116">
        <v>105000</v>
      </c>
      <c r="D22" s="117">
        <v>44585</v>
      </c>
      <c r="E22" s="115" t="s">
        <v>264</v>
      </c>
    </row>
    <row r="23" spans="1:5" ht="15">
      <c r="A23" s="115" t="s">
        <v>39</v>
      </c>
      <c r="B23" s="115" t="s">
        <v>256</v>
      </c>
      <c r="C23" s="116">
        <v>499683</v>
      </c>
      <c r="D23" s="117">
        <v>44592</v>
      </c>
      <c r="E23" s="115" t="s">
        <v>265</v>
      </c>
    </row>
    <row r="24" spans="1:5" ht="15">
      <c r="A24" s="115" t="s">
        <v>39</v>
      </c>
      <c r="B24" s="115" t="s">
        <v>256</v>
      </c>
      <c r="C24" s="116">
        <v>78000</v>
      </c>
      <c r="D24" s="117">
        <v>44586</v>
      </c>
      <c r="E24" s="115" t="s">
        <v>264</v>
      </c>
    </row>
    <row r="25" spans="1:5" ht="15">
      <c r="A25" s="115" t="s">
        <v>39</v>
      </c>
      <c r="B25" s="115" t="s">
        <v>256</v>
      </c>
      <c r="C25" s="116">
        <v>457490</v>
      </c>
      <c r="D25" s="117">
        <v>44592</v>
      </c>
      <c r="E25" s="115" t="s">
        <v>265</v>
      </c>
    </row>
    <row r="26" spans="1:5" ht="15">
      <c r="A26" s="115" t="s">
        <v>39</v>
      </c>
      <c r="B26" s="115" t="s">
        <v>256</v>
      </c>
      <c r="C26" s="116">
        <v>390000</v>
      </c>
      <c r="D26" s="117">
        <v>44586</v>
      </c>
      <c r="E26" s="115" t="s">
        <v>266</v>
      </c>
    </row>
    <row r="27" spans="1:5" ht="15">
      <c r="A27" s="115" t="s">
        <v>39</v>
      </c>
      <c r="B27" s="115" t="s">
        <v>256</v>
      </c>
      <c r="C27" s="116">
        <v>200000</v>
      </c>
      <c r="D27" s="117">
        <v>44587</v>
      </c>
      <c r="E27" s="115" t="s">
        <v>266</v>
      </c>
    </row>
    <row r="28" spans="1:5" ht="15">
      <c r="A28" s="115" t="s">
        <v>39</v>
      </c>
      <c r="B28" s="115" t="s">
        <v>256</v>
      </c>
      <c r="C28" s="116">
        <v>38000</v>
      </c>
      <c r="D28" s="117">
        <v>44567</v>
      </c>
      <c r="E28" s="115" t="s">
        <v>266</v>
      </c>
    </row>
    <row r="29" spans="1:5" ht="15">
      <c r="A29" s="115" t="s">
        <v>39</v>
      </c>
      <c r="B29" s="115" t="s">
        <v>256</v>
      </c>
      <c r="C29" s="116">
        <v>918500</v>
      </c>
      <c r="D29" s="117">
        <v>44582</v>
      </c>
      <c r="E29" s="115" t="s">
        <v>266</v>
      </c>
    </row>
    <row r="30" spans="1:5" ht="15">
      <c r="A30" s="115" t="s">
        <v>39</v>
      </c>
      <c r="B30" s="115" t="s">
        <v>256</v>
      </c>
      <c r="C30" s="116">
        <v>350000</v>
      </c>
      <c r="D30" s="117">
        <v>44582</v>
      </c>
      <c r="E30" s="115" t="s">
        <v>266</v>
      </c>
    </row>
    <row r="31" spans="1:5" ht="15">
      <c r="A31" s="115" t="s">
        <v>39</v>
      </c>
      <c r="B31" s="115" t="s">
        <v>256</v>
      </c>
      <c r="C31" s="116">
        <v>550000</v>
      </c>
      <c r="D31" s="117">
        <v>44575</v>
      </c>
      <c r="E31" s="115" t="s">
        <v>266</v>
      </c>
    </row>
    <row r="32" spans="1:5" ht="15">
      <c r="A32" s="115" t="s">
        <v>39</v>
      </c>
      <c r="B32" s="115" t="s">
        <v>256</v>
      </c>
      <c r="C32" s="116">
        <v>595487</v>
      </c>
      <c r="D32" s="117">
        <v>44586</v>
      </c>
      <c r="E32" s="115" t="s">
        <v>265</v>
      </c>
    </row>
    <row r="33" spans="1:5" ht="15">
      <c r="A33" s="115" t="s">
        <v>39</v>
      </c>
      <c r="B33" s="115" t="s">
        <v>256</v>
      </c>
      <c r="C33" s="116">
        <v>284800</v>
      </c>
      <c r="D33" s="117">
        <v>44573</v>
      </c>
      <c r="E33" s="115" t="s">
        <v>264</v>
      </c>
    </row>
    <row r="34" spans="1:5" ht="15">
      <c r="A34" s="115" t="s">
        <v>39</v>
      </c>
      <c r="B34" s="115" t="s">
        <v>256</v>
      </c>
      <c r="C34" s="116">
        <v>544443</v>
      </c>
      <c r="D34" s="117">
        <v>44581</v>
      </c>
      <c r="E34" s="115" t="s">
        <v>265</v>
      </c>
    </row>
    <row r="35" spans="1:5" ht="15">
      <c r="A35" s="115" t="s">
        <v>39</v>
      </c>
      <c r="B35" s="115" t="s">
        <v>256</v>
      </c>
      <c r="C35" s="116">
        <v>475000</v>
      </c>
      <c r="D35" s="117">
        <v>44585</v>
      </c>
      <c r="E35" s="115" t="s">
        <v>265</v>
      </c>
    </row>
    <row r="36" spans="1:5" ht="15">
      <c r="A36" s="115" t="s">
        <v>39</v>
      </c>
      <c r="B36" s="115" t="s">
        <v>256</v>
      </c>
      <c r="C36" s="116">
        <v>54000</v>
      </c>
      <c r="D36" s="117">
        <v>44592</v>
      </c>
      <c r="E36" s="115" t="s">
        <v>266</v>
      </c>
    </row>
    <row r="37" spans="1:5" ht="15">
      <c r="A37" s="115" t="s">
        <v>39</v>
      </c>
      <c r="B37" s="115" t="s">
        <v>256</v>
      </c>
      <c r="C37" s="116">
        <v>339000</v>
      </c>
      <c r="D37" s="117">
        <v>44573</v>
      </c>
      <c r="E37" s="115" t="s">
        <v>266</v>
      </c>
    </row>
    <row r="38" spans="1:5" ht="15">
      <c r="A38" s="115" t="s">
        <v>39</v>
      </c>
      <c r="B38" s="115" t="s">
        <v>256</v>
      </c>
      <c r="C38" s="116">
        <v>345000</v>
      </c>
      <c r="D38" s="117">
        <v>44592</v>
      </c>
      <c r="E38" s="115" t="s">
        <v>266</v>
      </c>
    </row>
    <row r="39" spans="1:5" ht="15">
      <c r="A39" s="115" t="s">
        <v>39</v>
      </c>
      <c r="B39" s="115" t="s">
        <v>256</v>
      </c>
      <c r="C39" s="116">
        <v>369000</v>
      </c>
      <c r="D39" s="117">
        <v>44564</v>
      </c>
      <c r="E39" s="115" t="s">
        <v>266</v>
      </c>
    </row>
    <row r="40" spans="1:5" ht="15">
      <c r="A40" s="115" t="s">
        <v>39</v>
      </c>
      <c r="B40" s="115" t="s">
        <v>256</v>
      </c>
      <c r="C40" s="116">
        <v>1985000</v>
      </c>
      <c r="D40" s="117">
        <v>44592</v>
      </c>
      <c r="E40" s="115" t="s">
        <v>266</v>
      </c>
    </row>
    <row r="41" spans="1:5" ht="15">
      <c r="A41" s="115" t="s">
        <v>39</v>
      </c>
      <c r="B41" s="115" t="s">
        <v>256</v>
      </c>
      <c r="C41" s="116">
        <v>312000</v>
      </c>
      <c r="D41" s="117">
        <v>44592</v>
      </c>
      <c r="E41" s="115" t="s">
        <v>266</v>
      </c>
    </row>
    <row r="42" spans="1:5" ht="15">
      <c r="A42" s="115" t="s">
        <v>39</v>
      </c>
      <c r="B42" s="115" t="s">
        <v>256</v>
      </c>
      <c r="C42" s="116">
        <v>399000</v>
      </c>
      <c r="D42" s="117">
        <v>44592</v>
      </c>
      <c r="E42" s="115" t="s">
        <v>266</v>
      </c>
    </row>
    <row r="43" spans="1:5" ht="15">
      <c r="A43" s="115" t="s">
        <v>39</v>
      </c>
      <c r="B43" s="115" t="s">
        <v>256</v>
      </c>
      <c r="C43" s="116">
        <v>198200</v>
      </c>
      <c r="D43" s="117">
        <v>44565</v>
      </c>
      <c r="E43" s="115" t="s">
        <v>264</v>
      </c>
    </row>
    <row r="44" spans="1:5" ht="15">
      <c r="A44" s="115" t="s">
        <v>39</v>
      </c>
      <c r="B44" s="115" t="s">
        <v>256</v>
      </c>
      <c r="C44" s="116">
        <v>40000</v>
      </c>
      <c r="D44" s="117">
        <v>44592</v>
      </c>
      <c r="E44" s="115" t="s">
        <v>266</v>
      </c>
    </row>
    <row r="45" spans="1:5" ht="15">
      <c r="A45" s="115" t="s">
        <v>39</v>
      </c>
      <c r="B45" s="115" t="s">
        <v>256</v>
      </c>
      <c r="C45" s="116">
        <v>290000</v>
      </c>
      <c r="D45" s="117">
        <v>44592</v>
      </c>
      <c r="E45" s="115" t="s">
        <v>266</v>
      </c>
    </row>
    <row r="46" spans="1:5" ht="15">
      <c r="A46" s="115" t="s">
        <v>39</v>
      </c>
      <c r="B46" s="115" t="s">
        <v>256</v>
      </c>
      <c r="C46" s="116">
        <v>159500</v>
      </c>
      <c r="D46" s="117">
        <v>44592</v>
      </c>
      <c r="E46" s="115" t="s">
        <v>266</v>
      </c>
    </row>
    <row r="47" spans="1:5" ht="15">
      <c r="A47" s="115" t="s">
        <v>39</v>
      </c>
      <c r="B47" s="115" t="s">
        <v>256</v>
      </c>
      <c r="C47" s="116">
        <v>565476</v>
      </c>
      <c r="D47" s="117">
        <v>44588</v>
      </c>
      <c r="E47" s="115" t="s">
        <v>265</v>
      </c>
    </row>
    <row r="48" spans="1:5" ht="15">
      <c r="A48" s="115" t="s">
        <v>39</v>
      </c>
      <c r="B48" s="115" t="s">
        <v>256</v>
      </c>
      <c r="C48" s="116">
        <v>227000</v>
      </c>
      <c r="D48" s="117">
        <v>44592</v>
      </c>
      <c r="E48" s="115" t="s">
        <v>264</v>
      </c>
    </row>
    <row r="49" spans="1:5" ht="15">
      <c r="A49" s="115" t="s">
        <v>39</v>
      </c>
      <c r="B49" s="115" t="s">
        <v>256</v>
      </c>
      <c r="C49" s="116">
        <v>148000</v>
      </c>
      <c r="D49" s="117">
        <v>44565</v>
      </c>
      <c r="E49" s="115" t="s">
        <v>266</v>
      </c>
    </row>
    <row r="50" spans="1:5" ht="15">
      <c r="A50" s="115" t="s">
        <v>39</v>
      </c>
      <c r="B50" s="115" t="s">
        <v>256</v>
      </c>
      <c r="C50" s="116">
        <v>579000</v>
      </c>
      <c r="D50" s="117">
        <v>44579</v>
      </c>
      <c r="E50" s="115" t="s">
        <v>266</v>
      </c>
    </row>
    <row r="51" spans="1:5" ht="15">
      <c r="A51" s="115" t="s">
        <v>39</v>
      </c>
      <c r="B51" s="115" t="s">
        <v>256</v>
      </c>
      <c r="C51" s="116">
        <v>345000</v>
      </c>
      <c r="D51" s="117">
        <v>44575</v>
      </c>
      <c r="E51" s="115" t="s">
        <v>266</v>
      </c>
    </row>
    <row r="52" spans="1:5" ht="15">
      <c r="A52" s="115" t="s">
        <v>39</v>
      </c>
      <c r="B52" s="115" t="s">
        <v>256</v>
      </c>
      <c r="C52" s="116">
        <v>508641</v>
      </c>
      <c r="D52" s="117">
        <v>44589</v>
      </c>
      <c r="E52" s="115" t="s">
        <v>265</v>
      </c>
    </row>
    <row r="53" spans="1:5" ht="15">
      <c r="A53" s="115" t="s">
        <v>39</v>
      </c>
      <c r="B53" s="115" t="s">
        <v>256</v>
      </c>
      <c r="C53" s="116">
        <v>70000</v>
      </c>
      <c r="D53" s="117">
        <v>44588</v>
      </c>
      <c r="E53" s="115" t="s">
        <v>266</v>
      </c>
    </row>
    <row r="54" spans="1:5" ht="15">
      <c r="A54" s="115" t="s">
        <v>39</v>
      </c>
      <c r="B54" s="115" t="s">
        <v>256</v>
      </c>
      <c r="C54" s="116">
        <v>20000</v>
      </c>
      <c r="D54" s="117">
        <v>44575</v>
      </c>
      <c r="E54" s="115" t="s">
        <v>266</v>
      </c>
    </row>
    <row r="55" spans="1:5" ht="15">
      <c r="A55" s="115" t="s">
        <v>39</v>
      </c>
      <c r="B55" s="115" t="s">
        <v>256</v>
      </c>
      <c r="C55" s="116">
        <v>805000</v>
      </c>
      <c r="D55" s="117">
        <v>44589</v>
      </c>
      <c r="E55" s="115" t="s">
        <v>266</v>
      </c>
    </row>
    <row r="56" spans="1:5" ht="15">
      <c r="A56" s="115" t="s">
        <v>39</v>
      </c>
      <c r="B56" s="115" t="s">
        <v>256</v>
      </c>
      <c r="C56" s="116">
        <v>480000</v>
      </c>
      <c r="D56" s="117">
        <v>44575</v>
      </c>
      <c r="E56" s="115" t="s">
        <v>266</v>
      </c>
    </row>
    <row r="57" spans="1:5" ht="15">
      <c r="A57" s="115" t="s">
        <v>39</v>
      </c>
      <c r="B57" s="115" t="s">
        <v>256</v>
      </c>
      <c r="C57" s="116">
        <v>360000</v>
      </c>
      <c r="D57" s="117">
        <v>44575</v>
      </c>
      <c r="E57" s="115" t="s">
        <v>266</v>
      </c>
    </row>
    <row r="58" spans="1:5" ht="15">
      <c r="A58" s="115" t="s">
        <v>65</v>
      </c>
      <c r="B58" s="115" t="s">
        <v>257</v>
      </c>
      <c r="C58" s="116">
        <v>320000</v>
      </c>
      <c r="D58" s="117">
        <v>44579</v>
      </c>
      <c r="E58" s="115" t="s">
        <v>266</v>
      </c>
    </row>
    <row r="59" spans="1:5" ht="15">
      <c r="A59" s="115" t="s">
        <v>65</v>
      </c>
      <c r="B59" s="115" t="s">
        <v>257</v>
      </c>
      <c r="C59" s="116">
        <v>321500</v>
      </c>
      <c r="D59" s="117">
        <v>44566</v>
      </c>
      <c r="E59" s="115" t="s">
        <v>266</v>
      </c>
    </row>
    <row r="60" spans="1:5" ht="15">
      <c r="A60" s="115" t="s">
        <v>75</v>
      </c>
      <c r="B60" s="115" t="s">
        <v>258</v>
      </c>
      <c r="C60" s="116">
        <v>376000</v>
      </c>
      <c r="D60" s="117">
        <v>44580</v>
      </c>
      <c r="E60" s="115" t="s">
        <v>264</v>
      </c>
    </row>
    <row r="61" spans="1:5" ht="15">
      <c r="A61" s="115" t="s">
        <v>75</v>
      </c>
      <c r="B61" s="115" t="s">
        <v>258</v>
      </c>
      <c r="C61" s="116">
        <v>195000</v>
      </c>
      <c r="D61" s="117">
        <v>44572</v>
      </c>
      <c r="E61" s="115" t="s">
        <v>266</v>
      </c>
    </row>
    <row r="62" spans="1:5" ht="15">
      <c r="A62" s="115" t="s">
        <v>75</v>
      </c>
      <c r="B62" s="115" t="s">
        <v>258</v>
      </c>
      <c r="C62" s="116">
        <v>140000</v>
      </c>
      <c r="D62" s="117">
        <v>44571</v>
      </c>
      <c r="E62" s="115" t="s">
        <v>266</v>
      </c>
    </row>
    <row r="63" spans="1:5" ht="15">
      <c r="A63" s="115" t="s">
        <v>75</v>
      </c>
      <c r="B63" s="115" t="s">
        <v>258</v>
      </c>
      <c r="C63" s="116">
        <v>125000</v>
      </c>
      <c r="D63" s="117">
        <v>44571</v>
      </c>
      <c r="E63" s="115" t="s">
        <v>266</v>
      </c>
    </row>
    <row r="64" spans="1:5" ht="15">
      <c r="A64" s="115" t="s">
        <v>75</v>
      </c>
      <c r="B64" s="115" t="s">
        <v>258</v>
      </c>
      <c r="C64" s="116">
        <v>382000</v>
      </c>
      <c r="D64" s="117">
        <v>44575</v>
      </c>
      <c r="E64" s="115" t="s">
        <v>266</v>
      </c>
    </row>
    <row r="65" spans="1:5" ht="15">
      <c r="A65" s="115" t="s">
        <v>75</v>
      </c>
      <c r="B65" s="115" t="s">
        <v>258</v>
      </c>
      <c r="C65" s="116">
        <v>377500</v>
      </c>
      <c r="D65" s="117">
        <v>44581</v>
      </c>
      <c r="E65" s="115" t="s">
        <v>266</v>
      </c>
    </row>
    <row r="66" spans="1:5" ht="15">
      <c r="A66" s="115" t="s">
        <v>75</v>
      </c>
      <c r="B66" s="115" t="s">
        <v>258</v>
      </c>
      <c r="C66" s="116">
        <v>69900</v>
      </c>
      <c r="D66" s="117">
        <v>44571</v>
      </c>
      <c r="E66" s="115" t="s">
        <v>266</v>
      </c>
    </row>
    <row r="67" spans="1:5" ht="15">
      <c r="A67" s="115" t="s">
        <v>75</v>
      </c>
      <c r="B67" s="115" t="s">
        <v>258</v>
      </c>
      <c r="C67" s="116">
        <v>139000</v>
      </c>
      <c r="D67" s="117">
        <v>44581</v>
      </c>
      <c r="E67" s="115" t="s">
        <v>264</v>
      </c>
    </row>
    <row r="68" spans="1:5" ht="15">
      <c r="A68" s="115" t="s">
        <v>75</v>
      </c>
      <c r="B68" s="115" t="s">
        <v>258</v>
      </c>
      <c r="C68" s="116">
        <v>475000</v>
      </c>
      <c r="D68" s="117">
        <v>44573</v>
      </c>
      <c r="E68" s="115" t="s">
        <v>266</v>
      </c>
    </row>
    <row r="69" spans="1:5" ht="15">
      <c r="A69" s="115" t="s">
        <v>75</v>
      </c>
      <c r="B69" s="115" t="s">
        <v>258</v>
      </c>
      <c r="C69" s="116">
        <v>200000</v>
      </c>
      <c r="D69" s="117">
        <v>44572</v>
      </c>
      <c r="E69" s="115" t="s">
        <v>266</v>
      </c>
    </row>
    <row r="70" spans="1:5" ht="15">
      <c r="A70" s="115" t="s">
        <v>75</v>
      </c>
      <c r="B70" s="115" t="s">
        <v>258</v>
      </c>
      <c r="C70" s="116">
        <v>18000</v>
      </c>
      <c r="D70" s="117">
        <v>44574</v>
      </c>
      <c r="E70" s="115" t="s">
        <v>266</v>
      </c>
    </row>
    <row r="71" spans="1:5" ht="15">
      <c r="A71" s="115" t="s">
        <v>75</v>
      </c>
      <c r="B71" s="115" t="s">
        <v>258</v>
      </c>
      <c r="C71" s="116">
        <v>15000</v>
      </c>
      <c r="D71" s="117">
        <v>44573</v>
      </c>
      <c r="E71" s="115" t="s">
        <v>266</v>
      </c>
    </row>
    <row r="72" spans="1:5" ht="15">
      <c r="A72" s="115" t="s">
        <v>75</v>
      </c>
      <c r="B72" s="115" t="s">
        <v>258</v>
      </c>
      <c r="C72" s="116">
        <v>15000</v>
      </c>
      <c r="D72" s="117">
        <v>44573</v>
      </c>
      <c r="E72" s="115" t="s">
        <v>266</v>
      </c>
    </row>
    <row r="73" spans="1:5" ht="15">
      <c r="A73" s="115" t="s">
        <v>75</v>
      </c>
      <c r="B73" s="115" t="s">
        <v>258</v>
      </c>
      <c r="C73" s="116">
        <v>350000</v>
      </c>
      <c r="D73" s="117">
        <v>44571</v>
      </c>
      <c r="E73" s="115" t="s">
        <v>266</v>
      </c>
    </row>
    <row r="74" spans="1:5" ht="15">
      <c r="A74" s="115" t="s">
        <v>75</v>
      </c>
      <c r="B74" s="115" t="s">
        <v>258</v>
      </c>
      <c r="C74" s="116">
        <v>172500</v>
      </c>
      <c r="D74" s="117">
        <v>44575</v>
      </c>
      <c r="E74" s="115" t="s">
        <v>266</v>
      </c>
    </row>
    <row r="75" spans="1:5" ht="15">
      <c r="A75" s="115" t="s">
        <v>75</v>
      </c>
      <c r="B75" s="115" t="s">
        <v>258</v>
      </c>
      <c r="C75" s="116">
        <v>408727</v>
      </c>
      <c r="D75" s="117">
        <v>44575</v>
      </c>
      <c r="E75" s="115" t="s">
        <v>265</v>
      </c>
    </row>
    <row r="76" spans="1:5" ht="15">
      <c r="A76" s="115" t="s">
        <v>75</v>
      </c>
      <c r="B76" s="115" t="s">
        <v>258</v>
      </c>
      <c r="C76" s="116">
        <v>227900</v>
      </c>
      <c r="D76" s="117">
        <v>44575</v>
      </c>
      <c r="E76" s="115" t="s">
        <v>266</v>
      </c>
    </row>
    <row r="77" spans="1:5" ht="15">
      <c r="A77" s="115" t="s">
        <v>75</v>
      </c>
      <c r="B77" s="115" t="s">
        <v>258</v>
      </c>
      <c r="C77" s="116">
        <v>410000</v>
      </c>
      <c r="D77" s="117">
        <v>44575</v>
      </c>
      <c r="E77" s="115" t="s">
        <v>266</v>
      </c>
    </row>
    <row r="78" spans="1:5" ht="15">
      <c r="A78" s="115" t="s">
        <v>75</v>
      </c>
      <c r="B78" s="115" t="s">
        <v>258</v>
      </c>
      <c r="C78" s="116">
        <v>469000</v>
      </c>
      <c r="D78" s="117">
        <v>44574</v>
      </c>
      <c r="E78" s="115" t="s">
        <v>266</v>
      </c>
    </row>
    <row r="79" spans="1:5" ht="15">
      <c r="A79" s="115" t="s">
        <v>75</v>
      </c>
      <c r="B79" s="115" t="s">
        <v>258</v>
      </c>
      <c r="C79" s="116">
        <v>475500</v>
      </c>
      <c r="D79" s="117">
        <v>44575</v>
      </c>
      <c r="E79" s="115" t="s">
        <v>264</v>
      </c>
    </row>
    <row r="80" spans="1:5" ht="15">
      <c r="A80" s="115" t="s">
        <v>75</v>
      </c>
      <c r="B80" s="115" t="s">
        <v>258</v>
      </c>
      <c r="C80" s="116">
        <v>62500</v>
      </c>
      <c r="D80" s="117">
        <v>44575</v>
      </c>
      <c r="E80" s="115" t="s">
        <v>266</v>
      </c>
    </row>
    <row r="81" spans="1:5" ht="15">
      <c r="A81" s="115" t="s">
        <v>75</v>
      </c>
      <c r="B81" s="115" t="s">
        <v>258</v>
      </c>
      <c r="C81" s="116">
        <v>150000</v>
      </c>
      <c r="D81" s="117">
        <v>44575</v>
      </c>
      <c r="E81" s="115" t="s">
        <v>264</v>
      </c>
    </row>
    <row r="82" spans="1:5" ht="15">
      <c r="A82" s="115" t="s">
        <v>75</v>
      </c>
      <c r="B82" s="115" t="s">
        <v>258</v>
      </c>
      <c r="C82" s="116">
        <v>330000</v>
      </c>
      <c r="D82" s="117">
        <v>44572</v>
      </c>
      <c r="E82" s="115" t="s">
        <v>266</v>
      </c>
    </row>
    <row r="83" spans="1:5" ht="15">
      <c r="A83" s="115" t="s">
        <v>75</v>
      </c>
      <c r="B83" s="115" t="s">
        <v>258</v>
      </c>
      <c r="C83" s="116">
        <v>524250</v>
      </c>
      <c r="D83" s="117">
        <v>44565</v>
      </c>
      <c r="E83" s="115" t="s">
        <v>264</v>
      </c>
    </row>
    <row r="84" spans="1:5" ht="15">
      <c r="A84" s="115" t="s">
        <v>75</v>
      </c>
      <c r="B84" s="115" t="s">
        <v>258</v>
      </c>
      <c r="C84" s="116">
        <v>33600</v>
      </c>
      <c r="D84" s="117">
        <v>44567</v>
      </c>
      <c r="E84" s="115" t="s">
        <v>264</v>
      </c>
    </row>
    <row r="85" spans="1:5" ht="15">
      <c r="A85" s="115" t="s">
        <v>75</v>
      </c>
      <c r="B85" s="115" t="s">
        <v>258</v>
      </c>
      <c r="C85" s="116">
        <v>515000</v>
      </c>
      <c r="D85" s="117">
        <v>44592</v>
      </c>
      <c r="E85" s="115" t="s">
        <v>266</v>
      </c>
    </row>
    <row r="86" spans="1:5" ht="15">
      <c r="A86" s="115" t="s">
        <v>75</v>
      </c>
      <c r="B86" s="115" t="s">
        <v>258</v>
      </c>
      <c r="C86" s="116">
        <v>226200</v>
      </c>
      <c r="D86" s="117">
        <v>44592</v>
      </c>
      <c r="E86" s="115" t="s">
        <v>264</v>
      </c>
    </row>
    <row r="87" spans="1:5" ht="15">
      <c r="A87" s="115" t="s">
        <v>75</v>
      </c>
      <c r="B87" s="115" t="s">
        <v>258</v>
      </c>
      <c r="C87" s="116">
        <v>380000</v>
      </c>
      <c r="D87" s="117">
        <v>44592</v>
      </c>
      <c r="E87" s="115" t="s">
        <v>266</v>
      </c>
    </row>
    <row r="88" spans="1:5" ht="15">
      <c r="A88" s="115" t="s">
        <v>75</v>
      </c>
      <c r="B88" s="115" t="s">
        <v>258</v>
      </c>
      <c r="C88" s="116">
        <v>425000</v>
      </c>
      <c r="D88" s="117">
        <v>44566</v>
      </c>
      <c r="E88" s="115" t="s">
        <v>266</v>
      </c>
    </row>
    <row r="89" spans="1:5" ht="15">
      <c r="A89" s="115" t="s">
        <v>75</v>
      </c>
      <c r="B89" s="115" t="s">
        <v>258</v>
      </c>
      <c r="C89" s="116">
        <v>288970</v>
      </c>
      <c r="D89" s="117">
        <v>44566</v>
      </c>
      <c r="E89" s="115" t="s">
        <v>264</v>
      </c>
    </row>
    <row r="90" spans="1:5" ht="15">
      <c r="A90" s="115" t="s">
        <v>75</v>
      </c>
      <c r="B90" s="115" t="s">
        <v>258</v>
      </c>
      <c r="C90" s="116">
        <v>272000</v>
      </c>
      <c r="D90" s="117">
        <v>44566</v>
      </c>
      <c r="E90" s="115" t="s">
        <v>264</v>
      </c>
    </row>
    <row r="91" spans="1:5" ht="15">
      <c r="A91" s="115" t="s">
        <v>75</v>
      </c>
      <c r="B91" s="115" t="s">
        <v>258</v>
      </c>
      <c r="C91" s="116">
        <v>350000</v>
      </c>
      <c r="D91" s="117">
        <v>44565</v>
      </c>
      <c r="E91" s="115" t="s">
        <v>266</v>
      </c>
    </row>
    <row r="92" spans="1:5" ht="15">
      <c r="A92" s="115" t="s">
        <v>75</v>
      </c>
      <c r="B92" s="115" t="s">
        <v>258</v>
      </c>
      <c r="C92" s="116">
        <v>524250</v>
      </c>
      <c r="D92" s="117">
        <v>44566</v>
      </c>
      <c r="E92" s="115" t="s">
        <v>264</v>
      </c>
    </row>
    <row r="93" spans="1:5" ht="15">
      <c r="A93" s="115" t="s">
        <v>75</v>
      </c>
      <c r="B93" s="115" t="s">
        <v>258</v>
      </c>
      <c r="C93" s="116">
        <v>369900</v>
      </c>
      <c r="D93" s="117">
        <v>44565</v>
      </c>
      <c r="E93" s="115" t="s">
        <v>266</v>
      </c>
    </row>
    <row r="94" spans="1:5" ht="15">
      <c r="A94" s="115" t="s">
        <v>75</v>
      </c>
      <c r="B94" s="115" t="s">
        <v>258</v>
      </c>
      <c r="C94" s="116">
        <v>382758</v>
      </c>
      <c r="D94" s="117">
        <v>44566</v>
      </c>
      <c r="E94" s="115" t="s">
        <v>265</v>
      </c>
    </row>
    <row r="95" spans="1:5" ht="15">
      <c r="A95" s="115" t="s">
        <v>75</v>
      </c>
      <c r="B95" s="115" t="s">
        <v>258</v>
      </c>
      <c r="C95" s="116">
        <v>144000</v>
      </c>
      <c r="D95" s="117">
        <v>44565</v>
      </c>
      <c r="E95" s="115" t="s">
        <v>266</v>
      </c>
    </row>
    <row r="96" spans="1:5" ht="15">
      <c r="A96" s="115" t="s">
        <v>75</v>
      </c>
      <c r="B96" s="115" t="s">
        <v>258</v>
      </c>
      <c r="C96" s="116">
        <v>447215</v>
      </c>
      <c r="D96" s="117">
        <v>44565</v>
      </c>
      <c r="E96" s="115" t="s">
        <v>265</v>
      </c>
    </row>
    <row r="97" spans="1:5" ht="15">
      <c r="A97" s="115" t="s">
        <v>75</v>
      </c>
      <c r="B97" s="115" t="s">
        <v>258</v>
      </c>
      <c r="C97" s="116">
        <v>499000</v>
      </c>
      <c r="D97" s="117">
        <v>44565</v>
      </c>
      <c r="E97" s="115" t="s">
        <v>266</v>
      </c>
    </row>
    <row r="98" spans="1:5" ht="15">
      <c r="A98" s="115" t="s">
        <v>75</v>
      </c>
      <c r="B98" s="115" t="s">
        <v>258</v>
      </c>
      <c r="C98" s="116">
        <v>449250</v>
      </c>
      <c r="D98" s="117">
        <v>44565</v>
      </c>
      <c r="E98" s="115" t="s">
        <v>264</v>
      </c>
    </row>
    <row r="99" spans="1:5" ht="15">
      <c r="A99" s="115" t="s">
        <v>75</v>
      </c>
      <c r="B99" s="115" t="s">
        <v>258</v>
      </c>
      <c r="C99" s="116">
        <v>135000</v>
      </c>
      <c r="D99" s="117">
        <v>44565</v>
      </c>
      <c r="E99" s="115" t="s">
        <v>266</v>
      </c>
    </row>
    <row r="100" spans="1:5" ht="15">
      <c r="A100" s="115" t="s">
        <v>75</v>
      </c>
      <c r="B100" s="115" t="s">
        <v>258</v>
      </c>
      <c r="C100" s="116">
        <v>29900</v>
      </c>
      <c r="D100" s="117">
        <v>44573</v>
      </c>
      <c r="E100" s="115" t="s">
        <v>266</v>
      </c>
    </row>
    <row r="101" spans="1:5" ht="15">
      <c r="A101" s="115" t="s">
        <v>75</v>
      </c>
      <c r="B101" s="115" t="s">
        <v>258</v>
      </c>
      <c r="C101" s="116">
        <v>380000</v>
      </c>
      <c r="D101" s="117">
        <v>44573</v>
      </c>
      <c r="E101" s="115" t="s">
        <v>266</v>
      </c>
    </row>
    <row r="102" spans="1:5" ht="15">
      <c r="A102" s="115" t="s">
        <v>75</v>
      </c>
      <c r="B102" s="115" t="s">
        <v>258</v>
      </c>
      <c r="C102" s="116">
        <v>219500</v>
      </c>
      <c r="D102" s="117">
        <v>44573</v>
      </c>
      <c r="E102" s="115" t="s">
        <v>264</v>
      </c>
    </row>
    <row r="103" spans="1:5" ht="15">
      <c r="A103" s="115" t="s">
        <v>75</v>
      </c>
      <c r="B103" s="115" t="s">
        <v>258</v>
      </c>
      <c r="C103" s="116">
        <v>187000</v>
      </c>
      <c r="D103" s="117">
        <v>44565</v>
      </c>
      <c r="E103" s="115" t="s">
        <v>266</v>
      </c>
    </row>
    <row r="104" spans="1:5" ht="15">
      <c r="A104" s="115" t="s">
        <v>75</v>
      </c>
      <c r="B104" s="115" t="s">
        <v>258</v>
      </c>
      <c r="C104" s="116">
        <v>285000</v>
      </c>
      <c r="D104" s="117">
        <v>44567</v>
      </c>
      <c r="E104" s="115" t="s">
        <v>266</v>
      </c>
    </row>
    <row r="105" spans="1:5" ht="15">
      <c r="A105" s="115" t="s">
        <v>75</v>
      </c>
      <c r="B105" s="115" t="s">
        <v>258</v>
      </c>
      <c r="C105" s="116">
        <v>210000</v>
      </c>
      <c r="D105" s="117">
        <v>44571</v>
      </c>
      <c r="E105" s="115" t="s">
        <v>264</v>
      </c>
    </row>
    <row r="106" spans="1:5" ht="15">
      <c r="A106" s="115" t="s">
        <v>75</v>
      </c>
      <c r="B106" s="115" t="s">
        <v>258</v>
      </c>
      <c r="C106" s="116">
        <v>215000</v>
      </c>
      <c r="D106" s="117">
        <v>44571</v>
      </c>
      <c r="E106" s="115" t="s">
        <v>264</v>
      </c>
    </row>
    <row r="107" spans="1:5" ht="15">
      <c r="A107" s="115" t="s">
        <v>75</v>
      </c>
      <c r="B107" s="115" t="s">
        <v>258</v>
      </c>
      <c r="C107" s="116">
        <v>255000</v>
      </c>
      <c r="D107" s="117">
        <v>44568</v>
      </c>
      <c r="E107" s="115" t="s">
        <v>266</v>
      </c>
    </row>
    <row r="108" spans="1:5" ht="15">
      <c r="A108" s="115" t="s">
        <v>75</v>
      </c>
      <c r="B108" s="115" t="s">
        <v>258</v>
      </c>
      <c r="C108" s="116">
        <v>359949</v>
      </c>
      <c r="D108" s="117">
        <v>44568</v>
      </c>
      <c r="E108" s="115" t="s">
        <v>266</v>
      </c>
    </row>
    <row r="109" spans="1:5" ht="15">
      <c r="A109" s="115" t="s">
        <v>75</v>
      </c>
      <c r="B109" s="115" t="s">
        <v>258</v>
      </c>
      <c r="C109" s="116">
        <v>325000</v>
      </c>
      <c r="D109" s="117">
        <v>44568</v>
      </c>
      <c r="E109" s="115" t="s">
        <v>266</v>
      </c>
    </row>
    <row r="110" spans="1:5" ht="15">
      <c r="A110" s="115" t="s">
        <v>75</v>
      </c>
      <c r="B110" s="115" t="s">
        <v>258</v>
      </c>
      <c r="C110" s="116">
        <v>300000</v>
      </c>
      <c r="D110" s="117">
        <v>44568</v>
      </c>
      <c r="E110" s="115" t="s">
        <v>264</v>
      </c>
    </row>
    <row r="111" spans="1:5" ht="15">
      <c r="A111" s="115" t="s">
        <v>75</v>
      </c>
      <c r="B111" s="115" t="s">
        <v>258</v>
      </c>
      <c r="C111" s="116">
        <v>215000</v>
      </c>
      <c r="D111" s="117">
        <v>44568</v>
      </c>
      <c r="E111" s="115" t="s">
        <v>266</v>
      </c>
    </row>
    <row r="112" spans="1:5" ht="15">
      <c r="A112" s="115" t="s">
        <v>75</v>
      </c>
      <c r="B112" s="115" t="s">
        <v>258</v>
      </c>
      <c r="C112" s="116">
        <v>610000</v>
      </c>
      <c r="D112" s="117">
        <v>44568</v>
      </c>
      <c r="E112" s="115" t="s">
        <v>266</v>
      </c>
    </row>
    <row r="113" spans="1:5" ht="15">
      <c r="A113" s="115" t="s">
        <v>75</v>
      </c>
      <c r="B113" s="115" t="s">
        <v>258</v>
      </c>
      <c r="C113" s="116">
        <v>144000</v>
      </c>
      <c r="D113" s="117">
        <v>44566</v>
      </c>
      <c r="E113" s="115" t="s">
        <v>266</v>
      </c>
    </row>
    <row r="114" spans="1:5" ht="15">
      <c r="A114" s="115" t="s">
        <v>75</v>
      </c>
      <c r="B114" s="115" t="s">
        <v>258</v>
      </c>
      <c r="C114" s="116">
        <v>273000</v>
      </c>
      <c r="D114" s="117">
        <v>44568</v>
      </c>
      <c r="E114" s="115" t="s">
        <v>264</v>
      </c>
    </row>
    <row r="115" spans="1:5" ht="15">
      <c r="A115" s="115" t="s">
        <v>75</v>
      </c>
      <c r="B115" s="115" t="s">
        <v>258</v>
      </c>
      <c r="C115" s="116">
        <v>325000</v>
      </c>
      <c r="D115" s="117">
        <v>44571</v>
      </c>
      <c r="E115" s="115" t="s">
        <v>266</v>
      </c>
    </row>
    <row r="116" spans="1:5" ht="15">
      <c r="A116" s="115" t="s">
        <v>75</v>
      </c>
      <c r="B116" s="115" t="s">
        <v>258</v>
      </c>
      <c r="C116" s="116">
        <v>120000</v>
      </c>
      <c r="D116" s="117">
        <v>44581</v>
      </c>
      <c r="E116" s="115" t="s">
        <v>264</v>
      </c>
    </row>
    <row r="117" spans="1:5" ht="15">
      <c r="A117" s="115" t="s">
        <v>75</v>
      </c>
      <c r="B117" s="115" t="s">
        <v>258</v>
      </c>
      <c r="C117" s="116">
        <v>290000</v>
      </c>
      <c r="D117" s="117">
        <v>44567</v>
      </c>
      <c r="E117" s="115" t="s">
        <v>266</v>
      </c>
    </row>
    <row r="118" spans="1:5" ht="15">
      <c r="A118" s="115" t="s">
        <v>75</v>
      </c>
      <c r="B118" s="115" t="s">
        <v>258</v>
      </c>
      <c r="C118" s="116">
        <v>157500</v>
      </c>
      <c r="D118" s="117">
        <v>44567</v>
      </c>
      <c r="E118" s="115" t="s">
        <v>266</v>
      </c>
    </row>
    <row r="119" spans="1:5" ht="15">
      <c r="A119" s="115" t="s">
        <v>75</v>
      </c>
      <c r="B119" s="115" t="s">
        <v>258</v>
      </c>
      <c r="C119" s="116">
        <v>155000</v>
      </c>
      <c r="D119" s="117">
        <v>44567</v>
      </c>
      <c r="E119" s="115" t="s">
        <v>264</v>
      </c>
    </row>
    <row r="120" spans="1:5" ht="15">
      <c r="A120" s="115" t="s">
        <v>75</v>
      </c>
      <c r="B120" s="115" t="s">
        <v>258</v>
      </c>
      <c r="C120" s="116">
        <v>42000</v>
      </c>
      <c r="D120" s="117">
        <v>44567</v>
      </c>
      <c r="E120" s="115" t="s">
        <v>266</v>
      </c>
    </row>
    <row r="121" spans="1:5" ht="15">
      <c r="A121" s="115" t="s">
        <v>75</v>
      </c>
      <c r="B121" s="115" t="s">
        <v>258</v>
      </c>
      <c r="C121" s="116">
        <v>225000</v>
      </c>
      <c r="D121" s="117">
        <v>44566</v>
      </c>
      <c r="E121" s="115" t="s">
        <v>266</v>
      </c>
    </row>
    <row r="122" spans="1:5" ht="15">
      <c r="A122" s="115" t="s">
        <v>75</v>
      </c>
      <c r="B122" s="115" t="s">
        <v>258</v>
      </c>
      <c r="C122" s="116">
        <v>311250</v>
      </c>
      <c r="D122" s="117">
        <v>44566</v>
      </c>
      <c r="E122" s="115" t="s">
        <v>264</v>
      </c>
    </row>
    <row r="123" spans="1:5" ht="15">
      <c r="A123" s="115" t="s">
        <v>75</v>
      </c>
      <c r="B123" s="115" t="s">
        <v>258</v>
      </c>
      <c r="C123" s="116">
        <v>62500</v>
      </c>
      <c r="D123" s="117">
        <v>44566</v>
      </c>
      <c r="E123" s="115" t="s">
        <v>266</v>
      </c>
    </row>
    <row r="124" spans="1:5" ht="15">
      <c r="A124" s="115" t="s">
        <v>75</v>
      </c>
      <c r="B124" s="115" t="s">
        <v>258</v>
      </c>
      <c r="C124" s="116">
        <v>375000</v>
      </c>
      <c r="D124" s="117">
        <v>44568</v>
      </c>
      <c r="E124" s="115" t="s">
        <v>266</v>
      </c>
    </row>
    <row r="125" spans="1:5" ht="15">
      <c r="A125" s="115" t="s">
        <v>75</v>
      </c>
      <c r="B125" s="115" t="s">
        <v>258</v>
      </c>
      <c r="C125" s="116">
        <v>440000</v>
      </c>
      <c r="D125" s="117">
        <v>44585</v>
      </c>
      <c r="E125" s="115" t="s">
        <v>264</v>
      </c>
    </row>
    <row r="126" spans="1:5" ht="15">
      <c r="A126" s="115" t="s">
        <v>75</v>
      </c>
      <c r="B126" s="115" t="s">
        <v>258</v>
      </c>
      <c r="C126" s="116">
        <v>14744</v>
      </c>
      <c r="D126" s="117">
        <v>44581</v>
      </c>
      <c r="E126" s="115" t="s">
        <v>264</v>
      </c>
    </row>
    <row r="127" spans="1:5" ht="15">
      <c r="A127" s="115" t="s">
        <v>75</v>
      </c>
      <c r="B127" s="115" t="s">
        <v>258</v>
      </c>
      <c r="C127" s="116">
        <v>375000</v>
      </c>
      <c r="D127" s="117">
        <v>44589</v>
      </c>
      <c r="E127" s="115" t="s">
        <v>266</v>
      </c>
    </row>
    <row r="128" spans="1:5" ht="15">
      <c r="A128" s="115" t="s">
        <v>75</v>
      </c>
      <c r="B128" s="115" t="s">
        <v>258</v>
      </c>
      <c r="C128" s="116">
        <v>364000</v>
      </c>
      <c r="D128" s="117">
        <v>44589</v>
      </c>
      <c r="E128" s="115" t="s">
        <v>264</v>
      </c>
    </row>
    <row r="129" spans="1:5" ht="15">
      <c r="A129" s="115" t="s">
        <v>75</v>
      </c>
      <c r="B129" s="115" t="s">
        <v>258</v>
      </c>
      <c r="C129" s="116">
        <v>8622</v>
      </c>
      <c r="D129" s="117">
        <v>44582</v>
      </c>
      <c r="E129" s="115" t="s">
        <v>266</v>
      </c>
    </row>
    <row r="130" spans="1:5" ht="15">
      <c r="A130" s="115" t="s">
        <v>75</v>
      </c>
      <c r="B130" s="115" t="s">
        <v>258</v>
      </c>
      <c r="C130" s="116">
        <v>454900</v>
      </c>
      <c r="D130" s="117">
        <v>44585</v>
      </c>
      <c r="E130" s="115" t="s">
        <v>266</v>
      </c>
    </row>
    <row r="131" spans="1:5" ht="15">
      <c r="A131" s="115" t="s">
        <v>75</v>
      </c>
      <c r="B131" s="115" t="s">
        <v>258</v>
      </c>
      <c r="C131" s="116">
        <v>300000</v>
      </c>
      <c r="D131" s="117">
        <v>44588</v>
      </c>
      <c r="E131" s="115" t="s">
        <v>266</v>
      </c>
    </row>
    <row r="132" spans="1:5" ht="15">
      <c r="A132" s="115" t="s">
        <v>75</v>
      </c>
      <c r="B132" s="115" t="s">
        <v>258</v>
      </c>
      <c r="C132" s="116">
        <v>305000</v>
      </c>
      <c r="D132" s="117">
        <v>44586</v>
      </c>
      <c r="E132" s="115" t="s">
        <v>266</v>
      </c>
    </row>
    <row r="133" spans="1:5" ht="15">
      <c r="A133" s="115" t="s">
        <v>75</v>
      </c>
      <c r="B133" s="115" t="s">
        <v>258</v>
      </c>
      <c r="C133" s="116">
        <v>408919</v>
      </c>
      <c r="D133" s="117">
        <v>44588</v>
      </c>
      <c r="E133" s="115" t="s">
        <v>265</v>
      </c>
    </row>
    <row r="134" spans="1:5" ht="15">
      <c r="A134" s="115" t="s">
        <v>75</v>
      </c>
      <c r="B134" s="115" t="s">
        <v>258</v>
      </c>
      <c r="C134" s="116">
        <v>38000</v>
      </c>
      <c r="D134" s="117">
        <v>44588</v>
      </c>
      <c r="E134" s="115" t="s">
        <v>266</v>
      </c>
    </row>
    <row r="135" spans="1:5" ht="15">
      <c r="A135" s="115" t="s">
        <v>75</v>
      </c>
      <c r="B135" s="115" t="s">
        <v>258</v>
      </c>
      <c r="C135" s="116">
        <v>315000</v>
      </c>
      <c r="D135" s="117">
        <v>44588</v>
      </c>
      <c r="E135" s="115" t="s">
        <v>266</v>
      </c>
    </row>
    <row r="136" spans="1:5" ht="15">
      <c r="A136" s="115" t="s">
        <v>75</v>
      </c>
      <c r="B136" s="115" t="s">
        <v>258</v>
      </c>
      <c r="C136" s="116">
        <v>21000</v>
      </c>
      <c r="D136" s="117">
        <v>44588</v>
      </c>
      <c r="E136" s="115" t="s">
        <v>266</v>
      </c>
    </row>
    <row r="137" spans="1:5" ht="15">
      <c r="A137" s="115" t="s">
        <v>75</v>
      </c>
      <c r="B137" s="115" t="s">
        <v>258</v>
      </c>
      <c r="C137" s="116">
        <v>450000</v>
      </c>
      <c r="D137" s="117">
        <v>44582</v>
      </c>
      <c r="E137" s="115" t="s">
        <v>265</v>
      </c>
    </row>
    <row r="138" spans="1:5" ht="15">
      <c r="A138" s="115" t="s">
        <v>75</v>
      </c>
      <c r="B138" s="115" t="s">
        <v>258</v>
      </c>
      <c r="C138" s="116">
        <v>359900</v>
      </c>
      <c r="D138" s="117">
        <v>44580</v>
      </c>
      <c r="E138" s="115" t="s">
        <v>266</v>
      </c>
    </row>
    <row r="139" spans="1:5" ht="15">
      <c r="A139" s="115" t="s">
        <v>75</v>
      </c>
      <c r="B139" s="115" t="s">
        <v>258</v>
      </c>
      <c r="C139" s="116">
        <v>253000</v>
      </c>
      <c r="D139" s="117">
        <v>44585</v>
      </c>
      <c r="E139" s="115" t="s">
        <v>264</v>
      </c>
    </row>
    <row r="140" spans="1:5" ht="15">
      <c r="A140" s="115" t="s">
        <v>75</v>
      </c>
      <c r="B140" s="115" t="s">
        <v>258</v>
      </c>
      <c r="C140" s="116">
        <v>20000</v>
      </c>
      <c r="D140" s="117">
        <v>44588</v>
      </c>
      <c r="E140" s="115" t="s">
        <v>266</v>
      </c>
    </row>
    <row r="141" spans="1:5" ht="15">
      <c r="A141" s="115" t="s">
        <v>75</v>
      </c>
      <c r="B141" s="115" t="s">
        <v>258</v>
      </c>
      <c r="C141" s="116">
        <v>377500</v>
      </c>
      <c r="D141" s="117">
        <v>44587</v>
      </c>
      <c r="E141" s="115" t="s">
        <v>265</v>
      </c>
    </row>
    <row r="142" spans="1:5" ht="15">
      <c r="A142" s="115" t="s">
        <v>75</v>
      </c>
      <c r="B142" s="115" t="s">
        <v>258</v>
      </c>
      <c r="C142" s="116">
        <v>50000</v>
      </c>
      <c r="D142" s="117">
        <v>44587</v>
      </c>
      <c r="E142" s="115" t="s">
        <v>266</v>
      </c>
    </row>
    <row r="143" spans="1:5" ht="15">
      <c r="A143" s="115" t="s">
        <v>75</v>
      </c>
      <c r="B143" s="115" t="s">
        <v>258</v>
      </c>
      <c r="C143" s="116">
        <v>295000</v>
      </c>
      <c r="D143" s="117">
        <v>44585</v>
      </c>
      <c r="E143" s="115" t="s">
        <v>266</v>
      </c>
    </row>
    <row r="144" spans="1:5" ht="15">
      <c r="A144" s="115" t="s">
        <v>75</v>
      </c>
      <c r="B144" s="115" t="s">
        <v>258</v>
      </c>
      <c r="C144" s="116">
        <v>412000</v>
      </c>
      <c r="D144" s="117">
        <v>44585</v>
      </c>
      <c r="E144" s="115" t="s">
        <v>266</v>
      </c>
    </row>
    <row r="145" spans="1:5" ht="15">
      <c r="A145" s="115" t="s">
        <v>75</v>
      </c>
      <c r="B145" s="115" t="s">
        <v>258</v>
      </c>
      <c r="C145" s="116">
        <v>397000</v>
      </c>
      <c r="D145" s="117">
        <v>44585</v>
      </c>
      <c r="E145" s="115" t="s">
        <v>266</v>
      </c>
    </row>
    <row r="146" spans="1:5" ht="15">
      <c r="A146" s="115" t="s">
        <v>75</v>
      </c>
      <c r="B146" s="115" t="s">
        <v>258</v>
      </c>
      <c r="C146" s="116">
        <v>235500</v>
      </c>
      <c r="D146" s="117">
        <v>44585</v>
      </c>
      <c r="E146" s="115" t="s">
        <v>264</v>
      </c>
    </row>
    <row r="147" spans="1:5" ht="15">
      <c r="A147" s="115" t="s">
        <v>75</v>
      </c>
      <c r="B147" s="115" t="s">
        <v>258</v>
      </c>
      <c r="C147" s="116">
        <v>72000</v>
      </c>
      <c r="D147" s="117">
        <v>44581</v>
      </c>
      <c r="E147" s="115" t="s">
        <v>266</v>
      </c>
    </row>
    <row r="148" spans="1:5" ht="15">
      <c r="A148" s="115" t="s">
        <v>75</v>
      </c>
      <c r="B148" s="115" t="s">
        <v>258</v>
      </c>
      <c r="C148" s="116">
        <v>374000</v>
      </c>
      <c r="D148" s="117">
        <v>44580</v>
      </c>
      <c r="E148" s="115" t="s">
        <v>266</v>
      </c>
    </row>
    <row r="149" spans="1:5" ht="15">
      <c r="A149" s="115" t="s">
        <v>75</v>
      </c>
      <c r="B149" s="115" t="s">
        <v>258</v>
      </c>
      <c r="C149" s="116">
        <v>414500</v>
      </c>
      <c r="D149" s="117">
        <v>44587</v>
      </c>
      <c r="E149" s="115" t="s">
        <v>266</v>
      </c>
    </row>
    <row r="150" spans="1:5" ht="15">
      <c r="A150" s="115" t="s">
        <v>75</v>
      </c>
      <c r="B150" s="115" t="s">
        <v>258</v>
      </c>
      <c r="C150" s="116">
        <v>175000</v>
      </c>
      <c r="D150" s="117">
        <v>44587</v>
      </c>
      <c r="E150" s="115" t="s">
        <v>266</v>
      </c>
    </row>
    <row r="151" spans="1:5" ht="15">
      <c r="A151" s="115" t="s">
        <v>75</v>
      </c>
      <c r="B151" s="115" t="s">
        <v>258</v>
      </c>
      <c r="C151" s="116">
        <v>395000</v>
      </c>
      <c r="D151" s="117">
        <v>44586</v>
      </c>
      <c r="E151" s="115" t="s">
        <v>266</v>
      </c>
    </row>
    <row r="152" spans="1:5" ht="15">
      <c r="A152" s="115" t="s">
        <v>75</v>
      </c>
      <c r="B152" s="115" t="s">
        <v>258</v>
      </c>
      <c r="C152" s="116">
        <v>170000</v>
      </c>
      <c r="D152" s="117">
        <v>44586</v>
      </c>
      <c r="E152" s="115" t="s">
        <v>266</v>
      </c>
    </row>
    <row r="153" spans="1:5" ht="15">
      <c r="A153" s="115" t="s">
        <v>75</v>
      </c>
      <c r="B153" s="115" t="s">
        <v>258</v>
      </c>
      <c r="C153" s="116">
        <v>299000</v>
      </c>
      <c r="D153" s="117">
        <v>44582</v>
      </c>
      <c r="E153" s="115" t="s">
        <v>266</v>
      </c>
    </row>
    <row r="154" spans="1:5" ht="15">
      <c r="A154" s="115" t="s">
        <v>75</v>
      </c>
      <c r="B154" s="115" t="s">
        <v>258</v>
      </c>
      <c r="C154" s="116">
        <v>87500</v>
      </c>
      <c r="D154" s="117">
        <v>44579</v>
      </c>
      <c r="E154" s="115" t="s">
        <v>266</v>
      </c>
    </row>
    <row r="155" spans="1:5" ht="15">
      <c r="A155" s="115" t="s">
        <v>75</v>
      </c>
      <c r="B155" s="115" t="s">
        <v>258</v>
      </c>
      <c r="C155" s="116">
        <v>409859</v>
      </c>
      <c r="D155" s="117">
        <v>44592</v>
      </c>
      <c r="E155" s="115" t="s">
        <v>265</v>
      </c>
    </row>
    <row r="156" spans="1:5" ht="15">
      <c r="A156" s="115" t="s">
        <v>75</v>
      </c>
      <c r="B156" s="115" t="s">
        <v>258</v>
      </c>
      <c r="C156" s="116">
        <v>176000</v>
      </c>
      <c r="D156" s="117">
        <v>44579</v>
      </c>
      <c r="E156" s="115" t="s">
        <v>264</v>
      </c>
    </row>
    <row r="157" spans="1:5" ht="15">
      <c r="A157" s="115" t="s">
        <v>75</v>
      </c>
      <c r="B157" s="115" t="s">
        <v>258</v>
      </c>
      <c r="C157" s="116">
        <v>406000</v>
      </c>
      <c r="D157" s="117">
        <v>44592</v>
      </c>
      <c r="E157" s="115" t="s">
        <v>266</v>
      </c>
    </row>
    <row r="158" spans="1:5" ht="15">
      <c r="A158" s="115" t="s">
        <v>75</v>
      </c>
      <c r="B158" s="115" t="s">
        <v>258</v>
      </c>
      <c r="C158" s="116">
        <v>49000</v>
      </c>
      <c r="D158" s="117">
        <v>44589</v>
      </c>
      <c r="E158" s="115" t="s">
        <v>264</v>
      </c>
    </row>
    <row r="159" spans="1:5" ht="15">
      <c r="A159" s="115" t="s">
        <v>75</v>
      </c>
      <c r="B159" s="115" t="s">
        <v>258</v>
      </c>
      <c r="C159" s="116">
        <v>485828</v>
      </c>
      <c r="D159" s="117">
        <v>44579</v>
      </c>
      <c r="E159" s="115" t="s">
        <v>265</v>
      </c>
    </row>
    <row r="160" spans="1:5" ht="15">
      <c r="A160" s="115" t="s">
        <v>75</v>
      </c>
      <c r="B160" s="115" t="s">
        <v>258</v>
      </c>
      <c r="C160" s="116">
        <v>339900</v>
      </c>
      <c r="D160" s="117">
        <v>44592</v>
      </c>
      <c r="E160" s="115" t="s">
        <v>266</v>
      </c>
    </row>
    <row r="161" spans="1:5" ht="15">
      <c r="A161" s="115" t="s">
        <v>75</v>
      </c>
      <c r="B161" s="115" t="s">
        <v>258</v>
      </c>
      <c r="C161" s="116">
        <v>345000</v>
      </c>
      <c r="D161" s="117">
        <v>44579</v>
      </c>
      <c r="E161" s="115" t="s">
        <v>266</v>
      </c>
    </row>
    <row r="162" spans="1:5" ht="15">
      <c r="A162" s="115" t="s">
        <v>75</v>
      </c>
      <c r="B162" s="115" t="s">
        <v>258</v>
      </c>
      <c r="C162" s="116">
        <v>58500</v>
      </c>
      <c r="D162" s="117">
        <v>44579</v>
      </c>
      <c r="E162" s="115" t="s">
        <v>266</v>
      </c>
    </row>
    <row r="163" spans="1:5" ht="15">
      <c r="A163" s="115" t="s">
        <v>75</v>
      </c>
      <c r="B163" s="115" t="s">
        <v>258</v>
      </c>
      <c r="C163" s="116">
        <v>97000</v>
      </c>
      <c r="D163" s="117">
        <v>44592</v>
      </c>
      <c r="E163" s="115" t="s">
        <v>266</v>
      </c>
    </row>
    <row r="164" spans="1:5" ht="15">
      <c r="A164" s="115" t="s">
        <v>75</v>
      </c>
      <c r="B164" s="115" t="s">
        <v>258</v>
      </c>
      <c r="C164" s="116">
        <v>157000</v>
      </c>
      <c r="D164" s="117">
        <v>44579</v>
      </c>
      <c r="E164" s="115" t="s">
        <v>266</v>
      </c>
    </row>
    <row r="165" spans="1:5" ht="15">
      <c r="A165" s="115" t="s">
        <v>75</v>
      </c>
      <c r="B165" s="115" t="s">
        <v>258</v>
      </c>
      <c r="C165" s="116">
        <v>296397</v>
      </c>
      <c r="D165" s="117">
        <v>44579</v>
      </c>
      <c r="E165" s="115" t="s">
        <v>264</v>
      </c>
    </row>
    <row r="166" spans="1:5" ht="15">
      <c r="A166" s="115" t="s">
        <v>75</v>
      </c>
      <c r="B166" s="115" t="s">
        <v>258</v>
      </c>
      <c r="C166" s="116">
        <v>426893</v>
      </c>
      <c r="D166" s="117">
        <v>44581</v>
      </c>
      <c r="E166" s="115" t="s">
        <v>264</v>
      </c>
    </row>
    <row r="167" spans="1:5" ht="15">
      <c r="A167" s="115" t="s">
        <v>75</v>
      </c>
      <c r="B167" s="115" t="s">
        <v>258</v>
      </c>
      <c r="C167" s="116">
        <v>264900</v>
      </c>
      <c r="D167" s="117">
        <v>44589</v>
      </c>
      <c r="E167" s="115" t="s">
        <v>266</v>
      </c>
    </row>
    <row r="168" spans="1:5" ht="15">
      <c r="A168" s="115" t="s">
        <v>75</v>
      </c>
      <c r="B168" s="115" t="s">
        <v>258</v>
      </c>
      <c r="C168" s="116">
        <v>375000</v>
      </c>
      <c r="D168" s="117">
        <v>44589</v>
      </c>
      <c r="E168" s="115" t="s">
        <v>266</v>
      </c>
    </row>
    <row r="169" spans="1:5" ht="15">
      <c r="A169" s="115" t="s">
        <v>75</v>
      </c>
      <c r="B169" s="115" t="s">
        <v>258</v>
      </c>
      <c r="C169" s="116">
        <v>305000</v>
      </c>
      <c r="D169" s="117">
        <v>44592</v>
      </c>
      <c r="E169" s="115" t="s">
        <v>266</v>
      </c>
    </row>
    <row r="170" spans="1:5" ht="15">
      <c r="A170" s="115" t="s">
        <v>75</v>
      </c>
      <c r="B170" s="115" t="s">
        <v>258</v>
      </c>
      <c r="C170" s="116">
        <v>15000</v>
      </c>
      <c r="D170" s="117">
        <v>44580</v>
      </c>
      <c r="E170" s="115" t="s">
        <v>266</v>
      </c>
    </row>
    <row r="171" spans="1:5" ht="15">
      <c r="A171" s="115" t="s">
        <v>40</v>
      </c>
      <c r="B171" s="115" t="s">
        <v>259</v>
      </c>
      <c r="C171" s="116">
        <v>342000</v>
      </c>
      <c r="D171" s="117">
        <v>44567</v>
      </c>
      <c r="E171" s="115" t="s">
        <v>266</v>
      </c>
    </row>
    <row r="172" spans="1:5" ht="15">
      <c r="A172" s="115" t="s">
        <v>40</v>
      </c>
      <c r="B172" s="115" t="s">
        <v>259</v>
      </c>
      <c r="C172" s="116">
        <v>320000</v>
      </c>
      <c r="D172" s="117">
        <v>44573</v>
      </c>
      <c r="E172" s="115" t="s">
        <v>264</v>
      </c>
    </row>
    <row r="173" spans="1:5" ht="15">
      <c r="A173" s="115" t="s">
        <v>40</v>
      </c>
      <c r="B173" s="115" t="s">
        <v>259</v>
      </c>
      <c r="C173" s="116">
        <v>325000</v>
      </c>
      <c r="D173" s="117">
        <v>44587</v>
      </c>
      <c r="E173" s="115" t="s">
        <v>264</v>
      </c>
    </row>
    <row r="174" spans="1:5" ht="15">
      <c r="A174" s="115" t="s">
        <v>40</v>
      </c>
      <c r="B174" s="115" t="s">
        <v>259</v>
      </c>
      <c r="C174" s="116">
        <v>407900</v>
      </c>
      <c r="D174" s="117">
        <v>44587</v>
      </c>
      <c r="E174" s="115" t="s">
        <v>265</v>
      </c>
    </row>
    <row r="175" spans="1:5" ht="15">
      <c r="A175" s="115" t="s">
        <v>40</v>
      </c>
      <c r="B175" s="115" t="s">
        <v>259</v>
      </c>
      <c r="C175" s="116">
        <v>355000</v>
      </c>
      <c r="D175" s="117">
        <v>44586</v>
      </c>
      <c r="E175" s="115" t="s">
        <v>266</v>
      </c>
    </row>
    <row r="176" spans="1:5" ht="15">
      <c r="A176" s="115" t="s">
        <v>40</v>
      </c>
      <c r="B176" s="115" t="s">
        <v>259</v>
      </c>
      <c r="C176" s="116">
        <v>510000</v>
      </c>
      <c r="D176" s="117">
        <v>44567</v>
      </c>
      <c r="E176" s="115" t="s">
        <v>266</v>
      </c>
    </row>
    <row r="177" spans="1:5" ht="15">
      <c r="A177" s="115" t="s">
        <v>40</v>
      </c>
      <c r="B177" s="115" t="s">
        <v>259</v>
      </c>
      <c r="C177" s="116">
        <v>368000</v>
      </c>
      <c r="D177" s="117">
        <v>44573</v>
      </c>
      <c r="E177" s="115" t="s">
        <v>266</v>
      </c>
    </row>
    <row r="178" spans="1:5" ht="15">
      <c r="A178" s="115" t="s">
        <v>40</v>
      </c>
      <c r="B178" s="115" t="s">
        <v>259</v>
      </c>
      <c r="C178" s="116">
        <v>199000</v>
      </c>
      <c r="D178" s="117">
        <v>44564</v>
      </c>
      <c r="E178" s="115" t="s">
        <v>266</v>
      </c>
    </row>
    <row r="179" spans="1:5" ht="15">
      <c r="A179" s="115" t="s">
        <v>40</v>
      </c>
      <c r="B179" s="115" t="s">
        <v>259</v>
      </c>
      <c r="C179" s="116">
        <v>499900</v>
      </c>
      <c r="D179" s="117">
        <v>44586</v>
      </c>
      <c r="E179" s="115" t="s">
        <v>265</v>
      </c>
    </row>
    <row r="180" spans="1:5" ht="15">
      <c r="A180" s="115" t="s">
        <v>40</v>
      </c>
      <c r="B180" s="115" t="s">
        <v>259</v>
      </c>
      <c r="C180" s="116">
        <v>232000</v>
      </c>
      <c r="D180" s="117">
        <v>44587</v>
      </c>
      <c r="E180" s="115" t="s">
        <v>264</v>
      </c>
    </row>
    <row r="181" spans="1:5" ht="15">
      <c r="A181" s="115" t="s">
        <v>40</v>
      </c>
      <c r="B181" s="115" t="s">
        <v>259</v>
      </c>
      <c r="C181" s="116">
        <v>269000</v>
      </c>
      <c r="D181" s="117">
        <v>44567</v>
      </c>
      <c r="E181" s="115" t="s">
        <v>266</v>
      </c>
    </row>
    <row r="182" spans="1:5" ht="15">
      <c r="A182" s="115" t="s">
        <v>40</v>
      </c>
      <c r="B182" s="115" t="s">
        <v>259</v>
      </c>
      <c r="C182" s="116">
        <v>338700</v>
      </c>
      <c r="D182" s="117">
        <v>44587</v>
      </c>
      <c r="E182" s="115" t="s">
        <v>264</v>
      </c>
    </row>
    <row r="183" spans="1:5" ht="15">
      <c r="A183" s="115" t="s">
        <v>40</v>
      </c>
      <c r="B183" s="115" t="s">
        <v>259</v>
      </c>
      <c r="C183" s="116">
        <v>610000</v>
      </c>
      <c r="D183" s="117">
        <v>44587</v>
      </c>
      <c r="E183" s="115" t="s">
        <v>266</v>
      </c>
    </row>
    <row r="184" spans="1:5" ht="15">
      <c r="A184" s="115" t="s">
        <v>40</v>
      </c>
      <c r="B184" s="115" t="s">
        <v>259</v>
      </c>
      <c r="C184" s="116">
        <v>249000</v>
      </c>
      <c r="D184" s="117">
        <v>44565</v>
      </c>
      <c r="E184" s="115" t="s">
        <v>264</v>
      </c>
    </row>
    <row r="185" spans="1:5" ht="15">
      <c r="A185" s="115" t="s">
        <v>40</v>
      </c>
      <c r="B185" s="115" t="s">
        <v>259</v>
      </c>
      <c r="C185" s="116">
        <v>148000</v>
      </c>
      <c r="D185" s="117">
        <v>44589</v>
      </c>
      <c r="E185" s="115" t="s">
        <v>264</v>
      </c>
    </row>
    <row r="186" spans="1:5" ht="15">
      <c r="A186" s="115" t="s">
        <v>40</v>
      </c>
      <c r="B186" s="115" t="s">
        <v>259</v>
      </c>
      <c r="C186" s="116">
        <v>455000</v>
      </c>
      <c r="D186" s="117">
        <v>44589</v>
      </c>
      <c r="E186" s="115" t="s">
        <v>266</v>
      </c>
    </row>
    <row r="187" spans="1:5" ht="15">
      <c r="A187" s="115" t="s">
        <v>40</v>
      </c>
      <c r="B187" s="115" t="s">
        <v>259</v>
      </c>
      <c r="C187" s="116">
        <v>274000</v>
      </c>
      <c r="D187" s="117">
        <v>44565</v>
      </c>
      <c r="E187" s="115" t="s">
        <v>266</v>
      </c>
    </row>
    <row r="188" spans="1:5" ht="15">
      <c r="A188" s="115" t="s">
        <v>40</v>
      </c>
      <c r="B188" s="115" t="s">
        <v>259</v>
      </c>
      <c r="C188" s="116">
        <v>221300</v>
      </c>
      <c r="D188" s="117">
        <v>44565</v>
      </c>
      <c r="E188" s="115" t="s">
        <v>264</v>
      </c>
    </row>
    <row r="189" spans="1:5" ht="15">
      <c r="A189" s="115" t="s">
        <v>40</v>
      </c>
      <c r="B189" s="115" t="s">
        <v>259</v>
      </c>
      <c r="C189" s="116">
        <v>272000</v>
      </c>
      <c r="D189" s="117">
        <v>44592</v>
      </c>
      <c r="E189" s="115" t="s">
        <v>264</v>
      </c>
    </row>
    <row r="190" spans="1:5" ht="15">
      <c r="A190" s="115" t="s">
        <v>40</v>
      </c>
      <c r="B190" s="115" t="s">
        <v>259</v>
      </c>
      <c r="C190" s="116">
        <v>455000</v>
      </c>
      <c r="D190" s="117">
        <v>44587</v>
      </c>
      <c r="E190" s="115" t="s">
        <v>265</v>
      </c>
    </row>
    <row r="191" spans="1:5" ht="15">
      <c r="A191" s="115" t="s">
        <v>40</v>
      </c>
      <c r="B191" s="115" t="s">
        <v>259</v>
      </c>
      <c r="C191" s="116">
        <v>502000</v>
      </c>
      <c r="D191" s="117">
        <v>44566</v>
      </c>
      <c r="E191" s="115" t="s">
        <v>266</v>
      </c>
    </row>
    <row r="192" spans="1:5" ht="15">
      <c r="A192" s="115" t="s">
        <v>40</v>
      </c>
      <c r="B192" s="115" t="s">
        <v>259</v>
      </c>
      <c r="C192" s="116">
        <v>335000</v>
      </c>
      <c r="D192" s="117">
        <v>44573</v>
      </c>
      <c r="E192" s="115" t="s">
        <v>266</v>
      </c>
    </row>
    <row r="193" spans="1:5" ht="15">
      <c r="A193" s="115" t="s">
        <v>40</v>
      </c>
      <c r="B193" s="115" t="s">
        <v>259</v>
      </c>
      <c r="C193" s="116">
        <v>520000</v>
      </c>
      <c r="D193" s="117">
        <v>44564</v>
      </c>
      <c r="E193" s="115" t="s">
        <v>266</v>
      </c>
    </row>
    <row r="194" spans="1:5" ht="15">
      <c r="A194" s="115" t="s">
        <v>40</v>
      </c>
      <c r="B194" s="115" t="s">
        <v>259</v>
      </c>
      <c r="C194" s="116">
        <v>386984</v>
      </c>
      <c r="D194" s="117">
        <v>44574</v>
      </c>
      <c r="E194" s="115" t="s">
        <v>266</v>
      </c>
    </row>
    <row r="195" spans="1:5" ht="15">
      <c r="A195" s="115" t="s">
        <v>40</v>
      </c>
      <c r="B195" s="115" t="s">
        <v>259</v>
      </c>
      <c r="C195" s="116">
        <v>240000</v>
      </c>
      <c r="D195" s="117">
        <v>44592</v>
      </c>
      <c r="E195" s="115" t="s">
        <v>264</v>
      </c>
    </row>
    <row r="196" spans="1:5" ht="15">
      <c r="A196" s="115" t="s">
        <v>40</v>
      </c>
      <c r="B196" s="115" t="s">
        <v>259</v>
      </c>
      <c r="C196" s="116">
        <v>157000</v>
      </c>
      <c r="D196" s="117">
        <v>44587</v>
      </c>
      <c r="E196" s="115" t="s">
        <v>264</v>
      </c>
    </row>
    <row r="197" spans="1:5" ht="15">
      <c r="A197" s="115" t="s">
        <v>40</v>
      </c>
      <c r="B197" s="115" t="s">
        <v>259</v>
      </c>
      <c r="C197" s="116">
        <v>337600</v>
      </c>
      <c r="D197" s="117">
        <v>44589</v>
      </c>
      <c r="E197" s="115" t="s">
        <v>264</v>
      </c>
    </row>
    <row r="198" spans="1:5" ht="15">
      <c r="A198" s="115" t="s">
        <v>40</v>
      </c>
      <c r="B198" s="115" t="s">
        <v>259</v>
      </c>
      <c r="C198" s="116">
        <v>426000</v>
      </c>
      <c r="D198" s="117">
        <v>44592</v>
      </c>
      <c r="E198" s="115" t="s">
        <v>266</v>
      </c>
    </row>
    <row r="199" spans="1:5" ht="15">
      <c r="A199" s="115" t="s">
        <v>40</v>
      </c>
      <c r="B199" s="115" t="s">
        <v>259</v>
      </c>
      <c r="C199" s="116">
        <v>235000</v>
      </c>
      <c r="D199" s="117">
        <v>44587</v>
      </c>
      <c r="E199" s="115" t="s">
        <v>264</v>
      </c>
    </row>
    <row r="200" spans="1:5" ht="15">
      <c r="A200" s="115" t="s">
        <v>40</v>
      </c>
      <c r="B200" s="115" t="s">
        <v>259</v>
      </c>
      <c r="C200" s="116">
        <v>515000</v>
      </c>
      <c r="D200" s="117">
        <v>44592</v>
      </c>
      <c r="E200" s="115" t="s">
        <v>266</v>
      </c>
    </row>
    <row r="201" spans="1:5" ht="15">
      <c r="A201" s="115" t="s">
        <v>40</v>
      </c>
      <c r="B201" s="115" t="s">
        <v>259</v>
      </c>
      <c r="C201" s="116">
        <v>449900</v>
      </c>
      <c r="D201" s="117">
        <v>44575</v>
      </c>
      <c r="E201" s="115" t="s">
        <v>266</v>
      </c>
    </row>
    <row r="202" spans="1:5" ht="15">
      <c r="A202" s="115" t="s">
        <v>40</v>
      </c>
      <c r="B202" s="115" t="s">
        <v>259</v>
      </c>
      <c r="C202" s="116">
        <v>280000</v>
      </c>
      <c r="D202" s="117">
        <v>44568</v>
      </c>
      <c r="E202" s="115" t="s">
        <v>264</v>
      </c>
    </row>
    <row r="203" spans="1:5" ht="15">
      <c r="A203" s="115" t="s">
        <v>40</v>
      </c>
      <c r="B203" s="115" t="s">
        <v>259</v>
      </c>
      <c r="C203" s="116">
        <v>310000</v>
      </c>
      <c r="D203" s="117">
        <v>44573</v>
      </c>
      <c r="E203" s="115" t="s">
        <v>264</v>
      </c>
    </row>
    <row r="204" spans="1:5" ht="15">
      <c r="A204" s="115" t="s">
        <v>40</v>
      </c>
      <c r="B204" s="115" t="s">
        <v>259</v>
      </c>
      <c r="C204" s="116">
        <v>530000</v>
      </c>
      <c r="D204" s="117">
        <v>44581</v>
      </c>
      <c r="E204" s="115" t="s">
        <v>266</v>
      </c>
    </row>
    <row r="205" spans="1:5" ht="15">
      <c r="A205" s="115" t="s">
        <v>40</v>
      </c>
      <c r="B205" s="115" t="s">
        <v>259</v>
      </c>
      <c r="C205" s="116">
        <v>375000</v>
      </c>
      <c r="D205" s="117">
        <v>44581</v>
      </c>
      <c r="E205" s="115" t="s">
        <v>266</v>
      </c>
    </row>
    <row r="206" spans="1:5" ht="15">
      <c r="A206" s="115" t="s">
        <v>40</v>
      </c>
      <c r="B206" s="115" t="s">
        <v>259</v>
      </c>
      <c r="C206" s="116">
        <v>392661</v>
      </c>
      <c r="D206" s="117">
        <v>44574</v>
      </c>
      <c r="E206" s="115" t="s">
        <v>266</v>
      </c>
    </row>
    <row r="207" spans="1:5" ht="15">
      <c r="A207" s="115" t="s">
        <v>40</v>
      </c>
      <c r="B207" s="115" t="s">
        <v>259</v>
      </c>
      <c r="C207" s="116">
        <v>275500</v>
      </c>
      <c r="D207" s="117">
        <v>44575</v>
      </c>
      <c r="E207" s="115" t="s">
        <v>264</v>
      </c>
    </row>
    <row r="208" spans="1:5" ht="15">
      <c r="A208" s="115" t="s">
        <v>40</v>
      </c>
      <c r="B208" s="115" t="s">
        <v>259</v>
      </c>
      <c r="C208" s="116">
        <v>445900</v>
      </c>
      <c r="D208" s="117">
        <v>44581</v>
      </c>
      <c r="E208" s="115" t="s">
        <v>266</v>
      </c>
    </row>
    <row r="209" spans="1:5" ht="15">
      <c r="A209" s="115" t="s">
        <v>40</v>
      </c>
      <c r="B209" s="115" t="s">
        <v>259</v>
      </c>
      <c r="C209" s="116">
        <v>515000</v>
      </c>
      <c r="D209" s="117">
        <v>44580</v>
      </c>
      <c r="E209" s="115" t="s">
        <v>266</v>
      </c>
    </row>
    <row r="210" spans="1:5" ht="15">
      <c r="A210" s="115" t="s">
        <v>40</v>
      </c>
      <c r="B210" s="115" t="s">
        <v>259</v>
      </c>
      <c r="C210" s="116">
        <v>360000</v>
      </c>
      <c r="D210" s="117">
        <v>44580</v>
      </c>
      <c r="E210" s="115" t="s">
        <v>266</v>
      </c>
    </row>
    <row r="211" spans="1:5" ht="15">
      <c r="A211" s="115" t="s">
        <v>40</v>
      </c>
      <c r="B211" s="115" t="s">
        <v>259</v>
      </c>
      <c r="C211" s="116">
        <v>325000</v>
      </c>
      <c r="D211" s="117">
        <v>44575</v>
      </c>
      <c r="E211" s="115" t="s">
        <v>266</v>
      </c>
    </row>
    <row r="212" spans="1:5" ht="15">
      <c r="A212" s="115" t="s">
        <v>40</v>
      </c>
      <c r="B212" s="115" t="s">
        <v>259</v>
      </c>
      <c r="C212" s="116">
        <v>1675000</v>
      </c>
      <c r="D212" s="117">
        <v>44582</v>
      </c>
      <c r="E212" s="115" t="s">
        <v>264</v>
      </c>
    </row>
    <row r="213" spans="1:5" ht="15">
      <c r="A213" s="115" t="s">
        <v>40</v>
      </c>
      <c r="B213" s="115" t="s">
        <v>259</v>
      </c>
      <c r="C213" s="116">
        <v>395000</v>
      </c>
      <c r="D213" s="117">
        <v>44575</v>
      </c>
      <c r="E213" s="115" t="s">
        <v>266</v>
      </c>
    </row>
    <row r="214" spans="1:5" ht="15">
      <c r="A214" s="115" t="s">
        <v>40</v>
      </c>
      <c r="B214" s="115" t="s">
        <v>259</v>
      </c>
      <c r="C214" s="116">
        <v>390000</v>
      </c>
      <c r="D214" s="117">
        <v>44582</v>
      </c>
      <c r="E214" s="115" t="s">
        <v>266</v>
      </c>
    </row>
    <row r="215" spans="1:5" ht="15">
      <c r="A215" s="115" t="s">
        <v>40</v>
      </c>
      <c r="B215" s="115" t="s">
        <v>259</v>
      </c>
      <c r="C215" s="116">
        <v>335000</v>
      </c>
      <c r="D215" s="117">
        <v>44579</v>
      </c>
      <c r="E215" s="115" t="s">
        <v>266</v>
      </c>
    </row>
    <row r="216" spans="1:5" ht="15">
      <c r="A216" s="115" t="s">
        <v>40</v>
      </c>
      <c r="B216" s="115" t="s">
        <v>259</v>
      </c>
      <c r="C216" s="116">
        <v>187500</v>
      </c>
      <c r="D216" s="117">
        <v>44579</v>
      </c>
      <c r="E216" s="115" t="s">
        <v>264</v>
      </c>
    </row>
    <row r="217" spans="1:5" ht="15">
      <c r="A217" s="115" t="s">
        <v>40</v>
      </c>
      <c r="B217" s="115" t="s">
        <v>259</v>
      </c>
      <c r="C217" s="116">
        <v>300000</v>
      </c>
      <c r="D217" s="117">
        <v>44575</v>
      </c>
      <c r="E217" s="115" t="s">
        <v>266</v>
      </c>
    </row>
    <row r="218" spans="1:5" ht="15">
      <c r="A218" s="115" t="s">
        <v>40</v>
      </c>
      <c r="B218" s="115" t="s">
        <v>259</v>
      </c>
      <c r="C218" s="116">
        <v>286000</v>
      </c>
      <c r="D218" s="117">
        <v>44579</v>
      </c>
      <c r="E218" s="115" t="s">
        <v>264</v>
      </c>
    </row>
    <row r="219" spans="1:5" ht="15">
      <c r="A219" s="115" t="s">
        <v>40</v>
      </c>
      <c r="B219" s="115" t="s">
        <v>259</v>
      </c>
      <c r="C219" s="116">
        <v>125000</v>
      </c>
      <c r="D219" s="117">
        <v>44575</v>
      </c>
      <c r="E219" s="115" t="s">
        <v>266</v>
      </c>
    </row>
    <row r="220" spans="1:5" ht="15">
      <c r="A220" s="115" t="s">
        <v>40</v>
      </c>
      <c r="B220" s="115" t="s">
        <v>259</v>
      </c>
      <c r="C220" s="116">
        <v>875000</v>
      </c>
      <c r="D220" s="117">
        <v>44579</v>
      </c>
      <c r="E220" s="115" t="s">
        <v>266</v>
      </c>
    </row>
    <row r="221" spans="1:5" ht="15">
      <c r="A221" s="115" t="s">
        <v>40</v>
      </c>
      <c r="B221" s="115" t="s">
        <v>259</v>
      </c>
      <c r="C221" s="116">
        <v>305000</v>
      </c>
      <c r="D221" s="117">
        <v>44579</v>
      </c>
      <c r="E221" s="115" t="s">
        <v>264</v>
      </c>
    </row>
    <row r="222" spans="1:5" ht="15">
      <c r="A222" s="115" t="s">
        <v>40</v>
      </c>
      <c r="B222" s="115" t="s">
        <v>259</v>
      </c>
      <c r="C222" s="116">
        <v>248500</v>
      </c>
      <c r="D222" s="117">
        <v>44579</v>
      </c>
      <c r="E222" s="115" t="s">
        <v>264</v>
      </c>
    </row>
    <row r="223" spans="1:5" ht="15">
      <c r="A223" s="115" t="s">
        <v>40</v>
      </c>
      <c r="B223" s="115" t="s">
        <v>259</v>
      </c>
      <c r="C223" s="116">
        <v>376000</v>
      </c>
      <c r="D223" s="117">
        <v>44580</v>
      </c>
      <c r="E223" s="115" t="s">
        <v>266</v>
      </c>
    </row>
    <row r="224" spans="1:5" ht="15">
      <c r="A224" s="115" t="s">
        <v>40</v>
      </c>
      <c r="B224" s="115" t="s">
        <v>259</v>
      </c>
      <c r="C224" s="116">
        <v>305250</v>
      </c>
      <c r="D224" s="117">
        <v>44579</v>
      </c>
      <c r="E224" s="115" t="s">
        <v>264</v>
      </c>
    </row>
    <row r="225" spans="1:5" ht="15">
      <c r="A225" s="115" t="s">
        <v>40</v>
      </c>
      <c r="B225" s="115" t="s">
        <v>259</v>
      </c>
      <c r="C225" s="116">
        <v>757500</v>
      </c>
      <c r="D225" s="117">
        <v>44581</v>
      </c>
      <c r="E225" s="115" t="s">
        <v>264</v>
      </c>
    </row>
    <row r="226" spans="1:5" ht="15">
      <c r="A226" s="115" t="s">
        <v>40</v>
      </c>
      <c r="B226" s="115" t="s">
        <v>259</v>
      </c>
      <c r="C226" s="116">
        <v>394780</v>
      </c>
      <c r="D226" s="117">
        <v>44575</v>
      </c>
      <c r="E226" s="115" t="s">
        <v>264</v>
      </c>
    </row>
    <row r="227" spans="1:5" ht="15">
      <c r="A227" s="115" t="s">
        <v>40</v>
      </c>
      <c r="B227" s="115" t="s">
        <v>259</v>
      </c>
      <c r="C227" s="116">
        <v>165000</v>
      </c>
      <c r="D227" s="117">
        <v>44585</v>
      </c>
      <c r="E227" s="115" t="s">
        <v>264</v>
      </c>
    </row>
    <row r="228" spans="1:5" ht="15">
      <c r="A228" s="115" t="s">
        <v>40</v>
      </c>
      <c r="B228" s="115" t="s">
        <v>259</v>
      </c>
      <c r="C228" s="116">
        <v>327200</v>
      </c>
      <c r="D228" s="117">
        <v>44568</v>
      </c>
      <c r="E228" s="115" t="s">
        <v>264</v>
      </c>
    </row>
    <row r="229" spans="1:5" ht="15">
      <c r="A229" s="115" t="s">
        <v>40</v>
      </c>
      <c r="B229" s="115" t="s">
        <v>259</v>
      </c>
      <c r="C229" s="116">
        <v>299900</v>
      </c>
      <c r="D229" s="117">
        <v>44586</v>
      </c>
      <c r="E229" s="115" t="s">
        <v>266</v>
      </c>
    </row>
    <row r="230" spans="1:5" ht="15">
      <c r="A230" s="115" t="s">
        <v>40</v>
      </c>
      <c r="B230" s="115" t="s">
        <v>259</v>
      </c>
      <c r="C230" s="116">
        <v>254375</v>
      </c>
      <c r="D230" s="117">
        <v>44586</v>
      </c>
      <c r="E230" s="115" t="s">
        <v>264</v>
      </c>
    </row>
    <row r="231" spans="1:5" ht="15">
      <c r="A231" s="115" t="s">
        <v>40</v>
      </c>
      <c r="B231" s="115" t="s">
        <v>259</v>
      </c>
      <c r="C231" s="116">
        <v>12500</v>
      </c>
      <c r="D231" s="117">
        <v>44568</v>
      </c>
      <c r="E231" s="115" t="s">
        <v>266</v>
      </c>
    </row>
    <row r="232" spans="1:5" ht="15">
      <c r="A232" s="115" t="s">
        <v>40</v>
      </c>
      <c r="B232" s="115" t="s">
        <v>259</v>
      </c>
      <c r="C232" s="116">
        <v>70000</v>
      </c>
      <c r="D232" s="117">
        <v>44586</v>
      </c>
      <c r="E232" s="115" t="s">
        <v>266</v>
      </c>
    </row>
    <row r="233" spans="1:5" ht="15">
      <c r="A233" s="115" t="s">
        <v>40</v>
      </c>
      <c r="B233" s="115" t="s">
        <v>259</v>
      </c>
      <c r="C233" s="116">
        <v>280000</v>
      </c>
      <c r="D233" s="117">
        <v>44568</v>
      </c>
      <c r="E233" s="115" t="s">
        <v>264</v>
      </c>
    </row>
    <row r="234" spans="1:5" ht="15">
      <c r="A234" s="115" t="s">
        <v>40</v>
      </c>
      <c r="B234" s="115" t="s">
        <v>259</v>
      </c>
      <c r="C234" s="116">
        <v>280000</v>
      </c>
      <c r="D234" s="117">
        <v>44568</v>
      </c>
      <c r="E234" s="115" t="s">
        <v>264</v>
      </c>
    </row>
    <row r="235" spans="1:5" ht="15">
      <c r="A235" s="115" t="s">
        <v>40</v>
      </c>
      <c r="B235" s="115" t="s">
        <v>259</v>
      </c>
      <c r="C235" s="116">
        <v>260000</v>
      </c>
      <c r="D235" s="117">
        <v>44568</v>
      </c>
      <c r="E235" s="115" t="s">
        <v>264</v>
      </c>
    </row>
    <row r="236" spans="1:5" ht="15">
      <c r="A236" s="115" t="s">
        <v>40</v>
      </c>
      <c r="B236" s="115" t="s">
        <v>259</v>
      </c>
      <c r="C236" s="116">
        <v>120000</v>
      </c>
      <c r="D236" s="117">
        <v>44568</v>
      </c>
      <c r="E236" s="115" t="s">
        <v>264</v>
      </c>
    </row>
    <row r="237" spans="1:5" ht="15">
      <c r="A237" s="115" t="s">
        <v>40</v>
      </c>
      <c r="B237" s="115" t="s">
        <v>259</v>
      </c>
      <c r="C237" s="116">
        <v>1675000</v>
      </c>
      <c r="D237" s="117">
        <v>44582</v>
      </c>
      <c r="E237" s="115" t="s">
        <v>264</v>
      </c>
    </row>
    <row r="238" spans="1:5" ht="15">
      <c r="A238" s="115" t="s">
        <v>40</v>
      </c>
      <c r="B238" s="115" t="s">
        <v>259</v>
      </c>
      <c r="C238" s="116">
        <v>239316</v>
      </c>
      <c r="D238" s="117">
        <v>44571</v>
      </c>
      <c r="E238" s="115" t="s">
        <v>264</v>
      </c>
    </row>
    <row r="239" spans="1:5" ht="15">
      <c r="A239" s="115" t="s">
        <v>40</v>
      </c>
      <c r="B239" s="115" t="s">
        <v>259</v>
      </c>
      <c r="C239" s="116">
        <v>475700</v>
      </c>
      <c r="D239" s="117">
        <v>44586</v>
      </c>
      <c r="E239" s="115" t="s">
        <v>266</v>
      </c>
    </row>
    <row r="240" spans="1:5" ht="15">
      <c r="A240" s="115" t="s">
        <v>40</v>
      </c>
      <c r="B240" s="115" t="s">
        <v>259</v>
      </c>
      <c r="C240" s="116">
        <v>370000</v>
      </c>
      <c r="D240" s="117">
        <v>44582</v>
      </c>
      <c r="E240" s="115" t="s">
        <v>266</v>
      </c>
    </row>
    <row r="241" spans="1:5" ht="15">
      <c r="A241" s="115" t="s">
        <v>40</v>
      </c>
      <c r="B241" s="115" t="s">
        <v>259</v>
      </c>
      <c r="C241" s="116">
        <v>284000</v>
      </c>
      <c r="D241" s="117">
        <v>44571</v>
      </c>
      <c r="E241" s="115" t="s">
        <v>264</v>
      </c>
    </row>
    <row r="242" spans="1:5" ht="15">
      <c r="A242" s="115" t="s">
        <v>40</v>
      </c>
      <c r="B242" s="115" t="s">
        <v>259</v>
      </c>
      <c r="C242" s="116">
        <v>409900</v>
      </c>
      <c r="D242" s="117">
        <v>44572</v>
      </c>
      <c r="E242" s="115" t="s">
        <v>266</v>
      </c>
    </row>
    <row r="243" spans="1:5" ht="15">
      <c r="A243" s="115" t="s">
        <v>40</v>
      </c>
      <c r="B243" s="115" t="s">
        <v>259</v>
      </c>
      <c r="C243" s="116">
        <v>232900</v>
      </c>
      <c r="D243" s="117">
        <v>44585</v>
      </c>
      <c r="E243" s="115" t="s">
        <v>264</v>
      </c>
    </row>
    <row r="244" spans="1:5" ht="15">
      <c r="A244" s="115" t="s">
        <v>40</v>
      </c>
      <c r="B244" s="115" t="s">
        <v>259</v>
      </c>
      <c r="C244" s="116">
        <v>21500</v>
      </c>
      <c r="D244" s="117">
        <v>44572</v>
      </c>
      <c r="E244" s="115" t="s">
        <v>266</v>
      </c>
    </row>
    <row r="245" spans="1:5" ht="15">
      <c r="A245" s="115" t="s">
        <v>40</v>
      </c>
      <c r="B245" s="115" t="s">
        <v>259</v>
      </c>
      <c r="C245" s="116">
        <v>339000</v>
      </c>
      <c r="D245" s="117">
        <v>44572</v>
      </c>
      <c r="E245" s="115" t="s">
        <v>266</v>
      </c>
    </row>
    <row r="246" spans="1:5" ht="15">
      <c r="A246" s="115" t="s">
        <v>40</v>
      </c>
      <c r="B246" s="115" t="s">
        <v>259</v>
      </c>
      <c r="C246" s="116">
        <v>262400</v>
      </c>
      <c r="D246" s="117">
        <v>44571</v>
      </c>
      <c r="E246" s="115" t="s">
        <v>264</v>
      </c>
    </row>
    <row r="247" spans="1:5" ht="15">
      <c r="A247" s="115" t="s">
        <v>40</v>
      </c>
      <c r="B247" s="115" t="s">
        <v>259</v>
      </c>
      <c r="C247" s="116">
        <v>450000</v>
      </c>
      <c r="D247" s="117">
        <v>44582</v>
      </c>
      <c r="E247" s="115" t="s">
        <v>266</v>
      </c>
    </row>
    <row r="248" spans="1:5" ht="15">
      <c r="A248" s="115" t="s">
        <v>40</v>
      </c>
      <c r="B248" s="115" t="s">
        <v>259</v>
      </c>
      <c r="C248" s="116">
        <v>440000</v>
      </c>
      <c r="D248" s="117">
        <v>44585</v>
      </c>
      <c r="E248" s="115" t="s">
        <v>266</v>
      </c>
    </row>
    <row r="249" spans="1:5" ht="15">
      <c r="A249" s="115" t="s">
        <v>54</v>
      </c>
      <c r="B249" s="115" t="s">
        <v>260</v>
      </c>
      <c r="C249" s="116">
        <v>20000</v>
      </c>
      <c r="D249" s="117">
        <v>44580</v>
      </c>
      <c r="E249" s="115" t="s">
        <v>266</v>
      </c>
    </row>
    <row r="250" spans="1:5" ht="15">
      <c r="A250" s="115" t="s">
        <v>54</v>
      </c>
      <c r="B250" s="115" t="s">
        <v>260</v>
      </c>
      <c r="C250" s="116">
        <v>293000</v>
      </c>
      <c r="D250" s="117">
        <v>44587</v>
      </c>
      <c r="E250" s="115" t="s">
        <v>266</v>
      </c>
    </row>
    <row r="251" spans="1:5" ht="15">
      <c r="A251" s="115" t="s">
        <v>54</v>
      </c>
      <c r="B251" s="115" t="s">
        <v>260</v>
      </c>
      <c r="C251" s="116">
        <v>17000</v>
      </c>
      <c r="D251" s="117">
        <v>44575</v>
      </c>
      <c r="E251" s="115" t="s">
        <v>266</v>
      </c>
    </row>
    <row r="252" spans="1:5" ht="15">
      <c r="A252" s="115" t="s">
        <v>54</v>
      </c>
      <c r="B252" s="115" t="s">
        <v>260</v>
      </c>
      <c r="C252" s="116">
        <v>241500</v>
      </c>
      <c r="D252" s="117">
        <v>44592</v>
      </c>
      <c r="E252" s="115" t="s">
        <v>264</v>
      </c>
    </row>
    <row r="253" spans="1:5" ht="15">
      <c r="A253" s="115" t="s">
        <v>144</v>
      </c>
      <c r="B253" s="115" t="s">
        <v>263</v>
      </c>
      <c r="C253" s="116">
        <v>287000</v>
      </c>
      <c r="D253" s="117">
        <v>44587</v>
      </c>
      <c r="E253" s="115" t="s">
        <v>264</v>
      </c>
    </row>
    <row r="254" spans="1:5" ht="15">
      <c r="A254" s="115" t="s">
        <v>144</v>
      </c>
      <c r="B254" s="115" t="s">
        <v>263</v>
      </c>
      <c r="C254" s="116">
        <v>344000</v>
      </c>
      <c r="D254" s="117">
        <v>44571</v>
      </c>
      <c r="E254" s="115" t="s">
        <v>264</v>
      </c>
    </row>
    <row r="255" spans="1:5" ht="15">
      <c r="A255" s="115" t="s">
        <v>144</v>
      </c>
      <c r="B255" s="115" t="s">
        <v>263</v>
      </c>
      <c r="C255" s="116">
        <v>244860</v>
      </c>
      <c r="D255" s="117">
        <v>44567</v>
      </c>
      <c r="E255" s="115" t="s">
        <v>264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2022-09-04T17:55:25Z</dcterms:modified>
</cp:coreProperties>
</file>