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300" windowWidth="18795" windowHeight="9465" tabRatio="906"/>
  </bookViews>
  <sheets>
    <sheet name="OVERALL STATS" sheetId="1" r:id="rId1"/>
    <sheet name="SALES STATS" sheetId="2" r:id="rId2"/>
    <sheet name="LOAN ONLY STATS" sheetId="3" r:id="rId3"/>
    <sheet name="BRANCH SALES TRACKING" sheetId="16" r:id="rId4"/>
    <sheet name="LENDER TRACKING" sheetId="17" r:id="rId5"/>
    <sheet name="SALES_LIST" sheetId="12" state="hidden" r:id="rId6"/>
    <sheet name="LOANS_LIST" sheetId="13" state="hidden" r:id="rId7"/>
    <sheet name="SALESLOANSLIST" sheetId="15" state="hidden" r:id="rId8"/>
  </sheets>
  <definedNames>
    <definedName name="CommercialLoansMarket">'LOAN ONLY STATS'!$A$18:$C$18</definedName>
    <definedName name="CommercialSalesMarket">'SALES STATS'!$A$43:$C$45</definedName>
    <definedName name="ConstructionLoansMarket">'LOAN ONLY STATS'!$A$30:$C$30</definedName>
    <definedName name="ConventionalLoansExcludingInclineMarket">'LOAN ONLY STATS'!#REF!</definedName>
    <definedName name="ConventionalLoansMarket">'LOAN ONLY STATS'!$A$7:$C$12</definedName>
    <definedName name="CreditLineLoansMarket">'LOAN ONLY STATS'!$A$24:$C$24</definedName>
    <definedName name="HardMoneyLoansMarket">'LOAN ONLY STATS'!$A$36:$C$38</definedName>
    <definedName name="InclineSalesMarket">'SALES STATS'!#REF!</definedName>
    <definedName name="OverallLoans">'OVERALL STATS'!$A$22:$C$27</definedName>
    <definedName name="OverallSales">'OVERALL STATS'!$A$7:$C$16</definedName>
    <definedName name="OverallSalesAndLoans">'OVERALL STATS'!$A$33:$C$41</definedName>
    <definedName name="_xlnm.Print_Titles" localSheetId="1">'SALES STATS'!$1:$6</definedName>
    <definedName name="ResaleMarket">'SALES STATS'!$A$7:$C$15</definedName>
    <definedName name="ResidentialResaleMarket">'SALES STATS'!$A$31:$C$37</definedName>
    <definedName name="ResidentialSalesExcludingInclineMarket">'SALES STATS'!#REF!</definedName>
    <definedName name="SubdivisionMarket">'SALES STATS'!$A$21:$C$25</definedName>
    <definedName name="VacantLandSalesMarket">'SALES STATS'!$A$51:$C$55</definedName>
  </definedNames>
  <calcPr calcId="124519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C31" i="3"/>
  <c r="B31"/>
  <c r="C19"/>
  <c r="B19"/>
  <c r="C46" i="2"/>
  <c r="B46"/>
  <c r="B17" i="1"/>
  <c r="C17"/>
  <c r="E15" s="1"/>
  <c r="B39" i="3"/>
  <c r="C39"/>
  <c r="B25"/>
  <c r="C25"/>
  <c r="B13"/>
  <c r="D7" s="1"/>
  <c r="C13"/>
  <c r="E7" s="1"/>
  <c r="B56" i="2"/>
  <c r="C56"/>
  <c r="B38"/>
  <c r="D32" s="1"/>
  <c r="C38"/>
  <c r="E32" s="1"/>
  <c r="A2"/>
  <c r="B26"/>
  <c r="D22" s="1"/>
  <c r="C26"/>
  <c r="D37" i="3" l="1"/>
  <c r="D38"/>
  <c r="E18"/>
  <c r="D18"/>
  <c r="E9"/>
  <c r="D9"/>
  <c r="E9" i="1"/>
  <c r="D9"/>
  <c r="E33" i="2"/>
  <c r="D33"/>
  <c r="E24"/>
  <c r="D24"/>
  <c r="E52"/>
  <c r="E54"/>
  <c r="D45"/>
  <c r="E44"/>
  <c r="D43"/>
  <c r="D37"/>
  <c r="E16" i="1"/>
  <c r="D16"/>
  <c r="D8" i="3"/>
  <c r="D11"/>
  <c r="E10"/>
  <c r="E12"/>
  <c r="D10"/>
  <c r="D12"/>
  <c r="E8"/>
  <c r="E11"/>
  <c r="E30"/>
  <c r="D30"/>
  <c r="E38"/>
  <c r="E37"/>
  <c r="D52" i="2"/>
  <c r="D54"/>
  <c r="E53"/>
  <c r="E55"/>
  <c r="D53"/>
  <c r="D55"/>
  <c r="D44"/>
  <c r="E43"/>
  <c r="E45"/>
  <c r="E37"/>
  <c r="E23"/>
  <c r="E25"/>
  <c r="D25"/>
  <c r="D23"/>
  <c r="D15" i="1"/>
  <c r="E51" i="2"/>
  <c r="E31"/>
  <c r="E34"/>
  <c r="E36"/>
  <c r="E22"/>
  <c r="E21"/>
  <c r="D21"/>
  <c r="D35"/>
  <c r="E35"/>
  <c r="D36"/>
  <c r="D34"/>
  <c r="D31"/>
  <c r="D51"/>
  <c r="A2" i="3"/>
  <c r="E36"/>
  <c r="B16" i="2"/>
  <c r="C16"/>
  <c r="B28" i="1"/>
  <c r="C28"/>
  <c r="B42"/>
  <c r="C42"/>
  <c r="E36" l="1"/>
  <c r="D36"/>
  <c r="E26"/>
  <c r="D26"/>
  <c r="E9" i="2"/>
  <c r="D9"/>
  <c r="E19" i="3"/>
  <c r="D19"/>
  <c r="E46" i="2"/>
  <c r="D46"/>
  <c r="E15"/>
  <c r="D15"/>
  <c r="E41" i="1"/>
  <c r="D37"/>
  <c r="D41"/>
  <c r="E25"/>
  <c r="E27"/>
  <c r="D27"/>
  <c r="D25"/>
  <c r="E39"/>
  <c r="E37"/>
  <c r="E35"/>
  <c r="E38"/>
  <c r="D36" i="3"/>
  <c r="E31"/>
  <c r="D31"/>
  <c r="E24"/>
  <c r="D24"/>
  <c r="D56" i="2"/>
  <c r="E56"/>
  <c r="E38"/>
  <c r="D38"/>
  <c r="D8"/>
  <c r="D7"/>
  <c r="D10"/>
  <c r="D12"/>
  <c r="D14"/>
  <c r="D11"/>
  <c r="D13"/>
  <c r="E14"/>
  <c r="E7"/>
  <c r="E12"/>
  <c r="E8"/>
  <c r="E11"/>
  <c r="E13"/>
  <c r="E10"/>
  <c r="E34" i="1"/>
  <c r="E33"/>
  <c r="E40"/>
  <c r="D33"/>
  <c r="E8"/>
  <c r="D11"/>
  <c r="D8"/>
  <c r="D7"/>
  <c r="E14"/>
  <c r="E11"/>
  <c r="D10"/>
  <c r="D12"/>
  <c r="D13"/>
  <c r="D14"/>
  <c r="D24"/>
  <c r="E22"/>
  <c r="E23"/>
  <c r="E24"/>
  <c r="D39"/>
  <c r="D34"/>
  <c r="E7"/>
  <c r="D40"/>
  <c r="D35"/>
  <c r="D23"/>
  <c r="D22"/>
  <c r="E10"/>
  <c r="E12"/>
  <c r="D38"/>
  <c r="E13"/>
  <c r="E42" l="1"/>
  <c r="D42"/>
  <c r="E39" i="3"/>
  <c r="E25"/>
  <c r="D25"/>
  <c r="D39"/>
  <c r="E13"/>
  <c r="D13"/>
  <c r="E26" i="2"/>
  <c r="D26"/>
  <c r="D17" i="1"/>
  <c r="E17"/>
  <c r="E16" i="2"/>
  <c r="D16"/>
  <c r="D28" i="1"/>
  <c r="E28"/>
</calcChain>
</file>

<file path=xl/connections.xml><?xml version="1.0" encoding="utf-8"?>
<connections xmlns="http://schemas.openxmlformats.org/spreadsheetml/2006/main">
  <connection id="1" name="Connection" type="1" refreshedVersion="2">
    <dbPr connection="DSN=MS Access Database;DBQ=C:\TitleStats\WASHOE COUNTY\LoanOnlyBusiness.mdb;DefaultDir=C:\TitleStats\WASHOE COUNTY;DriverId=25;FIL=MS Access;MaxBufferSize=2048;PageTimeout=5;" command="SELECT `LENDER TRACKING DEC 07`.DOCNUM, `LENDER TRACKING DEC 07`.RECDATE, `LENDER TRACKING DEC 07`.TITLECOMPANY, `LENDER TRACKING DEC 07`.APN, `LENDER TRACKING DEC 07`.`LOAN AMOUNT`, `LENDER TRACKING DEC 07`.TYPELOAN, `LENDER TRACKING DEC 07`.TRUSTOR, `LENDER TRACKING DEC 07`.BENEFICIARY_x000d_&#10;FROM `C:\TitleStats\WASHOE COUNTY\LoanOnlyBusiness`.`LENDER TRACKING DEC 07` `LENDER TRACKING DEC 07`"/>
  </connection>
  <connection id="2" name="Connection1" type="1" refreshedVersion="2">
    <dbPr connection="DSN=MS Access Database;DBQ=C:\TitleStats\WASHOE COUNTY\TitleCompanySalesDatabase.mdb;DefaultDir=C:\TitleStats\WASHOE COUNTY;DriverId=25;FIL=MS Access;MaxBufferSize=2048;PageTimeout=5;" command="SELECT `BRANCH TRACK DEC 2007`.DOCNUM, `BRANCH TRACK DEC 2007`.RECDATE, `BRANCH TRACK DEC 2007`.FULLNAME, `BRANCH TRACK DEC 2007`.APN, `BRANCH TRACK DEC 2007`.PROPTYPE, `BRANCH TRACK DEC 2007`.SALESPRICE, `BRANCH TRACK DEC 2007`.BRANCH, `BRANCH TRACK DEC 2007`.EO, `BRANCH TRACK DEC 2007`.BUILDERDEVELOPERDEAL_x000d_&#10;FROM `C:\TitleStats\WASHOE COUNTY\TitleCompanySalesDatabase`.`BRANCH TRACK DEC 2007` `BRANCH TRACK DEC 2007`"/>
  </connection>
</connections>
</file>

<file path=xl/sharedStrings.xml><?xml version="1.0" encoding="utf-8"?>
<sst xmlns="http://schemas.openxmlformats.org/spreadsheetml/2006/main" count="2802" uniqueCount="241">
  <si>
    <t>FULLNAME</t>
  </si>
  <si>
    <t>TYPELOAN</t>
  </si>
  <si>
    <t>DOLLAR VOL.</t>
  </si>
  <si>
    <t>% OF DOLLAR VOL.</t>
  </si>
  <si>
    <t>OVERALL SALES MARKET (Resales &amp; Subdivision Sales)</t>
  </si>
  <si>
    <t>% OF</t>
  </si>
  <si>
    <t>RANK BY</t>
  </si>
  <si>
    <t>TITLE COMPANY</t>
  </si>
  <si>
    <t>CLOSINGS</t>
  </si>
  <si>
    <t>DOLLAR VOLUME</t>
  </si>
  <si>
    <t>OVERALL LOAN ONLY MARKET (Refi's, Construction, Commercial, Credit Lines, Homequity, etc.)</t>
  </si>
  <si>
    <t>TITLECOMPANY</t>
  </si>
  <si>
    <t>OVERALL SALES AND LOAN ONLY MARKETS COMBINED</t>
  </si>
  <si>
    <t>RESALE MARKET (Includes ALL types of real property)</t>
  </si>
  <si>
    <t>SUBDIVISION SALES (Builder/Developer Sales)</t>
  </si>
  <si>
    <t>RESIDENTIAL RESALE MARKET (Residential Properties Only)</t>
  </si>
  <si>
    <t>COMMERCIAL/INDUSTRIAL, APARTMENTS, MOBILE HOME PARKS SALES MARKET</t>
  </si>
  <si>
    <t>VACANT LAND SALES</t>
  </si>
  <si>
    <t>CONVENTIONAL LOANS MARKET (Refi's)</t>
  </si>
  <si>
    <t>COMMERCIAL LOANS MARKET</t>
  </si>
  <si>
    <t>HOME EQUITY &amp; CREDIT LINE LOANS MARKET</t>
  </si>
  <si>
    <t>CONSTRUCTION LOANS MARKET</t>
  </si>
  <si>
    <t>HARD MONEY LOANS MARKET</t>
  </si>
  <si>
    <t>GRAND TOTAL</t>
  </si>
  <si>
    <t>Information provided by Datasource</t>
  </si>
  <si>
    <t>www.datasourcenev.com</t>
  </si>
  <si>
    <t>BRANCH</t>
  </si>
  <si>
    <t>KIETZKE</t>
  </si>
  <si>
    <t>RIDGEVIEW</t>
  </si>
  <si>
    <t>PROPTYPE</t>
  </si>
  <si>
    <t>(All)</t>
  </si>
  <si>
    <t>Grand Total</t>
  </si>
  <si>
    <t>% OF CLOSINGS</t>
  </si>
  <si>
    <t>EO</t>
  </si>
  <si>
    <t>MCCARRAN</t>
  </si>
  <si>
    <t>DOCNUM</t>
  </si>
  <si>
    <t>RECDATE</t>
  </si>
  <si>
    <t>APN</t>
  </si>
  <si>
    <t>First Centennial Title</t>
  </si>
  <si>
    <t>Ticor Title</t>
  </si>
  <si>
    <t>First American Title</t>
  </si>
  <si>
    <t>RECBY</t>
  </si>
  <si>
    <t>AMOUNT</t>
  </si>
  <si>
    <t>SUB</t>
  </si>
  <si>
    <t>INSURED</t>
  </si>
  <si>
    <t>10</t>
  </si>
  <si>
    <t>LAKESIDEMOANA</t>
  </si>
  <si>
    <t>12</t>
  </si>
  <si>
    <t>9</t>
  </si>
  <si>
    <t>SAB</t>
  </si>
  <si>
    <t>KA</t>
  </si>
  <si>
    <t>LENDER</t>
  </si>
  <si>
    <t>Values</t>
  </si>
  <si>
    <t>DOCTYPE</t>
  </si>
  <si>
    <t>Last Row:</t>
  </si>
  <si>
    <t>Toiyabe Title</t>
  </si>
  <si>
    <t>SEE CHARTS BELOW:</t>
  </si>
  <si>
    <t>BUILDER/DEVELOPER</t>
  </si>
  <si>
    <t>MINDEN</t>
  </si>
  <si>
    <t>CARSON CITY</t>
  </si>
  <si>
    <t>18</t>
  </si>
  <si>
    <t>ZEPHYR</t>
  </si>
  <si>
    <t>JML</t>
  </si>
  <si>
    <t>DC</t>
  </si>
  <si>
    <t>AMG</t>
  </si>
  <si>
    <t>KDJ</t>
  </si>
  <si>
    <t>FERNLEY</t>
  </si>
  <si>
    <t>MLC</t>
  </si>
  <si>
    <t>Signature Title</t>
  </si>
  <si>
    <t>OVERALL TITLE COMPANY MARKET STATISTICS Lyon  County, NV)</t>
  </si>
  <si>
    <t>SALES MARKET Lyon County, NV)</t>
  </si>
  <si>
    <t>LOAN ONLY MARKETS Lyon County, NV)</t>
  </si>
  <si>
    <t>Stewart Title</t>
  </si>
  <si>
    <t>MOBILE HOME</t>
  </si>
  <si>
    <t>NO</t>
  </si>
  <si>
    <t>VACANT LAND</t>
  </si>
  <si>
    <t>SINGLE FAM RES.</t>
  </si>
  <si>
    <t>LAKESIDE</t>
  </si>
  <si>
    <t>SL</t>
  </si>
  <si>
    <t>DNO</t>
  </si>
  <si>
    <t>YERINGTON</t>
  </si>
  <si>
    <t>UNK</t>
  </si>
  <si>
    <t>YES</t>
  </si>
  <si>
    <t>23</t>
  </si>
  <si>
    <t>JMS</t>
  </si>
  <si>
    <t>PLUMB</t>
  </si>
  <si>
    <t>KB</t>
  </si>
  <si>
    <t>GARDNERVILLE</t>
  </si>
  <si>
    <t>SLA</t>
  </si>
  <si>
    <t>17</t>
  </si>
  <si>
    <t>26</t>
  </si>
  <si>
    <t>DKD</t>
  </si>
  <si>
    <t>TEF</t>
  </si>
  <si>
    <t>2-4 PLEX</t>
  </si>
  <si>
    <t>CRB</t>
  </si>
  <si>
    <t>RLT</t>
  </si>
  <si>
    <t>Calatlantic Title West</t>
  </si>
  <si>
    <t>LH</t>
  </si>
  <si>
    <t>15</t>
  </si>
  <si>
    <t>ET</t>
  </si>
  <si>
    <t>COMMERCIAL</t>
  </si>
  <si>
    <t>20</t>
  </si>
  <si>
    <t>5</t>
  </si>
  <si>
    <t>RLS</t>
  </si>
  <si>
    <t>TM</t>
  </si>
  <si>
    <t>True Title and Escrow</t>
  </si>
  <si>
    <t>RG</t>
  </si>
  <si>
    <t>SOUTH KIETZKE</t>
  </si>
  <si>
    <t>MIF</t>
  </si>
  <si>
    <t>DAMONTE</t>
  </si>
  <si>
    <t>24</t>
  </si>
  <si>
    <t>KF</t>
  </si>
  <si>
    <t>JH</t>
  </si>
  <si>
    <t>TO</t>
  </si>
  <si>
    <t>Acme Title and Escrow</t>
  </si>
  <si>
    <t>LANDER</t>
  </si>
  <si>
    <t>YC</t>
  </si>
  <si>
    <t>LAS VEGAS</t>
  </si>
  <si>
    <t>NCS</t>
  </si>
  <si>
    <t>AJF</t>
  </si>
  <si>
    <t>SJL</t>
  </si>
  <si>
    <t>CRF</t>
  </si>
  <si>
    <t>NF</t>
  </si>
  <si>
    <t>Archer Title and Escrow</t>
  </si>
  <si>
    <t>RA</t>
  </si>
  <si>
    <t>MDD</t>
  </si>
  <si>
    <t>Reporting Period: FEBRUARY, 2022</t>
  </si>
  <si>
    <t>022-301-35</t>
  </si>
  <si>
    <t>VA</t>
  </si>
  <si>
    <t>MANN MORTGAGE LLC</t>
  </si>
  <si>
    <t>029-533-08</t>
  </si>
  <si>
    <t>GUILD MORTGAGE COMPANY LLC</t>
  </si>
  <si>
    <t>019-312-28</t>
  </si>
  <si>
    <t>CONVENTIONAL</t>
  </si>
  <si>
    <t>018-153-08</t>
  </si>
  <si>
    <t>EVERGREEN MONEYSOURCE MORTGAGE CO</t>
  </si>
  <si>
    <t>019-302-08</t>
  </si>
  <si>
    <t>NEVADA STATE BANK</t>
  </si>
  <si>
    <t>020-532-10</t>
  </si>
  <si>
    <t>CREDIT LINE</t>
  </si>
  <si>
    <t>019-064-04</t>
  </si>
  <si>
    <t>FIRST BANK</t>
  </si>
  <si>
    <t>021-351-23</t>
  </si>
  <si>
    <t>SUMMIT FUNDING INC</t>
  </si>
  <si>
    <t>020-482-02</t>
  </si>
  <si>
    <t>FINANCE OF AMERICA MORTGAGE LLC</t>
  </si>
  <si>
    <t>022-111-13</t>
  </si>
  <si>
    <t>GREATER NEVADA MORTGAGE</t>
  </si>
  <si>
    <t>021-541-13</t>
  </si>
  <si>
    <t>015-211-51</t>
  </si>
  <si>
    <t>FHA</t>
  </si>
  <si>
    <t>CHANGE LENDING LLC</t>
  </si>
  <si>
    <t>017-165-07</t>
  </si>
  <si>
    <t>022-443-05</t>
  </si>
  <si>
    <t>CELEBRITY HOME LOANS LLC</t>
  </si>
  <si>
    <t>019-854-01</t>
  </si>
  <si>
    <t>020-962-01</t>
  </si>
  <si>
    <t>CONSTRUCTION</t>
  </si>
  <si>
    <t>HERITAGE BANK OF NEVADA</t>
  </si>
  <si>
    <t>020-184-03</t>
  </si>
  <si>
    <t>019-792-04</t>
  </si>
  <si>
    <t>019-221-09</t>
  </si>
  <si>
    <t>MOVEMENT MORTGAGE LLC</t>
  </si>
  <si>
    <t>019-974-04</t>
  </si>
  <si>
    <t>PARAMOUNT RESIDENTIAL MORTGAGE GROUP INC</t>
  </si>
  <si>
    <t>004-152-06</t>
  </si>
  <si>
    <t>GREATER NEVADA LLC</t>
  </si>
  <si>
    <t>010-451-46</t>
  </si>
  <si>
    <t>HARD MONEY</t>
  </si>
  <si>
    <t>CHITWOOD LORILYN TRUSTEE</t>
  </si>
  <si>
    <t>019-221-03</t>
  </si>
  <si>
    <t>019-796-03</t>
  </si>
  <si>
    <t>BAY EQUITY LLC</t>
  </si>
  <si>
    <t>020-893-23</t>
  </si>
  <si>
    <t>019-864-02</t>
  </si>
  <si>
    <t>021-472-16</t>
  </si>
  <si>
    <t>NORTHPOINTE BANK</t>
  </si>
  <si>
    <t>016-271-26</t>
  </si>
  <si>
    <t>021-092-34</t>
  </si>
  <si>
    <t>MUTUAL OF OMAHA MORTGAGE INC</t>
  </si>
  <si>
    <t>019-854-17</t>
  </si>
  <si>
    <t>019-752-04</t>
  </si>
  <si>
    <t>UNITED FEDERAL CREDIT UNION</t>
  </si>
  <si>
    <t>019-551-02</t>
  </si>
  <si>
    <t>029-262-04</t>
  </si>
  <si>
    <t>009-061-14</t>
  </si>
  <si>
    <t>BITLER PEGGY L TRUSTEE</t>
  </si>
  <si>
    <t>020-552-90</t>
  </si>
  <si>
    <t>ISERVE RESIDENTIAL LENDING LLC</t>
  </si>
  <si>
    <t>019-865-14</t>
  </si>
  <si>
    <t>UNITED WHOLESALE MORTGAGE LLC</t>
  </si>
  <si>
    <t>021-132-19</t>
  </si>
  <si>
    <t>020-271-08</t>
  </si>
  <si>
    <t>T &amp; G PROPERTIES LLC</t>
  </si>
  <si>
    <t>029-501-08</t>
  </si>
  <si>
    <t>019-601-28</t>
  </si>
  <si>
    <t>022-423-04</t>
  </si>
  <si>
    <t>029-082-27</t>
  </si>
  <si>
    <t>021-101-04</t>
  </si>
  <si>
    <t>020-701-32</t>
  </si>
  <si>
    <t>022-424-02</t>
  </si>
  <si>
    <t>US BANK NA</t>
  </si>
  <si>
    <t>020-302-04</t>
  </si>
  <si>
    <t>018-404-22</t>
  </si>
  <si>
    <t>001-574-05</t>
  </si>
  <si>
    <t>NAVY FEDERAL CREDIT UNION</t>
  </si>
  <si>
    <t>020-485-09</t>
  </si>
  <si>
    <t>020-533-60</t>
  </si>
  <si>
    <t>CALIBER HOME LOANS INC</t>
  </si>
  <si>
    <t>020-684-01</t>
  </si>
  <si>
    <t>019-733-01</t>
  </si>
  <si>
    <t>020-613-17</t>
  </si>
  <si>
    <t>022-194-16</t>
  </si>
  <si>
    <t>WASHINGTON FEDERAL BANK</t>
  </si>
  <si>
    <t>020-353-31</t>
  </si>
  <si>
    <t>020-883-07</t>
  </si>
  <si>
    <t>019-372-20</t>
  </si>
  <si>
    <t>016-371-10</t>
  </si>
  <si>
    <t>NEW AMERICAN FUNDING</t>
  </si>
  <si>
    <t>019-363-10</t>
  </si>
  <si>
    <t>MOUNTAIN AMERICA FEDERAL CREDIT UNION</t>
  </si>
  <si>
    <t>020-523-38</t>
  </si>
  <si>
    <t>022-401-09</t>
  </si>
  <si>
    <t>029-361-28</t>
  </si>
  <si>
    <t>PECORILLA ANGELO TRUSTEE</t>
  </si>
  <si>
    <t>001-291-25</t>
  </si>
  <si>
    <t>021-281-04</t>
  </si>
  <si>
    <t>WESTERN ALLIANCE BANK</t>
  </si>
  <si>
    <t>ACT</t>
  </si>
  <si>
    <t>ATE</t>
  </si>
  <si>
    <t>CAL</t>
  </si>
  <si>
    <t>FA</t>
  </si>
  <si>
    <t>FC</t>
  </si>
  <si>
    <t>SIG</t>
  </si>
  <si>
    <t>ST</t>
  </si>
  <si>
    <t>TI</t>
  </si>
  <si>
    <t>TT</t>
  </si>
  <si>
    <t>TTE</t>
  </si>
  <si>
    <t>Deed</t>
  </si>
  <si>
    <t>Deed of Trust</t>
  </si>
  <si>
    <t>Deed Subdivider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</si>
</sst>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;\(&quot;$&quot;#,##0.00\)"/>
    <numFmt numFmtId="166" formatCode="#,##0.00;\(#,##0.00\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0" fillId="0" borderId="0" xfId="0" applyNumberFormat="1"/>
    <xf numFmtId="1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0" fontId="13" fillId="0" borderId="1" xfId="0" applyFont="1" applyBorder="1"/>
    <xf numFmtId="0" fontId="4" fillId="0" borderId="3" xfId="0" applyFont="1" applyBorder="1" applyAlignment="1">
      <alignment horizontal="center"/>
    </xf>
    <xf numFmtId="0" fontId="6" fillId="0" borderId="0" xfId="1" applyFill="1" applyBorder="1" applyAlignment="1" applyProtection="1">
      <alignment wrapText="1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0" fontId="11" fillId="0" borderId="6" xfId="0" applyNumberFormat="1" applyFont="1" applyBorder="1" applyAlignment="1">
      <alignment horizontal="right"/>
    </xf>
    <xf numFmtId="0" fontId="14" fillId="0" borderId="0" xfId="2" applyFont="1" applyFill="1" applyBorder="1" applyAlignment="1">
      <alignment horizontal="right" wrapText="1"/>
    </xf>
    <xf numFmtId="164" fontId="0" fillId="0" borderId="0" xfId="0" applyNumberFormat="1"/>
    <xf numFmtId="164" fontId="7" fillId="0" borderId="3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right"/>
    </xf>
    <xf numFmtId="0" fontId="4" fillId="0" borderId="6" xfId="5" applyFont="1" applyFill="1" applyBorder="1" applyAlignment="1">
      <alignment wrapText="1"/>
    </xf>
    <xf numFmtId="0" fontId="4" fillId="0" borderId="6" xfId="5" applyFont="1" applyFill="1" applyBorder="1" applyAlignment="1">
      <alignment horizontal="right" wrapText="1"/>
    </xf>
    <xf numFmtId="10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3" applyFont="1" applyFill="1" applyBorder="1" applyAlignment="1">
      <alignment wrapText="1"/>
    </xf>
    <xf numFmtId="164" fontId="4" fillId="0" borderId="6" xfId="3" applyNumberFormat="1" applyFont="1" applyFill="1" applyBorder="1" applyAlignment="1">
      <alignment horizontal="right" wrapText="1"/>
    </xf>
    <xf numFmtId="0" fontId="4" fillId="0" borderId="6" xfId="2" applyFont="1" applyFill="1" applyBorder="1" applyAlignment="1">
      <alignment horizontal="right" wrapText="1"/>
    </xf>
    <xf numFmtId="0" fontId="0" fillId="0" borderId="6" xfId="0" applyBorder="1"/>
    <xf numFmtId="0" fontId="11" fillId="0" borderId="6" xfId="5" applyFont="1" applyFill="1" applyBorder="1" applyAlignment="1">
      <alignment wrapText="1"/>
    </xf>
    <xf numFmtId="0" fontId="11" fillId="0" borderId="6" xfId="5" applyFont="1" applyFill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10" fontId="11" fillId="0" borderId="0" xfId="0" applyNumberFormat="1" applyFont="1" applyBorder="1" applyAlignment="1">
      <alignment horizontal="right"/>
    </xf>
    <xf numFmtId="1" fontId="0" fillId="0" borderId="0" xfId="0" applyNumberFormat="1"/>
    <xf numFmtId="1" fontId="1" fillId="0" borderId="1" xfId="0" applyNumberFormat="1" applyFont="1" applyBorder="1"/>
    <xf numFmtId="1" fontId="7" fillId="0" borderId="3" xfId="0" applyNumberFormat="1" applyFont="1" applyBorder="1" applyAlignment="1">
      <alignment horizontal="center"/>
    </xf>
    <xf numFmtId="1" fontId="4" fillId="0" borderId="6" xfId="3" applyNumberFormat="1" applyFont="1" applyFill="1" applyBorder="1" applyAlignment="1">
      <alignment horizontal="right" wrapText="1"/>
    </xf>
    <xf numFmtId="1" fontId="4" fillId="0" borderId="6" xfId="0" applyNumberFormat="1" applyFont="1" applyBorder="1" applyAlignment="1">
      <alignment horizontal="right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center"/>
    </xf>
    <xf numFmtId="164" fontId="4" fillId="0" borderId="6" xfId="2" applyNumberFormat="1" applyFont="1" applyFill="1" applyBorder="1" applyAlignment="1">
      <alignment horizontal="right" wrapText="1"/>
    </xf>
    <xf numFmtId="164" fontId="14" fillId="0" borderId="0" xfId="2" applyNumberFormat="1" applyFont="1" applyFill="1" applyBorder="1" applyAlignment="1">
      <alignment horizontal="right" wrapText="1"/>
    </xf>
    <xf numFmtId="0" fontId="10" fillId="0" borderId="6" xfId="2" applyFont="1" applyFill="1" applyBorder="1" applyAlignment="1">
      <alignment horizontal="right" wrapText="1"/>
    </xf>
    <xf numFmtId="164" fontId="10" fillId="0" borderId="6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2" applyFont="1" applyFill="1" applyBorder="1" applyAlignment="1">
      <alignment horizontal="left" wrapText="1"/>
    </xf>
    <xf numFmtId="0" fontId="10" fillId="0" borderId="6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0" fontId="6" fillId="0" borderId="0" xfId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0" fontId="11" fillId="0" borderId="15" xfId="0" applyNumberFormat="1" applyFont="1" applyBorder="1" applyAlignment="1">
      <alignment horizontal="right"/>
    </xf>
    <xf numFmtId="0" fontId="10" fillId="0" borderId="6" xfId="3" applyFont="1" applyFill="1" applyBorder="1" applyAlignment="1">
      <alignment wrapText="1"/>
    </xf>
    <xf numFmtId="1" fontId="10" fillId="0" borderId="6" xfId="3" applyNumberFormat="1" applyFont="1" applyFill="1" applyBorder="1" applyAlignment="1">
      <alignment horizontal="right" wrapText="1"/>
    </xf>
    <xf numFmtId="164" fontId="10" fillId="0" borderId="6" xfId="3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6" xfId="2" applyFont="1" applyFill="1" applyBorder="1" applyAlignment="1">
      <alignment horizontal="right" wrapText="1"/>
    </xf>
    <xf numFmtId="164" fontId="1" fillId="0" borderId="6" xfId="2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10" fillId="0" borderId="0" xfId="3" applyFont="1" applyFill="1" applyBorder="1" applyAlignment="1">
      <alignment wrapText="1"/>
    </xf>
    <xf numFmtId="1" fontId="10" fillId="0" borderId="0" xfId="3" applyNumberFormat="1" applyFont="1" applyFill="1" applyBorder="1" applyAlignment="1">
      <alignment horizontal="right" wrapText="1"/>
    </xf>
    <xf numFmtId="164" fontId="10" fillId="0" borderId="0" xfId="3" applyNumberFormat="1" applyFont="1" applyFill="1" applyBorder="1" applyAlignment="1">
      <alignment horizontal="center" wrapText="1"/>
    </xf>
    <xf numFmtId="1" fontId="1" fillId="0" borderId="6" xfId="3" applyNumberFormat="1" applyFont="1" applyFill="1" applyBorder="1" applyAlignment="1">
      <alignment horizontal="right" wrapText="1"/>
    </xf>
    <xf numFmtId="0" fontId="15" fillId="0" borderId="6" xfId="3" applyFont="1" applyFill="1" applyBorder="1" applyAlignment="1">
      <alignment wrapText="1"/>
    </xf>
    <xf numFmtId="1" fontId="15" fillId="0" borderId="6" xfId="3" applyNumberFormat="1" applyFont="1" applyFill="1" applyBorder="1" applyAlignment="1">
      <alignment horizontal="right" wrapText="1"/>
    </xf>
    <xf numFmtId="164" fontId="15" fillId="0" borderId="6" xfId="3" applyNumberFormat="1" applyFont="1" applyFill="1" applyBorder="1" applyAlignment="1">
      <alignment horizontal="center" wrapText="1"/>
    </xf>
    <xf numFmtId="0" fontId="1" fillId="0" borderId="6" xfId="3" applyFont="1" applyFill="1" applyBorder="1" applyAlignment="1">
      <alignment wrapText="1"/>
    </xf>
    <xf numFmtId="0" fontId="10" fillId="3" borderId="19" xfId="9" applyFont="1" applyFill="1" applyBorder="1" applyAlignment="1">
      <alignment horizontal="center"/>
    </xf>
    <xf numFmtId="0" fontId="10" fillId="3" borderId="19" xfId="7" applyFont="1" applyFill="1" applyBorder="1" applyAlignment="1">
      <alignment horizontal="center"/>
    </xf>
    <xf numFmtId="0" fontId="10" fillId="3" borderId="16" xfId="8" applyFont="1" applyFill="1" applyBorder="1" applyAlignment="1">
      <alignment horizontal="center"/>
    </xf>
    <xf numFmtId="0" fontId="10" fillId="3" borderId="12" xfId="8" applyFont="1" applyFill="1" applyBorder="1" applyAlignment="1">
      <alignment horizontal="center"/>
    </xf>
    <xf numFmtId="0" fontId="10" fillId="3" borderId="17" xfId="8" applyFont="1" applyFill="1" applyBorder="1" applyAlignment="1">
      <alignment horizontal="center"/>
    </xf>
    <xf numFmtId="0" fontId="10" fillId="2" borderId="13" xfId="6" applyFont="1" applyFill="1" applyBorder="1" applyAlignment="1">
      <alignment horizontal="center"/>
    </xf>
    <xf numFmtId="0" fontId="16" fillId="0" borderId="6" xfId="4" applyFont="1" applyFill="1" applyBorder="1" applyAlignment="1">
      <alignment horizontal="left"/>
    </xf>
    <xf numFmtId="0" fontId="16" fillId="0" borderId="6" xfId="4" applyFont="1" applyFill="1" applyBorder="1" applyAlignment="1">
      <alignment horizontal="right"/>
    </xf>
    <xf numFmtId="164" fontId="0" fillId="0" borderId="0" xfId="0" applyNumberFormat="1" applyAlignment="1"/>
    <xf numFmtId="164" fontId="1" fillId="0" borderId="1" xfId="0" applyNumberFormat="1" applyFont="1" applyBorder="1" applyAlignment="1"/>
    <xf numFmtId="164" fontId="9" fillId="0" borderId="7" xfId="4" applyNumberFormat="1" applyFont="1" applyFill="1" applyBorder="1" applyAlignment="1"/>
    <xf numFmtId="164" fontId="11" fillId="0" borderId="6" xfId="5" applyNumberFormat="1" applyFont="1" applyFill="1" applyBorder="1" applyAlignment="1">
      <alignment wrapText="1"/>
    </xf>
    <xf numFmtId="164" fontId="4" fillId="0" borderId="6" xfId="5" applyNumberFormat="1" applyFont="1" applyFill="1" applyBorder="1" applyAlignment="1">
      <alignment wrapText="1"/>
    </xf>
    <xf numFmtId="164" fontId="1" fillId="0" borderId="6" xfId="5" applyNumberFormat="1" applyFont="1" applyFill="1" applyBorder="1" applyAlignment="1">
      <alignment wrapText="1"/>
    </xf>
    <xf numFmtId="164" fontId="4" fillId="0" borderId="6" xfId="0" applyNumberFormat="1" applyFont="1" applyBorder="1" applyAlignment="1"/>
    <xf numFmtId="164" fontId="13" fillId="0" borderId="1" xfId="0" applyNumberFormat="1" applyFont="1" applyBorder="1" applyAlignment="1"/>
    <xf numFmtId="164" fontId="16" fillId="0" borderId="6" xfId="4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0" fontId="17" fillId="0" borderId="0" xfId="0" applyNumberFormat="1" applyFont="1"/>
    <xf numFmtId="0" fontId="13" fillId="0" borderId="6" xfId="0" applyFont="1" applyBorder="1" applyAlignment="1">
      <alignment horizontal="right"/>
    </xf>
    <xf numFmtId="0" fontId="18" fillId="0" borderId="18" xfId="10" applyFont="1" applyFill="1" applyBorder="1" applyAlignment="1">
      <alignment wrapText="1"/>
    </xf>
    <xf numFmtId="0" fontId="18" fillId="0" borderId="18" xfId="10" applyFont="1" applyFill="1" applyBorder="1" applyAlignment="1">
      <alignment horizontal="right" wrapText="1"/>
    </xf>
    <xf numFmtId="165" fontId="18" fillId="0" borderId="18" xfId="10" applyNumberFormat="1" applyFont="1" applyFill="1" applyBorder="1" applyAlignment="1">
      <alignment horizontal="right" wrapText="1"/>
    </xf>
    <xf numFmtId="14" fontId="18" fillId="0" borderId="18" xfId="10" applyNumberFormat="1" applyFont="1" applyFill="1" applyBorder="1" applyAlignment="1">
      <alignment horizontal="right" wrapText="1"/>
    </xf>
    <xf numFmtId="0" fontId="18" fillId="0" borderId="18" xfId="7" applyFont="1" applyFill="1" applyBorder="1" applyAlignment="1">
      <alignment wrapText="1"/>
    </xf>
    <xf numFmtId="0" fontId="18" fillId="0" borderId="18" xfId="7" applyFont="1" applyFill="1" applyBorder="1" applyAlignment="1">
      <alignment horizontal="right" wrapText="1"/>
    </xf>
    <xf numFmtId="165" fontId="18" fillId="0" borderId="18" xfId="7" applyNumberFormat="1" applyFont="1" applyFill="1" applyBorder="1" applyAlignment="1">
      <alignment horizontal="right" wrapText="1"/>
    </xf>
    <xf numFmtId="14" fontId="18" fillId="0" borderId="18" xfId="7" applyNumberFormat="1" applyFont="1" applyFill="1" applyBorder="1" applyAlignment="1">
      <alignment horizontal="right" wrapText="1"/>
    </xf>
    <xf numFmtId="0" fontId="18" fillId="0" borderId="18" xfId="8" applyFont="1" applyFill="1" applyBorder="1" applyAlignment="1">
      <alignment wrapText="1"/>
    </xf>
    <xf numFmtId="165" fontId="18" fillId="0" borderId="18" xfId="8" applyNumberFormat="1" applyFont="1" applyFill="1" applyBorder="1" applyAlignment="1">
      <alignment horizontal="right" wrapText="1"/>
    </xf>
    <xf numFmtId="14" fontId="18" fillId="0" borderId="18" xfId="8" applyNumberFormat="1" applyFont="1" applyFill="1" applyBorder="1" applyAlignment="1">
      <alignment horizontal="right" wrapText="1"/>
    </xf>
    <xf numFmtId="164" fontId="0" fillId="0" borderId="6" xfId="0" applyNumberFormat="1" applyBorder="1" applyAlignment="1">
      <alignment horizontal="right"/>
    </xf>
    <xf numFmtId="164" fontId="1" fillId="0" borderId="6" xfId="3" applyNumberFormat="1" applyFont="1" applyFill="1" applyBorder="1" applyAlignment="1">
      <alignment horizontal="right" wrapText="1"/>
    </xf>
    <xf numFmtId="1" fontId="0" fillId="0" borderId="6" xfId="0" applyNumberFormat="1" applyBorder="1" applyAlignment="1">
      <alignment horizontal="right"/>
    </xf>
    <xf numFmtId="0" fontId="17" fillId="0" borderId="6" xfId="3" applyFont="1" applyFill="1" applyBorder="1" applyAlignment="1">
      <alignment wrapText="1"/>
    </xf>
    <xf numFmtId="1" fontId="17" fillId="0" borderId="6" xfId="3" applyNumberFormat="1" applyFont="1" applyFill="1" applyBorder="1" applyAlignment="1">
      <alignment horizontal="right" wrapText="1"/>
    </xf>
    <xf numFmtId="164" fontId="17" fillId="0" borderId="6" xfId="3" applyNumberFormat="1" applyFont="1" applyFill="1" applyBorder="1" applyAlignment="1">
      <alignment horizontal="right" wrapText="1"/>
    </xf>
    <xf numFmtId="10" fontId="17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10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6" xfId="5" applyFont="1" applyFill="1" applyBorder="1" applyAlignment="1">
      <alignment wrapText="1"/>
    </xf>
    <xf numFmtId="0" fontId="17" fillId="0" borderId="6" xfId="5" applyFont="1" applyFill="1" applyBorder="1" applyAlignment="1">
      <alignment horizontal="right" wrapText="1"/>
    </xf>
    <xf numFmtId="164" fontId="17" fillId="0" borderId="6" xfId="5" applyNumberFormat="1" applyFont="1" applyFill="1" applyBorder="1" applyAlignment="1">
      <alignment wrapText="1"/>
    </xf>
    <xf numFmtId="10" fontId="17" fillId="0" borderId="8" xfId="0" applyNumberFormat="1" applyFont="1" applyBorder="1" applyAlignment="1">
      <alignment horizontal="right"/>
    </xf>
    <xf numFmtId="0" fontId="17" fillId="0" borderId="6" xfId="5" applyFont="1" applyFill="1" applyBorder="1" applyAlignment="1">
      <alignment horizontal="left" wrapText="1"/>
    </xf>
    <xf numFmtId="0" fontId="19" fillId="0" borderId="6" xfId="4" applyFont="1" applyFill="1" applyBorder="1" applyAlignment="1">
      <alignment horizontal="left"/>
    </xf>
    <xf numFmtId="0" fontId="19" fillId="0" borderId="6" xfId="4" applyFont="1" applyFill="1" applyBorder="1" applyAlignment="1">
      <alignment horizontal="right"/>
    </xf>
    <xf numFmtId="164" fontId="19" fillId="0" borderId="6" xfId="4" applyNumberFormat="1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1">
    <cellStyle name="Hyperlink" xfId="1" builtinId="8"/>
    <cellStyle name="Normal" xfId="0" builtinId="0"/>
    <cellStyle name="Normal_LOAN ONLY STATS" xfId="2"/>
    <cellStyle name="Normal_LOANS_LIST" xfId="7"/>
    <cellStyle name="Normal_OVERALL STATS" xfId="3"/>
    <cellStyle name="Normal_SALES STATS" xfId="4"/>
    <cellStyle name="Normal_SALES STATS_1" xfId="5"/>
    <cellStyle name="Normal_SALES_LIST" xfId="10"/>
    <cellStyle name="Normal_SALES_LIST_1" xfId="9"/>
    <cellStyle name="Normal_SALESLOANSLIST" xfId="8"/>
    <cellStyle name="Normal_Sheet2" xfId="6"/>
  </cellStyles>
  <dxfs count="6">
    <dxf>
      <border outline="0">
        <top style="thin">
          <color indexed="22"/>
        </top>
      </border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0"/>
          <bgColor theme="0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STATS'!$A$7:$A$16</c:f>
              <c:strCache>
                <c:ptCount val="10"/>
                <c:pt idx="0">
                  <c:v>Stewart Title</c:v>
                </c:pt>
                <c:pt idx="1">
                  <c:v>First Centennial Title</c:v>
                </c:pt>
                <c:pt idx="2">
                  <c:v>Ticor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True Title and Escrow</c:v>
                </c:pt>
                <c:pt idx="6">
                  <c:v>Signature Title</c:v>
                </c:pt>
                <c:pt idx="7">
                  <c:v>Toiyabe Title</c:v>
                </c:pt>
                <c:pt idx="8">
                  <c:v>Archer Title and Escrow</c:v>
                </c:pt>
                <c:pt idx="9">
                  <c:v>Acme Title and Escrow</c:v>
                </c:pt>
              </c:strCache>
            </c:strRef>
          </c:cat>
          <c:val>
            <c:numRef>
              <c:f>'OVERALL STATS'!$B$7:$B$16</c:f>
              <c:numCache>
                <c:formatCode>0</c:formatCode>
                <c:ptCount val="10"/>
                <c:pt idx="0">
                  <c:v>84</c:v>
                </c:pt>
                <c:pt idx="1">
                  <c:v>42</c:v>
                </c:pt>
                <c:pt idx="2">
                  <c:v>42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hape val="box"/>
        <c:axId val="111154688"/>
        <c:axId val="111156224"/>
        <c:axId val="0"/>
      </c:bar3DChart>
      <c:catAx>
        <c:axId val="111154688"/>
        <c:scaling>
          <c:orientation val="minMax"/>
        </c:scaling>
        <c:axPos val="b"/>
        <c:numFmt formatCode="General" sourceLinked="1"/>
        <c:majorTickMark val="none"/>
        <c:tickLblPos val="nextTo"/>
        <c:crossAx val="111156224"/>
        <c:crosses val="autoZero"/>
        <c:auto val="1"/>
        <c:lblAlgn val="ctr"/>
        <c:lblOffset val="100"/>
      </c:catAx>
      <c:valAx>
        <c:axId val="111156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111546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STATS'!$A$22:$A$27</c:f>
              <c:strCache>
                <c:ptCount val="6"/>
                <c:pt idx="0">
                  <c:v>Ticor Title</c:v>
                </c:pt>
                <c:pt idx="1">
                  <c:v>Stewart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Toiyabe Title</c:v>
                </c:pt>
                <c:pt idx="5">
                  <c:v>Acme Title and Escrow</c:v>
                </c:pt>
              </c:strCache>
            </c:strRef>
          </c:cat>
          <c:val>
            <c:numRef>
              <c:f>'OVERALL STATS'!$B$22:$B$27</c:f>
              <c:numCache>
                <c:formatCode>0</c:formatCode>
                <c:ptCount val="6"/>
                <c:pt idx="0">
                  <c:v>26</c:v>
                </c:pt>
                <c:pt idx="1">
                  <c:v>21</c:v>
                </c:pt>
                <c:pt idx="2">
                  <c:v>8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hape val="box"/>
        <c:axId val="111199360"/>
        <c:axId val="111200896"/>
        <c:axId val="0"/>
      </c:bar3DChart>
      <c:catAx>
        <c:axId val="111199360"/>
        <c:scaling>
          <c:orientation val="minMax"/>
        </c:scaling>
        <c:axPos val="b"/>
        <c:numFmt formatCode="General" sourceLinked="1"/>
        <c:majorTickMark val="none"/>
        <c:tickLblPos val="nextTo"/>
        <c:crossAx val="111200896"/>
        <c:crosses val="autoZero"/>
        <c:auto val="1"/>
        <c:lblAlgn val="ctr"/>
        <c:lblOffset val="100"/>
      </c:catAx>
      <c:valAx>
        <c:axId val="1112008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11199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</a:t>
            </a:r>
            <a:r>
              <a:rPr lang="en-US" baseline="0"/>
              <a:t> </a:t>
            </a:r>
            <a:r>
              <a:rPr lang="en-US"/>
              <a:t>CLOSINGS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'OVERALL STATS'!$A$33:$A$41</c:f>
              <c:strCache>
                <c:ptCount val="9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True Title and Escrow</c:v>
                </c:pt>
                <c:pt idx="6">
                  <c:v>Signature Title</c:v>
                </c:pt>
                <c:pt idx="7">
                  <c:v>Toiyabe Title</c:v>
                </c:pt>
                <c:pt idx="8">
                  <c:v>Acme Title and Escrow</c:v>
                </c:pt>
              </c:strCache>
            </c:strRef>
          </c:cat>
          <c:val>
            <c:numRef>
              <c:f>'OVERALL STATS'!$B$33:$B$41</c:f>
              <c:numCache>
                <c:formatCode>0</c:formatCode>
                <c:ptCount val="9"/>
                <c:pt idx="0">
                  <c:v>105</c:v>
                </c:pt>
                <c:pt idx="1">
                  <c:v>68</c:v>
                </c:pt>
                <c:pt idx="2">
                  <c:v>50</c:v>
                </c:pt>
                <c:pt idx="3">
                  <c:v>12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hape val="box"/>
        <c:axId val="112734592"/>
        <c:axId val="112736128"/>
        <c:axId val="0"/>
      </c:bar3DChart>
      <c:catAx>
        <c:axId val="112734592"/>
        <c:scaling>
          <c:orientation val="minMax"/>
        </c:scaling>
        <c:axPos val="b"/>
        <c:numFmt formatCode="General" sourceLinked="1"/>
        <c:majorTickMark val="none"/>
        <c:tickLblPos val="nextTo"/>
        <c:crossAx val="112736128"/>
        <c:crosses val="autoZero"/>
        <c:auto val="1"/>
        <c:lblAlgn val="ctr"/>
        <c:lblOffset val="100"/>
      </c:catAx>
      <c:valAx>
        <c:axId val="1127361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CLOSINGS</a:t>
                </a:r>
              </a:p>
            </c:rich>
          </c:tx>
        </c:title>
        <c:numFmt formatCode="0" sourceLinked="1"/>
        <c:majorTickMark val="none"/>
        <c:tickLblPos val="nextTo"/>
        <c:crossAx val="112734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</a:t>
            </a:r>
            <a:r>
              <a:rPr lang="en-US" baseline="0"/>
              <a:t> SALES </a:t>
            </a:r>
            <a:r>
              <a:rPr lang="en-US"/>
              <a:t>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STATS'!$A$7:$A$16</c:f>
              <c:strCache>
                <c:ptCount val="10"/>
                <c:pt idx="0">
                  <c:v>Stewart Title</c:v>
                </c:pt>
                <c:pt idx="1">
                  <c:v>First Centennial Title</c:v>
                </c:pt>
                <c:pt idx="2">
                  <c:v>Ticor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True Title and Escrow</c:v>
                </c:pt>
                <c:pt idx="6">
                  <c:v>Signature Title</c:v>
                </c:pt>
                <c:pt idx="7">
                  <c:v>Toiyabe Title</c:v>
                </c:pt>
                <c:pt idx="8">
                  <c:v>Archer Title and Escrow</c:v>
                </c:pt>
                <c:pt idx="9">
                  <c:v>Acme Title and Escrow</c:v>
                </c:pt>
              </c:strCache>
            </c:strRef>
          </c:cat>
          <c:val>
            <c:numRef>
              <c:f>'OVERALL STATS'!$C$7:$C$16</c:f>
              <c:numCache>
                <c:formatCode>"$"#,##0</c:formatCode>
                <c:ptCount val="10"/>
                <c:pt idx="0">
                  <c:v>25104289</c:v>
                </c:pt>
                <c:pt idx="1">
                  <c:v>17054588</c:v>
                </c:pt>
                <c:pt idx="2">
                  <c:v>14866276.310000001</c:v>
                </c:pt>
                <c:pt idx="3">
                  <c:v>6612000</c:v>
                </c:pt>
                <c:pt idx="4">
                  <c:v>1395207</c:v>
                </c:pt>
                <c:pt idx="5">
                  <c:v>1253800</c:v>
                </c:pt>
                <c:pt idx="6">
                  <c:v>1769900</c:v>
                </c:pt>
                <c:pt idx="7">
                  <c:v>450000</c:v>
                </c:pt>
                <c:pt idx="8">
                  <c:v>110000</c:v>
                </c:pt>
                <c:pt idx="9">
                  <c:v>48000</c:v>
                </c:pt>
              </c:numCache>
            </c:numRef>
          </c:val>
        </c:ser>
        <c:shape val="box"/>
        <c:axId val="112754048"/>
        <c:axId val="112772224"/>
        <c:axId val="0"/>
      </c:bar3DChart>
      <c:catAx>
        <c:axId val="112754048"/>
        <c:scaling>
          <c:orientation val="minMax"/>
        </c:scaling>
        <c:axPos val="b"/>
        <c:numFmt formatCode="General" sourceLinked="1"/>
        <c:majorTickMark val="none"/>
        <c:tickLblPos val="nextTo"/>
        <c:crossAx val="112772224"/>
        <c:crosses val="autoZero"/>
        <c:auto val="1"/>
        <c:lblAlgn val="ctr"/>
        <c:lblOffset val="100"/>
      </c:catAx>
      <c:valAx>
        <c:axId val="112772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12754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STATS'!$A$22:$A$27</c:f>
              <c:strCache>
                <c:ptCount val="6"/>
                <c:pt idx="0">
                  <c:v>Ticor Title</c:v>
                </c:pt>
                <c:pt idx="1">
                  <c:v>Stewart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Toiyabe Title</c:v>
                </c:pt>
                <c:pt idx="5">
                  <c:v>Acme Title and Escrow</c:v>
                </c:pt>
              </c:strCache>
            </c:strRef>
          </c:cat>
          <c:val>
            <c:numRef>
              <c:f>'OVERALL STATS'!$C$22:$C$27</c:f>
              <c:numCache>
                <c:formatCode>"$"#,##0</c:formatCode>
                <c:ptCount val="6"/>
                <c:pt idx="0">
                  <c:v>6694389</c:v>
                </c:pt>
                <c:pt idx="1">
                  <c:v>5731479</c:v>
                </c:pt>
                <c:pt idx="2">
                  <c:v>4737164</c:v>
                </c:pt>
                <c:pt idx="3">
                  <c:v>1285227</c:v>
                </c:pt>
                <c:pt idx="4">
                  <c:v>346000</c:v>
                </c:pt>
                <c:pt idx="5">
                  <c:v>269000</c:v>
                </c:pt>
              </c:numCache>
            </c:numRef>
          </c:val>
        </c:ser>
        <c:shape val="box"/>
        <c:axId val="112884352"/>
        <c:axId val="112886144"/>
        <c:axId val="0"/>
      </c:bar3DChart>
      <c:catAx>
        <c:axId val="112884352"/>
        <c:scaling>
          <c:orientation val="minMax"/>
        </c:scaling>
        <c:axPos val="b"/>
        <c:numFmt formatCode="General" sourceLinked="1"/>
        <c:majorTickMark val="none"/>
        <c:tickLblPos val="nextTo"/>
        <c:crossAx val="112886144"/>
        <c:crosses val="autoZero"/>
        <c:auto val="1"/>
        <c:lblAlgn val="ctr"/>
        <c:lblOffset val="100"/>
      </c:catAx>
      <c:valAx>
        <c:axId val="1128861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12884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OVERALL SALES &amp; LOANS DOLLAR VOLUME</a:t>
            </a: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DOLLAR VOLUME</c:v>
          </c:tx>
          <c:cat>
            <c:strRef>
              <c:f>'OVERALL STATS'!$A$33:$A$41</c:f>
              <c:strCache>
                <c:ptCount val="9"/>
                <c:pt idx="0">
                  <c:v>Stewart Title</c:v>
                </c:pt>
                <c:pt idx="1">
                  <c:v>Ticor Title</c:v>
                </c:pt>
                <c:pt idx="2">
                  <c:v>First Centennial Title</c:v>
                </c:pt>
                <c:pt idx="3">
                  <c:v>First American Title</c:v>
                </c:pt>
                <c:pt idx="4">
                  <c:v>Calatlantic Title West</c:v>
                </c:pt>
                <c:pt idx="5">
                  <c:v>True Title and Escrow</c:v>
                </c:pt>
                <c:pt idx="6">
                  <c:v>Signature Title</c:v>
                </c:pt>
                <c:pt idx="7">
                  <c:v>Toiyabe Title</c:v>
                </c:pt>
                <c:pt idx="8">
                  <c:v>Acme Title and Escrow</c:v>
                </c:pt>
              </c:strCache>
            </c:strRef>
          </c:cat>
          <c:val>
            <c:numRef>
              <c:f>'OVERALL STATS'!$C$33:$C$41</c:f>
              <c:numCache>
                <c:formatCode>"$"#,##0</c:formatCode>
                <c:ptCount val="9"/>
                <c:pt idx="0">
                  <c:v>30835768</c:v>
                </c:pt>
                <c:pt idx="1">
                  <c:v>21560665.309999999</c:v>
                </c:pt>
                <c:pt idx="2">
                  <c:v>21791752</c:v>
                </c:pt>
                <c:pt idx="3">
                  <c:v>7897227</c:v>
                </c:pt>
                <c:pt idx="4">
                  <c:v>1395207</c:v>
                </c:pt>
                <c:pt idx="5">
                  <c:v>1253800</c:v>
                </c:pt>
                <c:pt idx="6">
                  <c:v>1769900</c:v>
                </c:pt>
                <c:pt idx="7">
                  <c:v>796000</c:v>
                </c:pt>
                <c:pt idx="8">
                  <c:v>317000</c:v>
                </c:pt>
              </c:numCache>
            </c:numRef>
          </c:val>
        </c:ser>
        <c:shape val="box"/>
        <c:axId val="112899968"/>
        <c:axId val="112901504"/>
        <c:axId val="0"/>
      </c:bar3DChart>
      <c:catAx>
        <c:axId val="112899968"/>
        <c:scaling>
          <c:orientation val="minMax"/>
        </c:scaling>
        <c:axPos val="b"/>
        <c:numFmt formatCode="General" sourceLinked="1"/>
        <c:majorTickMark val="none"/>
        <c:tickLblPos val="nextTo"/>
        <c:crossAx val="112901504"/>
        <c:crosses val="autoZero"/>
        <c:auto val="1"/>
        <c:lblAlgn val="ctr"/>
        <c:lblOffset val="100"/>
      </c:catAx>
      <c:valAx>
        <c:axId val="1129015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 VOLUME</a:t>
                </a:r>
              </a:p>
            </c:rich>
          </c:tx>
        </c:title>
        <c:numFmt formatCode="&quot;$&quot;#,##0" sourceLinked="1"/>
        <c:majorTickMark val="none"/>
        <c:tickLblPos val="nextTo"/>
        <c:crossAx val="112899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46</xdr:row>
      <xdr:rowOff>9525</xdr:rowOff>
    </xdr:from>
    <xdr:to>
      <xdr:col>6</xdr:col>
      <xdr:colOff>1152524</xdr:colOff>
      <xdr:row>63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64</xdr:row>
      <xdr:rowOff>19050</xdr:rowOff>
    </xdr:from>
    <xdr:to>
      <xdr:col>6</xdr:col>
      <xdr:colOff>1152524</xdr:colOff>
      <xdr:row>81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82</xdr:row>
      <xdr:rowOff>0</xdr:rowOff>
    </xdr:from>
    <xdr:to>
      <xdr:col>6</xdr:col>
      <xdr:colOff>1143000</xdr:colOff>
      <xdr:row>98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20</xdr:col>
      <xdr:colOff>190500</xdr:colOff>
      <xdr:row>62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1228724</xdr:colOff>
      <xdr:row>64</xdr:row>
      <xdr:rowOff>9525</xdr:rowOff>
    </xdr:from>
    <xdr:to>
      <xdr:col>20</xdr:col>
      <xdr:colOff>190499</xdr:colOff>
      <xdr:row>81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1238249</xdr:colOff>
      <xdr:row>82</xdr:row>
      <xdr:rowOff>9525</xdr:rowOff>
    </xdr:from>
    <xdr:to>
      <xdr:col>20</xdr:col>
      <xdr:colOff>180974</xdr:colOff>
      <xdr:row>99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son Klinger" refreshedDate="44622.795792245372" createdVersion="3" refreshedVersion="3" minRefreshableVersion="3" recordCount="184">
  <cacheSource type="worksheet">
    <worksheetSource name="Table5"/>
  </cacheSource>
  <cacheFields count="10">
    <cacheField name="FULLNAME" numFmtId="0">
      <sharedItems count="18">
        <s v="Acme Title and Escrow"/>
        <s v="Archer Title and Escrow"/>
        <s v="Calatlantic Title West"/>
        <s v="First American Title"/>
        <s v="First Centennial Title"/>
        <s v="Signature Title"/>
        <s v="Stewart Title"/>
        <s v="Ticor Title"/>
        <s v="Toiyabe Title"/>
        <s v="True Title and Escrow"/>
        <s v="Western Title" u="1"/>
        <s v="Driggs Title Agency" u="1"/>
        <s v="Driggs Title Agency Inc - Nevada" u="1"/>
        <s v="Capital Title" u="1"/>
        <s v="DHI Title of Nevada" u="1"/>
        <s v="Reliant Title" u="1"/>
        <s v="North American Title" u="1"/>
        <s v="Westminster Title - Las Vegas" u="1"/>
      </sharedItems>
    </cacheField>
    <cacheField name="RECBY" numFmtId="0">
      <sharedItems/>
    </cacheField>
    <cacheField name="BRANCH" numFmtId="0">
      <sharedItems count="27">
        <s v="LANDER"/>
        <s v="MCCARRAN"/>
        <s v="MINDEN"/>
        <s v="LAS VEGAS"/>
        <s v="KIETZKE"/>
        <s v="LAKESIDE"/>
        <s v="CARSON CITY"/>
        <s v="RIDGEVIEW"/>
        <s v="DAMONTE"/>
        <s v="LAKESIDEMOANA"/>
        <s v="ZEPHYR"/>
        <s v="SOUTH KIETZKE"/>
        <s v="FERNLEY"/>
        <s v="YERINGTON"/>
        <s v="PLUMB"/>
        <s v="GARDNERVILLE"/>
        <s v="MINNEAPOLIS, MN" u="1"/>
        <s v="PHOENIX, AZ" u="1"/>
        <s v="HAMMILL" u="1"/>
        <s v="ORLANDO, FL" u="1"/>
        <s v="SALT LAKE CITY" u="1"/>
        <s v="SPARKS" u="1"/>
        <s v="PROFESSIONAL" u="1"/>
        <s v="HENDERSON" u="1"/>
        <s v="SO. VIRGINIA ST" u="1"/>
        <s v="LAKESIDEMCCARRAN" u="1"/>
        <s v="INCLINE" u="1"/>
      </sharedItems>
    </cacheField>
    <cacheField name="EO" numFmtId="0">
      <sharedItems count="84">
        <s v="YC"/>
        <s v="RA"/>
        <s v="LH"/>
        <s v="ET"/>
        <s v="NCS"/>
        <s v="TM"/>
        <s v="5"/>
        <s v="23"/>
        <s v="10"/>
        <s v="24"/>
        <s v="15"/>
        <s v="9"/>
        <s v="12"/>
        <s v="18"/>
        <s v="KF"/>
        <s v="UNK"/>
        <s v="20"/>
        <s v="26"/>
        <s v="17"/>
        <s v="JML"/>
        <s v="NF"/>
        <s v="SAB"/>
        <s v="TEF"/>
        <s v="MIF"/>
        <s v="MLC"/>
        <s v="CRB"/>
        <s v="KDJ"/>
        <s v="AMG"/>
        <s v="SJL"/>
        <s v="JMS"/>
        <s v="KB"/>
        <s v="SLA"/>
        <s v="MDD"/>
        <s v="CRF"/>
        <s v="DNO"/>
        <s v="DC"/>
        <s v="SL"/>
        <s v="AJF"/>
        <s v="DKD"/>
        <s v="RLS"/>
        <s v="TO"/>
        <s v="RLT"/>
        <s v="KA"/>
        <s v="JH"/>
        <s v="RG"/>
        <s v="RC" u="1"/>
        <s v="AE" u="1"/>
        <s v="CKL" u="1"/>
        <s v="JW" u="1"/>
        <s v="DPR" u="1"/>
        <s v="11" u="1"/>
        <s v="MK" u="1"/>
        <s v="ZEN" u="1"/>
        <s v="JP" u="1"/>
        <s v="TS" u="1"/>
        <s v="LS" u="1"/>
        <s v="N/A" u="1"/>
        <s v="PAH" u="1"/>
        <s v="ASK" u="1"/>
        <s v="MLM" u="1"/>
        <s v="LTE" u="1"/>
        <s v="LTF" u="1"/>
        <s v="2" u="1"/>
        <s v="MLR" u="1"/>
        <s v="KS" u="1"/>
        <s v="JN" u="1"/>
        <s v="KOT" u="1"/>
        <s v="ERF" u="1"/>
        <s v="ARJ" u="1"/>
        <s v="DMR" u="1"/>
        <s v="CY" u="1"/>
        <s v="LC" u="1"/>
        <s v="BM" u="1"/>
        <s v="FF" u="1"/>
        <s v="1" u="1"/>
        <s v="14" u="1"/>
        <s v="DEB" u="1"/>
        <s v="TB" u="1"/>
        <s v="CD" u="1"/>
        <s v="21" u="1"/>
        <s v="SLP" u="1"/>
        <s v="VD" u="1"/>
        <s v="19" u="1"/>
        <s v="DJA" u="1"/>
      </sharedItems>
    </cacheField>
    <cacheField name="PROPTYPE" numFmtId="0">
      <sharedItems count="8">
        <s v="VACANT LAND"/>
        <s v="COMMERCIAL"/>
        <s v="SINGLE FAM RES."/>
        <s v="2-4 PLEX"/>
        <s v="MOBILE HOME"/>
        <s v="COMM'L/IND'L" u="1"/>
        <s v="CONDO/TWNHSE" u="1"/>
        <s v="APARTMENT BLDG." u="1"/>
      </sharedItems>
    </cacheField>
    <cacheField name="DOCNUM" numFmtId="0">
      <sharedItems containsSemiMixedTypes="0" containsString="0" containsNumber="1" containsInteger="1" minValue="652199" maxValue="653650"/>
    </cacheField>
    <cacheField name="AMOUNT" numFmtId="165">
      <sharedItems containsSemiMixedTypes="0" containsString="0" containsNumber="1" minValue="10000" maxValue="5200000"/>
    </cacheField>
    <cacheField name="SUB" numFmtId="0">
      <sharedItems count="2">
        <s v="NO"/>
        <s v="YES"/>
      </sharedItems>
    </cacheField>
    <cacheField name="INSURED" numFmtId="0">
      <sharedItems/>
    </cacheField>
    <cacheField name="RECDATE" numFmtId="14">
      <sharedItems containsSemiMixedTypes="0" containsNonDate="0" containsDate="1" containsString="0" minDate="2022-02-01T00:00:00" maxDate="2022-03-01T00:00:00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udson Klinger" refreshedDate="44622.795869675923" createdVersion="3" refreshedVersion="3" minRefreshableVersion="3" recordCount="64">
  <cacheSource type="worksheet">
    <worksheetSource name="Table4"/>
  </cacheSource>
  <cacheFields count="8">
    <cacheField name="FULLNAME" numFmtId="0">
      <sharedItems containsBlank="1" count="13">
        <s v="Acme Title and Escrow"/>
        <s v="First American Title"/>
        <s v="First Centennial Title"/>
        <s v="Stewart Title"/>
        <s v="Ticor Title"/>
        <s v="Toiyabe Title"/>
        <s v="Western Title" u="1"/>
        <m u="1"/>
        <s v="Driggs Title Agency" u="1"/>
        <s v="Driggs Title Agency Inc - Nevada" u="1"/>
        <s v="Capital Title" u="1"/>
        <s v="Reliant Title" u="1"/>
        <s v="North American Title" u="1"/>
      </sharedItems>
    </cacheField>
    <cacheField name="RECBY" numFmtId="0">
      <sharedItems/>
    </cacheField>
    <cacheField name="TYPELOAN" numFmtId="0">
      <sharedItems containsBlank="1" count="10">
        <s v="CONVENTIONAL"/>
        <s v="FHA"/>
        <s v="CREDIT LINE"/>
        <s v="HARD MONEY"/>
        <s v="COMMERCIAL"/>
        <s v="VA"/>
        <s v="CONSTRUCTION"/>
        <m u="1"/>
        <s v="SBA" u="1"/>
        <s v="HOME EQUITY" u="1"/>
      </sharedItems>
    </cacheField>
    <cacheField name="APN" numFmtId="0">
      <sharedItems/>
    </cacheField>
    <cacheField name="DOCNUM" numFmtId="0">
      <sharedItems containsSemiMixedTypes="0" containsString="0" containsNumber="1" containsInteger="1" minValue="652206" maxValue="653626"/>
    </cacheField>
    <cacheField name="AMOUNT" numFmtId="165">
      <sharedItems containsSemiMixedTypes="0" containsString="0" containsNumber="1" containsInteger="1" minValue="40000" maxValue="2678000"/>
    </cacheField>
    <cacheField name="RECDATE" numFmtId="14">
      <sharedItems containsSemiMixedTypes="0" containsNonDate="0" containsDate="1" containsString="0" minDate="2022-02-01T00:00:00" maxDate="2022-03-01T00:00:00"/>
    </cacheField>
    <cacheField name="LENDER" numFmtId="0">
      <sharedItems containsBlank="1" count="116">
        <s v="UNITED FEDERAL CREDIT UNION"/>
        <s v="CALIBER HOME LOANS INC"/>
        <s v="GUILD MORTGAGE COMPANY LLC"/>
        <s v="NEVADA STATE BANK"/>
        <s v="GREATER NEVADA LLC"/>
        <s v="CHANGE LENDING LLC"/>
        <s v="UNITED WHOLESALE MORTGAGE LLC"/>
        <s v="MOUNTAIN AMERICA FEDERAL CREDIT UNION"/>
        <s v="PECORILLA ANGELO TRUSTEE"/>
        <s v="WESTERN ALLIANCE BANK"/>
        <s v="NEW AMERICAN FUNDING"/>
        <s v="US BANK NA"/>
        <s v="MUTUAL OF OMAHA MORTGAGE INC"/>
        <s v="GREATER NEVADA MORTGAGE"/>
        <s v="MOVEMENT MORTGAGE LLC"/>
        <s v="NAVY FEDERAL CREDIT UNION"/>
        <s v="EVERGREEN MONEYSOURCE MORTGAGE CO"/>
        <s v="PARAMOUNT RESIDENTIAL MORTGAGE GROUP INC"/>
        <s v="MANN MORTGAGE LLC"/>
        <s v="FIRST BANK"/>
        <s v="BITLER PEGGY L TRUSTEE"/>
        <s v="SUMMIT FUNDING INC"/>
        <s v="CELEBRITY HOME LOANS LLC"/>
        <s v="FINANCE OF AMERICA MORTGAGE LLC"/>
        <s v="NORTHPOINTE BANK"/>
        <s v="WASHINGTON FEDERAL BANK"/>
        <s v="BAY EQUITY LLC"/>
        <s v="HERITAGE BANK OF NEVADA"/>
        <s v="T &amp; G PROPERTIES LLC"/>
        <s v="ISERVE RESIDENTIAL LENDING LLC"/>
        <s v="CHITWOOD LORILYN TRUSTEE"/>
        <m u="1"/>
        <s v="GUARANTEED RATE INC" u="1"/>
        <s v="BRANDON LEE, BRANDIE LEE" u="1"/>
        <s v="LIBERTY HOME EQUITY SOLUTIONS" u="1"/>
        <s v="WESTSTAR CREDIT UNION" u="1"/>
        <s v="STEARNS LENDING LLC" u="1"/>
        <s v="BOKF NA" u="1"/>
        <s v="SYNERGY HOME MORTGAGE LLC" u="1"/>
        <s v="AMERICAN PACIFIC MORTGAGE CORPORATION" u="1"/>
        <s v="PLUMAS BANK" u="1"/>
        <s v="STATE FARM BANK FSB" u="1"/>
        <s v="GUILD MORTGAGE COMPANY" u="1"/>
        <s v="ONETRUST HOME LOANS" u="1"/>
        <s v="CARDINAL FINANCIAL COMPANY LIMITED PARTNERSHIP" u="1"/>
        <s v="BM REAL ESTATE SERVICES INC, PRIORITY FINANCIAL NETWORK" u="1"/>
        <s v="CITY NATIONAL BANK" u="1"/>
        <s v="SIERRA PACIFIC FEDERAL CREDIT UNION" u="1"/>
        <s v="BANK OF THE WEST" u="1"/>
        <s v="SOUTH PACIFIC FINANCIAL CORPORATION" u="1"/>
        <s v="ACADEMY MORTGAGE CORPORATION" u="1"/>
        <s v="DITECH FINANCIAL LLC" u="1"/>
        <s v="BANK OF AMERICA NA" u="1"/>
        <s v="AXIA FINANCIAL LL" u="1"/>
        <s v="WELLS FARGO BANK NA" u="1"/>
        <s v="EVERGREEN MONEYSOURCE MORTGAGE COMPANY" u="1"/>
        <s v="FIRST SAVINGS BANK CUSTDN, BLACKMON JOHN R, VINCI DENISE TR, VINCI DENISE FAMILY TRUST, ELLEFSON GLEN P, ..." u="1"/>
        <s v="FIRST CHOICE LOAN SERVICES INC" u="1"/>
        <s v="MUTUAL OF OMAHA BANK" u="1"/>
        <s v="BOFI FEDERAL BANK" u="1"/>
        <s v="PRIMARY RESIDENTIAL MORTGAGE INC" u="1"/>
        <s v="NEVADA STATE DEVELOPMENT CORPORATION" u="1"/>
        <s v="JPMORGAN CHASE BANK NA" u="1"/>
        <s v="PLAZA HOME MORTGAGE INC" u="1"/>
        <s v="SOCOTRA OPPORTUNITY FUND LLC" u="1"/>
        <s v="RESIDENTIAL BANCORP" u="1"/>
        <s v="FEDERAL SAVINGS BANK" u="1"/>
        <s v="STAR ONE CREDIT UNION" u="1"/>
        <s v="CATHAY BANK" u="1"/>
        <s v="GREATER NEVADA CREDIT UNION" u="1"/>
        <s v="BARSANTI JOHN S TR, BARSANTI ROMY TR, BARSANTI JOHN &amp; ROMY FAMILY TRUST" u="1"/>
        <s v="USAA FEDERAL SAVINGS BANK" u="1"/>
        <s v="KEYBANK NATIONAL ASSOCIATION" u="1"/>
        <s v="RENO CITY EMPLOYEES FEDERAL CREDIT UNION" u="1"/>
        <s v="MEADOWS BANK" u="1"/>
        <s v="CARRINGTON MORTGAGE SERVICE LLC" u="1"/>
        <s v="AMERIFIRST FINANCIAL INC" u="1"/>
        <s v="UMPQUA BANK" u="1"/>
        <s v="FAIRWAY INDEPENDENT MORTGAGE CORPORATION" u="1"/>
        <s v="AXIA FINANCIAL LLC" u="1"/>
        <s v="DEWITT JAMES E TR, DEWITT JAMES E TRUST" u="1"/>
        <s v="ON Q FINANCIAL INC" u="1"/>
        <s v="UNITED WHOLESALE MORTGAGE" u="1"/>
        <s v="STIEB DAVID A TR, STIEB DAVID A TRUST" u="1"/>
        <s v="QUICKEN LOANS INC" u="1"/>
        <s v="PACIFIC BAY LENDING GROUP" u="1"/>
        <s v="HOMEBRIDGE FINANCIAL SERVICES INC" u="1"/>
        <s v="LLEWELLYN WILLIAMS MICHAEL, KUMERY JO" u="1"/>
        <s v="VETERANS UNITED HOME LOANS" u="1"/>
        <s v="MORGAN STANLEY PRIVATE BANK NATIONAL ASSOCIATION" u="1"/>
        <s v="CITADEL SERVICING CORPORATION" u="1"/>
        <s v="RAMP 401 K TRUST" u="1"/>
        <s v="CASTLE &amp; COOKE MORTGAGE LLC" u="1"/>
        <s v="ONE NEVADA CREDIT UNION" u="1"/>
        <s v="HOMEOWNERS FINANCIAL GROUP USA LLC" u="1"/>
        <s v="UBS BANK USA" u="1"/>
        <s v="DONNER JOAN, BACLET JEFFREY L, EQUITY TRUST COMPANY CUSTDN, JACKSON TODD" u="1"/>
        <s v="HERITAGE BANK OF COMMERCE" u="1"/>
        <s v="SIERRA PACIFIC MORTGAGE COMPANY INC" u="1"/>
        <s v="LAND HOME FINANCIAL SERVICES INC" u="1"/>
        <s v="CHRISTENSEN LEWIS V TR, CHRISTENSEN FAMILY TRUST" u="1"/>
        <s v="PRIMELENDING" u="1"/>
        <s v="FLAGSTAR BANK FSB" u="1"/>
        <s v="ALL WESTERN MORTGAGE INC" u="1"/>
        <s v="OPES ADVISORS" u="1"/>
        <s v="SOCOTRA FUND LLC" u="1"/>
        <s v="HOLLIDAY FENOGLIO FOWLER LP" u="1"/>
        <s v="YELOWITZ JASON A TR, YELOWITZ JASON 2006 TRUST" u="1"/>
        <s v="LOANDEPOT.COM LLC" u="1"/>
        <s v="RESOLUTE COMMERCIAL CAPITAL LLC" u="1"/>
        <s v="MASON MCDUFFIE MORTGAGE CORPORATION" u="1"/>
        <s v="PROVIDENT FUNDING ASSOCIATES LP" u="1"/>
        <s v="FITCH GLORIA J" u="1"/>
        <s v="MEZZETTA RONALD J SEPARATE PROPERTY TRUST" u="1"/>
        <s v="AMERICAN FINANCIAL NETWORK INC" u="1"/>
        <s v="GREAT BASIN FEDERAL CREDIT UNION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s v="ACT"/>
    <x v="0"/>
    <x v="0"/>
    <x v="0"/>
    <n v="652722"/>
    <n v="48000"/>
    <x v="0"/>
    <s v="YES"/>
    <d v="2022-02-11T00:00:00"/>
  </r>
  <r>
    <x v="1"/>
    <s v="ATE"/>
    <x v="1"/>
    <x v="1"/>
    <x v="1"/>
    <n v="653609"/>
    <n v="110000"/>
    <x v="0"/>
    <s v="YES"/>
    <d v="2022-02-28T00:00:00"/>
  </r>
  <r>
    <x v="2"/>
    <s v="CAL"/>
    <x v="1"/>
    <x v="2"/>
    <x v="2"/>
    <n v="652432"/>
    <n v="460477"/>
    <x v="1"/>
    <s v="YES"/>
    <d v="2022-02-04T00:00:00"/>
  </r>
  <r>
    <x v="2"/>
    <s v="CAL"/>
    <x v="1"/>
    <x v="2"/>
    <x v="2"/>
    <n v="652592"/>
    <n v="482950"/>
    <x v="1"/>
    <s v="YES"/>
    <d v="2022-02-09T00:00:00"/>
  </r>
  <r>
    <x v="2"/>
    <s v="CAL"/>
    <x v="1"/>
    <x v="2"/>
    <x v="2"/>
    <n v="653004"/>
    <n v="451780"/>
    <x v="1"/>
    <s v="YES"/>
    <d v="2022-02-17T00:00:00"/>
  </r>
  <r>
    <x v="3"/>
    <s v="FA"/>
    <x v="2"/>
    <x v="3"/>
    <x v="3"/>
    <n v="652445"/>
    <n v="475000"/>
    <x v="0"/>
    <s v="YES"/>
    <d v="2022-02-04T00:00:00"/>
  </r>
  <r>
    <x v="3"/>
    <s v="FA"/>
    <x v="2"/>
    <x v="3"/>
    <x v="2"/>
    <n v="653645"/>
    <n v="400000"/>
    <x v="0"/>
    <s v="YES"/>
    <d v="2022-02-28T00:00:00"/>
  </r>
  <r>
    <x v="3"/>
    <s v="FA"/>
    <x v="3"/>
    <x v="4"/>
    <x v="0"/>
    <n v="653103"/>
    <n v="5200000"/>
    <x v="0"/>
    <s v="YES"/>
    <d v="2022-02-18T00:00:00"/>
  </r>
  <r>
    <x v="3"/>
    <s v="FA"/>
    <x v="4"/>
    <x v="5"/>
    <x v="2"/>
    <n v="652565"/>
    <n v="375000"/>
    <x v="0"/>
    <s v="YES"/>
    <d v="2022-02-09T00:00:00"/>
  </r>
  <r>
    <x v="3"/>
    <s v="FA"/>
    <x v="4"/>
    <x v="5"/>
    <x v="2"/>
    <n v="653586"/>
    <n v="162000"/>
    <x v="0"/>
    <s v="YES"/>
    <d v="2022-02-28T00:00:00"/>
  </r>
  <r>
    <x v="4"/>
    <s v="FC"/>
    <x v="5"/>
    <x v="6"/>
    <x v="2"/>
    <n v="653332"/>
    <n v="360000"/>
    <x v="0"/>
    <s v="YES"/>
    <d v="2022-02-23T00:00:00"/>
  </r>
  <r>
    <x v="4"/>
    <s v="FC"/>
    <x v="6"/>
    <x v="7"/>
    <x v="0"/>
    <n v="653379"/>
    <n v="50000"/>
    <x v="0"/>
    <s v="YES"/>
    <d v="2022-02-24T00:00:00"/>
  </r>
  <r>
    <x v="4"/>
    <s v="FC"/>
    <x v="6"/>
    <x v="7"/>
    <x v="2"/>
    <n v="653579"/>
    <n v="645000"/>
    <x v="0"/>
    <s v="YES"/>
    <d v="2022-02-28T00:00:00"/>
  </r>
  <r>
    <x v="4"/>
    <s v="FC"/>
    <x v="7"/>
    <x v="8"/>
    <x v="0"/>
    <n v="652463"/>
    <n v="55000"/>
    <x v="0"/>
    <s v="YES"/>
    <d v="2022-02-07T00:00:00"/>
  </r>
  <r>
    <x v="4"/>
    <s v="FC"/>
    <x v="8"/>
    <x v="9"/>
    <x v="2"/>
    <n v="653599"/>
    <n v="373000"/>
    <x v="0"/>
    <s v="YES"/>
    <d v="2022-02-28T00:00:00"/>
  </r>
  <r>
    <x v="4"/>
    <s v="FC"/>
    <x v="6"/>
    <x v="7"/>
    <x v="4"/>
    <n v="653248"/>
    <n v="305000"/>
    <x v="0"/>
    <s v="YES"/>
    <d v="2022-02-22T00:00:00"/>
  </r>
  <r>
    <x v="4"/>
    <s v="FC"/>
    <x v="7"/>
    <x v="10"/>
    <x v="2"/>
    <n v="652438"/>
    <n v="300000"/>
    <x v="0"/>
    <s v="YES"/>
    <d v="2022-02-04T00:00:00"/>
  </r>
  <r>
    <x v="4"/>
    <s v="FC"/>
    <x v="7"/>
    <x v="11"/>
    <x v="2"/>
    <n v="652435"/>
    <n v="370000"/>
    <x v="0"/>
    <s v="YES"/>
    <d v="2022-02-04T00:00:00"/>
  </r>
  <r>
    <x v="4"/>
    <s v="FC"/>
    <x v="6"/>
    <x v="7"/>
    <x v="2"/>
    <n v="652423"/>
    <n v="445000"/>
    <x v="0"/>
    <s v="YES"/>
    <d v="2022-02-04T00:00:00"/>
  </r>
  <r>
    <x v="4"/>
    <s v="FC"/>
    <x v="7"/>
    <x v="11"/>
    <x v="2"/>
    <n v="653650"/>
    <n v="65000"/>
    <x v="0"/>
    <s v="YES"/>
    <d v="2022-02-28T00:00:00"/>
  </r>
  <r>
    <x v="4"/>
    <s v="FC"/>
    <x v="7"/>
    <x v="11"/>
    <x v="4"/>
    <n v="652440"/>
    <n v="390000"/>
    <x v="0"/>
    <s v="YES"/>
    <d v="2022-02-04T00:00:00"/>
  </r>
  <r>
    <x v="4"/>
    <s v="FC"/>
    <x v="9"/>
    <x v="12"/>
    <x v="4"/>
    <n v="652987"/>
    <n v="190000"/>
    <x v="0"/>
    <s v="YES"/>
    <d v="2022-02-17T00:00:00"/>
  </r>
  <r>
    <x v="4"/>
    <s v="FC"/>
    <x v="9"/>
    <x v="12"/>
    <x v="2"/>
    <n v="652859"/>
    <n v="380000"/>
    <x v="0"/>
    <s v="YES"/>
    <d v="2022-02-15T00:00:00"/>
  </r>
  <r>
    <x v="4"/>
    <s v="FC"/>
    <x v="6"/>
    <x v="13"/>
    <x v="4"/>
    <n v="652850"/>
    <n v="250000"/>
    <x v="0"/>
    <s v="YES"/>
    <d v="2022-02-15T00:00:00"/>
  </r>
  <r>
    <x v="4"/>
    <s v="FC"/>
    <x v="7"/>
    <x v="14"/>
    <x v="2"/>
    <n v="652675"/>
    <n v="340000"/>
    <x v="0"/>
    <s v="YES"/>
    <d v="2022-02-11T00:00:00"/>
  </r>
  <r>
    <x v="4"/>
    <s v="FC"/>
    <x v="6"/>
    <x v="7"/>
    <x v="4"/>
    <n v="652662"/>
    <n v="291200"/>
    <x v="0"/>
    <s v="YES"/>
    <d v="2022-02-10T00:00:00"/>
  </r>
  <r>
    <x v="4"/>
    <s v="FC"/>
    <x v="6"/>
    <x v="13"/>
    <x v="2"/>
    <n v="652931"/>
    <n v="421000"/>
    <x v="0"/>
    <s v="YES"/>
    <d v="2022-02-16T00:00:00"/>
  </r>
  <r>
    <x v="4"/>
    <s v="FC"/>
    <x v="6"/>
    <x v="15"/>
    <x v="0"/>
    <n v="652947"/>
    <n v="25000"/>
    <x v="0"/>
    <s v="YES"/>
    <d v="2022-02-16T00:00:00"/>
  </r>
  <r>
    <x v="4"/>
    <s v="FC"/>
    <x v="7"/>
    <x v="16"/>
    <x v="1"/>
    <n v="652473"/>
    <n v="4950000"/>
    <x v="0"/>
    <s v="YES"/>
    <d v="2022-02-07T00:00:00"/>
  </r>
  <r>
    <x v="4"/>
    <s v="FC"/>
    <x v="6"/>
    <x v="7"/>
    <x v="1"/>
    <n v="652643"/>
    <n v="998000"/>
    <x v="0"/>
    <s v="YES"/>
    <d v="2022-02-10T00:00:00"/>
  </r>
  <r>
    <x v="4"/>
    <s v="FC"/>
    <x v="6"/>
    <x v="13"/>
    <x v="0"/>
    <n v="652470"/>
    <n v="49900"/>
    <x v="0"/>
    <s v="YES"/>
    <d v="2022-02-07T00:00:00"/>
  </r>
  <r>
    <x v="4"/>
    <s v="FC"/>
    <x v="6"/>
    <x v="7"/>
    <x v="2"/>
    <n v="652632"/>
    <n v="295000"/>
    <x v="0"/>
    <s v="YES"/>
    <d v="2022-02-10T00:00:00"/>
  </r>
  <r>
    <x v="4"/>
    <s v="FC"/>
    <x v="6"/>
    <x v="13"/>
    <x v="0"/>
    <n v="652624"/>
    <n v="152000"/>
    <x v="0"/>
    <s v="YES"/>
    <d v="2022-02-10T00:00:00"/>
  </r>
  <r>
    <x v="4"/>
    <s v="FC"/>
    <x v="7"/>
    <x v="17"/>
    <x v="2"/>
    <n v="652586"/>
    <n v="373269"/>
    <x v="1"/>
    <s v="YES"/>
    <d v="2022-02-09T00:00:00"/>
  </r>
  <r>
    <x v="4"/>
    <s v="FC"/>
    <x v="5"/>
    <x v="6"/>
    <x v="2"/>
    <n v="652538"/>
    <n v="410000"/>
    <x v="0"/>
    <s v="YES"/>
    <d v="2022-02-08T00:00:00"/>
  </r>
  <r>
    <x v="4"/>
    <s v="FC"/>
    <x v="6"/>
    <x v="7"/>
    <x v="0"/>
    <n v="652483"/>
    <n v="55000"/>
    <x v="0"/>
    <s v="YES"/>
    <d v="2022-02-07T00:00:00"/>
  </r>
  <r>
    <x v="4"/>
    <s v="FC"/>
    <x v="7"/>
    <x v="17"/>
    <x v="0"/>
    <n v="652382"/>
    <n v="500000"/>
    <x v="0"/>
    <s v="YES"/>
    <d v="2022-02-03T00:00:00"/>
  </r>
  <r>
    <x v="4"/>
    <s v="FC"/>
    <x v="8"/>
    <x v="9"/>
    <x v="2"/>
    <n v="652649"/>
    <n v="375000"/>
    <x v="0"/>
    <s v="YES"/>
    <d v="2022-02-10T00:00:00"/>
  </r>
  <r>
    <x v="4"/>
    <s v="FC"/>
    <x v="7"/>
    <x v="11"/>
    <x v="0"/>
    <n v="652802"/>
    <n v="35000"/>
    <x v="0"/>
    <s v="YES"/>
    <d v="2022-02-14T00:00:00"/>
  </r>
  <r>
    <x v="4"/>
    <s v="FC"/>
    <x v="9"/>
    <x v="12"/>
    <x v="0"/>
    <n v="653531"/>
    <n v="69000"/>
    <x v="0"/>
    <s v="YES"/>
    <d v="2022-02-25T00:00:00"/>
  </r>
  <r>
    <x v="4"/>
    <s v="FC"/>
    <x v="7"/>
    <x v="17"/>
    <x v="2"/>
    <n v="653132"/>
    <n v="406819"/>
    <x v="1"/>
    <s v="YES"/>
    <d v="2022-02-18T00:00:00"/>
  </r>
  <r>
    <x v="4"/>
    <s v="FC"/>
    <x v="6"/>
    <x v="7"/>
    <x v="2"/>
    <n v="652289"/>
    <n v="325000"/>
    <x v="0"/>
    <s v="YES"/>
    <d v="2022-02-02T00:00:00"/>
  </r>
  <r>
    <x v="4"/>
    <s v="FC"/>
    <x v="6"/>
    <x v="13"/>
    <x v="0"/>
    <n v="652201"/>
    <n v="65000"/>
    <x v="0"/>
    <s v="YES"/>
    <d v="2022-02-01T00:00:00"/>
  </r>
  <r>
    <x v="4"/>
    <s v="FC"/>
    <x v="7"/>
    <x v="11"/>
    <x v="2"/>
    <n v="652294"/>
    <n v="299900"/>
    <x v="0"/>
    <s v="YES"/>
    <d v="2022-02-02T00:00:00"/>
  </r>
  <r>
    <x v="4"/>
    <s v="FC"/>
    <x v="7"/>
    <x v="17"/>
    <x v="0"/>
    <n v="652379"/>
    <n v="130000"/>
    <x v="0"/>
    <s v="YES"/>
    <d v="2022-02-03T00:00:00"/>
  </r>
  <r>
    <x v="4"/>
    <s v="FC"/>
    <x v="6"/>
    <x v="13"/>
    <x v="0"/>
    <n v="652796"/>
    <n v="85000"/>
    <x v="0"/>
    <s v="YES"/>
    <d v="2022-02-14T00:00:00"/>
  </r>
  <r>
    <x v="4"/>
    <s v="FC"/>
    <x v="8"/>
    <x v="9"/>
    <x v="2"/>
    <n v="652760"/>
    <n v="595000"/>
    <x v="0"/>
    <s v="YES"/>
    <d v="2022-02-14T00:00:00"/>
  </r>
  <r>
    <x v="4"/>
    <s v="FC"/>
    <x v="6"/>
    <x v="13"/>
    <x v="4"/>
    <n v="652734"/>
    <n v="250000"/>
    <x v="0"/>
    <s v="YES"/>
    <d v="2022-02-11T00:00:00"/>
  </r>
  <r>
    <x v="4"/>
    <s v="FC"/>
    <x v="6"/>
    <x v="7"/>
    <x v="0"/>
    <n v="652350"/>
    <n v="70000"/>
    <x v="0"/>
    <s v="YES"/>
    <d v="2022-02-03T00:00:00"/>
  </r>
  <r>
    <x v="4"/>
    <s v="FC"/>
    <x v="6"/>
    <x v="13"/>
    <x v="2"/>
    <n v="652710"/>
    <n v="425000"/>
    <x v="0"/>
    <s v="YES"/>
    <d v="2022-02-11T00:00:00"/>
  </r>
  <r>
    <x v="4"/>
    <s v="FC"/>
    <x v="5"/>
    <x v="6"/>
    <x v="2"/>
    <n v="652707"/>
    <n v="465000"/>
    <x v="0"/>
    <s v="YES"/>
    <d v="2022-02-11T00:00:00"/>
  </r>
  <r>
    <x v="4"/>
    <s v="FC"/>
    <x v="10"/>
    <x v="18"/>
    <x v="4"/>
    <n v="652364"/>
    <n v="420500"/>
    <x v="0"/>
    <s v="YES"/>
    <d v="2022-02-03T00:00:00"/>
  </r>
  <r>
    <x v="5"/>
    <s v="SIG"/>
    <x v="10"/>
    <x v="19"/>
    <x v="2"/>
    <n v="652748"/>
    <n v="519900"/>
    <x v="1"/>
    <s v="YES"/>
    <d v="2022-02-11T00:00:00"/>
  </r>
  <r>
    <x v="5"/>
    <s v="SIG"/>
    <x v="2"/>
    <x v="20"/>
    <x v="2"/>
    <n v="653389"/>
    <n v="1250000"/>
    <x v="0"/>
    <s v="YES"/>
    <d v="2022-02-24T00:00:00"/>
  </r>
  <r>
    <x v="6"/>
    <s v="ST"/>
    <x v="4"/>
    <x v="21"/>
    <x v="4"/>
    <n v="653124"/>
    <n v="370770"/>
    <x v="0"/>
    <s v="YES"/>
    <d v="2022-02-18T00:00:00"/>
  </r>
  <r>
    <x v="6"/>
    <s v="ST"/>
    <x v="4"/>
    <x v="22"/>
    <x v="2"/>
    <n v="652409"/>
    <n v="382000"/>
    <x v="0"/>
    <s v="YES"/>
    <d v="2022-02-04T00:00:00"/>
  </r>
  <r>
    <x v="6"/>
    <s v="ST"/>
    <x v="11"/>
    <x v="23"/>
    <x v="2"/>
    <n v="652588"/>
    <n v="429000"/>
    <x v="0"/>
    <s v="YES"/>
    <d v="2022-02-09T00:00:00"/>
  </r>
  <r>
    <x v="6"/>
    <s v="ST"/>
    <x v="12"/>
    <x v="24"/>
    <x v="2"/>
    <n v="652252"/>
    <n v="424975"/>
    <x v="0"/>
    <s v="YES"/>
    <d v="2022-02-01T00:00:00"/>
  </r>
  <r>
    <x v="6"/>
    <s v="ST"/>
    <x v="4"/>
    <x v="21"/>
    <x v="4"/>
    <n v="652606"/>
    <n v="236000"/>
    <x v="0"/>
    <s v="YES"/>
    <d v="2022-02-09T00:00:00"/>
  </r>
  <r>
    <x v="6"/>
    <s v="ST"/>
    <x v="13"/>
    <x v="15"/>
    <x v="0"/>
    <n v="652240"/>
    <n v="21000"/>
    <x v="0"/>
    <s v="YES"/>
    <d v="2022-02-01T00:00:00"/>
  </r>
  <r>
    <x v="6"/>
    <s v="ST"/>
    <x v="13"/>
    <x v="25"/>
    <x v="4"/>
    <n v="652626"/>
    <n v="420000"/>
    <x v="0"/>
    <s v="YES"/>
    <d v="2022-02-10T00:00:00"/>
  </r>
  <r>
    <x v="6"/>
    <s v="ST"/>
    <x v="6"/>
    <x v="26"/>
    <x v="2"/>
    <n v="653186"/>
    <n v="435000"/>
    <x v="0"/>
    <s v="YES"/>
    <d v="2022-02-22T00:00:00"/>
  </r>
  <r>
    <x v="6"/>
    <s v="ST"/>
    <x v="6"/>
    <x v="27"/>
    <x v="2"/>
    <n v="652397"/>
    <n v="335000"/>
    <x v="0"/>
    <s v="YES"/>
    <d v="2022-02-04T00:00:00"/>
  </r>
  <r>
    <x v="6"/>
    <s v="ST"/>
    <x v="4"/>
    <x v="21"/>
    <x v="4"/>
    <n v="652199"/>
    <n v="200000"/>
    <x v="0"/>
    <s v="YES"/>
    <d v="2022-02-01T00:00:00"/>
  </r>
  <r>
    <x v="6"/>
    <s v="ST"/>
    <x v="13"/>
    <x v="28"/>
    <x v="0"/>
    <n v="653126"/>
    <n v="50000"/>
    <x v="0"/>
    <s v="YES"/>
    <d v="2022-02-18T00:00:00"/>
  </r>
  <r>
    <x v="6"/>
    <s v="ST"/>
    <x v="4"/>
    <x v="21"/>
    <x v="2"/>
    <n v="653123"/>
    <n v="300000"/>
    <x v="0"/>
    <s v="YES"/>
    <d v="2022-02-18T00:00:00"/>
  </r>
  <r>
    <x v="6"/>
    <s v="ST"/>
    <x v="13"/>
    <x v="25"/>
    <x v="0"/>
    <n v="652657"/>
    <n v="23500"/>
    <x v="0"/>
    <s v="YES"/>
    <d v="2022-02-10T00:00:00"/>
  </r>
  <r>
    <x v="6"/>
    <s v="ST"/>
    <x v="13"/>
    <x v="15"/>
    <x v="0"/>
    <n v="653114"/>
    <n v="75000"/>
    <x v="0"/>
    <s v="YES"/>
    <d v="2022-02-18T00:00:00"/>
  </r>
  <r>
    <x v="6"/>
    <s v="ST"/>
    <x v="6"/>
    <x v="26"/>
    <x v="2"/>
    <n v="653098"/>
    <n v="437680"/>
    <x v="0"/>
    <s v="YES"/>
    <d v="2022-02-18T00:00:00"/>
  </r>
  <r>
    <x v="6"/>
    <s v="ST"/>
    <x v="13"/>
    <x v="15"/>
    <x v="2"/>
    <n v="653094"/>
    <n v="201000"/>
    <x v="0"/>
    <s v="YES"/>
    <d v="2022-02-18T00:00:00"/>
  </r>
  <r>
    <x v="6"/>
    <s v="ST"/>
    <x v="12"/>
    <x v="24"/>
    <x v="2"/>
    <n v="652844"/>
    <n v="350000"/>
    <x v="1"/>
    <s v="YES"/>
    <d v="2022-02-15T00:00:00"/>
  </r>
  <r>
    <x v="6"/>
    <s v="ST"/>
    <x v="12"/>
    <x v="24"/>
    <x v="2"/>
    <n v="653083"/>
    <n v="409500"/>
    <x v="0"/>
    <s v="YES"/>
    <d v="2022-02-18T00:00:00"/>
  </r>
  <r>
    <x v="6"/>
    <s v="ST"/>
    <x v="13"/>
    <x v="15"/>
    <x v="2"/>
    <n v="652394"/>
    <n v="145000"/>
    <x v="0"/>
    <s v="YES"/>
    <d v="2022-02-04T00:00:00"/>
  </r>
  <r>
    <x v="6"/>
    <s v="ST"/>
    <x v="4"/>
    <x v="21"/>
    <x v="2"/>
    <n v="653129"/>
    <n v="299000"/>
    <x v="0"/>
    <s v="YES"/>
    <d v="2022-02-18T00:00:00"/>
  </r>
  <r>
    <x v="6"/>
    <s v="ST"/>
    <x v="4"/>
    <x v="22"/>
    <x v="2"/>
    <n v="652456"/>
    <n v="382000"/>
    <x v="0"/>
    <s v="YES"/>
    <d v="2022-02-04T00:00:00"/>
  </r>
  <r>
    <x v="6"/>
    <s v="ST"/>
    <x v="4"/>
    <x v="29"/>
    <x v="0"/>
    <n v="652861"/>
    <n v="25000"/>
    <x v="0"/>
    <s v="YES"/>
    <d v="2022-02-15T00:00:00"/>
  </r>
  <r>
    <x v="6"/>
    <s v="ST"/>
    <x v="4"/>
    <x v="29"/>
    <x v="0"/>
    <n v="652340"/>
    <n v="62500"/>
    <x v="0"/>
    <s v="YES"/>
    <d v="2022-02-03T00:00:00"/>
  </r>
  <r>
    <x v="6"/>
    <s v="ST"/>
    <x v="12"/>
    <x v="24"/>
    <x v="2"/>
    <n v="652333"/>
    <n v="350000"/>
    <x v="1"/>
    <s v="YES"/>
    <d v="2022-02-03T00:00:00"/>
  </r>
  <r>
    <x v="6"/>
    <s v="ST"/>
    <x v="6"/>
    <x v="27"/>
    <x v="2"/>
    <n v="652325"/>
    <n v="420000"/>
    <x v="0"/>
    <s v="YES"/>
    <d v="2022-02-03T00:00:00"/>
  </r>
  <r>
    <x v="6"/>
    <s v="ST"/>
    <x v="12"/>
    <x v="24"/>
    <x v="2"/>
    <n v="652914"/>
    <n v="375000"/>
    <x v="0"/>
    <s v="YES"/>
    <d v="2022-02-16T00:00:00"/>
  </r>
  <r>
    <x v="6"/>
    <s v="ST"/>
    <x v="13"/>
    <x v="15"/>
    <x v="0"/>
    <n v="652448"/>
    <n v="287500"/>
    <x v="0"/>
    <s v="YES"/>
    <d v="2022-02-04T00:00:00"/>
  </r>
  <r>
    <x v="6"/>
    <s v="ST"/>
    <x v="4"/>
    <x v="21"/>
    <x v="0"/>
    <n v="652450"/>
    <n v="46000"/>
    <x v="0"/>
    <s v="YES"/>
    <d v="2022-02-04T00:00:00"/>
  </r>
  <r>
    <x v="6"/>
    <s v="ST"/>
    <x v="14"/>
    <x v="30"/>
    <x v="2"/>
    <n v="652307"/>
    <n v="290000"/>
    <x v="0"/>
    <s v="YES"/>
    <d v="2022-02-02T00:00:00"/>
  </r>
  <r>
    <x v="6"/>
    <s v="ST"/>
    <x v="4"/>
    <x v="21"/>
    <x v="2"/>
    <n v="652558"/>
    <n v="364900"/>
    <x v="0"/>
    <s v="YES"/>
    <d v="2022-02-08T00:00:00"/>
  </r>
  <r>
    <x v="6"/>
    <s v="ST"/>
    <x v="6"/>
    <x v="27"/>
    <x v="0"/>
    <n v="652303"/>
    <n v="45000"/>
    <x v="0"/>
    <s v="YES"/>
    <d v="2022-02-02T00:00:00"/>
  </r>
  <r>
    <x v="6"/>
    <s v="ST"/>
    <x v="4"/>
    <x v="29"/>
    <x v="2"/>
    <n v="652301"/>
    <n v="362000"/>
    <x v="0"/>
    <s v="YES"/>
    <d v="2022-02-02T00:00:00"/>
  </r>
  <r>
    <x v="6"/>
    <s v="ST"/>
    <x v="13"/>
    <x v="25"/>
    <x v="3"/>
    <n v="652416"/>
    <n v="340000"/>
    <x v="0"/>
    <s v="YES"/>
    <d v="2022-02-04T00:00:00"/>
  </r>
  <r>
    <x v="6"/>
    <s v="ST"/>
    <x v="4"/>
    <x v="22"/>
    <x v="2"/>
    <n v="652468"/>
    <n v="382000"/>
    <x v="0"/>
    <s v="YES"/>
    <d v="2022-02-07T00:00:00"/>
  </r>
  <r>
    <x v="6"/>
    <s v="ST"/>
    <x v="12"/>
    <x v="24"/>
    <x v="2"/>
    <n v="652412"/>
    <n v="409000"/>
    <x v="1"/>
    <s v="YES"/>
    <d v="2022-02-04T00:00:00"/>
  </r>
  <r>
    <x v="6"/>
    <s v="ST"/>
    <x v="13"/>
    <x v="15"/>
    <x v="4"/>
    <n v="652427"/>
    <n v="259900"/>
    <x v="0"/>
    <s v="YES"/>
    <d v="2022-02-04T00:00:00"/>
  </r>
  <r>
    <x v="6"/>
    <s v="ST"/>
    <x v="13"/>
    <x v="25"/>
    <x v="2"/>
    <n v="652488"/>
    <n v="260000"/>
    <x v="0"/>
    <s v="YES"/>
    <d v="2022-02-07T00:00:00"/>
  </r>
  <r>
    <x v="6"/>
    <s v="ST"/>
    <x v="13"/>
    <x v="15"/>
    <x v="2"/>
    <n v="652528"/>
    <n v="585000"/>
    <x v="0"/>
    <s v="YES"/>
    <d v="2022-02-08T00:00:00"/>
  </r>
  <r>
    <x v="6"/>
    <s v="ST"/>
    <x v="15"/>
    <x v="31"/>
    <x v="2"/>
    <n v="652353"/>
    <n v="389000"/>
    <x v="1"/>
    <s v="YES"/>
    <d v="2022-02-03T00:00:00"/>
  </r>
  <r>
    <x v="6"/>
    <s v="ST"/>
    <x v="12"/>
    <x v="24"/>
    <x v="2"/>
    <n v="652536"/>
    <n v="350000"/>
    <x v="0"/>
    <s v="YES"/>
    <d v="2022-02-08T00:00:00"/>
  </r>
  <r>
    <x v="6"/>
    <s v="ST"/>
    <x v="4"/>
    <x v="21"/>
    <x v="2"/>
    <n v="652451"/>
    <n v="160000"/>
    <x v="0"/>
    <s v="YES"/>
    <d v="2022-02-04T00:00:00"/>
  </r>
  <r>
    <x v="6"/>
    <s v="ST"/>
    <x v="4"/>
    <x v="21"/>
    <x v="4"/>
    <n v="653636"/>
    <n v="224900"/>
    <x v="0"/>
    <s v="YES"/>
    <d v="2022-02-28T00:00:00"/>
  </r>
  <r>
    <x v="6"/>
    <s v="ST"/>
    <x v="4"/>
    <x v="22"/>
    <x v="2"/>
    <n v="653498"/>
    <n v="403000"/>
    <x v="0"/>
    <s v="YES"/>
    <d v="2022-02-25T00:00:00"/>
  </r>
  <r>
    <x v="6"/>
    <s v="ST"/>
    <x v="4"/>
    <x v="22"/>
    <x v="2"/>
    <n v="653491"/>
    <n v="403000"/>
    <x v="0"/>
    <s v="YES"/>
    <d v="2022-02-25T00:00:00"/>
  </r>
  <r>
    <x v="6"/>
    <s v="ST"/>
    <x v="4"/>
    <x v="32"/>
    <x v="2"/>
    <n v="653642"/>
    <n v="423000"/>
    <x v="0"/>
    <s v="YES"/>
    <d v="2022-02-28T00:00:00"/>
  </r>
  <r>
    <x v="6"/>
    <s v="ST"/>
    <x v="4"/>
    <x v="29"/>
    <x v="4"/>
    <n v="653268"/>
    <n v="295000"/>
    <x v="0"/>
    <s v="YES"/>
    <d v="2022-02-22T00:00:00"/>
  </r>
  <r>
    <x v="6"/>
    <s v="ST"/>
    <x v="4"/>
    <x v="21"/>
    <x v="2"/>
    <n v="652751"/>
    <n v="425000"/>
    <x v="0"/>
    <s v="YES"/>
    <d v="2022-02-11T00:00:00"/>
  </r>
  <r>
    <x v="6"/>
    <s v="ST"/>
    <x v="11"/>
    <x v="33"/>
    <x v="2"/>
    <n v="653352"/>
    <n v="322000"/>
    <x v="0"/>
    <s v="YES"/>
    <d v="2022-02-24T00:00:00"/>
  </r>
  <r>
    <x v="6"/>
    <s v="ST"/>
    <x v="6"/>
    <x v="27"/>
    <x v="2"/>
    <n v="653460"/>
    <n v="386589"/>
    <x v="1"/>
    <s v="YES"/>
    <d v="2022-02-25T00:00:00"/>
  </r>
  <r>
    <x v="6"/>
    <s v="ST"/>
    <x v="15"/>
    <x v="31"/>
    <x v="0"/>
    <n v="653590"/>
    <n v="150000"/>
    <x v="0"/>
    <s v="YES"/>
    <d v="2022-02-28T00:00:00"/>
  </r>
  <r>
    <x v="6"/>
    <s v="ST"/>
    <x v="12"/>
    <x v="24"/>
    <x v="2"/>
    <n v="653607"/>
    <n v="365000"/>
    <x v="0"/>
    <s v="YES"/>
    <d v="2022-02-28T00:00:00"/>
  </r>
  <r>
    <x v="6"/>
    <s v="ST"/>
    <x v="4"/>
    <x v="21"/>
    <x v="4"/>
    <n v="653245"/>
    <n v="32500"/>
    <x v="0"/>
    <s v="YES"/>
    <d v="2022-02-22T00:00:00"/>
  </r>
  <r>
    <x v="6"/>
    <s v="ST"/>
    <x v="6"/>
    <x v="26"/>
    <x v="4"/>
    <n v="653635"/>
    <n v="150000"/>
    <x v="0"/>
    <s v="YES"/>
    <d v="2022-02-28T00:00:00"/>
  </r>
  <r>
    <x v="6"/>
    <s v="ST"/>
    <x v="12"/>
    <x v="24"/>
    <x v="2"/>
    <n v="653266"/>
    <n v="385000"/>
    <x v="1"/>
    <s v="YES"/>
    <d v="2022-02-22T00:00:00"/>
  </r>
  <r>
    <x v="6"/>
    <s v="ST"/>
    <x v="12"/>
    <x v="24"/>
    <x v="2"/>
    <n v="653433"/>
    <n v="424000"/>
    <x v="0"/>
    <s v="YES"/>
    <d v="2022-02-24T00:00:00"/>
  </r>
  <r>
    <x v="6"/>
    <s v="ST"/>
    <x v="12"/>
    <x v="24"/>
    <x v="2"/>
    <n v="652876"/>
    <n v="385000"/>
    <x v="1"/>
    <s v="YES"/>
    <d v="2022-02-15T00:00:00"/>
  </r>
  <r>
    <x v="6"/>
    <s v="ST"/>
    <x v="13"/>
    <x v="15"/>
    <x v="0"/>
    <n v="653393"/>
    <n v="40000"/>
    <x v="0"/>
    <s v="YES"/>
    <d v="2022-02-24T00:00:00"/>
  </r>
  <r>
    <x v="6"/>
    <s v="ST"/>
    <x v="15"/>
    <x v="31"/>
    <x v="2"/>
    <n v="652807"/>
    <n v="515000"/>
    <x v="0"/>
    <s v="YES"/>
    <d v="2022-02-14T00:00:00"/>
  </r>
  <r>
    <x v="6"/>
    <s v="ST"/>
    <x v="6"/>
    <x v="26"/>
    <x v="2"/>
    <n v="652695"/>
    <n v="359000"/>
    <x v="0"/>
    <s v="YES"/>
    <d v="2022-02-11T00:00:00"/>
  </r>
  <r>
    <x v="6"/>
    <s v="ST"/>
    <x v="14"/>
    <x v="15"/>
    <x v="4"/>
    <n v="652786"/>
    <n v="339900"/>
    <x v="0"/>
    <s v="YES"/>
    <d v="2022-02-14T00:00:00"/>
  </r>
  <r>
    <x v="6"/>
    <s v="ST"/>
    <x v="6"/>
    <x v="27"/>
    <x v="2"/>
    <n v="652714"/>
    <n v="422275"/>
    <x v="1"/>
    <s v="YES"/>
    <d v="2022-02-11T00:00:00"/>
  </r>
  <r>
    <x v="6"/>
    <s v="ST"/>
    <x v="6"/>
    <x v="26"/>
    <x v="2"/>
    <n v="652716"/>
    <n v="370000"/>
    <x v="0"/>
    <s v="YES"/>
    <d v="2022-02-11T00:00:00"/>
  </r>
  <r>
    <x v="6"/>
    <s v="ST"/>
    <x v="6"/>
    <x v="26"/>
    <x v="2"/>
    <n v="652785"/>
    <n v="595000"/>
    <x v="0"/>
    <s v="YES"/>
    <d v="2022-02-14T00:00:00"/>
  </r>
  <r>
    <x v="6"/>
    <s v="ST"/>
    <x v="4"/>
    <x v="21"/>
    <x v="2"/>
    <n v="652750"/>
    <n v="177000"/>
    <x v="0"/>
    <s v="YES"/>
    <d v="2022-02-11T00:00:00"/>
  </r>
  <r>
    <x v="6"/>
    <s v="ST"/>
    <x v="13"/>
    <x v="15"/>
    <x v="4"/>
    <n v="653437"/>
    <n v="20000"/>
    <x v="0"/>
    <s v="YES"/>
    <d v="2022-02-24T00:00:00"/>
  </r>
  <r>
    <x v="6"/>
    <s v="ST"/>
    <x v="12"/>
    <x v="24"/>
    <x v="2"/>
    <n v="653031"/>
    <n v="385000"/>
    <x v="1"/>
    <s v="YES"/>
    <d v="2022-02-17T00:00:00"/>
  </r>
  <r>
    <x v="6"/>
    <s v="ST"/>
    <x v="6"/>
    <x v="27"/>
    <x v="4"/>
    <n v="652907"/>
    <n v="350000"/>
    <x v="0"/>
    <s v="YES"/>
    <d v="2022-02-16T00:00:00"/>
  </r>
  <r>
    <x v="6"/>
    <s v="ST"/>
    <x v="4"/>
    <x v="21"/>
    <x v="2"/>
    <n v="653536"/>
    <n v="195000"/>
    <x v="0"/>
    <s v="YES"/>
    <d v="2022-02-25T00:00:00"/>
  </r>
  <r>
    <x v="6"/>
    <s v="ST"/>
    <x v="15"/>
    <x v="31"/>
    <x v="2"/>
    <n v="652917"/>
    <n v="390000"/>
    <x v="1"/>
    <s v="YES"/>
    <d v="2022-02-16T00:00:00"/>
  </r>
  <r>
    <x v="6"/>
    <s v="ST"/>
    <x v="4"/>
    <x v="15"/>
    <x v="2"/>
    <n v="652926"/>
    <n v="415000"/>
    <x v="0"/>
    <s v="YES"/>
    <d v="2022-02-16T00:00:00"/>
  </r>
  <r>
    <x v="6"/>
    <s v="ST"/>
    <x v="4"/>
    <x v="21"/>
    <x v="4"/>
    <n v="653529"/>
    <n v="299900"/>
    <x v="0"/>
    <s v="YES"/>
    <d v="2022-02-25T00:00:00"/>
  </r>
  <r>
    <x v="6"/>
    <s v="ST"/>
    <x v="12"/>
    <x v="24"/>
    <x v="2"/>
    <n v="652949"/>
    <n v="380000"/>
    <x v="0"/>
    <s v="YES"/>
    <d v="2022-02-16T00:00:00"/>
  </r>
  <r>
    <x v="6"/>
    <s v="ST"/>
    <x v="13"/>
    <x v="25"/>
    <x v="2"/>
    <n v="652960"/>
    <n v="255000"/>
    <x v="0"/>
    <s v="YES"/>
    <d v="2022-02-17T00:00:00"/>
  </r>
  <r>
    <x v="6"/>
    <s v="ST"/>
    <x v="4"/>
    <x v="21"/>
    <x v="4"/>
    <n v="653525"/>
    <n v="407000"/>
    <x v="0"/>
    <s v="YES"/>
    <d v="2022-02-25T00:00:00"/>
  </r>
  <r>
    <x v="6"/>
    <s v="ST"/>
    <x v="12"/>
    <x v="24"/>
    <x v="2"/>
    <n v="653298"/>
    <n v="310000"/>
    <x v="0"/>
    <s v="YES"/>
    <d v="2022-02-23T00:00:00"/>
  </r>
  <r>
    <x v="6"/>
    <s v="ST"/>
    <x v="4"/>
    <x v="21"/>
    <x v="2"/>
    <n v="653027"/>
    <n v="167100"/>
    <x v="0"/>
    <s v="YES"/>
    <d v="2022-02-17T00:00:00"/>
  </r>
  <r>
    <x v="6"/>
    <s v="ST"/>
    <x v="4"/>
    <x v="21"/>
    <x v="2"/>
    <n v="653233"/>
    <n v="191000"/>
    <x v="0"/>
    <s v="YES"/>
    <d v="2022-02-22T00:00:00"/>
  </r>
  <r>
    <x v="6"/>
    <s v="ST"/>
    <x v="13"/>
    <x v="25"/>
    <x v="2"/>
    <n v="653052"/>
    <n v="415000"/>
    <x v="0"/>
    <s v="YES"/>
    <d v="2022-02-18T00:00:00"/>
  </r>
  <r>
    <x v="6"/>
    <s v="ST"/>
    <x v="6"/>
    <x v="27"/>
    <x v="2"/>
    <n v="653230"/>
    <n v="589000"/>
    <x v="0"/>
    <s v="YES"/>
    <d v="2022-02-22T00:00:00"/>
  </r>
  <r>
    <x v="6"/>
    <s v="ST"/>
    <x v="13"/>
    <x v="25"/>
    <x v="2"/>
    <n v="653059"/>
    <n v="299900"/>
    <x v="0"/>
    <s v="YES"/>
    <d v="2022-02-18T00:00:00"/>
  </r>
  <r>
    <x v="6"/>
    <s v="ST"/>
    <x v="15"/>
    <x v="31"/>
    <x v="2"/>
    <n v="653506"/>
    <n v="369000"/>
    <x v="0"/>
    <s v="YES"/>
    <d v="2022-02-25T00:00:00"/>
  </r>
  <r>
    <x v="6"/>
    <s v="ST"/>
    <x v="6"/>
    <x v="27"/>
    <x v="2"/>
    <n v="653512"/>
    <n v="350000"/>
    <x v="0"/>
    <s v="YES"/>
    <d v="2022-02-25T00:00:00"/>
  </r>
  <r>
    <x v="6"/>
    <s v="ST"/>
    <x v="13"/>
    <x v="28"/>
    <x v="0"/>
    <n v="653208"/>
    <n v="21000"/>
    <x v="0"/>
    <s v="YES"/>
    <d v="2022-02-22T00:00:00"/>
  </r>
  <r>
    <x v="6"/>
    <s v="ST"/>
    <x v="4"/>
    <x v="21"/>
    <x v="0"/>
    <n v="653523"/>
    <n v="14000"/>
    <x v="0"/>
    <s v="YES"/>
    <d v="2022-02-25T00:00:00"/>
  </r>
  <r>
    <x v="7"/>
    <s v="TI"/>
    <x v="12"/>
    <x v="34"/>
    <x v="2"/>
    <n v="652223"/>
    <n v="390000"/>
    <x v="0"/>
    <s v="YES"/>
    <d v="2022-02-01T00:00:00"/>
  </r>
  <r>
    <x v="7"/>
    <s v="TI"/>
    <x v="12"/>
    <x v="34"/>
    <x v="2"/>
    <n v="653076"/>
    <n v="397000"/>
    <x v="0"/>
    <s v="YES"/>
    <d v="2022-02-18T00:00:00"/>
  </r>
  <r>
    <x v="7"/>
    <s v="TI"/>
    <x v="12"/>
    <x v="34"/>
    <x v="2"/>
    <n v="653479"/>
    <n v="580000"/>
    <x v="0"/>
    <s v="YES"/>
    <d v="2022-02-25T00:00:00"/>
  </r>
  <r>
    <x v="7"/>
    <s v="TI"/>
    <x v="6"/>
    <x v="35"/>
    <x v="0"/>
    <n v="653508"/>
    <n v="1400000"/>
    <x v="0"/>
    <s v="YES"/>
    <d v="2022-02-25T00:00:00"/>
  </r>
  <r>
    <x v="7"/>
    <s v="TI"/>
    <x v="12"/>
    <x v="34"/>
    <x v="0"/>
    <n v="652797"/>
    <n v="76000"/>
    <x v="0"/>
    <s v="YES"/>
    <d v="2022-02-14T00:00:00"/>
  </r>
  <r>
    <x v="7"/>
    <s v="TI"/>
    <x v="6"/>
    <x v="35"/>
    <x v="0"/>
    <n v="652225"/>
    <n v="18000"/>
    <x v="0"/>
    <s v="YES"/>
    <d v="2022-02-01T00:00:00"/>
  </r>
  <r>
    <x v="7"/>
    <s v="TI"/>
    <x v="12"/>
    <x v="34"/>
    <x v="2"/>
    <n v="653518"/>
    <n v="419900"/>
    <x v="0"/>
    <s v="YES"/>
    <d v="2022-02-25T00:00:00"/>
  </r>
  <r>
    <x v="7"/>
    <s v="TI"/>
    <x v="5"/>
    <x v="36"/>
    <x v="2"/>
    <n v="652221"/>
    <n v="370000"/>
    <x v="0"/>
    <s v="YES"/>
    <d v="2022-02-01T00:00:00"/>
  </r>
  <r>
    <x v="7"/>
    <s v="TI"/>
    <x v="12"/>
    <x v="34"/>
    <x v="2"/>
    <n v="652234"/>
    <n v="389000"/>
    <x v="0"/>
    <s v="YES"/>
    <d v="2022-02-01T00:00:00"/>
  </r>
  <r>
    <x v="7"/>
    <s v="TI"/>
    <x v="5"/>
    <x v="36"/>
    <x v="2"/>
    <n v="653111"/>
    <n v="348000"/>
    <x v="0"/>
    <s v="YES"/>
    <d v="2022-02-18T00:00:00"/>
  </r>
  <r>
    <x v="7"/>
    <s v="TI"/>
    <x v="14"/>
    <x v="37"/>
    <x v="2"/>
    <n v="653107"/>
    <n v="398000"/>
    <x v="0"/>
    <s v="YES"/>
    <d v="2022-02-18T00:00:00"/>
  </r>
  <r>
    <x v="7"/>
    <s v="TI"/>
    <x v="12"/>
    <x v="34"/>
    <x v="0"/>
    <n v="653443"/>
    <n v="30764"/>
    <x v="0"/>
    <s v="YES"/>
    <d v="2022-02-25T00:00:00"/>
  </r>
  <r>
    <x v="7"/>
    <s v="TI"/>
    <x v="12"/>
    <x v="34"/>
    <x v="2"/>
    <n v="652275"/>
    <n v="479900"/>
    <x v="1"/>
    <s v="YES"/>
    <d v="2022-02-02T00:00:00"/>
  </r>
  <r>
    <x v="7"/>
    <s v="TI"/>
    <x v="12"/>
    <x v="34"/>
    <x v="2"/>
    <n v="652287"/>
    <n v="325000"/>
    <x v="0"/>
    <s v="YES"/>
    <d v="2022-02-02T00:00:00"/>
  </r>
  <r>
    <x v="7"/>
    <s v="TI"/>
    <x v="12"/>
    <x v="34"/>
    <x v="2"/>
    <n v="652229"/>
    <n v="320490"/>
    <x v="0"/>
    <s v="YES"/>
    <d v="2022-02-01T00:00:00"/>
  </r>
  <r>
    <x v="7"/>
    <s v="TI"/>
    <x v="12"/>
    <x v="34"/>
    <x v="0"/>
    <n v="653381"/>
    <n v="20000"/>
    <x v="0"/>
    <s v="YES"/>
    <d v="2022-02-24T00:00:00"/>
  </r>
  <r>
    <x v="7"/>
    <s v="TI"/>
    <x v="6"/>
    <x v="38"/>
    <x v="0"/>
    <n v="653069"/>
    <n v="125000"/>
    <x v="0"/>
    <s v="YES"/>
    <d v="2022-02-18T00:00:00"/>
  </r>
  <r>
    <x v="7"/>
    <s v="TI"/>
    <x v="12"/>
    <x v="34"/>
    <x v="2"/>
    <n v="652996"/>
    <n v="285000"/>
    <x v="0"/>
    <s v="YES"/>
    <d v="2022-02-17T00:00:00"/>
  </r>
  <r>
    <x v="7"/>
    <s v="TI"/>
    <x v="12"/>
    <x v="34"/>
    <x v="2"/>
    <n v="653007"/>
    <n v="478500"/>
    <x v="1"/>
    <s v="YES"/>
    <d v="2022-02-17T00:00:00"/>
  </r>
  <r>
    <x v="7"/>
    <s v="TI"/>
    <x v="12"/>
    <x v="34"/>
    <x v="2"/>
    <n v="653054"/>
    <n v="367500"/>
    <x v="0"/>
    <s v="YES"/>
    <d v="2022-02-18T00:00:00"/>
  </r>
  <r>
    <x v="7"/>
    <s v="TI"/>
    <x v="12"/>
    <x v="34"/>
    <x v="0"/>
    <n v="653199"/>
    <n v="10000"/>
    <x v="0"/>
    <s v="YES"/>
    <d v="2022-02-22T00:00:00"/>
  </r>
  <r>
    <x v="7"/>
    <s v="TI"/>
    <x v="15"/>
    <x v="39"/>
    <x v="2"/>
    <n v="652554"/>
    <n v="257000"/>
    <x v="0"/>
    <s v="YES"/>
    <d v="2022-02-08T00:00:00"/>
  </r>
  <r>
    <x v="7"/>
    <s v="TI"/>
    <x v="12"/>
    <x v="34"/>
    <x v="2"/>
    <n v="652551"/>
    <n v="485900"/>
    <x v="1"/>
    <s v="YES"/>
    <d v="2022-02-08T00:00:00"/>
  </r>
  <r>
    <x v="7"/>
    <s v="TI"/>
    <x v="12"/>
    <x v="34"/>
    <x v="4"/>
    <n v="653209"/>
    <n v="289711"/>
    <x v="0"/>
    <s v="YES"/>
    <d v="2022-02-22T00:00:00"/>
  </r>
  <r>
    <x v="7"/>
    <s v="TI"/>
    <x v="12"/>
    <x v="34"/>
    <x v="2"/>
    <n v="653257"/>
    <n v="250000"/>
    <x v="0"/>
    <s v="YES"/>
    <d v="2022-02-22T00:00:00"/>
  </r>
  <r>
    <x v="7"/>
    <s v="TI"/>
    <x v="12"/>
    <x v="34"/>
    <x v="0"/>
    <n v="652479"/>
    <n v="180000"/>
    <x v="0"/>
    <s v="YES"/>
    <d v="2022-02-07T00:00:00"/>
  </r>
  <r>
    <x v="7"/>
    <s v="TI"/>
    <x v="15"/>
    <x v="39"/>
    <x v="2"/>
    <n v="652684"/>
    <n v="875000"/>
    <x v="0"/>
    <s v="YES"/>
    <d v="2022-02-11T00:00:00"/>
  </r>
  <r>
    <x v="7"/>
    <s v="TI"/>
    <x v="6"/>
    <x v="38"/>
    <x v="2"/>
    <n v="653309"/>
    <n v="380000"/>
    <x v="0"/>
    <s v="YES"/>
    <d v="2022-02-23T00:00:00"/>
  </r>
  <r>
    <x v="7"/>
    <s v="TI"/>
    <x v="12"/>
    <x v="34"/>
    <x v="2"/>
    <n v="652736"/>
    <n v="345500"/>
    <x v="0"/>
    <s v="YES"/>
    <d v="2022-02-11T00:00:00"/>
  </r>
  <r>
    <x v="7"/>
    <s v="TI"/>
    <x v="6"/>
    <x v="35"/>
    <x v="2"/>
    <n v="652887"/>
    <n v="240000"/>
    <x v="0"/>
    <s v="YES"/>
    <d v="2022-02-15T00:00:00"/>
  </r>
  <r>
    <x v="7"/>
    <s v="TI"/>
    <x v="6"/>
    <x v="38"/>
    <x v="2"/>
    <n v="652704"/>
    <n v="430000"/>
    <x v="0"/>
    <s v="YES"/>
    <d v="2022-02-11T00:00:00"/>
  </r>
  <r>
    <x v="7"/>
    <s v="TI"/>
    <x v="4"/>
    <x v="40"/>
    <x v="1"/>
    <n v="652697"/>
    <n v="468000"/>
    <x v="0"/>
    <s v="YES"/>
    <d v="2022-02-11T00:00:00"/>
  </r>
  <r>
    <x v="7"/>
    <s v="TI"/>
    <x v="5"/>
    <x v="36"/>
    <x v="2"/>
    <n v="652690"/>
    <n v="515000"/>
    <x v="0"/>
    <s v="YES"/>
    <d v="2022-02-11T00:00:00"/>
  </r>
  <r>
    <x v="7"/>
    <s v="TI"/>
    <x v="12"/>
    <x v="34"/>
    <x v="2"/>
    <n v="653263"/>
    <n v="416000"/>
    <x v="0"/>
    <s v="YES"/>
    <d v="2022-02-22T00:00:00"/>
  </r>
  <r>
    <x v="7"/>
    <s v="TI"/>
    <x v="6"/>
    <x v="38"/>
    <x v="2"/>
    <n v="652405"/>
    <n v="460000"/>
    <x v="0"/>
    <s v="YES"/>
    <d v="2022-02-04T00:00:00"/>
  </r>
  <r>
    <x v="7"/>
    <s v="TI"/>
    <x v="12"/>
    <x v="34"/>
    <x v="2"/>
    <n v="653576"/>
    <n v="335000"/>
    <x v="0"/>
    <s v="YES"/>
    <d v="2022-02-28T00:00:00"/>
  </r>
  <r>
    <x v="7"/>
    <s v="TI"/>
    <x v="6"/>
    <x v="26"/>
    <x v="2"/>
    <n v="653641"/>
    <n v="365000"/>
    <x v="0"/>
    <s v="YES"/>
    <d v="2022-02-28T00:00:00"/>
  </r>
  <r>
    <x v="7"/>
    <s v="TI"/>
    <x v="15"/>
    <x v="41"/>
    <x v="0"/>
    <n v="652418"/>
    <n v="110000"/>
    <x v="0"/>
    <s v="YES"/>
    <d v="2022-02-04T00:00:00"/>
  </r>
  <r>
    <x v="7"/>
    <s v="TI"/>
    <x v="4"/>
    <x v="42"/>
    <x v="0"/>
    <n v="653633"/>
    <n v="11012.31"/>
    <x v="0"/>
    <s v="YES"/>
    <d v="2022-02-28T00:00:00"/>
  </r>
  <r>
    <x v="7"/>
    <s v="TI"/>
    <x v="6"/>
    <x v="38"/>
    <x v="4"/>
    <n v="653629"/>
    <n v="409999"/>
    <x v="0"/>
    <s v="YES"/>
    <d v="2022-02-28T00:00:00"/>
  </r>
  <r>
    <x v="7"/>
    <s v="TI"/>
    <x v="6"/>
    <x v="38"/>
    <x v="2"/>
    <n v="653596"/>
    <n v="436200"/>
    <x v="0"/>
    <s v="YES"/>
    <d v="2022-02-28T00:00:00"/>
  </r>
  <r>
    <x v="7"/>
    <s v="TI"/>
    <x v="12"/>
    <x v="34"/>
    <x v="2"/>
    <n v="652403"/>
    <n v="378900"/>
    <x v="0"/>
    <s v="YES"/>
    <d v="2022-02-04T00:00:00"/>
  </r>
  <r>
    <x v="8"/>
    <s v="TT"/>
    <x v="1"/>
    <x v="43"/>
    <x v="2"/>
    <n v="652692"/>
    <n v="450000"/>
    <x v="0"/>
    <s v="YES"/>
    <d v="2022-02-11T00:00:00"/>
  </r>
  <r>
    <x v="9"/>
    <s v="TTE"/>
    <x v="14"/>
    <x v="44"/>
    <x v="2"/>
    <n v="653493"/>
    <n v="335000"/>
    <x v="0"/>
    <s v="YES"/>
    <d v="2022-02-25T00:00:00"/>
  </r>
  <r>
    <x v="9"/>
    <s v="TTE"/>
    <x v="14"/>
    <x v="44"/>
    <x v="2"/>
    <n v="652583"/>
    <n v="391000"/>
    <x v="0"/>
    <s v="YES"/>
    <d v="2022-02-09T00:00:00"/>
  </r>
  <r>
    <x v="9"/>
    <s v="TTE"/>
    <x v="14"/>
    <x v="44"/>
    <x v="2"/>
    <n v="652939"/>
    <n v="527800"/>
    <x v="0"/>
    <s v="YES"/>
    <d v="2022-02-16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x v="0"/>
    <s v="ACT"/>
    <x v="0"/>
    <s v="019-752-04"/>
    <n v="652868"/>
    <n v="269000"/>
    <d v="2022-02-15T00:00:00"/>
    <x v="0"/>
  </r>
  <r>
    <x v="1"/>
    <s v="FA"/>
    <x v="0"/>
    <s v="020-533-60"/>
    <n v="653346"/>
    <n v="327500"/>
    <d v="2022-02-24T00:00:00"/>
    <x v="1"/>
  </r>
  <r>
    <x v="1"/>
    <s v="FA"/>
    <x v="0"/>
    <s v="017-165-07"/>
    <n v="652497"/>
    <n v="129127"/>
    <d v="2022-02-07T00:00:00"/>
    <x v="2"/>
  </r>
  <r>
    <x v="1"/>
    <s v="FA"/>
    <x v="0"/>
    <s v="021-541-13"/>
    <n v="652482"/>
    <n v="125000"/>
    <d v="2022-02-07T00:00:00"/>
    <x v="3"/>
  </r>
  <r>
    <x v="1"/>
    <s v="FA"/>
    <x v="0"/>
    <s v="018-404-22"/>
    <n v="653283"/>
    <n v="195600"/>
    <d v="2022-02-23T00:00:00"/>
    <x v="2"/>
  </r>
  <r>
    <x v="1"/>
    <s v="FA"/>
    <x v="0"/>
    <s v="020-485-09"/>
    <n v="653321"/>
    <n v="152000"/>
    <d v="2022-02-23T00:00:00"/>
    <x v="2"/>
  </r>
  <r>
    <x v="1"/>
    <s v="FA"/>
    <x v="0"/>
    <s v="001-291-25"/>
    <n v="653620"/>
    <n v="202000"/>
    <d v="2022-02-28T00:00:00"/>
    <x v="2"/>
  </r>
  <r>
    <x v="1"/>
    <s v="FA"/>
    <x v="0"/>
    <s v="004-152-06"/>
    <n v="652727"/>
    <n v="154000"/>
    <d v="2022-02-11T00:00:00"/>
    <x v="4"/>
  </r>
  <r>
    <x v="2"/>
    <s v="FC"/>
    <x v="1"/>
    <s v="015-211-51"/>
    <n v="652489"/>
    <n v="178164"/>
    <d v="2022-02-07T00:00:00"/>
    <x v="5"/>
  </r>
  <r>
    <x v="2"/>
    <s v="FC"/>
    <x v="0"/>
    <s v="021-132-19"/>
    <n v="653056"/>
    <n v="330000"/>
    <d v="2022-02-18T00:00:00"/>
    <x v="6"/>
  </r>
  <r>
    <x v="2"/>
    <s v="FC"/>
    <x v="0"/>
    <s v="019-363-10"/>
    <n v="653568"/>
    <n v="234000"/>
    <d v="2022-02-28T00:00:00"/>
    <x v="7"/>
  </r>
  <r>
    <x v="2"/>
    <s v="FC"/>
    <x v="2"/>
    <s v="020-532-10"/>
    <n v="652425"/>
    <n v="230000"/>
    <d v="2022-02-04T00:00:00"/>
    <x v="3"/>
  </r>
  <r>
    <x v="2"/>
    <s v="FC"/>
    <x v="3"/>
    <s v="029-361-28"/>
    <n v="653595"/>
    <n v="130000"/>
    <d v="2022-02-28T00:00:00"/>
    <x v="8"/>
  </r>
  <r>
    <x v="2"/>
    <s v="FC"/>
    <x v="4"/>
    <s v="021-281-04"/>
    <n v="653626"/>
    <n v="580000"/>
    <d v="2022-02-28T00:00:00"/>
    <x v="9"/>
  </r>
  <r>
    <x v="2"/>
    <s v="FC"/>
    <x v="4"/>
    <s v="016-271-26"/>
    <n v="652825"/>
    <n v="2678000"/>
    <d v="2022-02-14T00:00:00"/>
    <x v="3"/>
  </r>
  <r>
    <x v="2"/>
    <s v="FC"/>
    <x v="0"/>
    <s v="029-501-08"/>
    <n v="653061"/>
    <n v="377000"/>
    <d v="2022-02-18T00:00:00"/>
    <x v="0"/>
  </r>
  <r>
    <x v="3"/>
    <s v="ST"/>
    <x v="0"/>
    <s v="016-371-10"/>
    <n v="653565"/>
    <n v="449900"/>
    <d v="2022-02-28T00:00:00"/>
    <x v="10"/>
  </r>
  <r>
    <x v="3"/>
    <s v="ST"/>
    <x v="0"/>
    <s v="022-424-02"/>
    <n v="653236"/>
    <n v="271500"/>
    <d v="2022-02-22T00:00:00"/>
    <x v="11"/>
  </r>
  <r>
    <x v="3"/>
    <s v="ST"/>
    <x v="1"/>
    <s v="021-092-34"/>
    <n v="652840"/>
    <n v="585000"/>
    <d v="2022-02-15T00:00:00"/>
    <x v="12"/>
  </r>
  <r>
    <x v="3"/>
    <s v="ST"/>
    <x v="0"/>
    <s v="019-312-28"/>
    <n v="652357"/>
    <n v="231000"/>
    <d v="2022-02-03T00:00:00"/>
    <x v="2"/>
  </r>
  <r>
    <x v="3"/>
    <s v="ST"/>
    <x v="0"/>
    <s v="022-423-04"/>
    <n v="653085"/>
    <n v="219000"/>
    <d v="2022-02-18T00:00:00"/>
    <x v="13"/>
  </r>
  <r>
    <x v="3"/>
    <s v="ST"/>
    <x v="0"/>
    <s v="019-221-09"/>
    <n v="652621"/>
    <n v="300000"/>
    <d v="2022-02-10T00:00:00"/>
    <x v="14"/>
  </r>
  <r>
    <x v="3"/>
    <s v="ST"/>
    <x v="0"/>
    <s v="019-792-04"/>
    <n v="652568"/>
    <n v="76000"/>
    <d v="2022-02-09T00:00:00"/>
    <x v="2"/>
  </r>
  <r>
    <x v="3"/>
    <s v="ST"/>
    <x v="5"/>
    <s v="001-574-05"/>
    <n v="653287"/>
    <n v="290000"/>
    <d v="2022-02-23T00:00:00"/>
    <x v="15"/>
  </r>
  <r>
    <x v="3"/>
    <s v="ST"/>
    <x v="0"/>
    <s v="020-701-32"/>
    <n v="653211"/>
    <n v="262500"/>
    <d v="2022-02-22T00:00:00"/>
    <x v="6"/>
  </r>
  <r>
    <x v="3"/>
    <s v="ST"/>
    <x v="0"/>
    <s v="022-401-09"/>
    <n v="653585"/>
    <n v="338400"/>
    <d v="2022-02-28T00:00:00"/>
    <x v="2"/>
  </r>
  <r>
    <x v="3"/>
    <s v="ST"/>
    <x v="0"/>
    <s v="019-221-03"/>
    <n v="652757"/>
    <n v="151000"/>
    <d v="2022-02-14T00:00:00"/>
    <x v="2"/>
  </r>
  <r>
    <x v="3"/>
    <s v="ST"/>
    <x v="0"/>
    <s v="019-302-08"/>
    <n v="652395"/>
    <n v="303750"/>
    <d v="2022-02-04T00:00:00"/>
    <x v="3"/>
  </r>
  <r>
    <x v="3"/>
    <s v="ST"/>
    <x v="0"/>
    <s v="019-864-02"/>
    <n v="652782"/>
    <n v="195000"/>
    <d v="2022-02-14T00:00:00"/>
    <x v="16"/>
  </r>
  <r>
    <x v="3"/>
    <s v="ST"/>
    <x v="0"/>
    <s v="019-974-04"/>
    <n v="652681"/>
    <n v="307000"/>
    <d v="2022-02-11T00:00:00"/>
    <x v="17"/>
  </r>
  <r>
    <x v="3"/>
    <s v="ST"/>
    <x v="5"/>
    <s v="022-301-35"/>
    <n v="652206"/>
    <n v="236159"/>
    <d v="2022-02-01T00:00:00"/>
    <x v="18"/>
  </r>
  <r>
    <x v="3"/>
    <s v="ST"/>
    <x v="0"/>
    <s v="029-082-27"/>
    <n v="653091"/>
    <n v="249000"/>
    <d v="2022-02-18T00:00:00"/>
    <x v="2"/>
  </r>
  <r>
    <x v="3"/>
    <s v="ST"/>
    <x v="0"/>
    <s v="020-523-38"/>
    <n v="653572"/>
    <n v="247000"/>
    <d v="2022-02-28T00:00:00"/>
    <x v="13"/>
  </r>
  <r>
    <x v="3"/>
    <s v="ST"/>
    <x v="0"/>
    <s v="019-064-04"/>
    <n v="652430"/>
    <n v="221000"/>
    <d v="2022-02-04T00:00:00"/>
    <x v="19"/>
  </r>
  <r>
    <x v="3"/>
    <s v="ST"/>
    <x v="3"/>
    <s v="009-061-14"/>
    <n v="653023"/>
    <n v="100000"/>
    <d v="2022-02-17T00:00:00"/>
    <x v="20"/>
  </r>
  <r>
    <x v="3"/>
    <s v="ST"/>
    <x v="5"/>
    <s v="029-533-08"/>
    <n v="652232"/>
    <n v="450000"/>
    <d v="2022-02-01T00:00:00"/>
    <x v="2"/>
  </r>
  <r>
    <x v="3"/>
    <s v="ST"/>
    <x v="1"/>
    <s v="020-184-03"/>
    <n v="652563"/>
    <n v="248270"/>
    <d v="2022-02-09T00:00:00"/>
    <x v="21"/>
  </r>
  <r>
    <x v="4"/>
    <s v="TI"/>
    <x v="0"/>
    <s v="021-351-23"/>
    <n v="652462"/>
    <n v="447500"/>
    <d v="2022-02-07T00:00:00"/>
    <x v="21"/>
  </r>
  <r>
    <x v="4"/>
    <s v="TI"/>
    <x v="0"/>
    <s v="022-111-13"/>
    <n v="652477"/>
    <n v="245000"/>
    <d v="2022-02-07T00:00:00"/>
    <x v="13"/>
  </r>
  <r>
    <x v="4"/>
    <s v="TI"/>
    <x v="0"/>
    <s v="022-443-05"/>
    <n v="652541"/>
    <n v="435000"/>
    <d v="2022-02-08T00:00:00"/>
    <x v="22"/>
  </r>
  <r>
    <x v="4"/>
    <s v="TI"/>
    <x v="0"/>
    <s v="020-482-02"/>
    <n v="652471"/>
    <n v="300800"/>
    <d v="2022-02-07T00:00:00"/>
    <x v="23"/>
  </r>
  <r>
    <x v="4"/>
    <s v="TI"/>
    <x v="0"/>
    <s v="019-854-01"/>
    <n v="652544"/>
    <n v="273000"/>
    <d v="2022-02-08T00:00:00"/>
    <x v="3"/>
  </r>
  <r>
    <x v="4"/>
    <s v="TI"/>
    <x v="0"/>
    <s v="018-153-08"/>
    <n v="652360"/>
    <n v="181000"/>
    <d v="2022-02-03T00:00:00"/>
    <x v="16"/>
  </r>
  <r>
    <x v="4"/>
    <s v="TI"/>
    <x v="0"/>
    <s v="019-601-28"/>
    <n v="653063"/>
    <n v="100300"/>
    <d v="2022-02-18T00:00:00"/>
    <x v="13"/>
  </r>
  <r>
    <x v="4"/>
    <s v="TI"/>
    <x v="0"/>
    <s v="020-684-01"/>
    <n v="653347"/>
    <n v="160250"/>
    <d v="2022-02-24T00:00:00"/>
    <x v="2"/>
  </r>
  <r>
    <x v="4"/>
    <s v="TI"/>
    <x v="1"/>
    <s v="019-372-20"/>
    <n v="653542"/>
    <n v="268620"/>
    <d v="2022-02-28T00:00:00"/>
    <x v="24"/>
  </r>
  <r>
    <x v="4"/>
    <s v="TI"/>
    <x v="0"/>
    <s v="020-883-07"/>
    <n v="653482"/>
    <n v="284500"/>
    <d v="2022-02-25T00:00:00"/>
    <x v="2"/>
  </r>
  <r>
    <x v="4"/>
    <s v="TI"/>
    <x v="0"/>
    <s v="020-353-31"/>
    <n v="653474"/>
    <n v="225000"/>
    <d v="2022-02-25T00:00:00"/>
    <x v="23"/>
  </r>
  <r>
    <x v="4"/>
    <s v="TI"/>
    <x v="0"/>
    <s v="022-194-16"/>
    <n v="653386"/>
    <n v="374400"/>
    <d v="2022-02-24T00:00:00"/>
    <x v="25"/>
  </r>
  <r>
    <x v="4"/>
    <s v="TI"/>
    <x v="0"/>
    <s v="020-613-17"/>
    <n v="653385"/>
    <n v="226000"/>
    <d v="2022-02-24T00:00:00"/>
    <x v="13"/>
  </r>
  <r>
    <x v="4"/>
    <s v="TI"/>
    <x v="1"/>
    <s v="020-893-23"/>
    <n v="652780"/>
    <n v="175010"/>
    <d v="2022-02-14T00:00:00"/>
    <x v="21"/>
  </r>
  <r>
    <x v="4"/>
    <s v="TI"/>
    <x v="1"/>
    <s v="019-796-03"/>
    <n v="652777"/>
    <n v="313390"/>
    <d v="2022-02-14T00:00:00"/>
    <x v="26"/>
  </r>
  <r>
    <x v="4"/>
    <s v="TI"/>
    <x v="0"/>
    <s v="019-733-01"/>
    <n v="653368"/>
    <n v="150000"/>
    <d v="2022-02-24T00:00:00"/>
    <x v="13"/>
  </r>
  <r>
    <x v="4"/>
    <s v="TI"/>
    <x v="6"/>
    <s v="020-962-01"/>
    <n v="652557"/>
    <n v="274450"/>
    <d v="2022-02-08T00:00:00"/>
    <x v="27"/>
  </r>
  <r>
    <x v="4"/>
    <s v="TI"/>
    <x v="0"/>
    <s v="020-302-04"/>
    <n v="653272"/>
    <n v="182000"/>
    <d v="2022-02-23T00:00:00"/>
    <x v="2"/>
  </r>
  <r>
    <x v="4"/>
    <s v="TI"/>
    <x v="0"/>
    <s v="021-101-04"/>
    <n v="653196"/>
    <n v="176800"/>
    <d v="2022-02-22T00:00:00"/>
    <x v="2"/>
  </r>
  <r>
    <x v="4"/>
    <s v="TI"/>
    <x v="3"/>
    <s v="020-271-08"/>
    <n v="653057"/>
    <n v="250000"/>
    <d v="2022-02-18T00:00:00"/>
    <x v="28"/>
  </r>
  <r>
    <x v="4"/>
    <s v="TI"/>
    <x v="0"/>
    <s v="020-552-90"/>
    <n v="653047"/>
    <n v="285600"/>
    <d v="2022-02-18T00:00:00"/>
    <x v="29"/>
  </r>
  <r>
    <x v="4"/>
    <s v="TI"/>
    <x v="0"/>
    <s v="029-262-04"/>
    <n v="652962"/>
    <n v="308000"/>
    <d v="2022-02-17T00:00:00"/>
    <x v="2"/>
  </r>
  <r>
    <x v="4"/>
    <s v="TI"/>
    <x v="0"/>
    <s v="019-551-02"/>
    <n v="652923"/>
    <n v="182000"/>
    <d v="2022-02-16T00:00:00"/>
    <x v="2"/>
  </r>
  <r>
    <x v="4"/>
    <s v="TI"/>
    <x v="0"/>
    <s v="019-854-17"/>
    <n v="652857"/>
    <n v="287000"/>
    <d v="2022-02-15T00:00:00"/>
    <x v="2"/>
  </r>
  <r>
    <x v="4"/>
    <s v="TI"/>
    <x v="5"/>
    <s v="021-472-16"/>
    <n v="652810"/>
    <n v="548769"/>
    <d v="2022-02-14T00:00:00"/>
    <x v="24"/>
  </r>
  <r>
    <x v="4"/>
    <s v="TI"/>
    <x v="3"/>
    <s v="010-451-46"/>
    <n v="652730"/>
    <n v="40000"/>
    <d v="2022-02-11T00:00:00"/>
    <x v="30"/>
  </r>
  <r>
    <x v="5"/>
    <s v="TT"/>
    <x v="0"/>
    <s v="019-865-14"/>
    <n v="653050"/>
    <n v="346000"/>
    <d v="2022-02-18T00:00:0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4:G123" firstHeaderRow="1" firstDataRow="2" firstDataCol="3" rowPageCount="2" colPageCount="1"/>
  <pivotFields count="10">
    <pivotField name="TITLE COMPANY" axis="axisRow" compact="0" showAll="0" insertBlankRow="1">
      <items count="19">
        <item x="0"/>
        <item m="1" x="13"/>
        <item m="1" x="14"/>
        <item m="1" x="12"/>
        <item x="3"/>
        <item x="4"/>
        <item m="1" x="16"/>
        <item m="1" x="15"/>
        <item x="7"/>
        <item x="8"/>
        <item m="1" x="10"/>
        <item m="1" x="17"/>
        <item m="1" x="11"/>
        <item x="6"/>
        <item x="5"/>
        <item x="1"/>
        <item x="2"/>
        <item x="9"/>
        <item t="default"/>
      </items>
    </pivotField>
    <pivotField compact="0" showAll="0" insertBlankRow="1"/>
    <pivotField axis="axisRow" compact="0" showAll="0" insertBlankRow="1">
      <items count="28">
        <item x="6"/>
        <item x="8"/>
        <item x="12"/>
        <item x="15"/>
        <item m="1" x="23"/>
        <item m="1" x="26"/>
        <item x="4"/>
        <item x="5"/>
        <item m="1" x="25"/>
        <item x="9"/>
        <item x="0"/>
        <item x="3"/>
        <item x="1"/>
        <item m="1" x="16"/>
        <item m="1" x="19"/>
        <item m="1" x="17"/>
        <item x="14"/>
        <item m="1" x="22"/>
        <item x="7"/>
        <item m="1" x="20"/>
        <item m="1" x="24"/>
        <item x="11"/>
        <item m="1" x="21"/>
        <item m="1" x="18"/>
        <item x="2"/>
        <item x="10"/>
        <item x="13"/>
        <item t="default"/>
      </items>
    </pivotField>
    <pivotField axis="axisRow" compact="0" showAll="0" insertBlankRow="1">
      <items count="85">
        <item m="1" x="74"/>
        <item x="8"/>
        <item m="1" x="50"/>
        <item x="12"/>
        <item m="1" x="75"/>
        <item x="10"/>
        <item m="1" x="82"/>
        <item m="1" x="62"/>
        <item x="16"/>
        <item m="1" x="79"/>
        <item x="7"/>
        <item x="9"/>
        <item x="6"/>
        <item x="11"/>
        <item m="1" x="46"/>
        <item x="27"/>
        <item m="1" x="68"/>
        <item m="1" x="58"/>
        <item m="1" x="72"/>
        <item m="1" x="78"/>
        <item m="1" x="47"/>
        <item x="33"/>
        <item m="1" x="70"/>
        <item m="1" x="76"/>
        <item m="1" x="83"/>
        <item x="38"/>
        <item x="34"/>
        <item m="1" x="49"/>
        <item m="1" x="67"/>
        <item m="1" x="73"/>
        <item x="43"/>
        <item x="29"/>
        <item m="1" x="65"/>
        <item m="1" x="53"/>
        <item m="1" x="48"/>
        <item x="42"/>
        <item m="1" x="66"/>
        <item m="1" x="64"/>
        <item m="1" x="71"/>
        <item x="2"/>
        <item m="1" x="60"/>
        <item m="1" x="61"/>
        <item x="32"/>
        <item x="23"/>
        <item m="1" x="59"/>
        <item m="1" x="63"/>
        <item m="1" x="56"/>
        <item x="4"/>
        <item m="1" x="57"/>
        <item x="1"/>
        <item m="1" x="45"/>
        <item x="39"/>
        <item x="21"/>
        <item x="36"/>
        <item m="1" x="77"/>
        <item x="40"/>
        <item x="15"/>
        <item m="1" x="81"/>
        <item m="1" x="52"/>
        <item x="0"/>
        <item m="1" x="54"/>
        <item m="1" x="69"/>
        <item m="1" x="80"/>
        <item m="1" x="55"/>
        <item m="1" x="51"/>
        <item x="13"/>
        <item x="19"/>
        <item x="35"/>
        <item x="26"/>
        <item x="24"/>
        <item x="3"/>
        <item x="5"/>
        <item x="14"/>
        <item x="17"/>
        <item x="18"/>
        <item x="20"/>
        <item x="22"/>
        <item x="25"/>
        <item x="28"/>
        <item x="30"/>
        <item x="31"/>
        <item x="37"/>
        <item x="41"/>
        <item x="44"/>
        <item t="default"/>
      </items>
    </pivotField>
    <pivotField axis="axisPage" compact="0" showAll="0" insertBlankRow="1">
      <items count="9">
        <item x="3"/>
        <item m="1" x="7"/>
        <item m="1" x="5"/>
        <item m="1" x="6"/>
        <item x="4"/>
        <item x="2"/>
        <item x="0"/>
        <item x="1"/>
        <item t="default"/>
      </items>
    </pivotField>
    <pivotField dataField="1" compact="0" showAll="0" insertBlankRow="1"/>
    <pivotField dataField="1" compact="0" numFmtId="166" showAll="0" insertBlankRow="1"/>
    <pivotField name="BUILDER/DEVELOPER" axis="axisPage" compact="0" showAll="0" insertBlankRow="1">
      <items count="3">
        <item x="0"/>
        <item x="1"/>
        <item t="default"/>
      </items>
    </pivotField>
    <pivotField compact="0" showAll="0" insertBlankRow="1"/>
    <pivotField compact="0" numFmtId="14" showAll="0" defaultSubtotal="0"/>
  </pivotFields>
  <rowFields count="3">
    <field x="0"/>
    <field x="2"/>
    <field x="3"/>
  </rowFields>
  <rowItems count="118">
    <i>
      <x/>
    </i>
    <i r="1">
      <x v="10"/>
    </i>
    <i r="2">
      <x v="59"/>
    </i>
    <i t="blank" r="1">
      <x v="10"/>
    </i>
    <i>
      <x v="4"/>
    </i>
    <i r="1">
      <x v="6"/>
    </i>
    <i r="2">
      <x v="71"/>
    </i>
    <i t="blank" r="1">
      <x v="6"/>
    </i>
    <i r="1">
      <x v="11"/>
    </i>
    <i r="2">
      <x v="47"/>
    </i>
    <i t="blank" r="1">
      <x v="11"/>
    </i>
    <i r="1">
      <x v="24"/>
    </i>
    <i r="2">
      <x v="70"/>
    </i>
    <i t="blank" r="1">
      <x v="24"/>
    </i>
    <i>
      <x v="5"/>
    </i>
    <i r="1">
      <x/>
    </i>
    <i r="2">
      <x v="10"/>
    </i>
    <i r="2">
      <x v="56"/>
    </i>
    <i r="2">
      <x v="65"/>
    </i>
    <i t="blank" r="1">
      <x/>
    </i>
    <i r="1">
      <x v="1"/>
    </i>
    <i r="2">
      <x v="11"/>
    </i>
    <i t="blank" r="1">
      <x v="1"/>
    </i>
    <i r="1">
      <x v="7"/>
    </i>
    <i r="2">
      <x v="12"/>
    </i>
    <i t="blank" r="1">
      <x v="7"/>
    </i>
    <i r="1">
      <x v="9"/>
    </i>
    <i r="2">
      <x v="3"/>
    </i>
    <i t="blank" r="1">
      <x v="9"/>
    </i>
    <i r="1">
      <x v="18"/>
    </i>
    <i r="2">
      <x v="1"/>
    </i>
    <i r="2">
      <x v="5"/>
    </i>
    <i r="2">
      <x v="8"/>
    </i>
    <i r="2">
      <x v="13"/>
    </i>
    <i r="2">
      <x v="72"/>
    </i>
    <i r="2">
      <x v="73"/>
    </i>
    <i t="blank" r="1">
      <x v="18"/>
    </i>
    <i r="1">
      <x v="25"/>
    </i>
    <i r="2">
      <x v="74"/>
    </i>
    <i t="blank" r="1">
      <x v="25"/>
    </i>
    <i>
      <x v="8"/>
    </i>
    <i r="1">
      <x/>
    </i>
    <i r="2">
      <x v="25"/>
    </i>
    <i r="2">
      <x v="67"/>
    </i>
    <i r="2">
      <x v="68"/>
    </i>
    <i t="blank" r="1">
      <x/>
    </i>
    <i r="1">
      <x v="2"/>
    </i>
    <i r="2">
      <x v="26"/>
    </i>
    <i t="blank" r="1">
      <x v="2"/>
    </i>
    <i r="1">
      <x v="3"/>
    </i>
    <i r="2">
      <x v="51"/>
    </i>
    <i r="2">
      <x v="82"/>
    </i>
    <i t="blank" r="1">
      <x v="3"/>
    </i>
    <i r="1">
      <x v="6"/>
    </i>
    <i r="2">
      <x v="35"/>
    </i>
    <i r="2">
      <x v="55"/>
    </i>
    <i t="blank" r="1">
      <x v="6"/>
    </i>
    <i r="1">
      <x v="7"/>
    </i>
    <i r="2">
      <x v="53"/>
    </i>
    <i t="blank" r="1">
      <x v="7"/>
    </i>
    <i r="1">
      <x v="16"/>
    </i>
    <i r="2">
      <x v="81"/>
    </i>
    <i t="blank" r="1">
      <x v="16"/>
    </i>
    <i>
      <x v="9"/>
    </i>
    <i r="1">
      <x v="12"/>
    </i>
    <i r="2">
      <x v="30"/>
    </i>
    <i t="blank" r="1">
      <x v="12"/>
    </i>
    <i>
      <x v="13"/>
    </i>
    <i r="1">
      <x/>
    </i>
    <i r="2">
      <x v="15"/>
    </i>
    <i r="2">
      <x v="68"/>
    </i>
    <i t="blank" r="1">
      <x/>
    </i>
    <i r="1">
      <x v="2"/>
    </i>
    <i r="2">
      <x v="69"/>
    </i>
    <i t="blank" r="1">
      <x v="2"/>
    </i>
    <i r="1">
      <x v="3"/>
    </i>
    <i r="2">
      <x v="80"/>
    </i>
    <i t="blank" r="1">
      <x v="3"/>
    </i>
    <i r="1">
      <x v="6"/>
    </i>
    <i r="2">
      <x v="31"/>
    </i>
    <i r="2">
      <x v="42"/>
    </i>
    <i r="2">
      <x v="52"/>
    </i>
    <i r="2">
      <x v="56"/>
    </i>
    <i r="2">
      <x v="76"/>
    </i>
    <i t="blank" r="1">
      <x v="6"/>
    </i>
    <i r="1">
      <x v="16"/>
    </i>
    <i r="2">
      <x v="56"/>
    </i>
    <i r="2">
      <x v="79"/>
    </i>
    <i t="blank" r="1">
      <x v="16"/>
    </i>
    <i r="1">
      <x v="21"/>
    </i>
    <i r="2">
      <x v="21"/>
    </i>
    <i r="2">
      <x v="43"/>
    </i>
    <i t="blank" r="1">
      <x v="21"/>
    </i>
    <i r="1">
      <x v="26"/>
    </i>
    <i r="2">
      <x v="56"/>
    </i>
    <i r="2">
      <x v="77"/>
    </i>
    <i r="2">
      <x v="78"/>
    </i>
    <i t="blank" r="1">
      <x v="26"/>
    </i>
    <i>
      <x v="14"/>
    </i>
    <i r="1">
      <x v="24"/>
    </i>
    <i r="2">
      <x v="75"/>
    </i>
    <i t="blank" r="1">
      <x v="24"/>
    </i>
    <i r="1">
      <x v="25"/>
    </i>
    <i r="2">
      <x v="66"/>
    </i>
    <i t="blank" r="1">
      <x v="25"/>
    </i>
    <i>
      <x v="15"/>
    </i>
    <i r="1">
      <x v="12"/>
    </i>
    <i r="2">
      <x v="49"/>
    </i>
    <i t="blank" r="1">
      <x v="12"/>
    </i>
    <i>
      <x v="16"/>
    </i>
    <i r="1">
      <x v="12"/>
    </i>
    <i r="2">
      <x v="39"/>
    </i>
    <i t="blank" r="1">
      <x v="12"/>
    </i>
    <i>
      <x v="17"/>
    </i>
    <i r="1">
      <x v="16"/>
    </i>
    <i r="2">
      <x v="83"/>
    </i>
    <i t="blank" r="1"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4" hier="-1"/>
  </pageFields>
  <dataFields count="4">
    <dataField name="CLOSINGS" fld="5" subtotal="count" baseField="0" baseItem="0"/>
    <dataField name="DOLLAR VOL." fld="6" baseField="0" baseItem="0" numFmtId="164"/>
    <dataField name="% OF CLOSINGS" fld="5" subtotal="count" showDataAs="percentOfTotal" baseField="0" baseItem="0" numFmtId="10"/>
    <dataField name="% OF DOLLAR VOL." fld="6" showDataAs="percentOfTotal" baseField="0" baseItem="0" numFmtId="10"/>
  </dataFields>
  <pivotTableStyleInfo name="PivotStyleDark9" showRowHeaders="1" showColHeaders="1" showRowStripes="1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A3:F109" firstHeaderRow="1" firstDataRow="2" firstDataCol="2" rowPageCount="1" colPageCount="1"/>
  <pivotFields count="8">
    <pivotField name="TITLE COMPANY" axis="axisRow" compact="0" showAll="0" insertBlankRow="1">
      <items count="14">
        <item x="0"/>
        <item m="1" x="10"/>
        <item m="1" x="9"/>
        <item x="1"/>
        <item x="2"/>
        <item m="1" x="12"/>
        <item m="1" x="11"/>
        <item x="4"/>
        <item x="5"/>
        <item m="1" x="6"/>
        <item m="1" x="8"/>
        <item x="3"/>
        <item m="1" x="7"/>
        <item t="default"/>
      </items>
    </pivotField>
    <pivotField compact="0" showAll="0" insertBlankRow="1"/>
    <pivotField axis="axisPage" compact="0" showAll="0" insertBlankRow="1">
      <items count="11">
        <item x="4"/>
        <item x="6"/>
        <item x="0"/>
        <item x="2"/>
        <item x="1"/>
        <item x="3"/>
        <item m="1" x="9"/>
        <item m="1" x="8"/>
        <item x="5"/>
        <item m="1" x="7"/>
        <item t="default"/>
      </items>
    </pivotField>
    <pivotField compact="0" showAll="0" insertBlankRow="1"/>
    <pivotField dataField="1" compact="0" showAll="0" insertBlankRow="1"/>
    <pivotField dataField="1" compact="0" numFmtId="166" showAll="0" insertBlankRow="1"/>
    <pivotField compact="0" numFmtId="14" showAll="0" insertBlankRow="1"/>
    <pivotField axis="axisRow" compact="0" showAll="0" insertBlankRow="1">
      <items count="117">
        <item m="1" x="50"/>
        <item m="1" x="103"/>
        <item m="1" x="114"/>
        <item m="1" x="39"/>
        <item m="1" x="76"/>
        <item m="1" x="53"/>
        <item m="1" x="79"/>
        <item m="1" x="52"/>
        <item m="1" x="48"/>
        <item m="1" x="70"/>
        <item x="26"/>
        <item m="1" x="45"/>
        <item m="1" x="59"/>
        <item m="1" x="37"/>
        <item m="1" x="33"/>
        <item x="1"/>
        <item m="1" x="44"/>
        <item m="1" x="75"/>
        <item m="1" x="68"/>
        <item m="1" x="100"/>
        <item m="1" x="90"/>
        <item m="1" x="46"/>
        <item m="1" x="51"/>
        <item m="1" x="96"/>
        <item m="1" x="55"/>
        <item m="1" x="78"/>
        <item x="23"/>
        <item m="1" x="57"/>
        <item m="1" x="56"/>
        <item m="1" x="112"/>
        <item m="1" x="102"/>
        <item m="1" x="115"/>
        <item m="1" x="69"/>
        <item x="13"/>
        <item m="1" x="32"/>
        <item m="1" x="42"/>
        <item x="27"/>
        <item m="1" x="106"/>
        <item m="1" x="86"/>
        <item m="1" x="94"/>
        <item x="29"/>
        <item m="1" x="62"/>
        <item m="1" x="99"/>
        <item m="1" x="34"/>
        <item m="1" x="87"/>
        <item m="1" x="108"/>
        <item x="18"/>
        <item m="1" x="110"/>
        <item m="1" x="74"/>
        <item m="1" x="113"/>
        <item m="1" x="89"/>
        <item x="7"/>
        <item m="1" x="58"/>
        <item x="3"/>
        <item m="1" x="61"/>
        <item x="10"/>
        <item m="1" x="81"/>
        <item m="1" x="93"/>
        <item m="1" x="43"/>
        <item m="1" x="104"/>
        <item m="1" x="85"/>
        <item x="17"/>
        <item m="1" x="40"/>
        <item m="1" x="101"/>
        <item m="1" x="111"/>
        <item m="1" x="84"/>
        <item m="1" x="91"/>
        <item m="1" x="65"/>
        <item m="1" x="109"/>
        <item m="1" x="47"/>
        <item m="1" x="98"/>
        <item m="1" x="105"/>
        <item m="1" x="64"/>
        <item m="1" x="49"/>
        <item m="1" x="67"/>
        <item m="1" x="41"/>
        <item m="1" x="36"/>
        <item m="1" x="83"/>
        <item x="21"/>
        <item m="1" x="38"/>
        <item m="1" x="95"/>
        <item m="1" x="77"/>
        <item x="0"/>
        <item m="1" x="82"/>
        <item x="11"/>
        <item m="1" x="88"/>
        <item m="1" x="54"/>
        <item x="9"/>
        <item m="1" x="35"/>
        <item m="1" x="107"/>
        <item m="1" x="92"/>
        <item m="1" x="97"/>
        <item m="1" x="63"/>
        <item m="1" x="60"/>
        <item m="1" x="80"/>
        <item m="1" x="73"/>
        <item m="1" x="71"/>
        <item m="1" x="66"/>
        <item m="1" x="72"/>
        <item m="1" x="31"/>
        <item x="2"/>
        <item x="4"/>
        <item x="5"/>
        <item x="6"/>
        <item x="8"/>
        <item x="12"/>
        <item x="14"/>
        <item x="15"/>
        <item x="16"/>
        <item x="19"/>
        <item x="20"/>
        <item x="22"/>
        <item x="24"/>
        <item x="25"/>
        <item x="28"/>
        <item x="30"/>
        <item t="default"/>
      </items>
    </pivotField>
  </pivotFields>
  <rowFields count="2">
    <field x="7"/>
    <field x="0"/>
  </rowFields>
  <rowItems count="105">
    <i>
      <x v="10"/>
    </i>
    <i r="1">
      <x v="7"/>
    </i>
    <i t="blank">
      <x v="10"/>
    </i>
    <i>
      <x v="15"/>
    </i>
    <i r="1">
      <x v="3"/>
    </i>
    <i t="blank">
      <x v="15"/>
    </i>
    <i>
      <x v="26"/>
    </i>
    <i r="1">
      <x v="7"/>
    </i>
    <i t="blank">
      <x v="26"/>
    </i>
    <i>
      <x v="33"/>
    </i>
    <i r="1">
      <x v="7"/>
    </i>
    <i r="1">
      <x v="11"/>
    </i>
    <i t="blank">
      <x v="33"/>
    </i>
    <i>
      <x v="36"/>
    </i>
    <i r="1">
      <x v="7"/>
    </i>
    <i t="blank">
      <x v="36"/>
    </i>
    <i>
      <x v="40"/>
    </i>
    <i r="1">
      <x v="7"/>
    </i>
    <i t="blank">
      <x v="40"/>
    </i>
    <i>
      <x v="46"/>
    </i>
    <i r="1">
      <x v="11"/>
    </i>
    <i t="blank">
      <x v="46"/>
    </i>
    <i>
      <x v="51"/>
    </i>
    <i r="1">
      <x v="4"/>
    </i>
    <i t="blank">
      <x v="51"/>
    </i>
    <i>
      <x v="53"/>
    </i>
    <i r="1">
      <x v="3"/>
    </i>
    <i r="1">
      <x v="4"/>
    </i>
    <i r="1">
      <x v="7"/>
    </i>
    <i r="1">
      <x v="11"/>
    </i>
    <i t="blank">
      <x v="53"/>
    </i>
    <i>
      <x v="55"/>
    </i>
    <i r="1">
      <x v="11"/>
    </i>
    <i t="blank">
      <x v="55"/>
    </i>
    <i>
      <x v="61"/>
    </i>
    <i r="1">
      <x v="11"/>
    </i>
    <i t="blank">
      <x v="61"/>
    </i>
    <i>
      <x v="78"/>
    </i>
    <i r="1">
      <x v="7"/>
    </i>
    <i r="1">
      <x v="11"/>
    </i>
    <i t="blank">
      <x v="78"/>
    </i>
    <i>
      <x v="82"/>
    </i>
    <i r="1">
      <x/>
    </i>
    <i r="1">
      <x v="4"/>
    </i>
    <i t="blank">
      <x v="82"/>
    </i>
    <i>
      <x v="84"/>
    </i>
    <i r="1">
      <x v="11"/>
    </i>
    <i t="blank">
      <x v="84"/>
    </i>
    <i>
      <x v="87"/>
    </i>
    <i r="1">
      <x v="4"/>
    </i>
    <i t="blank">
      <x v="87"/>
    </i>
    <i>
      <x v="100"/>
    </i>
    <i r="1">
      <x v="3"/>
    </i>
    <i r="1">
      <x v="7"/>
    </i>
    <i r="1">
      <x v="11"/>
    </i>
    <i t="blank">
      <x v="100"/>
    </i>
    <i>
      <x v="101"/>
    </i>
    <i r="1">
      <x v="3"/>
    </i>
    <i t="blank">
      <x v="101"/>
    </i>
    <i>
      <x v="102"/>
    </i>
    <i r="1">
      <x v="4"/>
    </i>
    <i t="blank">
      <x v="102"/>
    </i>
    <i>
      <x v="103"/>
    </i>
    <i r="1">
      <x v="4"/>
    </i>
    <i r="1">
      <x v="8"/>
    </i>
    <i r="1">
      <x v="11"/>
    </i>
    <i t="blank">
      <x v="103"/>
    </i>
    <i>
      <x v="104"/>
    </i>
    <i r="1">
      <x v="4"/>
    </i>
    <i t="blank">
      <x v="104"/>
    </i>
    <i>
      <x v="105"/>
    </i>
    <i r="1">
      <x v="11"/>
    </i>
    <i t="blank">
      <x v="105"/>
    </i>
    <i>
      <x v="106"/>
    </i>
    <i r="1">
      <x v="11"/>
    </i>
    <i t="blank">
      <x v="106"/>
    </i>
    <i>
      <x v="107"/>
    </i>
    <i r="1">
      <x v="11"/>
    </i>
    <i t="blank">
      <x v="107"/>
    </i>
    <i>
      <x v="108"/>
    </i>
    <i r="1">
      <x v="7"/>
    </i>
    <i r="1">
      <x v="11"/>
    </i>
    <i t="blank">
      <x v="108"/>
    </i>
    <i>
      <x v="109"/>
    </i>
    <i r="1">
      <x v="11"/>
    </i>
    <i t="blank">
      <x v="109"/>
    </i>
    <i>
      <x v="110"/>
    </i>
    <i r="1">
      <x v="11"/>
    </i>
    <i t="blank">
      <x v="110"/>
    </i>
    <i>
      <x v="111"/>
    </i>
    <i r="1">
      <x v="7"/>
    </i>
    <i t="blank">
      <x v="111"/>
    </i>
    <i>
      <x v="112"/>
    </i>
    <i r="1">
      <x v="7"/>
    </i>
    <i t="blank">
      <x v="112"/>
    </i>
    <i>
      <x v="113"/>
    </i>
    <i r="1">
      <x v="7"/>
    </i>
    <i t="blank">
      <x v="113"/>
    </i>
    <i>
      <x v="114"/>
    </i>
    <i r="1">
      <x v="7"/>
    </i>
    <i t="blank">
      <x v="114"/>
    </i>
    <i>
      <x v="115"/>
    </i>
    <i r="1">
      <x v="7"/>
    </i>
    <i t="blank">
      <x v="1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CLOSINGS" fld="4" subtotal="count" baseField="0" baseItem="0"/>
    <dataField name="DOLLAR VOL." fld="5" baseField="0" baseItem="0" numFmtId="164"/>
    <dataField name="% OF CLOSINGS" fld="4" subtotal="count" showDataAs="percentOfTotal" baseField="7" baseItem="0" numFmtId="10"/>
    <dataField name="% OF DOLLAR VOL." fld="5" showDataAs="percentOfTotal" baseField="7" baseItem="0" numFmtId="10"/>
  </dataFields>
  <pivotTableStyleInfo name="PivotStyleDark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5" name="Table5" displayName="Table5" ref="A1:J185" totalsRowShown="0" headerRowDxfId="5">
  <autoFilter ref="A1:J185">
    <filterColumn colId="1"/>
    <filterColumn colId="2"/>
    <filterColumn colId="4"/>
    <filterColumn colId="9"/>
  </autoFilter>
  <tableColumns count="10">
    <tableColumn id="1" name="FULLNAME"/>
    <tableColumn id="2" name="RECBY"/>
    <tableColumn id="3" name="BRANCH"/>
    <tableColumn id="4" name="EO"/>
    <tableColumn id="5" name="PROPTYPE"/>
    <tableColumn id="6" name="DOCNUM"/>
    <tableColumn id="7" name="AMOUNT"/>
    <tableColumn id="8" name="SUB"/>
    <tableColumn id="9" name="INSURED"/>
    <tableColumn id="10" name="RECD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H65" totalsRowShown="0" headerRowDxfId="4">
  <autoFilter ref="A1:H65"/>
  <sortState ref="A2:H295">
    <sortCondition ref="D1:D295"/>
  </sortState>
  <tableColumns count="8">
    <tableColumn id="1" name="FULLNAME"/>
    <tableColumn id="2" name="RECBY"/>
    <tableColumn id="3" name="TYPELOAN"/>
    <tableColumn id="4" name="APN"/>
    <tableColumn id="5" name="DOCNUM"/>
    <tableColumn id="6" name="AMOUNT"/>
    <tableColumn id="7" name="RECDATE"/>
    <tableColumn id="8" name="LENDER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E249" totalsRowShown="0" headerRowDxfId="3" headerRowBorderDxfId="2" tableBorderDxfId="1" totalsRowBorderDxfId="0">
  <autoFilter ref="A1:E249"/>
  <tableColumns count="5">
    <tableColumn id="1" name="FULLNAME"/>
    <tableColumn id="2" name="RECBY"/>
    <tableColumn id="3" name="AMOUNT"/>
    <tableColumn id="4" name="RECDATE"/>
    <tableColumn id="5" name="DOCTYP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tasourcenev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sourcenev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sourcene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5"/>
  <sheetViews>
    <sheetView tabSelected="1" workbookViewId="0">
      <selection activeCell="G1" sqref="G1"/>
    </sheetView>
  </sheetViews>
  <sheetFormatPr defaultRowHeight="12.75"/>
  <cols>
    <col min="1" max="1" width="30.28515625" customWidth="1"/>
    <col min="2" max="2" width="11.5703125" style="44" customWidth="1"/>
    <col min="3" max="3" width="18" style="39" customWidth="1"/>
    <col min="4" max="4" width="13.140625" style="9" customWidth="1"/>
    <col min="5" max="5" width="18.85546875" style="9" customWidth="1"/>
    <col min="6" max="6" width="12.85546875" customWidth="1"/>
    <col min="7" max="7" width="18.5703125" customWidth="1"/>
  </cols>
  <sheetData>
    <row r="1" spans="1:7" ht="15.75">
      <c r="A1" s="1" t="s">
        <v>69</v>
      </c>
    </row>
    <row r="2" spans="1:7">
      <c r="A2" s="2" t="s">
        <v>126</v>
      </c>
    </row>
    <row r="3" spans="1:7">
      <c r="A3" s="2"/>
    </row>
    <row r="4" spans="1:7" ht="13.5" thickBot="1">
      <c r="A4" s="2"/>
    </row>
    <row r="5" spans="1:7" ht="16.5" thickBot="1">
      <c r="A5" s="137" t="s">
        <v>4</v>
      </c>
      <c r="B5" s="138"/>
      <c r="C5" s="138"/>
      <c r="D5" s="138"/>
      <c r="E5" s="138"/>
      <c r="F5" s="138"/>
      <c r="G5" s="139"/>
    </row>
    <row r="6" spans="1:7">
      <c r="A6" s="6" t="s">
        <v>7</v>
      </c>
      <c r="B6" s="46" t="s">
        <v>8</v>
      </c>
      <c r="C6" s="26" t="s">
        <v>9</v>
      </c>
      <c r="D6" s="8" t="s">
        <v>8</v>
      </c>
      <c r="E6" s="8" t="s">
        <v>9</v>
      </c>
      <c r="F6" s="7" t="s">
        <v>8</v>
      </c>
      <c r="G6" s="7" t="s">
        <v>9</v>
      </c>
    </row>
    <row r="7" spans="1:7">
      <c r="A7" s="122" t="s">
        <v>72</v>
      </c>
      <c r="B7" s="123">
        <v>84</v>
      </c>
      <c r="C7" s="124">
        <v>25104289</v>
      </c>
      <c r="D7" s="125">
        <f t="shared" ref="D7:D15" si="0">B7/$B$17</f>
        <v>0.45652173913043476</v>
      </c>
      <c r="E7" s="125">
        <f t="shared" ref="E7:E15" si="1">C7/$C$17</f>
        <v>0.36561031909066838</v>
      </c>
      <c r="F7" s="126">
        <v>1</v>
      </c>
      <c r="G7" s="126">
        <v>1</v>
      </c>
    </row>
    <row r="8" spans="1:7">
      <c r="A8" s="86" t="s">
        <v>38</v>
      </c>
      <c r="B8" s="82">
        <v>42</v>
      </c>
      <c r="C8" s="120">
        <v>17054588</v>
      </c>
      <c r="D8" s="23">
        <f t="shared" si="0"/>
        <v>0.22826086956521738</v>
      </c>
      <c r="E8" s="23">
        <f t="shared" si="1"/>
        <v>0.24837721397486637</v>
      </c>
      <c r="F8" s="75">
        <v>2</v>
      </c>
      <c r="G8" s="75">
        <v>2</v>
      </c>
    </row>
    <row r="9" spans="1:7">
      <c r="A9" s="68" t="s">
        <v>39</v>
      </c>
      <c r="B9" s="69">
        <v>42</v>
      </c>
      <c r="C9" s="70">
        <v>14866276.310000001</v>
      </c>
      <c r="D9" s="23">
        <f t="shared" ref="D9" si="2">B9/$B$17</f>
        <v>0.22826086956521738</v>
      </c>
      <c r="E9" s="23">
        <f t="shared" ref="E9" si="3">C9/$C$17</f>
        <v>0.21650738745834006</v>
      </c>
      <c r="F9" s="75">
        <v>2</v>
      </c>
      <c r="G9" s="75">
        <v>3</v>
      </c>
    </row>
    <row r="10" spans="1:7">
      <c r="A10" s="86" t="s">
        <v>40</v>
      </c>
      <c r="B10" s="82">
        <v>5</v>
      </c>
      <c r="C10" s="120">
        <v>6612000</v>
      </c>
      <c r="D10" s="23">
        <f t="shared" si="0"/>
        <v>2.717391304347826E-2</v>
      </c>
      <c r="E10" s="23">
        <f t="shared" si="1"/>
        <v>9.6294917168436814E-2</v>
      </c>
      <c r="F10" s="75">
        <v>3</v>
      </c>
      <c r="G10" s="75">
        <v>4</v>
      </c>
    </row>
    <row r="11" spans="1:7">
      <c r="A11" s="68" t="s">
        <v>96</v>
      </c>
      <c r="B11" s="69">
        <v>3</v>
      </c>
      <c r="C11" s="70">
        <v>1395207</v>
      </c>
      <c r="D11" s="23">
        <f t="shared" si="0"/>
        <v>1.6304347826086956E-2</v>
      </c>
      <c r="E11" s="23">
        <f t="shared" si="1"/>
        <v>2.0319319797008958E-2</v>
      </c>
      <c r="F11" s="75">
        <v>4</v>
      </c>
      <c r="G11" s="75">
        <v>6</v>
      </c>
    </row>
    <row r="12" spans="1:7">
      <c r="A12" s="68" t="s">
        <v>105</v>
      </c>
      <c r="B12" s="69">
        <v>3</v>
      </c>
      <c r="C12" s="70">
        <v>1253800</v>
      </c>
      <c r="D12" s="23">
        <f t="shared" si="0"/>
        <v>1.6304347826086956E-2</v>
      </c>
      <c r="E12" s="23">
        <f t="shared" si="1"/>
        <v>1.8259916386235038E-2</v>
      </c>
      <c r="F12" s="75">
        <v>4</v>
      </c>
      <c r="G12" s="75">
        <v>7</v>
      </c>
    </row>
    <row r="13" spans="1:7">
      <c r="A13" s="68" t="s">
        <v>68</v>
      </c>
      <c r="B13" s="69">
        <v>2</v>
      </c>
      <c r="C13" s="70">
        <v>1769900</v>
      </c>
      <c r="D13" s="23">
        <f t="shared" si="0"/>
        <v>1.0869565217391304E-2</v>
      </c>
      <c r="E13" s="23">
        <f t="shared" si="1"/>
        <v>2.5776221097461634E-2</v>
      </c>
      <c r="F13" s="75">
        <v>5</v>
      </c>
      <c r="G13" s="75">
        <v>5</v>
      </c>
    </row>
    <row r="14" spans="1:7">
      <c r="A14" s="68" t="s">
        <v>55</v>
      </c>
      <c r="B14" s="69">
        <v>1</v>
      </c>
      <c r="C14" s="70">
        <v>450000</v>
      </c>
      <c r="D14" s="23">
        <f t="shared" si="0"/>
        <v>5.434782608695652E-3</v>
      </c>
      <c r="E14" s="23">
        <f t="shared" si="1"/>
        <v>6.5536468127339025E-3</v>
      </c>
      <c r="F14" s="75">
        <v>6</v>
      </c>
      <c r="G14" s="75">
        <v>8</v>
      </c>
    </row>
    <row r="15" spans="1:7">
      <c r="A15" s="35" t="s">
        <v>123</v>
      </c>
      <c r="B15" s="121">
        <v>1</v>
      </c>
      <c r="C15" s="119">
        <v>110000</v>
      </c>
      <c r="D15" s="23">
        <f t="shared" si="0"/>
        <v>5.434782608695652E-3</v>
      </c>
      <c r="E15" s="23">
        <f t="shared" si="1"/>
        <v>1.602002554223843E-3</v>
      </c>
      <c r="F15" s="75">
        <v>6</v>
      </c>
      <c r="G15" s="75">
        <v>9</v>
      </c>
    </row>
    <row r="16" spans="1:7">
      <c r="A16" s="68" t="s">
        <v>114</v>
      </c>
      <c r="B16" s="69">
        <v>1</v>
      </c>
      <c r="C16" s="70">
        <v>48000</v>
      </c>
      <c r="D16" s="23">
        <f>B16/$B$17</f>
        <v>5.434782608695652E-3</v>
      </c>
      <c r="E16" s="23">
        <f>C16/$C$17</f>
        <v>6.9905566002494959E-4</v>
      </c>
      <c r="F16" s="75">
        <v>6</v>
      </c>
      <c r="G16" s="75">
        <v>10</v>
      </c>
    </row>
    <row r="17" spans="1:7">
      <c r="A17" s="83" t="s">
        <v>23</v>
      </c>
      <c r="B17" s="84">
        <f>SUM(B7:B16)</f>
        <v>184</v>
      </c>
      <c r="C17" s="85">
        <f>SUM(C7:C16)</f>
        <v>68664060.310000002</v>
      </c>
      <c r="D17" s="30">
        <f>SUM(D7:D16)</f>
        <v>1</v>
      </c>
      <c r="E17" s="30">
        <f>SUM(E7:E16)</f>
        <v>0.99999999999999989</v>
      </c>
      <c r="F17" s="31"/>
      <c r="G17" s="31"/>
    </row>
    <row r="18" spans="1:7" ht="13.5" thickBot="1">
      <c r="A18" s="79"/>
      <c r="B18" s="80"/>
      <c r="C18" s="81"/>
    </row>
    <row r="19" spans="1:7" ht="16.5" thickBot="1">
      <c r="A19" s="140" t="s">
        <v>10</v>
      </c>
      <c r="B19" s="141"/>
      <c r="C19" s="141"/>
      <c r="D19" s="141"/>
      <c r="E19" s="141"/>
      <c r="F19" s="141"/>
      <c r="G19" s="142"/>
    </row>
    <row r="20" spans="1:7">
      <c r="A20" s="3"/>
      <c r="B20" s="45"/>
      <c r="C20" s="40"/>
      <c r="D20" s="4" t="s">
        <v>5</v>
      </c>
      <c r="E20" s="4" t="s">
        <v>5</v>
      </c>
      <c r="F20" s="5" t="s">
        <v>6</v>
      </c>
      <c r="G20" s="5" t="s">
        <v>6</v>
      </c>
    </row>
    <row r="21" spans="1:7">
      <c r="A21" s="6" t="s">
        <v>11</v>
      </c>
      <c r="B21" s="46" t="s">
        <v>8</v>
      </c>
      <c r="C21" s="26" t="s">
        <v>9</v>
      </c>
      <c r="D21" s="8" t="s">
        <v>8</v>
      </c>
      <c r="E21" s="8" t="s">
        <v>9</v>
      </c>
      <c r="F21" s="7" t="s">
        <v>8</v>
      </c>
      <c r="G21" s="7" t="s">
        <v>9</v>
      </c>
    </row>
    <row r="22" spans="1:7">
      <c r="A22" s="122" t="s">
        <v>39</v>
      </c>
      <c r="B22" s="123">
        <v>26</v>
      </c>
      <c r="C22" s="124">
        <v>6694389</v>
      </c>
      <c r="D22" s="127">
        <f t="shared" ref="D22:D27" si="4">B22/$B$28</f>
        <v>0.40625</v>
      </c>
      <c r="E22" s="127">
        <f t="shared" ref="E22:E27" si="5">C22/$C$28</f>
        <v>0.3511670800884571</v>
      </c>
      <c r="F22" s="128">
        <v>1</v>
      </c>
      <c r="G22" s="128">
        <v>1</v>
      </c>
    </row>
    <row r="23" spans="1:7">
      <c r="A23" s="68" t="s">
        <v>72</v>
      </c>
      <c r="B23" s="69">
        <v>21</v>
      </c>
      <c r="C23" s="70">
        <v>5731479</v>
      </c>
      <c r="D23" s="23">
        <f t="shared" si="4"/>
        <v>0.328125</v>
      </c>
      <c r="E23" s="23">
        <f t="shared" si="5"/>
        <v>0.30065577979085317</v>
      </c>
      <c r="F23" s="75">
        <v>2</v>
      </c>
      <c r="G23" s="75">
        <v>2</v>
      </c>
    </row>
    <row r="24" spans="1:7">
      <c r="A24" s="68" t="s">
        <v>38</v>
      </c>
      <c r="B24" s="69">
        <v>8</v>
      </c>
      <c r="C24" s="70">
        <v>4737164</v>
      </c>
      <c r="D24" s="23">
        <f t="shared" si="4"/>
        <v>0.125</v>
      </c>
      <c r="E24" s="23">
        <f t="shared" si="5"/>
        <v>0.24849706967733062</v>
      </c>
      <c r="F24" s="75">
        <v>3</v>
      </c>
      <c r="G24" s="75">
        <v>3</v>
      </c>
    </row>
    <row r="25" spans="1:7">
      <c r="A25" s="68" t="s">
        <v>40</v>
      </c>
      <c r="B25" s="69">
        <v>7</v>
      </c>
      <c r="C25" s="70">
        <v>1285227</v>
      </c>
      <c r="D25" s="23">
        <f t="shared" si="4"/>
        <v>0.109375</v>
      </c>
      <c r="E25" s="23">
        <f t="shared" si="5"/>
        <v>6.741905987848143E-2</v>
      </c>
      <c r="F25" s="75">
        <v>4</v>
      </c>
      <c r="G25" s="75">
        <v>4</v>
      </c>
    </row>
    <row r="26" spans="1:7">
      <c r="A26" s="68" t="s">
        <v>55</v>
      </c>
      <c r="B26" s="69">
        <v>1</v>
      </c>
      <c r="C26" s="70">
        <v>346000</v>
      </c>
      <c r="D26" s="23">
        <f t="shared" si="4"/>
        <v>1.5625E-2</v>
      </c>
      <c r="E26" s="23">
        <f t="shared" si="5"/>
        <v>1.8150097000727946E-2</v>
      </c>
      <c r="F26" s="75">
        <v>5</v>
      </c>
      <c r="G26" s="75">
        <v>5</v>
      </c>
    </row>
    <row r="27" spans="1:7">
      <c r="A27" s="68" t="s">
        <v>114</v>
      </c>
      <c r="B27" s="69">
        <v>1</v>
      </c>
      <c r="C27" s="70">
        <v>269000</v>
      </c>
      <c r="D27" s="23">
        <f t="shared" si="4"/>
        <v>1.5625E-2</v>
      </c>
      <c r="E27" s="23">
        <f t="shared" si="5"/>
        <v>1.4110913564149761E-2</v>
      </c>
      <c r="F27" s="75">
        <v>5</v>
      </c>
      <c r="G27" s="75">
        <v>6</v>
      </c>
    </row>
    <row r="28" spans="1:7">
      <c r="A28" s="32" t="s">
        <v>23</v>
      </c>
      <c r="B28" s="47">
        <f>SUM(B22:B27)</f>
        <v>64</v>
      </c>
      <c r="C28" s="33">
        <f>SUM(C22:C27)</f>
        <v>19063259</v>
      </c>
      <c r="D28" s="30">
        <f>SUM(D22:D27)</f>
        <v>1</v>
      </c>
      <c r="E28" s="30">
        <f>SUM(E22:E27)</f>
        <v>1</v>
      </c>
      <c r="F28" s="31"/>
      <c r="G28" s="31"/>
    </row>
    <row r="29" spans="1:7" ht="13.5" thickBot="1"/>
    <row r="30" spans="1:7" ht="16.5" thickBot="1">
      <c r="A30" s="137" t="s">
        <v>12</v>
      </c>
      <c r="B30" s="138"/>
      <c r="C30" s="138"/>
      <c r="D30" s="138"/>
      <c r="E30" s="138"/>
      <c r="F30" s="138"/>
      <c r="G30" s="139"/>
    </row>
    <row r="31" spans="1:7">
      <c r="A31" s="3"/>
      <c r="B31" s="45"/>
      <c r="C31" s="40"/>
      <c r="D31" s="4" t="s">
        <v>5</v>
      </c>
      <c r="E31" s="4" t="s">
        <v>5</v>
      </c>
      <c r="F31" s="5" t="s">
        <v>6</v>
      </c>
      <c r="G31" s="5" t="s">
        <v>6</v>
      </c>
    </row>
    <row r="32" spans="1:7">
      <c r="A32" s="6" t="s">
        <v>11</v>
      </c>
      <c r="B32" s="46" t="s">
        <v>8</v>
      </c>
      <c r="C32" s="26" t="s">
        <v>9</v>
      </c>
      <c r="D32" s="8" t="s">
        <v>8</v>
      </c>
      <c r="E32" s="8" t="s">
        <v>9</v>
      </c>
      <c r="F32" s="7" t="s">
        <v>8</v>
      </c>
      <c r="G32" s="7" t="s">
        <v>9</v>
      </c>
    </row>
    <row r="33" spans="1:7">
      <c r="A33" s="122" t="s">
        <v>72</v>
      </c>
      <c r="B33" s="123">
        <v>105</v>
      </c>
      <c r="C33" s="124">
        <v>30835768</v>
      </c>
      <c r="D33" s="127">
        <f t="shared" ref="D33:D40" si="6">B33/$B$42</f>
        <v>0.4251012145748988</v>
      </c>
      <c r="E33" s="127">
        <f t="shared" ref="E33:E40" si="7">C33/$C$42</f>
        <v>0.35193690291869761</v>
      </c>
      <c r="F33" s="128">
        <v>1</v>
      </c>
      <c r="G33" s="128">
        <v>1</v>
      </c>
    </row>
    <row r="34" spans="1:7">
      <c r="A34" s="68" t="s">
        <v>39</v>
      </c>
      <c r="B34" s="69">
        <v>68</v>
      </c>
      <c r="C34" s="70">
        <v>21560665.309999999</v>
      </c>
      <c r="D34" s="23">
        <f t="shared" si="6"/>
        <v>0.27530364372469635</v>
      </c>
      <c r="E34" s="23">
        <f t="shared" si="7"/>
        <v>0.24607766455072566</v>
      </c>
      <c r="F34" s="75">
        <v>2</v>
      </c>
      <c r="G34" s="75">
        <v>3</v>
      </c>
    </row>
    <row r="35" spans="1:7">
      <c r="A35" s="68" t="s">
        <v>38</v>
      </c>
      <c r="B35" s="69">
        <v>50</v>
      </c>
      <c r="C35" s="70">
        <v>21791752</v>
      </c>
      <c r="D35" s="23">
        <f t="shared" si="6"/>
        <v>0.20242914979757085</v>
      </c>
      <c r="E35" s="23">
        <f t="shared" si="7"/>
        <v>0.24871511901543475</v>
      </c>
      <c r="F35" s="75">
        <v>3</v>
      </c>
      <c r="G35" s="75">
        <v>2</v>
      </c>
    </row>
    <row r="36" spans="1:7">
      <c r="A36" s="68" t="s">
        <v>40</v>
      </c>
      <c r="B36" s="69">
        <v>12</v>
      </c>
      <c r="C36" s="70">
        <v>7897227</v>
      </c>
      <c r="D36" s="23">
        <f t="shared" ref="D36" si="8">B36/$B$42</f>
        <v>4.8582995951417005E-2</v>
      </c>
      <c r="E36" s="23">
        <f t="shared" ref="E36" si="9">C36/$C$42</f>
        <v>9.0133173009536119E-2</v>
      </c>
      <c r="F36" s="75">
        <v>4</v>
      </c>
      <c r="G36" s="75">
        <v>4</v>
      </c>
    </row>
    <row r="37" spans="1:7">
      <c r="A37" s="68" t="s">
        <v>96</v>
      </c>
      <c r="B37" s="69">
        <v>3</v>
      </c>
      <c r="C37" s="70">
        <v>1395207</v>
      </c>
      <c r="D37" s="23">
        <f t="shared" si="6"/>
        <v>1.2145748987854251E-2</v>
      </c>
      <c r="E37" s="23">
        <f t="shared" si="7"/>
        <v>1.5923872254794736E-2</v>
      </c>
      <c r="F37" s="75">
        <v>5</v>
      </c>
      <c r="G37" s="75">
        <v>6</v>
      </c>
    </row>
    <row r="38" spans="1:7">
      <c r="A38" s="68" t="s">
        <v>105</v>
      </c>
      <c r="B38" s="69">
        <v>3</v>
      </c>
      <c r="C38" s="70">
        <v>1253800</v>
      </c>
      <c r="D38" s="23">
        <f t="shared" si="6"/>
        <v>1.2145748987854251E-2</v>
      </c>
      <c r="E38" s="23">
        <f t="shared" si="7"/>
        <v>1.4309956180739946E-2</v>
      </c>
      <c r="F38" s="75">
        <v>5</v>
      </c>
      <c r="G38" s="75">
        <v>7</v>
      </c>
    </row>
    <row r="39" spans="1:7">
      <c r="A39" s="68" t="s">
        <v>68</v>
      </c>
      <c r="B39" s="69">
        <v>2</v>
      </c>
      <c r="C39" s="70">
        <v>1769900</v>
      </c>
      <c r="D39" s="23">
        <f t="shared" si="6"/>
        <v>8.0971659919028341E-3</v>
      </c>
      <c r="E39" s="23">
        <f t="shared" si="7"/>
        <v>2.020034410934091E-2</v>
      </c>
      <c r="F39" s="75">
        <v>6</v>
      </c>
      <c r="G39" s="75">
        <v>5</v>
      </c>
    </row>
    <row r="40" spans="1:7">
      <c r="A40" s="68" t="s">
        <v>55</v>
      </c>
      <c r="B40" s="69">
        <v>2</v>
      </c>
      <c r="C40" s="70">
        <v>796000</v>
      </c>
      <c r="D40" s="23">
        <f t="shared" si="6"/>
        <v>8.0971659919028341E-3</v>
      </c>
      <c r="E40" s="23">
        <f t="shared" si="7"/>
        <v>9.0849618119867581E-3</v>
      </c>
      <c r="F40" s="75">
        <v>6</v>
      </c>
      <c r="G40" s="75">
        <v>8</v>
      </c>
    </row>
    <row r="41" spans="1:7">
      <c r="A41" s="68" t="s">
        <v>114</v>
      </c>
      <c r="B41" s="69">
        <v>2</v>
      </c>
      <c r="C41" s="70">
        <v>317000</v>
      </c>
      <c r="D41" s="23">
        <f>B41/$B$42</f>
        <v>8.0971659919028341E-3</v>
      </c>
      <c r="E41" s="23">
        <f>C41/$C$42</f>
        <v>3.6180061487434702E-3</v>
      </c>
      <c r="F41" s="75">
        <v>6</v>
      </c>
      <c r="G41" s="75">
        <v>9</v>
      </c>
    </row>
    <row r="42" spans="1:7">
      <c r="A42" s="32" t="s">
        <v>23</v>
      </c>
      <c r="B42" s="48">
        <f>SUM(B33:B41)</f>
        <v>247</v>
      </c>
      <c r="C42" s="38">
        <f>SUM(C33:C41)</f>
        <v>87617319.310000002</v>
      </c>
      <c r="D42" s="30">
        <f>SUM(D33:D41)</f>
        <v>1</v>
      </c>
      <c r="E42" s="30">
        <f>SUM(E33:E41)</f>
        <v>1</v>
      </c>
      <c r="F42" s="31"/>
      <c r="G42" s="31"/>
    </row>
    <row r="44" spans="1:7">
      <c r="A44" s="143" t="s">
        <v>24</v>
      </c>
      <c r="B44" s="143"/>
      <c r="C44" s="143"/>
      <c r="D44" s="106" t="s">
        <v>56</v>
      </c>
    </row>
    <row r="45" spans="1:7">
      <c r="A45" s="20" t="s">
        <v>25</v>
      </c>
    </row>
  </sheetData>
  <sortState ref="A57:C76">
    <sortCondition descending="1" ref="B57"/>
    <sortCondition descending="1" ref="C57"/>
  </sortState>
  <mergeCells count="4">
    <mergeCell ref="A5:G5"/>
    <mergeCell ref="A19:G19"/>
    <mergeCell ref="A30:G30"/>
    <mergeCell ref="A44:C44"/>
  </mergeCells>
  <phoneticPr fontId="2" type="noConversion"/>
  <hyperlinks>
    <hyperlink ref="A45" r:id="rId1"/>
  </hyperlinks>
  <pageMargins left="0.75" right="0.75" top="1" bottom="1" header="0.5" footer="0.5"/>
  <pageSetup scale="73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60"/>
  <sheetViews>
    <sheetView workbookViewId="0">
      <selection activeCell="G1" sqref="G1"/>
    </sheetView>
  </sheetViews>
  <sheetFormatPr defaultRowHeight="12.75"/>
  <cols>
    <col min="1" max="1" width="30.28515625" customWidth="1"/>
    <col min="2" max="2" width="12.140625" style="64" customWidth="1"/>
    <col min="3" max="3" width="16.140625" style="95" customWidth="1"/>
    <col min="4" max="4" width="12" style="9" customWidth="1"/>
    <col min="5" max="5" width="16.42578125" style="9" customWidth="1"/>
    <col min="6" max="6" width="13.85546875" customWidth="1"/>
    <col min="7" max="7" width="17.28515625" customWidth="1"/>
  </cols>
  <sheetData>
    <row r="1" spans="1:7" ht="15.75">
      <c r="A1" s="1" t="s">
        <v>70</v>
      </c>
    </row>
    <row r="2" spans="1:7">
      <c r="A2" s="2" t="str">
        <f>'OVERALL STATS'!A2</f>
        <v>Reporting Period: FEBRUARY, 2022</v>
      </c>
    </row>
    <row r="3" spans="1:7" ht="13.5" thickBot="1"/>
    <row r="4" spans="1:7" ht="16.5" thickBot="1">
      <c r="A4" s="137" t="s">
        <v>13</v>
      </c>
      <c r="B4" s="138"/>
      <c r="C4" s="138"/>
      <c r="D4" s="138"/>
      <c r="E4" s="138"/>
      <c r="F4" s="138"/>
      <c r="G4" s="139"/>
    </row>
    <row r="5" spans="1:7">
      <c r="A5" s="3"/>
      <c r="B5" s="104"/>
      <c r="C5" s="96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12" t="s">
        <v>7</v>
      </c>
      <c r="B6" s="12" t="s">
        <v>8</v>
      </c>
      <c r="C6" s="97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129" t="s">
        <v>72</v>
      </c>
      <c r="B7" s="130">
        <v>74</v>
      </c>
      <c r="C7" s="131">
        <v>21252425</v>
      </c>
      <c r="D7" s="132">
        <f>B7/$B$16</f>
        <v>0.44848484848484849</v>
      </c>
      <c r="E7" s="127">
        <f>C7/$C$16</f>
        <v>0.35027985471444967</v>
      </c>
      <c r="F7" s="128">
        <v>1</v>
      </c>
      <c r="G7" s="128">
        <v>1</v>
      </c>
    </row>
    <row r="8" spans="1:7">
      <c r="A8" s="36" t="s">
        <v>38</v>
      </c>
      <c r="B8" s="37">
        <v>40</v>
      </c>
      <c r="C8" s="98">
        <v>16274500</v>
      </c>
      <c r="D8" s="27">
        <f>B8/$B$16</f>
        <v>0.24242424242424243</v>
      </c>
      <c r="E8" s="23">
        <f>C8/$C$16</f>
        <v>0.26823430716966701</v>
      </c>
      <c r="F8" s="75">
        <v>2</v>
      </c>
      <c r="G8" s="75">
        <v>2</v>
      </c>
    </row>
    <row r="9" spans="1:7">
      <c r="A9" s="36" t="s">
        <v>39</v>
      </c>
      <c r="B9" s="37">
        <v>39</v>
      </c>
      <c r="C9" s="98">
        <v>13421976.310000001</v>
      </c>
      <c r="D9" s="27">
        <f t="shared" ref="D9" si="0">B9/$B$16</f>
        <v>0.23636363636363636</v>
      </c>
      <c r="E9" s="23">
        <f t="shared" ref="E9" si="1">C9/$C$16</f>
        <v>0.22121936258321509</v>
      </c>
      <c r="F9" s="75">
        <v>3</v>
      </c>
      <c r="G9" s="75">
        <v>3</v>
      </c>
    </row>
    <row r="10" spans="1:7">
      <c r="A10" s="36" t="s">
        <v>40</v>
      </c>
      <c r="B10" s="37">
        <v>5</v>
      </c>
      <c r="C10" s="98">
        <v>6612000</v>
      </c>
      <c r="D10" s="27">
        <f t="shared" ref="D10:D15" si="2">B10/$B$16</f>
        <v>3.0303030303030304E-2</v>
      </c>
      <c r="E10" s="23">
        <f t="shared" ref="E10:E15" si="3">C10/$C$16</f>
        <v>0.10897817069684712</v>
      </c>
      <c r="F10" s="75">
        <v>4</v>
      </c>
      <c r="G10" s="75">
        <v>4</v>
      </c>
    </row>
    <row r="11" spans="1:7">
      <c r="A11" s="36" t="s">
        <v>105</v>
      </c>
      <c r="B11" s="37">
        <v>3</v>
      </c>
      <c r="C11" s="98">
        <v>1253800</v>
      </c>
      <c r="D11" s="27">
        <f t="shared" si="2"/>
        <v>1.8181818181818181E-2</v>
      </c>
      <c r="E11" s="23">
        <f t="shared" si="3"/>
        <v>2.0664977377451137E-2</v>
      </c>
      <c r="F11" s="75">
        <v>5</v>
      </c>
      <c r="G11" s="75">
        <v>5</v>
      </c>
    </row>
    <row r="12" spans="1:7">
      <c r="A12" s="36" t="s">
        <v>68</v>
      </c>
      <c r="B12" s="37">
        <v>1</v>
      </c>
      <c r="C12" s="98">
        <v>1250000</v>
      </c>
      <c r="D12" s="27">
        <f t="shared" si="2"/>
        <v>6.0606060606060606E-3</v>
      </c>
      <c r="E12" s="23">
        <f t="shared" si="3"/>
        <v>2.0602346244866742E-2</v>
      </c>
      <c r="F12" s="75">
        <v>6</v>
      </c>
      <c r="G12" s="75">
        <v>6</v>
      </c>
    </row>
    <row r="13" spans="1:7">
      <c r="A13" s="36" t="s">
        <v>55</v>
      </c>
      <c r="B13" s="37">
        <v>1</v>
      </c>
      <c r="C13" s="98">
        <v>450000</v>
      </c>
      <c r="D13" s="27">
        <f t="shared" si="2"/>
        <v>6.0606060606060606E-3</v>
      </c>
      <c r="E13" s="23">
        <f t="shared" si="3"/>
        <v>7.4168446481520274E-3</v>
      </c>
      <c r="F13" s="75">
        <v>6</v>
      </c>
      <c r="G13" s="75">
        <v>7</v>
      </c>
    </row>
    <row r="14" spans="1:7">
      <c r="A14" s="36" t="s">
        <v>123</v>
      </c>
      <c r="B14" s="37">
        <v>1</v>
      </c>
      <c r="C14" s="98">
        <v>110000</v>
      </c>
      <c r="D14" s="27">
        <f t="shared" si="2"/>
        <v>6.0606060606060606E-3</v>
      </c>
      <c r="E14" s="23">
        <f t="shared" si="3"/>
        <v>1.8130064695482733E-3</v>
      </c>
      <c r="F14" s="75">
        <v>6</v>
      </c>
      <c r="G14" s="75">
        <v>8</v>
      </c>
    </row>
    <row r="15" spans="1:7">
      <c r="A15" s="36" t="s">
        <v>114</v>
      </c>
      <c r="B15" s="37">
        <v>1</v>
      </c>
      <c r="C15" s="98">
        <v>48000</v>
      </c>
      <c r="D15" s="27">
        <f t="shared" si="2"/>
        <v>6.0606060606060606E-3</v>
      </c>
      <c r="E15" s="23">
        <f t="shared" si="3"/>
        <v>7.911300958028829E-4</v>
      </c>
      <c r="F15" s="75">
        <v>6</v>
      </c>
      <c r="G15" s="75">
        <v>9</v>
      </c>
    </row>
    <row r="16" spans="1:7">
      <c r="A16" s="28" t="s">
        <v>23</v>
      </c>
      <c r="B16" s="29">
        <f>SUM(B7:B15)</f>
        <v>165</v>
      </c>
      <c r="C16" s="99">
        <f>SUM(C7:C15)</f>
        <v>60672701.310000002</v>
      </c>
      <c r="D16" s="30">
        <f>SUM(D7:D15)</f>
        <v>1</v>
      </c>
      <c r="E16" s="30">
        <f>SUM(E7:E15)</f>
        <v>1</v>
      </c>
      <c r="F16" s="31"/>
      <c r="G16" s="31"/>
    </row>
    <row r="17" spans="1:7" ht="13.5" thickBot="1"/>
    <row r="18" spans="1:7" ht="16.5" thickBot="1">
      <c r="A18" s="137" t="s">
        <v>14</v>
      </c>
      <c r="B18" s="138"/>
      <c r="C18" s="138"/>
      <c r="D18" s="138"/>
      <c r="E18" s="138"/>
      <c r="F18" s="138"/>
      <c r="G18" s="139"/>
    </row>
    <row r="19" spans="1:7">
      <c r="A19" s="3"/>
      <c r="B19" s="104"/>
      <c r="C19" s="96"/>
      <c r="D19" s="10" t="s">
        <v>5</v>
      </c>
      <c r="E19" s="10" t="s">
        <v>5</v>
      </c>
      <c r="F19" s="11" t="s">
        <v>6</v>
      </c>
      <c r="G19" s="15" t="s">
        <v>6</v>
      </c>
    </row>
    <row r="20" spans="1:7">
      <c r="A20" s="12" t="s">
        <v>7</v>
      </c>
      <c r="B20" s="12" t="s">
        <v>8</v>
      </c>
      <c r="C20" s="97" t="s">
        <v>9</v>
      </c>
      <c r="D20" s="13" t="s">
        <v>8</v>
      </c>
      <c r="E20" s="13" t="s">
        <v>9</v>
      </c>
      <c r="F20" s="14" t="s">
        <v>8</v>
      </c>
      <c r="G20" s="16" t="s">
        <v>9</v>
      </c>
    </row>
    <row r="21" spans="1:7">
      <c r="A21" s="133" t="s">
        <v>72</v>
      </c>
      <c r="B21" s="130">
        <v>10</v>
      </c>
      <c r="C21" s="131">
        <v>3851864</v>
      </c>
      <c r="D21" s="132">
        <f>B21/$B$26</f>
        <v>0.52631578947368418</v>
      </c>
      <c r="E21" s="127">
        <f>C21/$C$26</f>
        <v>0.48200362416455073</v>
      </c>
      <c r="F21" s="128">
        <v>1</v>
      </c>
      <c r="G21" s="128">
        <v>1</v>
      </c>
    </row>
    <row r="22" spans="1:7">
      <c r="A22" s="49" t="s">
        <v>39</v>
      </c>
      <c r="B22" s="50">
        <v>3</v>
      </c>
      <c r="C22" s="100">
        <v>1444300</v>
      </c>
      <c r="D22" s="27">
        <f>B22/$B$26</f>
        <v>0.15789473684210525</v>
      </c>
      <c r="E22" s="23">
        <f>C22/$C$26</f>
        <v>0.18073271392262569</v>
      </c>
      <c r="F22" s="75">
        <v>2</v>
      </c>
      <c r="G22" s="75">
        <v>2</v>
      </c>
    </row>
    <row r="23" spans="1:7">
      <c r="A23" s="49" t="s">
        <v>96</v>
      </c>
      <c r="B23" s="50">
        <v>3</v>
      </c>
      <c r="C23" s="100">
        <v>1395207</v>
      </c>
      <c r="D23" s="27">
        <f>B23/$B$26</f>
        <v>0.15789473684210525</v>
      </c>
      <c r="E23" s="23">
        <f>C23/$C$26</f>
        <v>0.17458945343338975</v>
      </c>
      <c r="F23" s="75">
        <v>2</v>
      </c>
      <c r="G23" s="75">
        <v>3</v>
      </c>
    </row>
    <row r="24" spans="1:7">
      <c r="A24" s="49" t="s">
        <v>38</v>
      </c>
      <c r="B24" s="50">
        <v>2</v>
      </c>
      <c r="C24" s="100">
        <v>780088</v>
      </c>
      <c r="D24" s="27">
        <f t="shared" ref="D24" si="4">B24/$B$26</f>
        <v>0.10526315789473684</v>
      </c>
      <c r="E24" s="23">
        <f t="shared" ref="E24" si="5">C24/$C$26</f>
        <v>9.7616437955046195E-2</v>
      </c>
      <c r="F24" s="75">
        <v>3</v>
      </c>
      <c r="G24" s="75">
        <v>4</v>
      </c>
    </row>
    <row r="25" spans="1:7">
      <c r="A25" s="49" t="s">
        <v>68</v>
      </c>
      <c r="B25" s="50">
        <v>1</v>
      </c>
      <c r="C25" s="100">
        <v>519900</v>
      </c>
      <c r="D25" s="27">
        <f>B25/$B$26</f>
        <v>5.2631578947368418E-2</v>
      </c>
      <c r="E25" s="23">
        <f>C25/$C$26</f>
        <v>6.5057770524387659E-2</v>
      </c>
      <c r="F25" s="75">
        <v>4</v>
      </c>
      <c r="G25" s="75">
        <v>5</v>
      </c>
    </row>
    <row r="26" spans="1:7">
      <c r="A26" s="28" t="s">
        <v>23</v>
      </c>
      <c r="B26" s="29">
        <f>SUM(B21:B25)</f>
        <v>19</v>
      </c>
      <c r="C26" s="99">
        <f>SUM(C21:C25)</f>
        <v>7991359</v>
      </c>
      <c r="D26" s="30">
        <f>SUM(D21:D25)</f>
        <v>1</v>
      </c>
      <c r="E26" s="30">
        <f>SUM(E21:E25)</f>
        <v>1</v>
      </c>
      <c r="F26" s="31"/>
      <c r="G26" s="31"/>
    </row>
    <row r="27" spans="1:7" ht="13.5" thickBot="1"/>
    <row r="28" spans="1:7" ht="16.5" thickBot="1">
      <c r="A28" s="137" t="s">
        <v>15</v>
      </c>
      <c r="B28" s="138"/>
      <c r="C28" s="138"/>
      <c r="D28" s="138"/>
      <c r="E28" s="138"/>
      <c r="F28" s="138"/>
      <c r="G28" s="139"/>
    </row>
    <row r="29" spans="1:7">
      <c r="A29" s="3"/>
      <c r="B29" s="104"/>
      <c r="C29" s="96"/>
      <c r="D29" s="10" t="s">
        <v>5</v>
      </c>
      <c r="E29" s="10" t="s">
        <v>5</v>
      </c>
      <c r="F29" s="11" t="s">
        <v>6</v>
      </c>
      <c r="G29" s="15" t="s">
        <v>6</v>
      </c>
    </row>
    <row r="30" spans="1:7">
      <c r="A30" s="12" t="s">
        <v>7</v>
      </c>
      <c r="B30" s="12" t="s">
        <v>8</v>
      </c>
      <c r="C30" s="97" t="s">
        <v>9</v>
      </c>
      <c r="D30" s="17" t="s">
        <v>8</v>
      </c>
      <c r="E30" s="13" t="s">
        <v>9</v>
      </c>
      <c r="F30" s="14" t="s">
        <v>8</v>
      </c>
      <c r="G30" s="16" t="s">
        <v>9</v>
      </c>
    </row>
    <row r="31" spans="1:7">
      <c r="A31" s="129" t="s">
        <v>72</v>
      </c>
      <c r="B31" s="130">
        <v>61</v>
      </c>
      <c r="C31" s="131">
        <v>20391925</v>
      </c>
      <c r="D31" s="132">
        <f t="shared" ref="D31:D36" si="6">B31/$B$38</f>
        <v>0.49593495934959347</v>
      </c>
      <c r="E31" s="127">
        <f t="shared" ref="E31:E36" si="7">C31/$C$38</f>
        <v>0.45602660314056159</v>
      </c>
      <c r="F31" s="128">
        <v>1</v>
      </c>
      <c r="G31" s="128">
        <v>1</v>
      </c>
    </row>
    <row r="32" spans="1:7">
      <c r="A32" s="36" t="s">
        <v>39</v>
      </c>
      <c r="B32" s="37">
        <v>28</v>
      </c>
      <c r="C32" s="98">
        <v>10973200</v>
      </c>
      <c r="D32" s="27">
        <f t="shared" si="6"/>
        <v>0.22764227642276422</v>
      </c>
      <c r="E32" s="23">
        <f t="shared" si="7"/>
        <v>0.24539473941680395</v>
      </c>
      <c r="F32" s="107">
        <v>2</v>
      </c>
      <c r="G32" s="107">
        <v>2</v>
      </c>
    </row>
    <row r="33" spans="1:7">
      <c r="A33" s="36" t="s">
        <v>38</v>
      </c>
      <c r="B33" s="37">
        <v>25</v>
      </c>
      <c r="C33" s="98">
        <v>8985600</v>
      </c>
      <c r="D33" s="27">
        <f t="shared" si="6"/>
        <v>0.2032520325203252</v>
      </c>
      <c r="E33" s="23">
        <f t="shared" si="7"/>
        <v>0.20094584720078315</v>
      </c>
      <c r="F33" s="107">
        <v>3</v>
      </c>
      <c r="G33" s="107">
        <v>3</v>
      </c>
    </row>
    <row r="34" spans="1:7">
      <c r="A34" s="36" t="s">
        <v>40</v>
      </c>
      <c r="B34" s="37">
        <v>4</v>
      </c>
      <c r="C34" s="98">
        <v>1412000</v>
      </c>
      <c r="D34" s="27">
        <f t="shared" si="6"/>
        <v>3.2520325203252036E-2</v>
      </c>
      <c r="E34" s="23">
        <f t="shared" si="7"/>
        <v>3.1576693403613097E-2</v>
      </c>
      <c r="F34" s="75">
        <v>4</v>
      </c>
      <c r="G34" s="75">
        <v>4</v>
      </c>
    </row>
    <row r="35" spans="1:7">
      <c r="A35" s="36" t="s">
        <v>105</v>
      </c>
      <c r="B35" s="37">
        <v>3</v>
      </c>
      <c r="C35" s="98">
        <v>1253800</v>
      </c>
      <c r="D35" s="27">
        <f t="shared" si="6"/>
        <v>2.4390243902439025E-2</v>
      </c>
      <c r="E35" s="23">
        <f t="shared" si="7"/>
        <v>2.8038851408958992E-2</v>
      </c>
      <c r="F35" s="107">
        <v>5</v>
      </c>
      <c r="G35" s="75">
        <v>5</v>
      </c>
    </row>
    <row r="36" spans="1:7">
      <c r="A36" s="36" t="s">
        <v>68</v>
      </c>
      <c r="B36" s="37">
        <v>1</v>
      </c>
      <c r="C36" s="98">
        <v>1250000</v>
      </c>
      <c r="D36" s="27">
        <f t="shared" si="6"/>
        <v>8.130081300813009E-3</v>
      </c>
      <c r="E36" s="23">
        <f t="shared" si="7"/>
        <v>2.7953871639175898E-2</v>
      </c>
      <c r="F36" s="75">
        <v>6</v>
      </c>
      <c r="G36" s="75">
        <v>6</v>
      </c>
    </row>
    <row r="37" spans="1:7">
      <c r="A37" s="36" t="s">
        <v>55</v>
      </c>
      <c r="B37" s="37">
        <v>1</v>
      </c>
      <c r="C37" s="98">
        <v>450000</v>
      </c>
      <c r="D37" s="27">
        <f>B37/$B$38</f>
        <v>8.130081300813009E-3</v>
      </c>
      <c r="E37" s="23">
        <f>C37/$C$38</f>
        <v>1.0063393790103323E-2</v>
      </c>
      <c r="F37" s="75">
        <v>6</v>
      </c>
      <c r="G37" s="75">
        <v>7</v>
      </c>
    </row>
    <row r="38" spans="1:7">
      <c r="A38" s="28" t="s">
        <v>23</v>
      </c>
      <c r="B38" s="41">
        <f>SUM(B31:B37)</f>
        <v>123</v>
      </c>
      <c r="C38" s="101">
        <f>SUM(C31:C37)</f>
        <v>44716525</v>
      </c>
      <c r="D38" s="30">
        <f>SUM(D31:D37)</f>
        <v>1</v>
      </c>
      <c r="E38" s="30">
        <f>SUM(E31:E37)</f>
        <v>1</v>
      </c>
      <c r="F38" s="31"/>
      <c r="G38" s="31"/>
    </row>
    <row r="39" spans="1:7" ht="13.5" thickBot="1"/>
    <row r="40" spans="1:7" ht="16.5" thickBot="1">
      <c r="A40" s="137" t="s">
        <v>16</v>
      </c>
      <c r="B40" s="138"/>
      <c r="C40" s="138"/>
      <c r="D40" s="138"/>
      <c r="E40" s="138"/>
      <c r="F40" s="138"/>
      <c r="G40" s="139"/>
    </row>
    <row r="41" spans="1:7">
      <c r="A41" s="18"/>
      <c r="B41" s="105"/>
      <c r="C41" s="102"/>
      <c r="D41" s="10" t="s">
        <v>5</v>
      </c>
      <c r="E41" s="10" t="s">
        <v>5</v>
      </c>
      <c r="F41" s="11" t="s">
        <v>6</v>
      </c>
      <c r="G41" s="15" t="s">
        <v>6</v>
      </c>
    </row>
    <row r="42" spans="1:7">
      <c r="A42" s="12" t="s">
        <v>7</v>
      </c>
      <c r="B42" s="12" t="s">
        <v>8</v>
      </c>
      <c r="C42" s="97" t="s">
        <v>9</v>
      </c>
      <c r="D42" s="13" t="s">
        <v>8</v>
      </c>
      <c r="E42" s="13" t="s">
        <v>9</v>
      </c>
      <c r="F42" s="14" t="s">
        <v>8</v>
      </c>
      <c r="G42" s="16" t="s">
        <v>9</v>
      </c>
    </row>
    <row r="43" spans="1:7">
      <c r="A43" s="134" t="s">
        <v>38</v>
      </c>
      <c r="B43" s="135">
        <v>2</v>
      </c>
      <c r="C43" s="136">
        <v>5948000</v>
      </c>
      <c r="D43" s="127">
        <f>B43/$B$46</f>
        <v>0.5</v>
      </c>
      <c r="E43" s="127">
        <f>C43/$C$46</f>
        <v>0.91143119828378794</v>
      </c>
      <c r="F43" s="128">
        <v>1</v>
      </c>
      <c r="G43" s="128">
        <v>1</v>
      </c>
    </row>
    <row r="44" spans="1:7">
      <c r="A44" s="93" t="s">
        <v>39</v>
      </c>
      <c r="B44" s="94">
        <v>1</v>
      </c>
      <c r="C44" s="103">
        <v>468000</v>
      </c>
      <c r="D44" s="23">
        <f>B44/$B$46</f>
        <v>0.25</v>
      </c>
      <c r="E44" s="23">
        <f>C44/$C$46</f>
        <v>7.1713147410358571E-2</v>
      </c>
      <c r="F44" s="75">
        <v>2</v>
      </c>
      <c r="G44" s="75">
        <v>2</v>
      </c>
    </row>
    <row r="45" spans="1:7">
      <c r="A45" s="49" t="s">
        <v>123</v>
      </c>
      <c r="B45" s="50">
        <v>1</v>
      </c>
      <c r="C45" s="100">
        <v>110000</v>
      </c>
      <c r="D45" s="23">
        <f>B45/$B$46</f>
        <v>0.25</v>
      </c>
      <c r="E45" s="23">
        <f>C45/$C$46</f>
        <v>1.685565430585351E-2</v>
      </c>
      <c r="F45" s="75">
        <v>2</v>
      </c>
      <c r="G45" s="75">
        <v>3</v>
      </c>
    </row>
    <row r="46" spans="1:7">
      <c r="A46" s="28" t="s">
        <v>23</v>
      </c>
      <c r="B46" s="41">
        <f>SUM(B43:B45)</f>
        <v>4</v>
      </c>
      <c r="C46" s="101">
        <f>SUM(C43:C45)</f>
        <v>6526000</v>
      </c>
      <c r="D46" s="30">
        <f>SUM(D43:D45)</f>
        <v>1</v>
      </c>
      <c r="E46" s="30">
        <f>SUM(E43:E45)</f>
        <v>1</v>
      </c>
      <c r="F46" s="31"/>
      <c r="G46" s="31"/>
    </row>
    <row r="47" spans="1:7" ht="13.5" thickBot="1"/>
    <row r="48" spans="1:7" ht="16.5" thickBot="1">
      <c r="A48" s="137" t="s">
        <v>17</v>
      </c>
      <c r="B48" s="138"/>
      <c r="C48" s="138"/>
      <c r="D48" s="138"/>
      <c r="E48" s="138"/>
      <c r="F48" s="138"/>
      <c r="G48" s="139"/>
    </row>
    <row r="49" spans="1:7">
      <c r="A49" s="18"/>
      <c r="B49" s="105"/>
      <c r="C49" s="102"/>
      <c r="D49" s="10" t="s">
        <v>5</v>
      </c>
      <c r="E49" s="10" t="s">
        <v>5</v>
      </c>
      <c r="F49" s="11" t="s">
        <v>6</v>
      </c>
      <c r="G49" s="15" t="s">
        <v>6</v>
      </c>
    </row>
    <row r="50" spans="1:7">
      <c r="A50" s="12" t="s">
        <v>7</v>
      </c>
      <c r="B50" s="12" t="s">
        <v>8</v>
      </c>
      <c r="C50" s="97" t="s">
        <v>9</v>
      </c>
      <c r="D50" s="13" t="s">
        <v>8</v>
      </c>
      <c r="E50" s="13" t="s">
        <v>9</v>
      </c>
      <c r="F50" s="14" t="s">
        <v>8</v>
      </c>
      <c r="G50" s="16" t="s">
        <v>9</v>
      </c>
    </row>
    <row r="51" spans="1:7">
      <c r="A51" s="129" t="s">
        <v>38</v>
      </c>
      <c r="B51" s="130">
        <v>13</v>
      </c>
      <c r="C51" s="98">
        <v>1340900</v>
      </c>
      <c r="D51" s="132">
        <f>B51/$B$56</f>
        <v>0.34210526315789475</v>
      </c>
      <c r="E51" s="23">
        <f>C51/$C$56</f>
        <v>0.14219246341959432</v>
      </c>
      <c r="F51" s="128">
        <v>1</v>
      </c>
      <c r="G51" s="75">
        <v>3</v>
      </c>
    </row>
    <row r="52" spans="1:7">
      <c r="A52" s="129" t="s">
        <v>72</v>
      </c>
      <c r="B52" s="130">
        <v>13</v>
      </c>
      <c r="C52" s="98">
        <v>860500</v>
      </c>
      <c r="D52" s="27">
        <f>B52/$B$56</f>
        <v>0.34210526315789475</v>
      </c>
      <c r="E52" s="127">
        <f>C52/$C$56</f>
        <v>9.1249619488821626E-2</v>
      </c>
      <c r="F52" s="128">
        <v>1</v>
      </c>
      <c r="G52" s="75">
        <v>4</v>
      </c>
    </row>
    <row r="53" spans="1:7">
      <c r="A53" s="36" t="s">
        <v>39</v>
      </c>
      <c r="B53" s="37">
        <v>10</v>
      </c>
      <c r="C53" s="98">
        <v>1980776.31</v>
      </c>
      <c r="D53" s="27">
        <f>B53/$B$56</f>
        <v>0.26315789473684209</v>
      </c>
      <c r="E53" s="23">
        <f>C53/$C$56</f>
        <v>0.21004658289363415</v>
      </c>
      <c r="F53" s="75">
        <v>2</v>
      </c>
      <c r="G53" s="75">
        <v>2</v>
      </c>
    </row>
    <row r="54" spans="1:7">
      <c r="A54" s="129" t="s">
        <v>40</v>
      </c>
      <c r="B54" s="37">
        <v>1</v>
      </c>
      <c r="C54" s="131">
        <v>5200000</v>
      </c>
      <c r="D54" s="27">
        <f>B54/$B$56</f>
        <v>2.6315789473684209E-2</v>
      </c>
      <c r="E54" s="127">
        <f>C54/$C$56</f>
        <v>0.55142129150711494</v>
      </c>
      <c r="F54" s="75">
        <v>3</v>
      </c>
      <c r="G54" s="128">
        <v>1</v>
      </c>
    </row>
    <row r="55" spans="1:7">
      <c r="A55" s="36" t="s">
        <v>114</v>
      </c>
      <c r="B55" s="37">
        <v>1</v>
      </c>
      <c r="C55" s="98">
        <v>48000</v>
      </c>
      <c r="D55" s="27">
        <f>B55/$B$56</f>
        <v>2.6315789473684209E-2</v>
      </c>
      <c r="E55" s="23">
        <f>C55/$C$56</f>
        <v>5.090042690834907E-3</v>
      </c>
      <c r="F55" s="75">
        <v>3</v>
      </c>
      <c r="G55" s="75">
        <v>5</v>
      </c>
    </row>
    <row r="56" spans="1:7">
      <c r="A56" s="28" t="s">
        <v>23</v>
      </c>
      <c r="B56" s="29">
        <f>SUM(B51:B55)</f>
        <v>38</v>
      </c>
      <c r="C56" s="99">
        <f>SUM(C51:C55)</f>
        <v>9430176.3100000005</v>
      </c>
      <c r="D56" s="30">
        <f>SUM(D51:D55)</f>
        <v>1</v>
      </c>
      <c r="E56" s="30">
        <f>SUM(E51:E55)</f>
        <v>1</v>
      </c>
      <c r="F56" s="31"/>
      <c r="G56" s="31"/>
    </row>
    <row r="59" spans="1:7">
      <c r="A59" s="143" t="s">
        <v>24</v>
      </c>
      <c r="B59" s="143"/>
      <c r="C59" s="143"/>
    </row>
    <row r="60" spans="1:7">
      <c r="A60" s="20" t="s">
        <v>25</v>
      </c>
    </row>
  </sheetData>
  <sortState ref="A107:C126">
    <sortCondition descending="1" ref="B107"/>
    <sortCondition descending="1" ref="C107"/>
  </sortState>
  <mergeCells count="6">
    <mergeCell ref="A59:C59"/>
    <mergeCell ref="A4:G4"/>
    <mergeCell ref="A18:G18"/>
    <mergeCell ref="A28:G28"/>
    <mergeCell ref="A40:G40"/>
    <mergeCell ref="A48:G48"/>
  </mergeCells>
  <phoneticPr fontId="2" type="noConversion"/>
  <hyperlinks>
    <hyperlink ref="A60" r:id="rId1"/>
  </hyperlinks>
  <pageMargins left="0.75" right="0.75" top="1" bottom="1" header="0.5" footer="0.5"/>
  <pageSetup scale="77" orientation="portrait" horizontalDpi="300" verticalDpi="300" r:id="rId2"/>
  <headerFooter alignWithMargins="0">
    <oddFooter>Page &amp;P of &amp;N</oddFooter>
  </headerFooter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44"/>
  <sheetViews>
    <sheetView workbookViewId="0">
      <selection activeCell="A3" sqref="A3"/>
    </sheetView>
  </sheetViews>
  <sheetFormatPr defaultRowHeight="12.75"/>
  <cols>
    <col min="1" max="1" width="30.42578125" style="42" customWidth="1"/>
    <col min="2" max="2" width="13.85546875" style="64" customWidth="1"/>
    <col min="3" max="3" width="20.7109375" style="21" customWidth="1"/>
    <col min="4" max="4" width="12" style="22" customWidth="1"/>
    <col min="5" max="5" width="17.28515625" style="22" customWidth="1"/>
    <col min="6" max="6" width="12.5703125" style="64" customWidth="1"/>
    <col min="7" max="7" width="16.28515625" style="64" customWidth="1"/>
  </cols>
  <sheetData>
    <row r="1" spans="1:7" ht="15.75">
      <c r="A1" s="56" t="s">
        <v>71</v>
      </c>
    </row>
    <row r="2" spans="1:7">
      <c r="A2" s="57" t="str">
        <f>'OVERALL STATS'!A2</f>
        <v>Reporting Period: FEBRUARY, 2022</v>
      </c>
    </row>
    <row r="3" spans="1:7" ht="13.5" thickBot="1"/>
    <row r="4" spans="1:7" ht="16.5" thickBot="1">
      <c r="A4" s="137" t="s">
        <v>18</v>
      </c>
      <c r="B4" s="138"/>
      <c r="C4" s="138"/>
      <c r="D4" s="138"/>
      <c r="E4" s="138"/>
      <c r="F4" s="138"/>
      <c r="G4" s="139"/>
    </row>
    <row r="5" spans="1:7">
      <c r="A5" s="58"/>
      <c r="B5" s="66"/>
      <c r="C5" s="40"/>
      <c r="D5" s="10" t="s">
        <v>5</v>
      </c>
      <c r="E5" s="10" t="s">
        <v>5</v>
      </c>
      <c r="F5" s="11" t="s">
        <v>6</v>
      </c>
      <c r="G5" s="11" t="s">
        <v>6</v>
      </c>
    </row>
    <row r="6" spans="1:7">
      <c r="A6" s="59" t="s">
        <v>11</v>
      </c>
      <c r="B6" s="19" t="s">
        <v>8</v>
      </c>
      <c r="C6" s="51" t="s">
        <v>9</v>
      </c>
      <c r="D6" s="13" t="s">
        <v>8</v>
      </c>
      <c r="E6" s="13" t="s">
        <v>9</v>
      </c>
      <c r="F6" s="14" t="s">
        <v>8</v>
      </c>
      <c r="G6" s="14" t="s">
        <v>9</v>
      </c>
    </row>
    <row r="7" spans="1:7">
      <c r="A7" s="61" t="s">
        <v>39</v>
      </c>
      <c r="B7" s="54">
        <v>23</v>
      </c>
      <c r="C7" s="55">
        <v>6129939</v>
      </c>
      <c r="D7" s="27">
        <f>B7/$B$13</f>
        <v>0.4107142857142857</v>
      </c>
      <c r="E7" s="67">
        <f>C7/$C$13</f>
        <v>0.4147228341831628</v>
      </c>
      <c r="F7" s="75"/>
      <c r="G7" s="75"/>
    </row>
    <row r="8" spans="1:7">
      <c r="A8" s="61" t="s">
        <v>72</v>
      </c>
      <c r="B8" s="54">
        <v>20</v>
      </c>
      <c r="C8" s="55">
        <v>5631479</v>
      </c>
      <c r="D8" s="27">
        <f>B8/$B$13</f>
        <v>0.35714285714285715</v>
      </c>
      <c r="E8" s="67">
        <f>C8/$C$13</f>
        <v>0.38099937560927821</v>
      </c>
      <c r="F8" s="75"/>
      <c r="G8" s="75"/>
    </row>
    <row r="9" spans="1:7">
      <c r="A9" s="61" t="s">
        <v>40</v>
      </c>
      <c r="B9" s="54">
        <v>7</v>
      </c>
      <c r="C9" s="55">
        <v>1285227</v>
      </c>
      <c r="D9" s="27">
        <f t="shared" ref="D9" si="0">B9/$B$13</f>
        <v>0.125</v>
      </c>
      <c r="E9" s="67">
        <f t="shared" ref="E9" si="1">C9/$C$13</f>
        <v>8.6952412415315025E-2</v>
      </c>
      <c r="F9" s="75"/>
      <c r="G9" s="75"/>
    </row>
    <row r="10" spans="1:7">
      <c r="A10" s="61" t="s">
        <v>38</v>
      </c>
      <c r="B10" s="54">
        <v>4</v>
      </c>
      <c r="C10" s="55">
        <v>1119164</v>
      </c>
      <c r="D10" s="27">
        <f>B10/$B$13</f>
        <v>7.1428571428571425E-2</v>
      </c>
      <c r="E10" s="67">
        <f>C10/$C$13</f>
        <v>7.5717371085709861E-2</v>
      </c>
      <c r="F10" s="75"/>
      <c r="G10" s="75"/>
    </row>
    <row r="11" spans="1:7">
      <c r="A11" s="61" t="s">
        <v>55</v>
      </c>
      <c r="B11" s="54">
        <v>1</v>
      </c>
      <c r="C11" s="55">
        <v>346000</v>
      </c>
      <c r="D11" s="27">
        <f>B11/$B$13</f>
        <v>1.7857142857142856E-2</v>
      </c>
      <c r="E11" s="67">
        <f>C11/$C$13</f>
        <v>2.3408732228391557E-2</v>
      </c>
      <c r="F11" s="75"/>
      <c r="G11" s="75"/>
    </row>
    <row r="12" spans="1:7">
      <c r="A12" s="61" t="s">
        <v>114</v>
      </c>
      <c r="B12" s="54">
        <v>1</v>
      </c>
      <c r="C12" s="55">
        <v>269000</v>
      </c>
      <c r="D12" s="27">
        <f>B12/$B$13</f>
        <v>1.7857142857142856E-2</v>
      </c>
      <c r="E12" s="67">
        <f>C12/$C$13</f>
        <v>1.8199274478142569E-2</v>
      </c>
      <c r="F12" s="75"/>
      <c r="G12" s="75"/>
    </row>
    <row r="13" spans="1:7">
      <c r="A13" s="60" t="s">
        <v>23</v>
      </c>
      <c r="B13" s="34">
        <f>SUM(B7:B12)</f>
        <v>56</v>
      </c>
      <c r="C13" s="52">
        <f>SUM(C7:C12)</f>
        <v>14780809</v>
      </c>
      <c r="D13" s="30">
        <f>SUM(D7:D12)</f>
        <v>1</v>
      </c>
      <c r="E13" s="30">
        <f>SUM(E7:E12)</f>
        <v>1</v>
      </c>
      <c r="F13" s="41"/>
      <c r="G13" s="41"/>
    </row>
    <row r="14" spans="1:7" ht="13.5" thickBot="1"/>
    <row r="15" spans="1:7" ht="16.5" thickBot="1">
      <c r="A15" s="137" t="s">
        <v>19</v>
      </c>
      <c r="B15" s="138"/>
      <c r="C15" s="138"/>
      <c r="D15" s="138"/>
      <c r="E15" s="138"/>
      <c r="F15" s="138"/>
      <c r="G15" s="139"/>
    </row>
    <row r="16" spans="1:7">
      <c r="A16" s="58"/>
      <c r="B16" s="66"/>
      <c r="C16" s="40"/>
      <c r="D16" s="10" t="s">
        <v>5</v>
      </c>
      <c r="E16" s="10" t="s">
        <v>5</v>
      </c>
      <c r="F16" s="11" t="s">
        <v>6</v>
      </c>
      <c r="G16" s="11" t="s">
        <v>6</v>
      </c>
    </row>
    <row r="17" spans="1:7">
      <c r="A17" s="59" t="s">
        <v>11</v>
      </c>
      <c r="B17" s="19" t="s">
        <v>8</v>
      </c>
      <c r="C17" s="51" t="s">
        <v>9</v>
      </c>
      <c r="D17" s="13" t="s">
        <v>8</v>
      </c>
      <c r="E17" s="13" t="s">
        <v>9</v>
      </c>
      <c r="F17" s="14" t="s">
        <v>8</v>
      </c>
      <c r="G17" s="14" t="s">
        <v>9</v>
      </c>
    </row>
    <row r="18" spans="1:7">
      <c r="A18" s="61" t="s">
        <v>38</v>
      </c>
      <c r="B18" s="54">
        <v>2</v>
      </c>
      <c r="C18" s="55">
        <v>3258000</v>
      </c>
      <c r="D18" s="27">
        <f>B18/$B$19</f>
        <v>1</v>
      </c>
      <c r="E18" s="67">
        <f>C18/$C$19</f>
        <v>1</v>
      </c>
      <c r="F18" s="75"/>
      <c r="G18" s="75"/>
    </row>
    <row r="19" spans="1:7">
      <c r="A19" s="60" t="s">
        <v>23</v>
      </c>
      <c r="B19" s="41">
        <f>SUM(B18:B18)</f>
        <v>2</v>
      </c>
      <c r="C19" s="38">
        <f>SUM(C18:C18)</f>
        <v>3258000</v>
      </c>
      <c r="D19" s="30">
        <f>SUM(D18:D18)</f>
        <v>1</v>
      </c>
      <c r="E19" s="30">
        <f>SUM(E18:E18)</f>
        <v>1</v>
      </c>
      <c r="F19" s="41"/>
      <c r="G19" s="41"/>
    </row>
    <row r="20" spans="1:7" ht="13.5" thickBot="1"/>
    <row r="21" spans="1:7" ht="16.5" thickBot="1">
      <c r="A21" s="137" t="s">
        <v>20</v>
      </c>
      <c r="B21" s="138"/>
      <c r="C21" s="138"/>
      <c r="D21" s="138"/>
      <c r="E21" s="138"/>
      <c r="F21" s="138"/>
      <c r="G21" s="139"/>
    </row>
    <row r="22" spans="1:7">
      <c r="A22" s="58"/>
      <c r="B22" s="66"/>
      <c r="C22" s="40"/>
      <c r="D22" s="10" t="s">
        <v>5</v>
      </c>
      <c r="E22" s="10" t="s">
        <v>5</v>
      </c>
      <c r="F22" s="11" t="s">
        <v>6</v>
      </c>
      <c r="G22" s="11" t="s">
        <v>6</v>
      </c>
    </row>
    <row r="23" spans="1:7">
      <c r="A23" s="59" t="s">
        <v>11</v>
      </c>
      <c r="B23" s="19" t="s">
        <v>8</v>
      </c>
      <c r="C23" s="51" t="s">
        <v>9</v>
      </c>
      <c r="D23" s="13" t="s">
        <v>8</v>
      </c>
      <c r="E23" s="13" t="s">
        <v>9</v>
      </c>
      <c r="F23" s="14" t="s">
        <v>8</v>
      </c>
      <c r="G23" s="14" t="s">
        <v>9</v>
      </c>
    </row>
    <row r="24" spans="1:7">
      <c r="A24" s="71" t="s">
        <v>38</v>
      </c>
      <c r="B24" s="73">
        <v>1</v>
      </c>
      <c r="C24" s="74">
        <v>230000</v>
      </c>
      <c r="D24" s="27">
        <f t="shared" ref="D24" si="2">B24/$B$25</f>
        <v>1</v>
      </c>
      <c r="E24" s="67">
        <f t="shared" ref="E24" si="3">C24/$C$25</f>
        <v>1</v>
      </c>
      <c r="F24" s="75"/>
      <c r="G24" s="75"/>
    </row>
    <row r="25" spans="1:7">
      <c r="A25" s="60" t="s">
        <v>23</v>
      </c>
      <c r="B25" s="41">
        <f>SUM(B24:B24)</f>
        <v>1</v>
      </c>
      <c r="C25" s="38">
        <f>SUM(C24:C24)</f>
        <v>230000</v>
      </c>
      <c r="D25" s="30">
        <f>SUM(D24:D24)</f>
        <v>1</v>
      </c>
      <c r="E25" s="30">
        <f>SUM(E24:E24)</f>
        <v>1</v>
      </c>
      <c r="F25" s="41"/>
      <c r="G25" s="41"/>
    </row>
    <row r="26" spans="1:7" ht="13.5" thickBot="1"/>
    <row r="27" spans="1:7" ht="16.5" thickBot="1">
      <c r="A27" s="137" t="s">
        <v>21</v>
      </c>
      <c r="B27" s="138"/>
      <c r="C27" s="138"/>
      <c r="D27" s="138"/>
      <c r="E27" s="138"/>
      <c r="F27" s="138"/>
      <c r="G27" s="139"/>
    </row>
    <row r="28" spans="1:7">
      <c r="A28" s="58"/>
      <c r="B28" s="66"/>
      <c r="C28" s="40"/>
      <c r="D28" s="10" t="s">
        <v>5</v>
      </c>
      <c r="E28" s="10" t="s">
        <v>5</v>
      </c>
      <c r="F28" s="11" t="s">
        <v>6</v>
      </c>
      <c r="G28" s="11" t="s">
        <v>6</v>
      </c>
    </row>
    <row r="29" spans="1:7">
      <c r="A29" s="59" t="s">
        <v>11</v>
      </c>
      <c r="B29" s="19" t="s">
        <v>8</v>
      </c>
      <c r="C29" s="51" t="s">
        <v>9</v>
      </c>
      <c r="D29" s="13" t="s">
        <v>8</v>
      </c>
      <c r="E29" s="13" t="s">
        <v>9</v>
      </c>
      <c r="F29" s="14" t="s">
        <v>8</v>
      </c>
      <c r="G29" s="14" t="s">
        <v>9</v>
      </c>
    </row>
    <row r="30" spans="1:7">
      <c r="A30" s="72" t="s">
        <v>39</v>
      </c>
      <c r="B30" s="75">
        <v>1</v>
      </c>
      <c r="C30" s="76">
        <v>274450</v>
      </c>
      <c r="D30" s="23">
        <f>B30/$B$31</f>
        <v>1</v>
      </c>
      <c r="E30" s="67">
        <f>C30/$C$31</f>
        <v>1</v>
      </c>
      <c r="F30" s="75"/>
      <c r="G30" s="75"/>
    </row>
    <row r="31" spans="1:7">
      <c r="A31" s="60" t="s">
        <v>23</v>
      </c>
      <c r="B31" s="34">
        <f>SUM(B30:B30)</f>
        <v>1</v>
      </c>
      <c r="C31" s="52">
        <f>SUM(C30:C30)</f>
        <v>274450</v>
      </c>
      <c r="D31" s="30">
        <f>SUM(D30:D30)</f>
        <v>1</v>
      </c>
      <c r="E31" s="30">
        <f>SUM(E30:E30)</f>
        <v>1</v>
      </c>
      <c r="F31" s="41"/>
      <c r="G31" s="41"/>
    </row>
    <row r="32" spans="1:7" ht="13.5" thickBot="1"/>
    <row r="33" spans="1:7" ht="16.5" thickBot="1">
      <c r="A33" s="137" t="s">
        <v>22</v>
      </c>
      <c r="B33" s="138"/>
      <c r="C33" s="138"/>
      <c r="D33" s="138"/>
      <c r="E33" s="138"/>
      <c r="F33" s="138"/>
      <c r="G33" s="139"/>
    </row>
    <row r="34" spans="1:7">
      <c r="A34" s="58"/>
      <c r="B34" s="66"/>
      <c r="C34" s="40"/>
      <c r="D34" s="10" t="s">
        <v>5</v>
      </c>
      <c r="E34" s="10" t="s">
        <v>5</v>
      </c>
      <c r="F34" s="11" t="s">
        <v>6</v>
      </c>
      <c r="G34" s="11" t="s">
        <v>6</v>
      </c>
    </row>
    <row r="35" spans="1:7">
      <c r="A35" s="59" t="s">
        <v>11</v>
      </c>
      <c r="B35" s="19" t="s">
        <v>8</v>
      </c>
      <c r="C35" s="51" t="s">
        <v>9</v>
      </c>
      <c r="D35" s="13" t="s">
        <v>8</v>
      </c>
      <c r="E35" s="13" t="s">
        <v>9</v>
      </c>
      <c r="F35" s="14" t="s">
        <v>8</v>
      </c>
      <c r="G35" s="14" t="s">
        <v>9</v>
      </c>
    </row>
    <row r="36" spans="1:7">
      <c r="A36" s="71" t="s">
        <v>39</v>
      </c>
      <c r="B36" s="73">
        <v>2</v>
      </c>
      <c r="C36" s="74">
        <v>290000</v>
      </c>
      <c r="D36" s="23">
        <f t="shared" ref="D36" si="4">B36/$B$39</f>
        <v>0.5</v>
      </c>
      <c r="E36" s="23">
        <f t="shared" ref="E36" si="5">C36/$C$39</f>
        <v>0.55769230769230771</v>
      </c>
      <c r="F36" s="75"/>
      <c r="G36" s="75"/>
    </row>
    <row r="37" spans="1:7">
      <c r="A37" s="71" t="s">
        <v>38</v>
      </c>
      <c r="B37" s="73">
        <v>1</v>
      </c>
      <c r="C37" s="74">
        <v>130000</v>
      </c>
      <c r="D37" s="23">
        <f>B37/$B$39</f>
        <v>0.25</v>
      </c>
      <c r="E37" s="23">
        <f>C37/$C$39</f>
        <v>0.25</v>
      </c>
      <c r="F37" s="75"/>
      <c r="G37" s="75"/>
    </row>
    <row r="38" spans="1:7">
      <c r="A38" s="71" t="s">
        <v>72</v>
      </c>
      <c r="B38" s="73">
        <v>1</v>
      </c>
      <c r="C38" s="74">
        <v>100000</v>
      </c>
      <c r="D38" s="23">
        <f>B38/$B$39</f>
        <v>0.25</v>
      </c>
      <c r="E38" s="23">
        <f>C38/$C$39</f>
        <v>0.19230769230769232</v>
      </c>
      <c r="F38" s="75"/>
      <c r="G38" s="75"/>
    </row>
    <row r="39" spans="1:7">
      <c r="A39" s="60" t="s">
        <v>23</v>
      </c>
      <c r="B39" s="34">
        <f>SUM(B36:B38)</f>
        <v>4</v>
      </c>
      <c r="C39" s="52">
        <f>SUM(C36:C38)</f>
        <v>520000</v>
      </c>
      <c r="D39" s="30">
        <f>SUM(D36:D38)</f>
        <v>1</v>
      </c>
      <c r="E39" s="30">
        <f>SUM(E36:E38)</f>
        <v>1</v>
      </c>
      <c r="F39" s="41"/>
      <c r="G39" s="41"/>
    </row>
    <row r="40" spans="1:7">
      <c r="A40" s="62"/>
      <c r="B40" s="24"/>
      <c r="C40" s="53"/>
      <c r="D40" s="43"/>
      <c r="E40" s="43"/>
      <c r="F40" s="65"/>
      <c r="G40" s="65"/>
    </row>
    <row r="41" spans="1:7">
      <c r="A41" s="62"/>
      <c r="B41" s="24"/>
      <c r="C41" s="53"/>
      <c r="D41" s="43"/>
      <c r="E41" s="43"/>
      <c r="F41" s="65"/>
      <c r="G41" s="65"/>
    </row>
    <row r="43" spans="1:7">
      <c r="A43" s="143" t="s">
        <v>24</v>
      </c>
      <c r="B43" s="143"/>
      <c r="C43" s="143"/>
    </row>
    <row r="44" spans="1:7">
      <c r="A44" s="63" t="s">
        <v>25</v>
      </c>
    </row>
  </sheetData>
  <sortState ref="A107:C126">
    <sortCondition descending="1" ref="B107"/>
    <sortCondition descending="1" ref="C107"/>
  </sortState>
  <mergeCells count="6">
    <mergeCell ref="A43:C43"/>
    <mergeCell ref="A4:G4"/>
    <mergeCell ref="A15:G15"/>
    <mergeCell ref="A21:G21"/>
    <mergeCell ref="A27:G27"/>
    <mergeCell ref="A33:G33"/>
  </mergeCells>
  <phoneticPr fontId="2" type="noConversion"/>
  <hyperlinks>
    <hyperlink ref="A44" r:id="rId1"/>
  </hyperlinks>
  <pageMargins left="0.75" right="0.75" top="1" bottom="1" header="0.5" footer="0.5"/>
  <pageSetup scale="73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123"/>
  <sheetViews>
    <sheetView workbookViewId="0">
      <pane ySplit="5" topLeftCell="A6" activePane="bottomLeft" state="frozen"/>
      <selection pane="bottomLeft" activeCell="A6" sqref="A6"/>
    </sheetView>
  </sheetViews>
  <sheetFormatPr defaultRowHeight="12.75"/>
  <cols>
    <col min="1" max="1" width="33.140625" customWidth="1"/>
    <col min="2" max="2" width="20.7109375" customWidth="1"/>
    <col min="3" max="3" width="5.85546875" bestFit="1" customWidth="1"/>
    <col min="4" max="4" width="10.7109375" customWidth="1"/>
    <col min="5" max="5" width="13.7109375" customWidth="1"/>
    <col min="6" max="6" width="16" bestFit="1" customWidth="1"/>
    <col min="7" max="7" width="19" bestFit="1" customWidth="1"/>
  </cols>
  <sheetData>
    <row r="1" spans="1:7">
      <c r="A1" s="77" t="s">
        <v>57</v>
      </c>
      <c r="B1" t="s">
        <v>30</v>
      </c>
    </row>
    <row r="2" spans="1:7">
      <c r="A2" s="77" t="s">
        <v>29</v>
      </c>
      <c r="B2" t="s">
        <v>30</v>
      </c>
    </row>
    <row r="4" spans="1:7">
      <c r="D4" s="77" t="s">
        <v>52</v>
      </c>
    </row>
    <row r="5" spans="1:7">
      <c r="A5" s="77" t="s">
        <v>7</v>
      </c>
      <c r="B5" s="77" t="s">
        <v>26</v>
      </c>
      <c r="C5" s="77" t="s">
        <v>33</v>
      </c>
      <c r="D5" t="s">
        <v>8</v>
      </c>
      <c r="E5" t="s">
        <v>2</v>
      </c>
      <c r="F5" t="s">
        <v>32</v>
      </c>
      <c r="G5" t="s">
        <v>3</v>
      </c>
    </row>
    <row r="6" spans="1:7">
      <c r="A6" t="s">
        <v>114</v>
      </c>
      <c r="D6" s="78">
        <v>1</v>
      </c>
      <c r="E6" s="25">
        <v>48000</v>
      </c>
      <c r="F6" s="9">
        <v>5.434782608695652E-3</v>
      </c>
      <c r="G6" s="9">
        <v>6.9905566002494959E-4</v>
      </c>
    </row>
    <row r="7" spans="1:7">
      <c r="B7" t="s">
        <v>115</v>
      </c>
      <c r="D7" s="78">
        <v>1</v>
      </c>
      <c r="E7" s="25">
        <v>48000</v>
      </c>
      <c r="F7" s="9">
        <v>5.434782608695652E-3</v>
      </c>
      <c r="G7" s="9">
        <v>6.9905566002494959E-4</v>
      </c>
    </row>
    <row r="8" spans="1:7">
      <c r="C8" t="s">
        <v>116</v>
      </c>
      <c r="D8" s="78">
        <v>1</v>
      </c>
      <c r="E8" s="25">
        <v>48000</v>
      </c>
      <c r="F8" s="9">
        <v>5.434782608695652E-3</v>
      </c>
      <c r="G8" s="9">
        <v>6.9905566002494959E-4</v>
      </c>
    </row>
    <row r="9" spans="1:7">
      <c r="D9" s="78"/>
      <c r="E9" s="25"/>
      <c r="F9" s="9"/>
      <c r="G9" s="9"/>
    </row>
    <row r="10" spans="1:7">
      <c r="A10" t="s">
        <v>40</v>
      </c>
      <c r="D10" s="78">
        <v>5</v>
      </c>
      <c r="E10" s="25">
        <v>6612000</v>
      </c>
      <c r="F10" s="9">
        <v>2.717391304347826E-2</v>
      </c>
      <c r="G10" s="9">
        <v>9.6294917168436814E-2</v>
      </c>
    </row>
    <row r="11" spans="1:7">
      <c r="B11" t="s">
        <v>27</v>
      </c>
      <c r="D11" s="78">
        <v>2</v>
      </c>
      <c r="E11" s="25">
        <v>537000</v>
      </c>
      <c r="F11" s="9">
        <v>1.0869565217391304E-2</v>
      </c>
      <c r="G11" s="9">
        <v>7.8206851965291237E-3</v>
      </c>
    </row>
    <row r="12" spans="1:7">
      <c r="C12" t="s">
        <v>104</v>
      </c>
      <c r="D12" s="78">
        <v>2</v>
      </c>
      <c r="E12" s="25">
        <v>537000</v>
      </c>
      <c r="F12" s="9">
        <v>1.0869565217391304E-2</v>
      </c>
      <c r="G12" s="9">
        <v>7.8206851965291237E-3</v>
      </c>
    </row>
    <row r="13" spans="1:7">
      <c r="D13" s="78"/>
      <c r="E13" s="25"/>
      <c r="F13" s="9"/>
      <c r="G13" s="9"/>
    </row>
    <row r="14" spans="1:7">
      <c r="B14" t="s">
        <v>117</v>
      </c>
      <c r="D14" s="78">
        <v>1</v>
      </c>
      <c r="E14" s="25">
        <v>5200000</v>
      </c>
      <c r="F14" s="9">
        <v>5.434782608695652E-3</v>
      </c>
      <c r="G14" s="9">
        <v>7.5731029836036218E-2</v>
      </c>
    </row>
    <row r="15" spans="1:7">
      <c r="C15" t="s">
        <v>118</v>
      </c>
      <c r="D15" s="78">
        <v>1</v>
      </c>
      <c r="E15" s="25">
        <v>5200000</v>
      </c>
      <c r="F15" s="9">
        <v>5.434782608695652E-3</v>
      </c>
      <c r="G15" s="9">
        <v>7.5731029836036218E-2</v>
      </c>
    </row>
    <row r="16" spans="1:7">
      <c r="D16" s="78"/>
      <c r="E16" s="25"/>
      <c r="F16" s="9"/>
      <c r="G16" s="9"/>
    </row>
    <row r="17" spans="1:7">
      <c r="B17" t="s">
        <v>58</v>
      </c>
      <c r="D17" s="78">
        <v>2</v>
      </c>
      <c r="E17" s="25">
        <v>875000</v>
      </c>
      <c r="F17" s="9">
        <v>1.0869565217391304E-2</v>
      </c>
      <c r="G17" s="9">
        <v>1.2743202135871478E-2</v>
      </c>
    </row>
    <row r="18" spans="1:7">
      <c r="C18" t="s">
        <v>99</v>
      </c>
      <c r="D18" s="78">
        <v>2</v>
      </c>
      <c r="E18" s="25">
        <v>875000</v>
      </c>
      <c r="F18" s="9">
        <v>1.0869565217391304E-2</v>
      </c>
      <c r="G18" s="9">
        <v>1.2743202135871478E-2</v>
      </c>
    </row>
    <row r="19" spans="1:7">
      <c r="D19" s="78"/>
      <c r="E19" s="25"/>
      <c r="F19" s="9"/>
      <c r="G19" s="9"/>
    </row>
    <row r="20" spans="1:7">
      <c r="A20" t="s">
        <v>38</v>
      </c>
      <c r="D20" s="78">
        <v>42</v>
      </c>
      <c r="E20" s="25">
        <v>17054588</v>
      </c>
      <c r="F20" s="9">
        <v>0.22826086956521738</v>
      </c>
      <c r="G20" s="9">
        <v>0.24837721397486637</v>
      </c>
    </row>
    <row r="21" spans="1:7">
      <c r="B21" t="s">
        <v>59</v>
      </c>
      <c r="D21" s="78">
        <v>19</v>
      </c>
      <c r="E21" s="25">
        <v>5202100</v>
      </c>
      <c r="F21" s="9">
        <v>0.10326086956521739</v>
      </c>
      <c r="G21" s="9">
        <v>7.5761613521162299E-2</v>
      </c>
    </row>
    <row r="22" spans="1:7">
      <c r="C22" t="s">
        <v>83</v>
      </c>
      <c r="D22" s="78">
        <v>10</v>
      </c>
      <c r="E22" s="25">
        <v>3479200</v>
      </c>
      <c r="F22" s="9">
        <v>5.434782608695652E-2</v>
      </c>
      <c r="G22" s="9">
        <v>5.0669884424141769E-2</v>
      </c>
    </row>
    <row r="23" spans="1:7">
      <c r="C23" t="s">
        <v>81</v>
      </c>
      <c r="D23" s="78">
        <v>1</v>
      </c>
      <c r="E23" s="25">
        <v>25000</v>
      </c>
      <c r="F23" s="9">
        <v>5.434782608695652E-3</v>
      </c>
      <c r="G23" s="9">
        <v>3.6409148959632792E-4</v>
      </c>
    </row>
    <row r="24" spans="1:7">
      <c r="C24" t="s">
        <v>60</v>
      </c>
      <c r="D24" s="78">
        <v>8</v>
      </c>
      <c r="E24" s="25">
        <v>1697900</v>
      </c>
      <c r="F24" s="9">
        <v>4.3478260869565216E-2</v>
      </c>
      <c r="G24" s="9">
        <v>2.4727637607424208E-2</v>
      </c>
    </row>
    <row r="25" spans="1:7">
      <c r="D25" s="78"/>
      <c r="E25" s="25"/>
      <c r="F25" s="9"/>
      <c r="G25" s="9"/>
    </row>
    <row r="26" spans="1:7">
      <c r="B26" t="s">
        <v>109</v>
      </c>
      <c r="D26" s="78">
        <v>3</v>
      </c>
      <c r="E26" s="25">
        <v>1343000</v>
      </c>
      <c r="F26" s="9">
        <v>1.6304347826086956E-2</v>
      </c>
      <c r="G26" s="9">
        <v>1.9558994821114738E-2</v>
      </c>
    </row>
    <row r="27" spans="1:7">
      <c r="C27" t="s">
        <v>110</v>
      </c>
      <c r="D27" s="78">
        <v>3</v>
      </c>
      <c r="E27" s="25">
        <v>1343000</v>
      </c>
      <c r="F27" s="9">
        <v>1.6304347826086956E-2</v>
      </c>
      <c r="G27" s="9">
        <v>1.9558994821114738E-2</v>
      </c>
    </row>
    <row r="28" spans="1:7">
      <c r="D28" s="78"/>
      <c r="E28" s="25"/>
      <c r="F28" s="9"/>
      <c r="G28" s="9"/>
    </row>
    <row r="29" spans="1:7">
      <c r="B29" t="s">
        <v>77</v>
      </c>
      <c r="D29" s="78">
        <v>3</v>
      </c>
      <c r="E29" s="25">
        <v>1235000</v>
      </c>
      <c r="F29" s="9">
        <v>1.6304347826086956E-2</v>
      </c>
      <c r="G29" s="9">
        <v>1.7986119586058599E-2</v>
      </c>
    </row>
    <row r="30" spans="1:7">
      <c r="C30" t="s">
        <v>102</v>
      </c>
      <c r="D30" s="78">
        <v>3</v>
      </c>
      <c r="E30" s="25">
        <v>1235000</v>
      </c>
      <c r="F30" s="9">
        <v>1.6304347826086956E-2</v>
      </c>
      <c r="G30" s="9">
        <v>1.7986119586058599E-2</v>
      </c>
    </row>
    <row r="31" spans="1:7">
      <c r="D31" s="78"/>
      <c r="E31" s="25"/>
      <c r="F31" s="9"/>
      <c r="G31" s="9"/>
    </row>
    <row r="32" spans="1:7">
      <c r="B32" t="s">
        <v>46</v>
      </c>
      <c r="D32" s="78">
        <v>3</v>
      </c>
      <c r="E32" s="25">
        <v>639000</v>
      </c>
      <c r="F32" s="9">
        <v>1.6304347826086956E-2</v>
      </c>
      <c r="G32" s="9">
        <v>9.3061784740821416E-3</v>
      </c>
    </row>
    <row r="33" spans="1:7">
      <c r="C33" t="s">
        <v>47</v>
      </c>
      <c r="D33" s="78">
        <v>3</v>
      </c>
      <c r="E33" s="25">
        <v>639000</v>
      </c>
      <c r="F33" s="9">
        <v>1.6304347826086956E-2</v>
      </c>
      <c r="G33" s="9">
        <v>9.3061784740821416E-3</v>
      </c>
    </row>
    <row r="34" spans="1:7">
      <c r="D34" s="78"/>
      <c r="E34" s="25"/>
      <c r="F34" s="9"/>
      <c r="G34" s="9"/>
    </row>
    <row r="35" spans="1:7">
      <c r="B35" t="s">
        <v>28</v>
      </c>
      <c r="D35" s="78">
        <v>13</v>
      </c>
      <c r="E35" s="25">
        <v>8214988</v>
      </c>
      <c r="F35" s="9">
        <v>7.0652173913043473E-2</v>
      </c>
      <c r="G35" s="9">
        <v>0.11964028871743836</v>
      </c>
    </row>
    <row r="36" spans="1:7">
      <c r="C36" t="s">
        <v>45</v>
      </c>
      <c r="D36" s="78">
        <v>1</v>
      </c>
      <c r="E36" s="25">
        <v>55000</v>
      </c>
      <c r="F36" s="9">
        <v>5.434782608695652E-3</v>
      </c>
      <c r="G36" s="9">
        <v>8.0100127711192149E-4</v>
      </c>
    </row>
    <row r="37" spans="1:7">
      <c r="C37" t="s">
        <v>98</v>
      </c>
      <c r="D37" s="78">
        <v>1</v>
      </c>
      <c r="E37" s="25">
        <v>300000</v>
      </c>
      <c r="F37" s="9">
        <v>5.434782608695652E-3</v>
      </c>
      <c r="G37" s="9">
        <v>4.3690978751559353E-3</v>
      </c>
    </row>
    <row r="38" spans="1:7">
      <c r="C38" t="s">
        <v>101</v>
      </c>
      <c r="D38" s="78">
        <v>1</v>
      </c>
      <c r="E38" s="25">
        <v>4950000</v>
      </c>
      <c r="F38" s="9">
        <v>5.434782608695652E-3</v>
      </c>
      <c r="G38" s="9">
        <v>7.2090114940072933E-2</v>
      </c>
    </row>
    <row r="39" spans="1:7">
      <c r="C39" t="s">
        <v>48</v>
      </c>
      <c r="D39" s="78">
        <v>5</v>
      </c>
      <c r="E39" s="25">
        <v>1159900</v>
      </c>
      <c r="F39" s="9">
        <v>2.717391304347826E-2</v>
      </c>
      <c r="G39" s="9">
        <v>1.689238875131123E-2</v>
      </c>
    </row>
    <row r="40" spans="1:7">
      <c r="C40" t="s">
        <v>111</v>
      </c>
      <c r="D40" s="78">
        <v>1</v>
      </c>
      <c r="E40" s="25">
        <v>340000</v>
      </c>
      <c r="F40" s="9">
        <v>5.434782608695652E-3</v>
      </c>
      <c r="G40" s="9">
        <v>4.9516442585100595E-3</v>
      </c>
    </row>
    <row r="41" spans="1:7">
      <c r="C41" t="s">
        <v>90</v>
      </c>
      <c r="D41" s="78">
        <v>4</v>
      </c>
      <c r="E41" s="25">
        <v>1410088</v>
      </c>
      <c r="F41" s="9">
        <v>2.1739130434782608E-2</v>
      </c>
      <c r="G41" s="9">
        <v>2.0536041615276276E-2</v>
      </c>
    </row>
    <row r="42" spans="1:7">
      <c r="D42" s="78"/>
      <c r="E42" s="25"/>
      <c r="F42" s="9"/>
      <c r="G42" s="9"/>
    </row>
    <row r="43" spans="1:7">
      <c r="B43" t="s">
        <v>61</v>
      </c>
      <c r="D43" s="78">
        <v>1</v>
      </c>
      <c r="E43" s="25">
        <v>420500</v>
      </c>
      <c r="F43" s="9">
        <v>5.434782608695652E-3</v>
      </c>
      <c r="G43" s="9">
        <v>6.1240188550102355E-3</v>
      </c>
    </row>
    <row r="44" spans="1:7">
      <c r="C44" t="s">
        <v>89</v>
      </c>
      <c r="D44" s="78">
        <v>1</v>
      </c>
      <c r="E44" s="25">
        <v>420500</v>
      </c>
      <c r="F44" s="9">
        <v>5.434782608695652E-3</v>
      </c>
      <c r="G44" s="9">
        <v>6.1240188550102355E-3</v>
      </c>
    </row>
    <row r="45" spans="1:7">
      <c r="D45" s="78"/>
      <c r="E45" s="25"/>
      <c r="F45" s="9"/>
      <c r="G45" s="9"/>
    </row>
    <row r="46" spans="1:7">
      <c r="A46" t="s">
        <v>39</v>
      </c>
      <c r="D46" s="78">
        <v>42</v>
      </c>
      <c r="E46" s="25">
        <v>14866276.310000001</v>
      </c>
      <c r="F46" s="9">
        <v>0.22826086956521738</v>
      </c>
      <c r="G46" s="9">
        <v>0.21650738745834006</v>
      </c>
    </row>
    <row r="47" spans="1:7">
      <c r="B47" t="s">
        <v>59</v>
      </c>
      <c r="D47" s="78">
        <v>10</v>
      </c>
      <c r="E47" s="25">
        <v>4264199</v>
      </c>
      <c r="F47" s="9">
        <v>5.434782608695652E-2</v>
      </c>
      <c r="G47" s="9">
        <v>6.210234263380688E-2</v>
      </c>
    </row>
    <row r="48" spans="1:7">
      <c r="C48" t="s">
        <v>91</v>
      </c>
      <c r="D48" s="78">
        <v>6</v>
      </c>
      <c r="E48" s="25">
        <v>2241199</v>
      </c>
      <c r="F48" s="9">
        <v>3.2608695652173912E-2</v>
      </c>
      <c r="G48" s="9">
        <v>3.2640059295672021E-2</v>
      </c>
    </row>
    <row r="49" spans="2:7">
      <c r="C49" t="s">
        <v>63</v>
      </c>
      <c r="D49" s="78">
        <v>3</v>
      </c>
      <c r="E49" s="25">
        <v>1658000</v>
      </c>
      <c r="F49" s="9">
        <v>1.6304347826086956E-2</v>
      </c>
      <c r="G49" s="9">
        <v>2.4146547590028468E-2</v>
      </c>
    </row>
    <row r="50" spans="2:7">
      <c r="C50" t="s">
        <v>65</v>
      </c>
      <c r="D50" s="78">
        <v>1</v>
      </c>
      <c r="E50" s="25">
        <v>365000</v>
      </c>
      <c r="F50" s="9">
        <v>5.434782608695652E-3</v>
      </c>
      <c r="G50" s="9">
        <v>5.3157357481063879E-3</v>
      </c>
    </row>
    <row r="51" spans="2:7">
      <c r="D51" s="78"/>
      <c r="E51" s="25"/>
      <c r="F51" s="9"/>
      <c r="G51" s="9"/>
    </row>
    <row r="52" spans="2:7">
      <c r="B52" t="s">
        <v>66</v>
      </c>
      <c r="D52" s="78">
        <v>23</v>
      </c>
      <c r="E52" s="25">
        <v>7250065</v>
      </c>
      <c r="F52" s="9">
        <v>0.125</v>
      </c>
      <c r="G52" s="9">
        <v>0.10558747862080806</v>
      </c>
    </row>
    <row r="53" spans="2:7">
      <c r="C53" t="s">
        <v>79</v>
      </c>
      <c r="D53" s="78">
        <v>23</v>
      </c>
      <c r="E53" s="25">
        <v>7250065</v>
      </c>
      <c r="F53" s="9">
        <v>0.125</v>
      </c>
      <c r="G53" s="9">
        <v>0.10558747862080806</v>
      </c>
    </row>
    <row r="54" spans="2:7">
      <c r="D54" s="78"/>
      <c r="E54" s="25"/>
      <c r="F54" s="9"/>
      <c r="G54" s="9"/>
    </row>
    <row r="55" spans="2:7">
      <c r="B55" t="s">
        <v>87</v>
      </c>
      <c r="D55" s="78">
        <v>3</v>
      </c>
      <c r="E55" s="25">
        <v>1242000</v>
      </c>
      <c r="F55" s="9">
        <v>1.6304347826086956E-2</v>
      </c>
      <c r="G55" s="9">
        <v>1.8088065203145574E-2</v>
      </c>
    </row>
    <row r="56" spans="2:7">
      <c r="C56" t="s">
        <v>103</v>
      </c>
      <c r="D56" s="78">
        <v>2</v>
      </c>
      <c r="E56" s="25">
        <v>1132000</v>
      </c>
      <c r="F56" s="9">
        <v>1.0869565217391304E-2</v>
      </c>
      <c r="G56" s="9">
        <v>1.6486062648921728E-2</v>
      </c>
    </row>
    <row r="57" spans="2:7">
      <c r="C57" t="s">
        <v>95</v>
      </c>
      <c r="D57" s="78">
        <v>1</v>
      </c>
      <c r="E57" s="25">
        <v>110000</v>
      </c>
      <c r="F57" s="9">
        <v>5.434782608695652E-3</v>
      </c>
      <c r="G57" s="9">
        <v>1.602002554223843E-3</v>
      </c>
    </row>
    <row r="58" spans="2:7">
      <c r="D58" s="78"/>
      <c r="E58" s="25"/>
      <c r="F58" s="9"/>
      <c r="G58" s="9"/>
    </row>
    <row r="59" spans="2:7">
      <c r="B59" t="s">
        <v>27</v>
      </c>
      <c r="D59" s="78">
        <v>2</v>
      </c>
      <c r="E59" s="25">
        <v>479012.31</v>
      </c>
      <c r="F59" s="9">
        <v>1.0869565217391304E-2</v>
      </c>
      <c r="G59" s="9">
        <v>6.9761722193151209E-3</v>
      </c>
    </row>
    <row r="60" spans="2:7">
      <c r="C60" t="s">
        <v>50</v>
      </c>
      <c r="D60" s="78">
        <v>1</v>
      </c>
      <c r="E60" s="25">
        <v>11012.31</v>
      </c>
      <c r="F60" s="9">
        <v>5.434782608695652E-3</v>
      </c>
      <c r="G60" s="9">
        <v>1.6037953407186151E-4</v>
      </c>
    </row>
    <row r="61" spans="2:7">
      <c r="C61" t="s">
        <v>113</v>
      </c>
      <c r="D61" s="78">
        <v>1</v>
      </c>
      <c r="E61" s="25">
        <v>468000</v>
      </c>
      <c r="F61" s="9">
        <v>5.434782608695652E-3</v>
      </c>
      <c r="G61" s="9">
        <v>6.815792685243259E-3</v>
      </c>
    </row>
    <row r="62" spans="2:7">
      <c r="D62" s="78"/>
      <c r="E62" s="25"/>
      <c r="F62" s="9"/>
      <c r="G62" s="9"/>
    </row>
    <row r="63" spans="2:7">
      <c r="B63" t="s">
        <v>77</v>
      </c>
      <c r="D63" s="78">
        <v>3</v>
      </c>
      <c r="E63" s="25">
        <v>1233000</v>
      </c>
      <c r="F63" s="9">
        <v>1.6304347826086956E-2</v>
      </c>
      <c r="G63" s="9">
        <v>1.7956992266890893E-2</v>
      </c>
    </row>
    <row r="64" spans="2:7">
      <c r="C64" t="s">
        <v>78</v>
      </c>
      <c r="D64" s="78">
        <v>3</v>
      </c>
      <c r="E64" s="25">
        <v>1233000</v>
      </c>
      <c r="F64" s="9">
        <v>1.6304347826086956E-2</v>
      </c>
      <c r="G64" s="9">
        <v>1.7956992266890893E-2</v>
      </c>
    </row>
    <row r="65" spans="1:7">
      <c r="D65" s="78"/>
      <c r="E65" s="25"/>
      <c r="F65" s="9"/>
      <c r="G65" s="9"/>
    </row>
    <row r="66" spans="1:7">
      <c r="B66" t="s">
        <v>85</v>
      </c>
      <c r="D66" s="78">
        <v>1</v>
      </c>
      <c r="E66" s="25">
        <v>398000</v>
      </c>
      <c r="F66" s="9">
        <v>5.434782608695652E-3</v>
      </c>
      <c r="G66" s="9">
        <v>5.7963365143735412E-3</v>
      </c>
    </row>
    <row r="67" spans="1:7">
      <c r="C67" t="s">
        <v>119</v>
      </c>
      <c r="D67" s="78">
        <v>1</v>
      </c>
      <c r="E67" s="25">
        <v>398000</v>
      </c>
      <c r="F67" s="9">
        <v>5.434782608695652E-3</v>
      </c>
      <c r="G67" s="9">
        <v>5.7963365143735412E-3</v>
      </c>
    </row>
    <row r="68" spans="1:7">
      <c r="D68" s="78"/>
      <c r="E68" s="25"/>
      <c r="F68" s="9"/>
      <c r="G68" s="9"/>
    </row>
    <row r="69" spans="1:7">
      <c r="A69" t="s">
        <v>55</v>
      </c>
      <c r="D69" s="78">
        <v>1</v>
      </c>
      <c r="E69" s="25">
        <v>450000</v>
      </c>
      <c r="F69" s="9">
        <v>5.434782608695652E-3</v>
      </c>
      <c r="G69" s="9">
        <v>6.5536468127339025E-3</v>
      </c>
    </row>
    <row r="70" spans="1:7">
      <c r="B70" t="s">
        <v>34</v>
      </c>
      <c r="D70" s="78">
        <v>1</v>
      </c>
      <c r="E70" s="25">
        <v>450000</v>
      </c>
      <c r="F70" s="9">
        <v>5.434782608695652E-3</v>
      </c>
      <c r="G70" s="9">
        <v>6.5536468127339025E-3</v>
      </c>
    </row>
    <row r="71" spans="1:7">
      <c r="C71" t="s">
        <v>112</v>
      </c>
      <c r="D71" s="78">
        <v>1</v>
      </c>
      <c r="E71" s="25">
        <v>450000</v>
      </c>
      <c r="F71" s="9">
        <v>5.434782608695652E-3</v>
      </c>
      <c r="G71" s="9">
        <v>6.5536468127339025E-3</v>
      </c>
    </row>
    <row r="72" spans="1:7">
      <c r="D72" s="78"/>
      <c r="E72" s="25"/>
      <c r="F72" s="9"/>
      <c r="G72" s="9"/>
    </row>
    <row r="73" spans="1:7">
      <c r="A73" t="s">
        <v>72</v>
      </c>
      <c r="D73" s="78">
        <v>84</v>
      </c>
      <c r="E73" s="25">
        <v>25104289</v>
      </c>
      <c r="F73" s="9">
        <v>0.45652173913043476</v>
      </c>
      <c r="G73" s="9">
        <v>0.36561031909066838</v>
      </c>
    </row>
    <row r="74" spans="1:7">
      <c r="B74" t="s">
        <v>59</v>
      </c>
      <c r="D74" s="78">
        <v>14</v>
      </c>
      <c r="E74" s="25">
        <v>5244544</v>
      </c>
      <c r="F74" s="9">
        <v>7.6086956521739135E-2</v>
      </c>
      <c r="G74" s="9">
        <v>7.637975348853937E-2</v>
      </c>
    </row>
    <row r="75" spans="1:7">
      <c r="C75" t="s">
        <v>64</v>
      </c>
      <c r="D75" s="78">
        <v>8</v>
      </c>
      <c r="E75" s="25">
        <v>2897864</v>
      </c>
      <c r="F75" s="9">
        <v>4.3478260869565216E-2</v>
      </c>
      <c r="G75" s="9">
        <v>4.2203504816302931E-2</v>
      </c>
    </row>
    <row r="76" spans="1:7">
      <c r="C76" t="s">
        <v>65</v>
      </c>
      <c r="D76" s="78">
        <v>6</v>
      </c>
      <c r="E76" s="25">
        <v>2346680</v>
      </c>
      <c r="F76" s="9">
        <v>3.2608695652173912E-2</v>
      </c>
      <c r="G76" s="9">
        <v>3.4176248672236433E-2</v>
      </c>
    </row>
    <row r="77" spans="1:7">
      <c r="D77" s="78"/>
      <c r="E77" s="25"/>
      <c r="F77" s="9"/>
      <c r="G77" s="9"/>
    </row>
    <row r="78" spans="1:7">
      <c r="B78" t="s">
        <v>66</v>
      </c>
      <c r="D78" s="78">
        <v>14</v>
      </c>
      <c r="E78" s="25">
        <v>5302475</v>
      </c>
      <c r="F78" s="9">
        <v>7.6086956521739135E-2</v>
      </c>
      <c r="G78" s="9">
        <v>7.7223440851891562E-2</v>
      </c>
    </row>
    <row r="79" spans="1:7">
      <c r="C79" t="s">
        <v>67</v>
      </c>
      <c r="D79" s="78">
        <v>14</v>
      </c>
      <c r="E79" s="25">
        <v>5302475</v>
      </c>
      <c r="F79" s="9">
        <v>7.6086956521739135E-2</v>
      </c>
      <c r="G79" s="9">
        <v>7.7223440851891562E-2</v>
      </c>
    </row>
    <row r="80" spans="1:7">
      <c r="D80" s="78"/>
      <c r="E80" s="25"/>
      <c r="F80" s="9"/>
      <c r="G80" s="9"/>
    </row>
    <row r="81" spans="2:7">
      <c r="B81" t="s">
        <v>87</v>
      </c>
      <c r="D81" s="78">
        <v>5</v>
      </c>
      <c r="E81" s="25">
        <v>1813000</v>
      </c>
      <c r="F81" s="9">
        <v>2.717391304347826E-2</v>
      </c>
      <c r="G81" s="9">
        <v>2.64039148255257E-2</v>
      </c>
    </row>
    <row r="82" spans="2:7">
      <c r="C82" t="s">
        <v>88</v>
      </c>
      <c r="D82" s="78">
        <v>5</v>
      </c>
      <c r="E82" s="25">
        <v>1813000</v>
      </c>
      <c r="F82" s="9">
        <v>2.717391304347826E-2</v>
      </c>
      <c r="G82" s="9">
        <v>2.64039148255257E-2</v>
      </c>
    </row>
    <row r="83" spans="2:7">
      <c r="D83" s="78"/>
      <c r="E83" s="25"/>
      <c r="F83" s="9"/>
      <c r="G83" s="9"/>
    </row>
    <row r="84" spans="2:7">
      <c r="B84" t="s">
        <v>27</v>
      </c>
      <c r="D84" s="78">
        <v>29</v>
      </c>
      <c r="E84" s="25">
        <v>7644570</v>
      </c>
      <c r="F84" s="9">
        <v>0.15760869565217392</v>
      </c>
      <c r="G84" s="9">
        <v>0.11133291514493603</v>
      </c>
    </row>
    <row r="85" spans="2:7">
      <c r="C85" t="s">
        <v>84</v>
      </c>
      <c r="D85" s="78">
        <v>4</v>
      </c>
      <c r="E85" s="25">
        <v>744500</v>
      </c>
      <c r="F85" s="9">
        <v>2.1739130434782608E-2</v>
      </c>
      <c r="G85" s="9">
        <v>1.0842644560178647E-2</v>
      </c>
    </row>
    <row r="86" spans="2:7">
      <c r="C86" t="s">
        <v>125</v>
      </c>
      <c r="D86" s="78">
        <v>1</v>
      </c>
      <c r="E86" s="25">
        <v>423000</v>
      </c>
      <c r="F86" s="9">
        <v>5.434782608695652E-3</v>
      </c>
      <c r="G86" s="9">
        <v>6.1604280039698686E-3</v>
      </c>
    </row>
    <row r="87" spans="2:7">
      <c r="C87" t="s">
        <v>49</v>
      </c>
      <c r="D87" s="78">
        <v>18</v>
      </c>
      <c r="E87" s="25">
        <v>4110070</v>
      </c>
      <c r="F87" s="9">
        <v>9.7826086956521743E-2</v>
      </c>
      <c r="G87" s="9">
        <v>5.9857660345807182E-2</v>
      </c>
    </row>
    <row r="88" spans="2:7">
      <c r="C88" t="s">
        <v>81</v>
      </c>
      <c r="D88" s="78">
        <v>1</v>
      </c>
      <c r="E88" s="25">
        <v>415000</v>
      </c>
      <c r="F88" s="9">
        <v>5.434782608695652E-3</v>
      </c>
      <c r="G88" s="9">
        <v>6.0439187272990436E-3</v>
      </c>
    </row>
    <row r="89" spans="2:7">
      <c r="C89" t="s">
        <v>92</v>
      </c>
      <c r="D89" s="78">
        <v>5</v>
      </c>
      <c r="E89" s="25">
        <v>1952000</v>
      </c>
      <c r="F89" s="9">
        <v>2.717391304347826E-2</v>
      </c>
      <c r="G89" s="9">
        <v>2.8428263507681285E-2</v>
      </c>
    </row>
    <row r="90" spans="2:7">
      <c r="D90" s="78"/>
      <c r="E90" s="25"/>
      <c r="F90" s="9"/>
      <c r="G90" s="9"/>
    </row>
    <row r="91" spans="2:7">
      <c r="B91" t="s">
        <v>85</v>
      </c>
      <c r="D91" s="78">
        <v>2</v>
      </c>
      <c r="E91" s="25">
        <v>629900</v>
      </c>
      <c r="F91" s="9">
        <v>1.0869565217391304E-2</v>
      </c>
      <c r="G91" s="9">
        <v>9.1736491718690787E-3</v>
      </c>
    </row>
    <row r="92" spans="2:7">
      <c r="C92" t="s">
        <v>81</v>
      </c>
      <c r="D92" s="78">
        <v>1</v>
      </c>
      <c r="E92" s="25">
        <v>339900</v>
      </c>
      <c r="F92" s="9">
        <v>5.434782608695652E-3</v>
      </c>
      <c r="G92" s="9">
        <v>4.9501878925516749E-3</v>
      </c>
    </row>
    <row r="93" spans="2:7">
      <c r="C93" t="s">
        <v>86</v>
      </c>
      <c r="D93" s="78">
        <v>1</v>
      </c>
      <c r="E93" s="25">
        <v>290000</v>
      </c>
      <c r="F93" s="9">
        <v>5.434782608695652E-3</v>
      </c>
      <c r="G93" s="9">
        <v>4.2234612793174038E-3</v>
      </c>
    </row>
    <row r="94" spans="2:7">
      <c r="D94" s="78"/>
      <c r="E94" s="25"/>
      <c r="F94" s="9"/>
      <c r="G94" s="9"/>
    </row>
    <row r="95" spans="2:7">
      <c r="B95" t="s">
        <v>107</v>
      </c>
      <c r="D95" s="78">
        <v>2</v>
      </c>
      <c r="E95" s="25">
        <v>751000</v>
      </c>
      <c r="F95" s="9">
        <v>1.0869565217391304E-2</v>
      </c>
      <c r="G95" s="9">
        <v>1.0937308347473692E-2</v>
      </c>
    </row>
    <row r="96" spans="2:7">
      <c r="C96" t="s">
        <v>121</v>
      </c>
      <c r="D96" s="78">
        <v>1</v>
      </c>
      <c r="E96" s="25">
        <v>322000</v>
      </c>
      <c r="F96" s="9">
        <v>5.434782608695652E-3</v>
      </c>
      <c r="G96" s="9">
        <v>4.6894983860007039E-3</v>
      </c>
    </row>
    <row r="97" spans="1:7">
      <c r="C97" t="s">
        <v>108</v>
      </c>
      <c r="D97" s="78">
        <v>1</v>
      </c>
      <c r="E97" s="25">
        <v>429000</v>
      </c>
      <c r="F97" s="9">
        <v>5.434782608695652E-3</v>
      </c>
      <c r="G97" s="9">
        <v>6.2478099614729872E-3</v>
      </c>
    </row>
    <row r="98" spans="1:7">
      <c r="D98" s="78"/>
      <c r="E98" s="25"/>
      <c r="F98" s="9"/>
      <c r="G98" s="9"/>
    </row>
    <row r="99" spans="1:7">
      <c r="B99" t="s">
        <v>80</v>
      </c>
      <c r="D99" s="78">
        <v>18</v>
      </c>
      <c r="E99" s="25">
        <v>3718800</v>
      </c>
      <c r="F99" s="9">
        <v>9.7826086956521743E-2</v>
      </c>
      <c r="G99" s="9">
        <v>5.4159337260432976E-2</v>
      </c>
    </row>
    <row r="100" spans="1:7">
      <c r="C100" t="s">
        <v>81</v>
      </c>
      <c r="D100" s="78">
        <v>9</v>
      </c>
      <c r="E100" s="25">
        <v>1634400</v>
      </c>
      <c r="F100" s="9">
        <v>4.8913043478260872E-2</v>
      </c>
      <c r="G100" s="9">
        <v>2.3802845223849536E-2</v>
      </c>
    </row>
    <row r="101" spans="1:7">
      <c r="C101" t="s">
        <v>94</v>
      </c>
      <c r="D101" s="78">
        <v>7</v>
      </c>
      <c r="E101" s="25">
        <v>2013400</v>
      </c>
      <c r="F101" s="9">
        <v>3.8043478260869568E-2</v>
      </c>
      <c r="G101" s="9">
        <v>2.9322472206129865E-2</v>
      </c>
    </row>
    <row r="102" spans="1:7">
      <c r="C102" t="s">
        <v>120</v>
      </c>
      <c r="D102" s="78">
        <v>2</v>
      </c>
      <c r="E102" s="25">
        <v>71000</v>
      </c>
      <c r="F102" s="9">
        <v>1.0869565217391304E-2</v>
      </c>
      <c r="G102" s="9">
        <v>1.0340198304535713E-3</v>
      </c>
    </row>
    <row r="103" spans="1:7">
      <c r="D103" s="78"/>
      <c r="E103" s="25"/>
      <c r="F103" s="9"/>
      <c r="G103" s="9"/>
    </row>
    <row r="104" spans="1:7">
      <c r="A104" t="s">
        <v>68</v>
      </c>
      <c r="D104" s="78">
        <v>2</v>
      </c>
      <c r="E104" s="25">
        <v>1769900</v>
      </c>
      <c r="F104" s="9">
        <v>1.0869565217391304E-2</v>
      </c>
      <c r="G104" s="9">
        <v>2.5776221097461634E-2</v>
      </c>
    </row>
    <row r="105" spans="1:7">
      <c r="B105" t="s">
        <v>58</v>
      </c>
      <c r="D105" s="78">
        <v>1</v>
      </c>
      <c r="E105" s="25">
        <v>1250000</v>
      </c>
      <c r="F105" s="9">
        <v>5.434782608695652E-3</v>
      </c>
      <c r="G105" s="9">
        <v>1.8204574479816396E-2</v>
      </c>
    </row>
    <row r="106" spans="1:7">
      <c r="C106" t="s">
        <v>122</v>
      </c>
      <c r="D106" s="78">
        <v>1</v>
      </c>
      <c r="E106" s="25">
        <v>1250000</v>
      </c>
      <c r="F106" s="9">
        <v>5.434782608695652E-3</v>
      </c>
      <c r="G106" s="9">
        <v>1.8204574479816396E-2</v>
      </c>
    </row>
    <row r="107" spans="1:7">
      <c r="D107" s="78"/>
      <c r="E107" s="25"/>
      <c r="F107" s="9"/>
      <c r="G107" s="9"/>
    </row>
    <row r="108" spans="1:7">
      <c r="B108" t="s">
        <v>61</v>
      </c>
      <c r="D108" s="78">
        <v>1</v>
      </c>
      <c r="E108" s="25">
        <v>519900</v>
      </c>
      <c r="F108" s="9">
        <v>5.434782608695652E-3</v>
      </c>
      <c r="G108" s="9">
        <v>7.5716466176452358E-3</v>
      </c>
    </row>
    <row r="109" spans="1:7">
      <c r="C109" t="s">
        <v>62</v>
      </c>
      <c r="D109" s="78">
        <v>1</v>
      </c>
      <c r="E109" s="25">
        <v>519900</v>
      </c>
      <c r="F109" s="9">
        <v>5.434782608695652E-3</v>
      </c>
      <c r="G109" s="9">
        <v>7.5716466176452358E-3</v>
      </c>
    </row>
    <row r="110" spans="1:7">
      <c r="D110" s="78"/>
      <c r="E110" s="25"/>
      <c r="F110" s="9"/>
      <c r="G110" s="9"/>
    </row>
    <row r="111" spans="1:7">
      <c r="A111" t="s">
        <v>123</v>
      </c>
      <c r="D111" s="78">
        <v>1</v>
      </c>
      <c r="E111" s="25">
        <v>110000</v>
      </c>
      <c r="F111" s="9">
        <v>5.434782608695652E-3</v>
      </c>
      <c r="G111" s="9">
        <v>1.602002554223843E-3</v>
      </c>
    </row>
    <row r="112" spans="1:7">
      <c r="B112" t="s">
        <v>34</v>
      </c>
      <c r="D112" s="78">
        <v>1</v>
      </c>
      <c r="E112" s="25">
        <v>110000</v>
      </c>
      <c r="F112" s="9">
        <v>5.434782608695652E-3</v>
      </c>
      <c r="G112" s="9">
        <v>1.602002554223843E-3</v>
      </c>
    </row>
    <row r="113" spans="1:7">
      <c r="C113" t="s">
        <v>124</v>
      </c>
      <c r="D113" s="78">
        <v>1</v>
      </c>
      <c r="E113" s="25">
        <v>110000</v>
      </c>
      <c r="F113" s="9">
        <v>5.434782608695652E-3</v>
      </c>
      <c r="G113" s="9">
        <v>1.602002554223843E-3</v>
      </c>
    </row>
    <row r="114" spans="1:7">
      <c r="D114" s="78"/>
      <c r="E114" s="25"/>
      <c r="F114" s="9"/>
      <c r="G114" s="9"/>
    </row>
    <row r="115" spans="1:7">
      <c r="A115" t="s">
        <v>96</v>
      </c>
      <c r="D115" s="78">
        <v>3</v>
      </c>
      <c r="E115" s="25">
        <v>1395207</v>
      </c>
      <c r="F115" s="9">
        <v>1.6304347826086956E-2</v>
      </c>
      <c r="G115" s="9">
        <v>2.0319319797008958E-2</v>
      </c>
    </row>
    <row r="116" spans="1:7">
      <c r="B116" t="s">
        <v>34</v>
      </c>
      <c r="D116" s="78">
        <v>3</v>
      </c>
      <c r="E116" s="25">
        <v>1395207</v>
      </c>
      <c r="F116" s="9">
        <v>1.6304347826086956E-2</v>
      </c>
      <c r="G116" s="9">
        <v>2.0319319797008958E-2</v>
      </c>
    </row>
    <row r="117" spans="1:7">
      <c r="C117" t="s">
        <v>97</v>
      </c>
      <c r="D117" s="78">
        <v>3</v>
      </c>
      <c r="E117" s="25">
        <v>1395207</v>
      </c>
      <c r="F117" s="9">
        <v>1.6304347826086956E-2</v>
      </c>
      <c r="G117" s="9">
        <v>2.0319319797008958E-2</v>
      </c>
    </row>
    <row r="118" spans="1:7">
      <c r="D118" s="78"/>
      <c r="E118" s="25"/>
      <c r="F118" s="9"/>
      <c r="G118" s="9"/>
    </row>
    <row r="119" spans="1:7">
      <c r="A119" t="s">
        <v>105</v>
      </c>
      <c r="D119" s="78">
        <v>3</v>
      </c>
      <c r="E119" s="25">
        <v>1253800</v>
      </c>
      <c r="F119" s="9">
        <v>1.6304347826086956E-2</v>
      </c>
      <c r="G119" s="9">
        <v>1.8259916386235038E-2</v>
      </c>
    </row>
    <row r="120" spans="1:7">
      <c r="B120" t="s">
        <v>85</v>
      </c>
      <c r="D120" s="78">
        <v>3</v>
      </c>
      <c r="E120" s="25">
        <v>1253800</v>
      </c>
      <c r="F120" s="9">
        <v>1.6304347826086956E-2</v>
      </c>
      <c r="G120" s="9">
        <v>1.8259916386235038E-2</v>
      </c>
    </row>
    <row r="121" spans="1:7">
      <c r="C121" t="s">
        <v>106</v>
      </c>
      <c r="D121" s="78">
        <v>3</v>
      </c>
      <c r="E121" s="25">
        <v>1253800</v>
      </c>
      <c r="F121" s="9">
        <v>1.6304347826086956E-2</v>
      </c>
      <c r="G121" s="9">
        <v>1.8259916386235038E-2</v>
      </c>
    </row>
    <row r="122" spans="1:7">
      <c r="D122" s="78"/>
      <c r="E122" s="25"/>
      <c r="F122" s="9"/>
      <c r="G122" s="9"/>
    </row>
    <row r="123" spans="1:7">
      <c r="A123" t="s">
        <v>31</v>
      </c>
      <c r="D123" s="78">
        <v>184</v>
      </c>
      <c r="E123" s="25">
        <v>68664060.310000002</v>
      </c>
      <c r="F123" s="9">
        <v>1</v>
      </c>
      <c r="G123" s="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109"/>
  <sheetViews>
    <sheetView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83.140625" customWidth="1"/>
    <col min="2" max="2" width="20.42578125" bestFit="1" customWidth="1"/>
    <col min="3" max="3" width="10.7109375" bestFit="1" customWidth="1"/>
    <col min="4" max="4" width="13.7109375" bestFit="1" customWidth="1"/>
    <col min="5" max="5" width="16" bestFit="1" customWidth="1"/>
    <col min="6" max="6" width="19" bestFit="1" customWidth="1"/>
  </cols>
  <sheetData>
    <row r="1" spans="1:6">
      <c r="A1" s="77" t="s">
        <v>1</v>
      </c>
      <c r="B1" t="s">
        <v>30</v>
      </c>
    </row>
    <row r="3" spans="1:6">
      <c r="C3" s="77" t="s">
        <v>52</v>
      </c>
    </row>
    <row r="4" spans="1:6">
      <c r="A4" s="77" t="s">
        <v>51</v>
      </c>
      <c r="B4" s="77" t="s">
        <v>7</v>
      </c>
      <c r="C4" t="s">
        <v>8</v>
      </c>
      <c r="D4" t="s">
        <v>2</v>
      </c>
      <c r="E4" t="s">
        <v>32</v>
      </c>
      <c r="F4" t="s">
        <v>3</v>
      </c>
    </row>
    <row r="5" spans="1:6">
      <c r="A5" t="s">
        <v>172</v>
      </c>
      <c r="C5" s="78">
        <v>1</v>
      </c>
      <c r="D5" s="25">
        <v>313390</v>
      </c>
      <c r="E5" s="9">
        <v>1.5625E-2</v>
      </c>
      <c r="F5" s="9">
        <v>1.6439476586873211E-2</v>
      </c>
    </row>
    <row r="6" spans="1:6">
      <c r="B6" t="s">
        <v>39</v>
      </c>
      <c r="C6" s="78">
        <v>1</v>
      </c>
      <c r="D6" s="25">
        <v>313390</v>
      </c>
      <c r="E6" s="9">
        <v>1.5625E-2</v>
      </c>
      <c r="F6" s="9">
        <v>1.6439476586873211E-2</v>
      </c>
    </row>
    <row r="7" spans="1:6">
      <c r="C7" s="78"/>
      <c r="D7" s="25"/>
      <c r="E7" s="9"/>
      <c r="F7" s="9"/>
    </row>
    <row r="8" spans="1:6">
      <c r="A8" t="s">
        <v>208</v>
      </c>
      <c r="C8" s="78">
        <v>1</v>
      </c>
      <c r="D8" s="25">
        <v>327500</v>
      </c>
      <c r="E8" s="9">
        <v>1.5625E-2</v>
      </c>
      <c r="F8" s="9">
        <v>1.7179643837394225E-2</v>
      </c>
    </row>
    <row r="9" spans="1:6">
      <c r="B9" t="s">
        <v>40</v>
      </c>
      <c r="C9" s="78">
        <v>1</v>
      </c>
      <c r="D9" s="25">
        <v>327500</v>
      </c>
      <c r="E9" s="9">
        <v>1.5625E-2</v>
      </c>
      <c r="F9" s="9">
        <v>1.7179643837394225E-2</v>
      </c>
    </row>
    <row r="10" spans="1:6">
      <c r="C10" s="78"/>
      <c r="D10" s="25"/>
      <c r="E10" s="9"/>
      <c r="F10" s="9"/>
    </row>
    <row r="11" spans="1:6">
      <c r="A11" t="s">
        <v>145</v>
      </c>
      <c r="C11" s="78">
        <v>2</v>
      </c>
      <c r="D11" s="25">
        <v>525800</v>
      </c>
      <c r="E11" s="9">
        <v>3.125E-2</v>
      </c>
      <c r="F11" s="9">
        <v>2.7581852609776743E-2</v>
      </c>
    </row>
    <row r="12" spans="1:6">
      <c r="B12" t="s">
        <v>39</v>
      </c>
      <c r="C12" s="78">
        <v>2</v>
      </c>
      <c r="D12" s="25">
        <v>525800</v>
      </c>
      <c r="E12" s="9">
        <v>3.125E-2</v>
      </c>
      <c r="F12" s="9">
        <v>2.7581852609776743E-2</v>
      </c>
    </row>
    <row r="13" spans="1:6">
      <c r="C13" s="78"/>
      <c r="D13" s="25"/>
      <c r="E13" s="9"/>
      <c r="F13" s="9"/>
    </row>
    <row r="14" spans="1:6">
      <c r="A14" t="s">
        <v>147</v>
      </c>
      <c r="C14" s="78">
        <v>6</v>
      </c>
      <c r="D14" s="25">
        <v>1187300</v>
      </c>
      <c r="E14" s="9">
        <v>9.375E-2</v>
      </c>
      <c r="F14" s="9">
        <v>6.2282110314925691E-2</v>
      </c>
    </row>
    <row r="15" spans="1:6">
      <c r="B15" t="s">
        <v>39</v>
      </c>
      <c r="C15" s="78">
        <v>4</v>
      </c>
      <c r="D15" s="25">
        <v>721300</v>
      </c>
      <c r="E15" s="9">
        <v>6.25E-2</v>
      </c>
      <c r="F15" s="9">
        <v>3.7837181984465514E-2</v>
      </c>
    </row>
    <row r="16" spans="1:6">
      <c r="B16" t="s">
        <v>72</v>
      </c>
      <c r="C16" s="78">
        <v>2</v>
      </c>
      <c r="D16" s="25">
        <v>466000</v>
      </c>
      <c r="E16" s="9">
        <v>3.125E-2</v>
      </c>
      <c r="F16" s="9">
        <v>2.4444928330460181E-2</v>
      </c>
    </row>
    <row r="17" spans="1:6">
      <c r="C17" s="78"/>
      <c r="D17" s="25"/>
      <c r="E17" s="9"/>
      <c r="F17" s="9"/>
    </row>
    <row r="18" spans="1:6">
      <c r="A18" t="s">
        <v>158</v>
      </c>
      <c r="C18" s="78">
        <v>1</v>
      </c>
      <c r="D18" s="25">
        <v>274450</v>
      </c>
      <c r="E18" s="9">
        <v>1.5625E-2</v>
      </c>
      <c r="F18" s="9">
        <v>1.4396803820375099E-2</v>
      </c>
    </row>
    <row r="19" spans="1:6">
      <c r="B19" t="s">
        <v>39</v>
      </c>
      <c r="C19" s="78">
        <v>1</v>
      </c>
      <c r="D19" s="25">
        <v>274450</v>
      </c>
      <c r="E19" s="9">
        <v>1.5625E-2</v>
      </c>
      <c r="F19" s="9">
        <v>1.4396803820375099E-2</v>
      </c>
    </row>
    <row r="20" spans="1:6">
      <c r="C20" s="78"/>
      <c r="D20" s="25"/>
      <c r="E20" s="9"/>
      <c r="F20" s="9"/>
    </row>
    <row r="21" spans="1:6">
      <c r="A21" t="s">
        <v>188</v>
      </c>
      <c r="C21" s="78">
        <v>1</v>
      </c>
      <c r="D21" s="25">
        <v>285600</v>
      </c>
      <c r="E21" s="9">
        <v>1.5625E-2</v>
      </c>
      <c r="F21" s="9">
        <v>1.4981698564762719E-2</v>
      </c>
    </row>
    <row r="22" spans="1:6">
      <c r="B22" t="s">
        <v>39</v>
      </c>
      <c r="C22" s="78">
        <v>1</v>
      </c>
      <c r="D22" s="25">
        <v>285600</v>
      </c>
      <c r="E22" s="9">
        <v>1.5625E-2</v>
      </c>
      <c r="F22" s="9">
        <v>1.4981698564762719E-2</v>
      </c>
    </row>
    <row r="23" spans="1:6">
      <c r="C23" s="78"/>
      <c r="D23" s="25"/>
      <c r="E23" s="9"/>
      <c r="F23" s="9"/>
    </row>
    <row r="24" spans="1:6">
      <c r="A24" t="s">
        <v>129</v>
      </c>
      <c r="C24" s="78">
        <v>1</v>
      </c>
      <c r="D24" s="25">
        <v>236159</v>
      </c>
      <c r="E24" s="9">
        <v>1.5625E-2</v>
      </c>
      <c r="F24" s="9">
        <v>1.2388175599985292E-2</v>
      </c>
    </row>
    <row r="25" spans="1:6">
      <c r="B25" t="s">
        <v>72</v>
      </c>
      <c r="C25" s="78">
        <v>1</v>
      </c>
      <c r="D25" s="25">
        <v>236159</v>
      </c>
      <c r="E25" s="9">
        <v>1.5625E-2</v>
      </c>
      <c r="F25" s="9">
        <v>1.2388175599985292E-2</v>
      </c>
    </row>
    <row r="26" spans="1:6">
      <c r="C26" s="78"/>
      <c r="D26" s="25"/>
      <c r="E26" s="9"/>
      <c r="F26" s="9"/>
    </row>
    <row r="27" spans="1:6">
      <c r="A27" t="s">
        <v>220</v>
      </c>
      <c r="C27" s="78">
        <v>1</v>
      </c>
      <c r="D27" s="25">
        <v>234000</v>
      </c>
      <c r="E27" s="9">
        <v>1.5625E-2</v>
      </c>
      <c r="F27" s="9">
        <v>1.2274921092977859E-2</v>
      </c>
    </row>
    <row r="28" spans="1:6">
      <c r="B28" t="s">
        <v>38</v>
      </c>
      <c r="C28" s="78">
        <v>1</v>
      </c>
      <c r="D28" s="25">
        <v>234000</v>
      </c>
      <c r="E28" s="9">
        <v>1.5625E-2</v>
      </c>
      <c r="F28" s="9">
        <v>1.2274921092977859E-2</v>
      </c>
    </row>
    <row r="29" spans="1:6">
      <c r="C29" s="78"/>
      <c r="D29" s="25"/>
      <c r="E29" s="9"/>
      <c r="F29" s="9"/>
    </row>
    <row r="30" spans="1:6">
      <c r="A30" t="s">
        <v>137</v>
      </c>
      <c r="C30" s="78">
        <v>5</v>
      </c>
      <c r="D30" s="25">
        <v>3609750</v>
      </c>
      <c r="E30" s="9">
        <v>7.8125E-2</v>
      </c>
      <c r="F30" s="9">
        <v>0.1893563949375078</v>
      </c>
    </row>
    <row r="31" spans="1:6">
      <c r="B31" t="s">
        <v>40</v>
      </c>
      <c r="C31" s="78">
        <v>1</v>
      </c>
      <c r="D31" s="25">
        <v>125000</v>
      </c>
      <c r="E31" s="9">
        <v>1.5625E-2</v>
      </c>
      <c r="F31" s="9">
        <v>6.5571159684710782E-3</v>
      </c>
    </row>
    <row r="32" spans="1:6">
      <c r="B32" t="s">
        <v>38</v>
      </c>
      <c r="C32" s="78">
        <v>2</v>
      </c>
      <c r="D32" s="25">
        <v>2908000</v>
      </c>
      <c r="E32" s="9">
        <v>3.125E-2</v>
      </c>
      <c r="F32" s="9">
        <v>0.15254474589051117</v>
      </c>
    </row>
    <row r="33" spans="1:6">
      <c r="B33" t="s">
        <v>39</v>
      </c>
      <c r="C33" s="78">
        <v>1</v>
      </c>
      <c r="D33" s="25">
        <v>273000</v>
      </c>
      <c r="E33" s="9">
        <v>1.5625E-2</v>
      </c>
      <c r="F33" s="9">
        <v>1.4320741275140835E-2</v>
      </c>
    </row>
    <row r="34" spans="1:6">
      <c r="B34" t="s">
        <v>72</v>
      </c>
      <c r="C34" s="78">
        <v>1</v>
      </c>
      <c r="D34" s="25">
        <v>303750</v>
      </c>
      <c r="E34" s="9">
        <v>1.5625E-2</v>
      </c>
      <c r="F34" s="9">
        <v>1.5933791803384719E-2</v>
      </c>
    </row>
    <row r="35" spans="1:6">
      <c r="C35" s="78"/>
      <c r="D35" s="25"/>
      <c r="E35" s="9"/>
      <c r="F35" s="9"/>
    </row>
    <row r="36" spans="1:6">
      <c r="A36" t="s">
        <v>218</v>
      </c>
      <c r="C36" s="78">
        <v>1</v>
      </c>
      <c r="D36" s="25">
        <v>449900</v>
      </c>
      <c r="E36" s="9">
        <v>1.5625E-2</v>
      </c>
      <c r="F36" s="9">
        <v>2.3600371793721105E-2</v>
      </c>
    </row>
    <row r="37" spans="1:6">
      <c r="B37" t="s">
        <v>72</v>
      </c>
      <c r="C37" s="78">
        <v>1</v>
      </c>
      <c r="D37" s="25">
        <v>449900</v>
      </c>
      <c r="E37" s="9">
        <v>1.5625E-2</v>
      </c>
      <c r="F37" s="9">
        <v>2.3600371793721105E-2</v>
      </c>
    </row>
    <row r="38" spans="1:6">
      <c r="C38" s="78"/>
      <c r="D38" s="25"/>
      <c r="E38" s="9"/>
      <c r="F38" s="9"/>
    </row>
    <row r="39" spans="1:6">
      <c r="A39" t="s">
        <v>164</v>
      </c>
      <c r="C39" s="78">
        <v>1</v>
      </c>
      <c r="D39" s="25">
        <v>307000</v>
      </c>
      <c r="E39" s="9">
        <v>1.5625E-2</v>
      </c>
      <c r="F39" s="9">
        <v>1.610427681856497E-2</v>
      </c>
    </row>
    <row r="40" spans="1:6">
      <c r="B40" t="s">
        <v>72</v>
      </c>
      <c r="C40" s="78">
        <v>1</v>
      </c>
      <c r="D40" s="25">
        <v>307000</v>
      </c>
      <c r="E40" s="9">
        <v>1.5625E-2</v>
      </c>
      <c r="F40" s="9">
        <v>1.610427681856497E-2</v>
      </c>
    </row>
    <row r="41" spans="1:6">
      <c r="C41" s="78"/>
      <c r="D41" s="25"/>
      <c r="E41" s="9"/>
      <c r="F41" s="9"/>
    </row>
    <row r="42" spans="1:6">
      <c r="A42" t="s">
        <v>143</v>
      </c>
      <c r="C42" s="78">
        <v>3</v>
      </c>
      <c r="D42" s="25">
        <v>870780</v>
      </c>
      <c r="E42" s="9">
        <v>4.6875E-2</v>
      </c>
      <c r="F42" s="9">
        <v>4.5678443544201967E-2</v>
      </c>
    </row>
    <row r="43" spans="1:6">
      <c r="B43" t="s">
        <v>39</v>
      </c>
      <c r="C43" s="78">
        <v>2</v>
      </c>
      <c r="D43" s="25">
        <v>622510</v>
      </c>
      <c r="E43" s="9">
        <v>3.125E-2</v>
      </c>
      <c r="F43" s="9">
        <v>3.265496209226345E-2</v>
      </c>
    </row>
    <row r="44" spans="1:6">
      <c r="B44" t="s">
        <v>72</v>
      </c>
      <c r="C44" s="78">
        <v>1</v>
      </c>
      <c r="D44" s="25">
        <v>248270</v>
      </c>
      <c r="E44" s="9">
        <v>1.5625E-2</v>
      </c>
      <c r="F44" s="9">
        <v>1.3023481451938516E-2</v>
      </c>
    </row>
    <row r="45" spans="1:6">
      <c r="C45" s="78"/>
      <c r="D45" s="25"/>
      <c r="E45" s="9"/>
      <c r="F45" s="9"/>
    </row>
    <row r="46" spans="1:6">
      <c r="A46" t="s">
        <v>182</v>
      </c>
      <c r="C46" s="78">
        <v>2</v>
      </c>
      <c r="D46" s="25">
        <v>646000</v>
      </c>
      <c r="E46" s="9">
        <v>3.125E-2</v>
      </c>
      <c r="F46" s="9">
        <v>3.3887175325058534E-2</v>
      </c>
    </row>
    <row r="47" spans="1:6">
      <c r="B47" t="s">
        <v>114</v>
      </c>
      <c r="C47" s="78">
        <v>1</v>
      </c>
      <c r="D47" s="25">
        <v>269000</v>
      </c>
      <c r="E47" s="9">
        <v>1.5625E-2</v>
      </c>
      <c r="F47" s="9">
        <v>1.4110913564149761E-2</v>
      </c>
    </row>
    <row r="48" spans="1:6">
      <c r="B48" t="s">
        <v>38</v>
      </c>
      <c r="C48" s="78">
        <v>1</v>
      </c>
      <c r="D48" s="25">
        <v>377000</v>
      </c>
      <c r="E48" s="9">
        <v>1.5625E-2</v>
      </c>
      <c r="F48" s="9">
        <v>1.9776261760908773E-2</v>
      </c>
    </row>
    <row r="49" spans="1:6">
      <c r="C49" s="78"/>
      <c r="D49" s="25"/>
      <c r="E49" s="9"/>
      <c r="F49" s="9"/>
    </row>
    <row r="50" spans="1:6">
      <c r="A50" t="s">
        <v>201</v>
      </c>
      <c r="C50" s="78">
        <v>1</v>
      </c>
      <c r="D50" s="25">
        <v>271500</v>
      </c>
      <c r="E50" s="9">
        <v>1.5625E-2</v>
      </c>
      <c r="F50" s="9">
        <v>1.4242055883519181E-2</v>
      </c>
    </row>
    <row r="51" spans="1:6">
      <c r="B51" t="s">
        <v>72</v>
      </c>
      <c r="C51" s="78">
        <v>1</v>
      </c>
      <c r="D51" s="25">
        <v>271500</v>
      </c>
      <c r="E51" s="9">
        <v>1.5625E-2</v>
      </c>
      <c r="F51" s="9">
        <v>1.4242055883519181E-2</v>
      </c>
    </row>
    <row r="52" spans="1:6">
      <c r="C52" s="78"/>
      <c r="D52" s="25"/>
      <c r="E52" s="9"/>
      <c r="F52" s="9"/>
    </row>
    <row r="53" spans="1:6">
      <c r="A53" t="s">
        <v>227</v>
      </c>
      <c r="C53" s="78">
        <v>1</v>
      </c>
      <c r="D53" s="25">
        <v>580000</v>
      </c>
      <c r="E53" s="9">
        <v>1.5625E-2</v>
      </c>
      <c r="F53" s="9">
        <v>3.0425018093705805E-2</v>
      </c>
    </row>
    <row r="54" spans="1:6">
      <c r="B54" t="s">
        <v>38</v>
      </c>
      <c r="C54" s="78">
        <v>1</v>
      </c>
      <c r="D54" s="25">
        <v>580000</v>
      </c>
      <c r="E54" s="9">
        <v>1.5625E-2</v>
      </c>
      <c r="F54" s="9">
        <v>3.0425018093705805E-2</v>
      </c>
    </row>
    <row r="55" spans="1:6">
      <c r="C55" s="78"/>
      <c r="D55" s="25"/>
      <c r="E55" s="9"/>
      <c r="F55" s="9"/>
    </row>
    <row r="56" spans="1:6">
      <c r="A56" t="s">
        <v>131</v>
      </c>
      <c r="C56" s="78">
        <v>17</v>
      </c>
      <c r="D56" s="25">
        <v>3754677</v>
      </c>
      <c r="E56" s="9">
        <v>0.265625</v>
      </c>
      <c r="F56" s="9">
        <v>0.19695882010520865</v>
      </c>
    </row>
    <row r="57" spans="1:6">
      <c r="B57" t="s">
        <v>40</v>
      </c>
      <c r="C57" s="78">
        <v>4</v>
      </c>
      <c r="D57" s="25">
        <v>678727</v>
      </c>
      <c r="E57" s="9">
        <v>6.25E-2</v>
      </c>
      <c r="F57" s="9">
        <v>3.5603933199459759E-2</v>
      </c>
    </row>
    <row r="58" spans="1:6">
      <c r="B58" t="s">
        <v>39</v>
      </c>
      <c r="C58" s="78">
        <v>7</v>
      </c>
      <c r="D58" s="25">
        <v>1580550</v>
      </c>
      <c r="E58" s="9">
        <v>0.109375</v>
      </c>
      <c r="F58" s="9">
        <v>8.2910797151735702E-2</v>
      </c>
    </row>
    <row r="59" spans="1:6">
      <c r="B59" t="s">
        <v>72</v>
      </c>
      <c r="C59" s="78">
        <v>6</v>
      </c>
      <c r="D59" s="25">
        <v>1495400</v>
      </c>
      <c r="E59" s="9">
        <v>9.375E-2</v>
      </c>
      <c r="F59" s="9">
        <v>7.8444089754013208E-2</v>
      </c>
    </row>
    <row r="60" spans="1:6">
      <c r="C60" s="78"/>
      <c r="D60" s="25"/>
      <c r="E60" s="9"/>
      <c r="F60" s="9"/>
    </row>
    <row r="61" spans="1:6">
      <c r="A61" t="s">
        <v>166</v>
      </c>
      <c r="C61" s="78">
        <v>1</v>
      </c>
      <c r="D61" s="25">
        <v>154000</v>
      </c>
      <c r="E61" s="9">
        <v>1.5625E-2</v>
      </c>
      <c r="F61" s="9">
        <v>8.0783668731563684E-3</v>
      </c>
    </row>
    <row r="62" spans="1:6">
      <c r="B62" t="s">
        <v>40</v>
      </c>
      <c r="C62" s="78">
        <v>1</v>
      </c>
      <c r="D62" s="25">
        <v>154000</v>
      </c>
      <c r="E62" s="9">
        <v>1.5625E-2</v>
      </c>
      <c r="F62" s="9">
        <v>8.0783668731563684E-3</v>
      </c>
    </row>
    <row r="63" spans="1:6">
      <c r="C63" s="78"/>
      <c r="D63" s="25"/>
      <c r="E63" s="9"/>
      <c r="F63" s="9"/>
    </row>
    <row r="64" spans="1:6">
      <c r="A64" t="s">
        <v>151</v>
      </c>
      <c r="C64" s="78">
        <v>1</v>
      </c>
      <c r="D64" s="25">
        <v>178164</v>
      </c>
      <c r="E64" s="9">
        <v>1.5625E-2</v>
      </c>
      <c r="F64" s="9">
        <v>9.3459360752534502E-3</v>
      </c>
    </row>
    <row r="65" spans="1:6">
      <c r="B65" t="s">
        <v>38</v>
      </c>
      <c r="C65" s="78">
        <v>1</v>
      </c>
      <c r="D65" s="25">
        <v>178164</v>
      </c>
      <c r="E65" s="9">
        <v>1.5625E-2</v>
      </c>
      <c r="F65" s="9">
        <v>9.3459360752534502E-3</v>
      </c>
    </row>
    <row r="66" spans="1:6">
      <c r="C66" s="78"/>
      <c r="D66" s="25"/>
      <c r="E66" s="9"/>
      <c r="F66" s="9"/>
    </row>
    <row r="67" spans="1:6">
      <c r="A67" t="s">
        <v>190</v>
      </c>
      <c r="C67" s="78">
        <v>3</v>
      </c>
      <c r="D67" s="25">
        <v>938500</v>
      </c>
      <c r="E67" s="9">
        <v>4.6875E-2</v>
      </c>
      <c r="F67" s="9">
        <v>4.9230826691280857E-2</v>
      </c>
    </row>
    <row r="68" spans="1:6">
      <c r="B68" t="s">
        <v>38</v>
      </c>
      <c r="C68" s="78">
        <v>1</v>
      </c>
      <c r="D68" s="25">
        <v>330000</v>
      </c>
      <c r="E68" s="9">
        <v>1.5625E-2</v>
      </c>
      <c r="F68" s="9">
        <v>1.7310786156763645E-2</v>
      </c>
    </row>
    <row r="69" spans="1:6">
      <c r="B69" t="s">
        <v>55</v>
      </c>
      <c r="C69" s="78">
        <v>1</v>
      </c>
      <c r="D69" s="25">
        <v>346000</v>
      </c>
      <c r="E69" s="9">
        <v>1.5625E-2</v>
      </c>
      <c r="F69" s="9">
        <v>1.8150097000727946E-2</v>
      </c>
    </row>
    <row r="70" spans="1:6">
      <c r="B70" t="s">
        <v>72</v>
      </c>
      <c r="C70" s="78">
        <v>1</v>
      </c>
      <c r="D70" s="25">
        <v>262500</v>
      </c>
      <c r="E70" s="9">
        <v>1.5625E-2</v>
      </c>
      <c r="F70" s="9">
        <v>1.3769943533789264E-2</v>
      </c>
    </row>
    <row r="71" spans="1:6">
      <c r="C71" s="78"/>
      <c r="D71" s="25"/>
      <c r="E71" s="9"/>
      <c r="F71" s="9"/>
    </row>
    <row r="72" spans="1:6">
      <c r="A72" t="s">
        <v>224</v>
      </c>
      <c r="C72" s="78">
        <v>1</v>
      </c>
      <c r="D72" s="25">
        <v>130000</v>
      </c>
      <c r="E72" s="9">
        <v>1.5625E-2</v>
      </c>
      <c r="F72" s="9">
        <v>6.8194006072099219E-3</v>
      </c>
    </row>
    <row r="73" spans="1:6">
      <c r="B73" t="s">
        <v>38</v>
      </c>
      <c r="C73" s="78">
        <v>1</v>
      </c>
      <c r="D73" s="25">
        <v>130000</v>
      </c>
      <c r="E73" s="9">
        <v>1.5625E-2</v>
      </c>
      <c r="F73" s="9">
        <v>6.8194006072099219E-3</v>
      </c>
    </row>
    <row r="74" spans="1:6">
      <c r="C74" s="78"/>
      <c r="D74" s="25"/>
      <c r="E74" s="9"/>
      <c r="F74" s="9"/>
    </row>
    <row r="75" spans="1:6">
      <c r="A75" t="s">
        <v>179</v>
      </c>
      <c r="C75" s="78">
        <v>1</v>
      </c>
      <c r="D75" s="25">
        <v>585000</v>
      </c>
      <c r="E75" s="9">
        <v>1.5625E-2</v>
      </c>
      <c r="F75" s="9">
        <v>3.0687302732444646E-2</v>
      </c>
    </row>
    <row r="76" spans="1:6">
      <c r="B76" t="s">
        <v>72</v>
      </c>
      <c r="C76" s="78">
        <v>1</v>
      </c>
      <c r="D76" s="25">
        <v>585000</v>
      </c>
      <c r="E76" s="9">
        <v>1.5625E-2</v>
      </c>
      <c r="F76" s="9">
        <v>3.0687302732444646E-2</v>
      </c>
    </row>
    <row r="77" spans="1:6">
      <c r="C77" s="78"/>
      <c r="D77" s="25"/>
      <c r="E77" s="9"/>
      <c r="F77" s="9"/>
    </row>
    <row r="78" spans="1:6">
      <c r="A78" t="s">
        <v>162</v>
      </c>
      <c r="C78" s="78">
        <v>1</v>
      </c>
      <c r="D78" s="25">
        <v>300000</v>
      </c>
      <c r="E78" s="9">
        <v>1.5625E-2</v>
      </c>
      <c r="F78" s="9">
        <v>1.5737078324330588E-2</v>
      </c>
    </row>
    <row r="79" spans="1:6">
      <c r="B79" t="s">
        <v>72</v>
      </c>
      <c r="C79" s="78">
        <v>1</v>
      </c>
      <c r="D79" s="25">
        <v>300000</v>
      </c>
      <c r="E79" s="9">
        <v>1.5625E-2</v>
      </c>
      <c r="F79" s="9">
        <v>1.5737078324330588E-2</v>
      </c>
    </row>
    <row r="80" spans="1:6">
      <c r="C80" s="78"/>
      <c r="D80" s="25"/>
      <c r="E80" s="9"/>
      <c r="F80" s="9"/>
    </row>
    <row r="81" spans="1:6">
      <c r="A81" t="s">
        <v>205</v>
      </c>
      <c r="C81" s="78">
        <v>1</v>
      </c>
      <c r="D81" s="25">
        <v>290000</v>
      </c>
      <c r="E81" s="9">
        <v>1.5625E-2</v>
      </c>
      <c r="F81" s="9">
        <v>1.5212509046852903E-2</v>
      </c>
    </row>
    <row r="82" spans="1:6">
      <c r="B82" t="s">
        <v>72</v>
      </c>
      <c r="C82" s="78">
        <v>1</v>
      </c>
      <c r="D82" s="25">
        <v>290000</v>
      </c>
      <c r="E82" s="9">
        <v>1.5625E-2</v>
      </c>
      <c r="F82" s="9">
        <v>1.5212509046852903E-2</v>
      </c>
    </row>
    <row r="83" spans="1:6">
      <c r="C83" s="78"/>
      <c r="D83" s="25"/>
      <c r="E83" s="9"/>
      <c r="F83" s="9"/>
    </row>
    <row r="84" spans="1:6">
      <c r="A84" t="s">
        <v>135</v>
      </c>
      <c r="C84" s="78">
        <v>2</v>
      </c>
      <c r="D84" s="25">
        <v>376000</v>
      </c>
      <c r="E84" s="9">
        <v>3.125E-2</v>
      </c>
      <c r="F84" s="9">
        <v>1.9723804833161003E-2</v>
      </c>
    </row>
    <row r="85" spans="1:6">
      <c r="B85" t="s">
        <v>39</v>
      </c>
      <c r="C85" s="78">
        <v>1</v>
      </c>
      <c r="D85" s="25">
        <v>181000</v>
      </c>
      <c r="E85" s="9">
        <v>1.5625E-2</v>
      </c>
      <c r="F85" s="9">
        <v>9.4947039223461215E-3</v>
      </c>
    </row>
    <row r="86" spans="1:6">
      <c r="B86" t="s">
        <v>72</v>
      </c>
      <c r="C86" s="78">
        <v>1</v>
      </c>
      <c r="D86" s="25">
        <v>195000</v>
      </c>
      <c r="E86" s="9">
        <v>1.5625E-2</v>
      </c>
      <c r="F86" s="9">
        <v>1.0229100910814882E-2</v>
      </c>
    </row>
    <row r="87" spans="1:6">
      <c r="C87" s="78"/>
      <c r="D87" s="25"/>
      <c r="E87" s="9"/>
      <c r="F87" s="9"/>
    </row>
    <row r="88" spans="1:6">
      <c r="A88" t="s">
        <v>141</v>
      </c>
      <c r="C88" s="78">
        <v>1</v>
      </c>
      <c r="D88" s="25">
        <v>221000</v>
      </c>
      <c r="E88" s="9">
        <v>1.5625E-2</v>
      </c>
      <c r="F88" s="9">
        <v>1.1592981032256866E-2</v>
      </c>
    </row>
    <row r="89" spans="1:6">
      <c r="B89" t="s">
        <v>72</v>
      </c>
      <c r="C89" s="78">
        <v>1</v>
      </c>
      <c r="D89" s="25">
        <v>221000</v>
      </c>
      <c r="E89" s="9">
        <v>1.5625E-2</v>
      </c>
      <c r="F89" s="9">
        <v>1.1592981032256866E-2</v>
      </c>
    </row>
    <row r="90" spans="1:6">
      <c r="C90" s="78"/>
      <c r="D90" s="25"/>
      <c r="E90" s="9"/>
      <c r="F90" s="9"/>
    </row>
    <row r="91" spans="1:6">
      <c r="A91" t="s">
        <v>186</v>
      </c>
      <c r="C91" s="78">
        <v>1</v>
      </c>
      <c r="D91" s="25">
        <v>100000</v>
      </c>
      <c r="E91" s="9">
        <v>1.5625E-2</v>
      </c>
      <c r="F91" s="9">
        <v>5.245692774776863E-3</v>
      </c>
    </row>
    <row r="92" spans="1:6">
      <c r="B92" t="s">
        <v>72</v>
      </c>
      <c r="C92" s="78">
        <v>1</v>
      </c>
      <c r="D92" s="25">
        <v>100000</v>
      </c>
      <c r="E92" s="9">
        <v>1.5625E-2</v>
      </c>
      <c r="F92" s="9">
        <v>5.245692774776863E-3</v>
      </c>
    </row>
    <row r="93" spans="1:6">
      <c r="C93" s="78"/>
      <c r="D93" s="25"/>
      <c r="E93" s="9"/>
      <c r="F93" s="9"/>
    </row>
    <row r="94" spans="1:6">
      <c r="A94" t="s">
        <v>154</v>
      </c>
      <c r="C94" s="78">
        <v>1</v>
      </c>
      <c r="D94" s="25">
        <v>435000</v>
      </c>
      <c r="E94" s="9">
        <v>1.5625E-2</v>
      </c>
      <c r="F94" s="9">
        <v>2.2818763570279354E-2</v>
      </c>
    </row>
    <row r="95" spans="1:6">
      <c r="B95" t="s">
        <v>39</v>
      </c>
      <c r="C95" s="78">
        <v>1</v>
      </c>
      <c r="D95" s="25">
        <v>435000</v>
      </c>
      <c r="E95" s="9">
        <v>1.5625E-2</v>
      </c>
      <c r="F95" s="9">
        <v>2.2818763570279354E-2</v>
      </c>
    </row>
    <row r="96" spans="1:6">
      <c r="C96" s="78"/>
      <c r="D96" s="25"/>
      <c r="E96" s="9"/>
      <c r="F96" s="9"/>
    </row>
    <row r="97" spans="1:6">
      <c r="A97" t="s">
        <v>176</v>
      </c>
      <c r="C97" s="78">
        <v>2</v>
      </c>
      <c r="D97" s="25">
        <v>817389</v>
      </c>
      <c r="E97" s="9">
        <v>3.125E-2</v>
      </c>
      <c r="F97" s="9">
        <v>4.2877715714820852E-2</v>
      </c>
    </row>
    <row r="98" spans="1:6">
      <c r="B98" t="s">
        <v>39</v>
      </c>
      <c r="C98" s="78">
        <v>2</v>
      </c>
      <c r="D98" s="25">
        <v>817389</v>
      </c>
      <c r="E98" s="9">
        <v>3.125E-2</v>
      </c>
      <c r="F98" s="9">
        <v>4.2877715714820852E-2</v>
      </c>
    </row>
    <row r="99" spans="1:6">
      <c r="C99" s="78"/>
      <c r="D99" s="25"/>
      <c r="E99" s="9"/>
      <c r="F99" s="9"/>
    </row>
    <row r="100" spans="1:6">
      <c r="A100" t="s">
        <v>213</v>
      </c>
      <c r="C100" s="78">
        <v>1</v>
      </c>
      <c r="D100" s="25">
        <v>374400</v>
      </c>
      <c r="E100" s="9">
        <v>1.5625E-2</v>
      </c>
      <c r="F100" s="9">
        <v>1.9639873748764573E-2</v>
      </c>
    </row>
    <row r="101" spans="1:6">
      <c r="B101" t="s">
        <v>39</v>
      </c>
      <c r="C101" s="78">
        <v>1</v>
      </c>
      <c r="D101" s="25">
        <v>374400</v>
      </c>
      <c r="E101" s="9">
        <v>1.5625E-2</v>
      </c>
      <c r="F101" s="9">
        <v>1.9639873748764573E-2</v>
      </c>
    </row>
    <row r="102" spans="1:6">
      <c r="C102" s="78"/>
      <c r="D102" s="25"/>
      <c r="E102" s="9"/>
      <c r="F102" s="9"/>
    </row>
    <row r="103" spans="1:6">
      <c r="A103" t="s">
        <v>193</v>
      </c>
      <c r="C103" s="78">
        <v>1</v>
      </c>
      <c r="D103" s="25">
        <v>250000</v>
      </c>
      <c r="E103" s="9">
        <v>1.5625E-2</v>
      </c>
      <c r="F103" s="9">
        <v>1.3114231936942156E-2</v>
      </c>
    </row>
    <row r="104" spans="1:6">
      <c r="B104" t="s">
        <v>39</v>
      </c>
      <c r="C104" s="78">
        <v>1</v>
      </c>
      <c r="D104" s="25">
        <v>250000</v>
      </c>
      <c r="E104" s="9">
        <v>1.5625E-2</v>
      </c>
      <c r="F104" s="9">
        <v>1.3114231936942156E-2</v>
      </c>
    </row>
    <row r="105" spans="1:6">
      <c r="C105" s="78"/>
      <c r="D105" s="25"/>
      <c r="E105" s="9"/>
      <c r="F105" s="9"/>
    </row>
    <row r="106" spans="1:6">
      <c r="A106" t="s">
        <v>169</v>
      </c>
      <c r="C106" s="78">
        <v>1</v>
      </c>
      <c r="D106" s="25">
        <v>40000</v>
      </c>
      <c r="E106" s="9">
        <v>1.5625E-2</v>
      </c>
      <c r="F106" s="9">
        <v>2.098277109910745E-3</v>
      </c>
    </row>
    <row r="107" spans="1:6">
      <c r="B107" t="s">
        <v>39</v>
      </c>
      <c r="C107" s="78">
        <v>1</v>
      </c>
      <c r="D107" s="25">
        <v>40000</v>
      </c>
      <c r="E107" s="9">
        <v>1.5625E-2</v>
      </c>
      <c r="F107" s="9">
        <v>2.098277109910745E-3</v>
      </c>
    </row>
    <row r="108" spans="1:6">
      <c r="C108" s="78"/>
      <c r="D108" s="25"/>
      <c r="E108" s="9"/>
      <c r="F108" s="9"/>
    </row>
    <row r="109" spans="1:6">
      <c r="A109" t="s">
        <v>31</v>
      </c>
      <c r="C109" s="78">
        <v>64</v>
      </c>
      <c r="D109" s="25">
        <v>19063259</v>
      </c>
      <c r="E109" s="9">
        <v>1</v>
      </c>
      <c r="F109" s="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L185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9.5703125" customWidth="1"/>
    <col min="3" max="3" width="19.7109375" customWidth="1"/>
    <col min="5" max="5" width="24.5703125" customWidth="1"/>
    <col min="6" max="6" width="11.28515625" customWidth="1"/>
    <col min="7" max="7" width="14.7109375" customWidth="1"/>
    <col min="9" max="9" width="12.140625" customWidth="1"/>
    <col min="10" max="10" width="14.140625" customWidth="1"/>
    <col min="11" max="11" width="15.28515625" customWidth="1"/>
    <col min="12" max="12" width="20.5703125" customWidth="1"/>
    <col min="13" max="13" width="10.140625" bestFit="1" customWidth="1"/>
  </cols>
  <sheetData>
    <row r="1" spans="1:12">
      <c r="A1" s="87" t="s">
        <v>0</v>
      </c>
      <c r="B1" s="87" t="s">
        <v>41</v>
      </c>
      <c r="C1" s="87" t="s">
        <v>26</v>
      </c>
      <c r="D1" s="87" t="s">
        <v>33</v>
      </c>
      <c r="E1" s="87" t="s">
        <v>29</v>
      </c>
      <c r="F1" s="87" t="s">
        <v>35</v>
      </c>
      <c r="G1" s="87" t="s">
        <v>42</v>
      </c>
      <c r="H1" s="87" t="s">
        <v>43</v>
      </c>
      <c r="I1" s="87" t="s">
        <v>44</v>
      </c>
      <c r="J1" s="87" t="s">
        <v>36</v>
      </c>
      <c r="K1" s="92" t="s">
        <v>54</v>
      </c>
      <c r="L1">
        <v>185</v>
      </c>
    </row>
    <row r="2" spans="1:12" ht="15">
      <c r="A2" s="108" t="s">
        <v>114</v>
      </c>
      <c r="B2" s="108" t="s">
        <v>228</v>
      </c>
      <c r="C2" s="108" t="s">
        <v>115</v>
      </c>
      <c r="D2" s="108" t="s">
        <v>116</v>
      </c>
      <c r="E2" s="108" t="s">
        <v>75</v>
      </c>
      <c r="F2" s="109">
        <v>652722</v>
      </c>
      <c r="G2" s="110">
        <v>48000</v>
      </c>
      <c r="H2" s="108" t="s">
        <v>74</v>
      </c>
      <c r="I2" s="108" t="s">
        <v>82</v>
      </c>
      <c r="J2" s="111">
        <v>44603</v>
      </c>
    </row>
    <row r="3" spans="1:12" ht="15">
      <c r="A3" s="108" t="s">
        <v>123</v>
      </c>
      <c r="B3" s="108" t="s">
        <v>229</v>
      </c>
      <c r="C3" s="108" t="s">
        <v>34</v>
      </c>
      <c r="D3" s="108" t="s">
        <v>124</v>
      </c>
      <c r="E3" s="108" t="s">
        <v>100</v>
      </c>
      <c r="F3" s="109">
        <v>653609</v>
      </c>
      <c r="G3" s="110">
        <v>110000</v>
      </c>
      <c r="H3" s="108" t="s">
        <v>74</v>
      </c>
      <c r="I3" s="108" t="s">
        <v>82</v>
      </c>
      <c r="J3" s="111">
        <v>44620</v>
      </c>
    </row>
    <row r="4" spans="1:12" ht="15">
      <c r="A4" s="108" t="s">
        <v>96</v>
      </c>
      <c r="B4" s="108" t="s">
        <v>230</v>
      </c>
      <c r="C4" s="108" t="s">
        <v>34</v>
      </c>
      <c r="D4" s="108" t="s">
        <v>97</v>
      </c>
      <c r="E4" s="108" t="s">
        <v>76</v>
      </c>
      <c r="F4" s="109">
        <v>652432</v>
      </c>
      <c r="G4" s="110">
        <v>460477</v>
      </c>
      <c r="H4" s="108" t="s">
        <v>82</v>
      </c>
      <c r="I4" s="108" t="s">
        <v>82</v>
      </c>
      <c r="J4" s="111">
        <v>44596</v>
      </c>
    </row>
    <row r="5" spans="1:12" ht="15">
      <c r="A5" s="108" t="s">
        <v>96</v>
      </c>
      <c r="B5" s="108" t="s">
        <v>230</v>
      </c>
      <c r="C5" s="108" t="s">
        <v>34</v>
      </c>
      <c r="D5" s="108" t="s">
        <v>97</v>
      </c>
      <c r="E5" s="108" t="s">
        <v>76</v>
      </c>
      <c r="F5" s="109">
        <v>652592</v>
      </c>
      <c r="G5" s="110">
        <v>482950</v>
      </c>
      <c r="H5" s="108" t="s">
        <v>82</v>
      </c>
      <c r="I5" s="108" t="s">
        <v>82</v>
      </c>
      <c r="J5" s="111">
        <v>44601</v>
      </c>
    </row>
    <row r="6" spans="1:12" ht="15">
      <c r="A6" s="108" t="s">
        <v>96</v>
      </c>
      <c r="B6" s="108" t="s">
        <v>230</v>
      </c>
      <c r="C6" s="108" t="s">
        <v>34</v>
      </c>
      <c r="D6" s="108" t="s">
        <v>97</v>
      </c>
      <c r="E6" s="108" t="s">
        <v>76</v>
      </c>
      <c r="F6" s="109">
        <v>653004</v>
      </c>
      <c r="G6" s="110">
        <v>451780</v>
      </c>
      <c r="H6" s="108" t="s">
        <v>82</v>
      </c>
      <c r="I6" s="108" t="s">
        <v>82</v>
      </c>
      <c r="J6" s="111">
        <v>44609</v>
      </c>
    </row>
    <row r="7" spans="1:12" ht="15">
      <c r="A7" s="108" t="s">
        <v>40</v>
      </c>
      <c r="B7" s="108" t="s">
        <v>231</v>
      </c>
      <c r="C7" s="108" t="s">
        <v>58</v>
      </c>
      <c r="D7" s="108" t="s">
        <v>99</v>
      </c>
      <c r="E7" s="108" t="s">
        <v>93</v>
      </c>
      <c r="F7" s="109">
        <v>652445</v>
      </c>
      <c r="G7" s="110">
        <v>475000</v>
      </c>
      <c r="H7" s="108" t="s">
        <v>74</v>
      </c>
      <c r="I7" s="108" t="s">
        <v>82</v>
      </c>
      <c r="J7" s="111">
        <v>44596</v>
      </c>
    </row>
    <row r="8" spans="1:12" ht="15">
      <c r="A8" s="108" t="s">
        <v>40</v>
      </c>
      <c r="B8" s="108" t="s">
        <v>231</v>
      </c>
      <c r="C8" s="108" t="s">
        <v>58</v>
      </c>
      <c r="D8" s="108" t="s">
        <v>99</v>
      </c>
      <c r="E8" s="108" t="s">
        <v>76</v>
      </c>
      <c r="F8" s="109">
        <v>653645</v>
      </c>
      <c r="G8" s="110">
        <v>400000</v>
      </c>
      <c r="H8" s="108" t="s">
        <v>74</v>
      </c>
      <c r="I8" s="108" t="s">
        <v>82</v>
      </c>
      <c r="J8" s="111">
        <v>44620</v>
      </c>
    </row>
    <row r="9" spans="1:12" ht="15">
      <c r="A9" s="108" t="s">
        <v>40</v>
      </c>
      <c r="B9" s="108" t="s">
        <v>231</v>
      </c>
      <c r="C9" s="108" t="s">
        <v>117</v>
      </c>
      <c r="D9" s="108" t="s">
        <v>118</v>
      </c>
      <c r="E9" s="108" t="s">
        <v>75</v>
      </c>
      <c r="F9" s="109">
        <v>653103</v>
      </c>
      <c r="G9" s="110">
        <v>5200000</v>
      </c>
      <c r="H9" s="108" t="s">
        <v>74</v>
      </c>
      <c r="I9" s="108" t="s">
        <v>82</v>
      </c>
      <c r="J9" s="111">
        <v>44610</v>
      </c>
    </row>
    <row r="10" spans="1:12" ht="15">
      <c r="A10" s="108" t="s">
        <v>40</v>
      </c>
      <c r="B10" s="108" t="s">
        <v>231</v>
      </c>
      <c r="C10" s="108" t="s">
        <v>27</v>
      </c>
      <c r="D10" s="108" t="s">
        <v>104</v>
      </c>
      <c r="E10" s="108" t="s">
        <v>76</v>
      </c>
      <c r="F10" s="109">
        <v>652565</v>
      </c>
      <c r="G10" s="110">
        <v>375000</v>
      </c>
      <c r="H10" s="108" t="s">
        <v>74</v>
      </c>
      <c r="I10" s="108" t="s">
        <v>82</v>
      </c>
      <c r="J10" s="111">
        <v>44601</v>
      </c>
    </row>
    <row r="11" spans="1:12" ht="15">
      <c r="A11" s="108" t="s">
        <v>40</v>
      </c>
      <c r="B11" s="108" t="s">
        <v>231</v>
      </c>
      <c r="C11" s="108" t="s">
        <v>27</v>
      </c>
      <c r="D11" s="108" t="s">
        <v>104</v>
      </c>
      <c r="E11" s="108" t="s">
        <v>76</v>
      </c>
      <c r="F11" s="109">
        <v>653586</v>
      </c>
      <c r="G11" s="110">
        <v>162000</v>
      </c>
      <c r="H11" s="108" t="s">
        <v>74</v>
      </c>
      <c r="I11" s="108" t="s">
        <v>82</v>
      </c>
      <c r="J11" s="111">
        <v>44620</v>
      </c>
    </row>
    <row r="12" spans="1:12" ht="15">
      <c r="A12" s="108" t="s">
        <v>38</v>
      </c>
      <c r="B12" s="108" t="s">
        <v>232</v>
      </c>
      <c r="C12" s="108" t="s">
        <v>77</v>
      </c>
      <c r="D12" s="108" t="s">
        <v>102</v>
      </c>
      <c r="E12" s="108" t="s">
        <v>76</v>
      </c>
      <c r="F12" s="109">
        <v>653332</v>
      </c>
      <c r="G12" s="110">
        <v>360000</v>
      </c>
      <c r="H12" s="108" t="s">
        <v>74</v>
      </c>
      <c r="I12" s="108" t="s">
        <v>82</v>
      </c>
      <c r="J12" s="111">
        <v>44615</v>
      </c>
    </row>
    <row r="13" spans="1:12" ht="15">
      <c r="A13" s="108" t="s">
        <v>38</v>
      </c>
      <c r="B13" s="108" t="s">
        <v>232</v>
      </c>
      <c r="C13" s="108" t="s">
        <v>59</v>
      </c>
      <c r="D13" s="108" t="s">
        <v>83</v>
      </c>
      <c r="E13" s="108" t="s">
        <v>75</v>
      </c>
      <c r="F13" s="109">
        <v>653379</v>
      </c>
      <c r="G13" s="110">
        <v>50000</v>
      </c>
      <c r="H13" s="108" t="s">
        <v>74</v>
      </c>
      <c r="I13" s="108" t="s">
        <v>82</v>
      </c>
      <c r="J13" s="111">
        <v>44616</v>
      </c>
    </row>
    <row r="14" spans="1:12" ht="15">
      <c r="A14" s="108" t="s">
        <v>38</v>
      </c>
      <c r="B14" s="108" t="s">
        <v>232</v>
      </c>
      <c r="C14" s="108" t="s">
        <v>59</v>
      </c>
      <c r="D14" s="108" t="s">
        <v>83</v>
      </c>
      <c r="E14" s="108" t="s">
        <v>76</v>
      </c>
      <c r="F14" s="109">
        <v>653579</v>
      </c>
      <c r="G14" s="110">
        <v>645000</v>
      </c>
      <c r="H14" s="108" t="s">
        <v>74</v>
      </c>
      <c r="I14" s="108" t="s">
        <v>82</v>
      </c>
      <c r="J14" s="111">
        <v>44620</v>
      </c>
    </row>
    <row r="15" spans="1:12" ht="15">
      <c r="A15" s="108" t="s">
        <v>38</v>
      </c>
      <c r="B15" s="108" t="s">
        <v>232</v>
      </c>
      <c r="C15" s="108" t="s">
        <v>28</v>
      </c>
      <c r="D15" s="108" t="s">
        <v>45</v>
      </c>
      <c r="E15" s="108" t="s">
        <v>75</v>
      </c>
      <c r="F15" s="109">
        <v>652463</v>
      </c>
      <c r="G15" s="110">
        <v>55000</v>
      </c>
      <c r="H15" s="108" t="s">
        <v>74</v>
      </c>
      <c r="I15" s="108" t="s">
        <v>82</v>
      </c>
      <c r="J15" s="111">
        <v>44599</v>
      </c>
    </row>
    <row r="16" spans="1:12" ht="15">
      <c r="A16" s="108" t="s">
        <v>38</v>
      </c>
      <c r="B16" s="108" t="s">
        <v>232</v>
      </c>
      <c r="C16" s="108" t="s">
        <v>109</v>
      </c>
      <c r="D16" s="108" t="s">
        <v>110</v>
      </c>
      <c r="E16" s="108" t="s">
        <v>76</v>
      </c>
      <c r="F16" s="109">
        <v>653599</v>
      </c>
      <c r="G16" s="110">
        <v>373000</v>
      </c>
      <c r="H16" s="108" t="s">
        <v>74</v>
      </c>
      <c r="I16" s="108" t="s">
        <v>82</v>
      </c>
      <c r="J16" s="111">
        <v>44620</v>
      </c>
    </row>
    <row r="17" spans="1:10" ht="15">
      <c r="A17" s="108" t="s">
        <v>38</v>
      </c>
      <c r="B17" s="108" t="s">
        <v>232</v>
      </c>
      <c r="C17" s="108" t="s">
        <v>59</v>
      </c>
      <c r="D17" s="108" t="s">
        <v>83</v>
      </c>
      <c r="E17" s="108" t="s">
        <v>73</v>
      </c>
      <c r="F17" s="109">
        <v>653248</v>
      </c>
      <c r="G17" s="110">
        <v>305000</v>
      </c>
      <c r="H17" s="108" t="s">
        <v>74</v>
      </c>
      <c r="I17" s="108" t="s">
        <v>82</v>
      </c>
      <c r="J17" s="111">
        <v>44614</v>
      </c>
    </row>
    <row r="18" spans="1:10" ht="15">
      <c r="A18" s="108" t="s">
        <v>38</v>
      </c>
      <c r="B18" s="108" t="s">
        <v>232</v>
      </c>
      <c r="C18" s="108" t="s">
        <v>28</v>
      </c>
      <c r="D18" s="108" t="s">
        <v>98</v>
      </c>
      <c r="E18" s="108" t="s">
        <v>76</v>
      </c>
      <c r="F18" s="109">
        <v>652438</v>
      </c>
      <c r="G18" s="110">
        <v>300000</v>
      </c>
      <c r="H18" s="108" t="s">
        <v>74</v>
      </c>
      <c r="I18" s="108" t="s">
        <v>82</v>
      </c>
      <c r="J18" s="111">
        <v>44596</v>
      </c>
    </row>
    <row r="19" spans="1:10" ht="15">
      <c r="A19" s="108" t="s">
        <v>38</v>
      </c>
      <c r="B19" s="108" t="s">
        <v>232</v>
      </c>
      <c r="C19" s="108" t="s">
        <v>28</v>
      </c>
      <c r="D19" s="108" t="s">
        <v>48</v>
      </c>
      <c r="E19" s="108" t="s">
        <v>76</v>
      </c>
      <c r="F19" s="109">
        <v>652435</v>
      </c>
      <c r="G19" s="110">
        <v>370000</v>
      </c>
      <c r="H19" s="108" t="s">
        <v>74</v>
      </c>
      <c r="I19" s="108" t="s">
        <v>82</v>
      </c>
      <c r="J19" s="111">
        <v>44596</v>
      </c>
    </row>
    <row r="20" spans="1:10" ht="15">
      <c r="A20" s="108" t="s">
        <v>38</v>
      </c>
      <c r="B20" s="108" t="s">
        <v>232</v>
      </c>
      <c r="C20" s="108" t="s">
        <v>59</v>
      </c>
      <c r="D20" s="108" t="s">
        <v>83</v>
      </c>
      <c r="E20" s="108" t="s">
        <v>76</v>
      </c>
      <c r="F20" s="109">
        <v>652423</v>
      </c>
      <c r="G20" s="110">
        <v>445000</v>
      </c>
      <c r="H20" s="108" t="s">
        <v>74</v>
      </c>
      <c r="I20" s="108" t="s">
        <v>82</v>
      </c>
      <c r="J20" s="111">
        <v>44596</v>
      </c>
    </row>
    <row r="21" spans="1:10" ht="15">
      <c r="A21" s="108" t="s">
        <v>38</v>
      </c>
      <c r="B21" s="108" t="s">
        <v>232</v>
      </c>
      <c r="C21" s="108" t="s">
        <v>28</v>
      </c>
      <c r="D21" s="108" t="s">
        <v>48</v>
      </c>
      <c r="E21" s="108" t="s">
        <v>76</v>
      </c>
      <c r="F21" s="109">
        <v>653650</v>
      </c>
      <c r="G21" s="110">
        <v>65000</v>
      </c>
      <c r="H21" s="108" t="s">
        <v>74</v>
      </c>
      <c r="I21" s="108" t="s">
        <v>82</v>
      </c>
      <c r="J21" s="111">
        <v>44620</v>
      </c>
    </row>
    <row r="22" spans="1:10" ht="15">
      <c r="A22" s="108" t="s">
        <v>38</v>
      </c>
      <c r="B22" s="108" t="s">
        <v>232</v>
      </c>
      <c r="C22" s="108" t="s">
        <v>28</v>
      </c>
      <c r="D22" s="108" t="s">
        <v>48</v>
      </c>
      <c r="E22" s="108" t="s">
        <v>73</v>
      </c>
      <c r="F22" s="109">
        <v>652440</v>
      </c>
      <c r="G22" s="110">
        <v>390000</v>
      </c>
      <c r="H22" s="108" t="s">
        <v>74</v>
      </c>
      <c r="I22" s="108" t="s">
        <v>82</v>
      </c>
      <c r="J22" s="111">
        <v>44596</v>
      </c>
    </row>
    <row r="23" spans="1:10" ht="15">
      <c r="A23" s="108" t="s">
        <v>38</v>
      </c>
      <c r="B23" s="108" t="s">
        <v>232</v>
      </c>
      <c r="C23" s="108" t="s">
        <v>46</v>
      </c>
      <c r="D23" s="108" t="s">
        <v>47</v>
      </c>
      <c r="E23" s="108" t="s">
        <v>73</v>
      </c>
      <c r="F23" s="109">
        <v>652987</v>
      </c>
      <c r="G23" s="110">
        <v>190000</v>
      </c>
      <c r="H23" s="108" t="s">
        <v>74</v>
      </c>
      <c r="I23" s="108" t="s">
        <v>82</v>
      </c>
      <c r="J23" s="111">
        <v>44609</v>
      </c>
    </row>
    <row r="24" spans="1:10" ht="15">
      <c r="A24" s="108" t="s">
        <v>38</v>
      </c>
      <c r="B24" s="108" t="s">
        <v>232</v>
      </c>
      <c r="C24" s="108" t="s">
        <v>46</v>
      </c>
      <c r="D24" s="108" t="s">
        <v>47</v>
      </c>
      <c r="E24" s="108" t="s">
        <v>76</v>
      </c>
      <c r="F24" s="109">
        <v>652859</v>
      </c>
      <c r="G24" s="110">
        <v>380000</v>
      </c>
      <c r="H24" s="108" t="s">
        <v>74</v>
      </c>
      <c r="I24" s="108" t="s">
        <v>82</v>
      </c>
      <c r="J24" s="111">
        <v>44607</v>
      </c>
    </row>
    <row r="25" spans="1:10" ht="15">
      <c r="A25" s="108" t="s">
        <v>38</v>
      </c>
      <c r="B25" s="108" t="s">
        <v>232</v>
      </c>
      <c r="C25" s="108" t="s">
        <v>59</v>
      </c>
      <c r="D25" s="108" t="s">
        <v>60</v>
      </c>
      <c r="E25" s="108" t="s">
        <v>73</v>
      </c>
      <c r="F25" s="109">
        <v>652850</v>
      </c>
      <c r="G25" s="110">
        <v>250000</v>
      </c>
      <c r="H25" s="108" t="s">
        <v>74</v>
      </c>
      <c r="I25" s="108" t="s">
        <v>82</v>
      </c>
      <c r="J25" s="111">
        <v>44607</v>
      </c>
    </row>
    <row r="26" spans="1:10" ht="15">
      <c r="A26" s="108" t="s">
        <v>38</v>
      </c>
      <c r="B26" s="108" t="s">
        <v>232</v>
      </c>
      <c r="C26" s="108" t="s">
        <v>28</v>
      </c>
      <c r="D26" s="108" t="s">
        <v>111</v>
      </c>
      <c r="E26" s="108" t="s">
        <v>76</v>
      </c>
      <c r="F26" s="109">
        <v>652675</v>
      </c>
      <c r="G26" s="110">
        <v>340000</v>
      </c>
      <c r="H26" s="108" t="s">
        <v>74</v>
      </c>
      <c r="I26" s="108" t="s">
        <v>82</v>
      </c>
      <c r="J26" s="111">
        <v>44603</v>
      </c>
    </row>
    <row r="27" spans="1:10" ht="15">
      <c r="A27" s="108" t="s">
        <v>38</v>
      </c>
      <c r="B27" s="108" t="s">
        <v>232</v>
      </c>
      <c r="C27" s="108" t="s">
        <v>59</v>
      </c>
      <c r="D27" s="108" t="s">
        <v>83</v>
      </c>
      <c r="E27" s="108" t="s">
        <v>73</v>
      </c>
      <c r="F27" s="109">
        <v>652662</v>
      </c>
      <c r="G27" s="110">
        <v>291200</v>
      </c>
      <c r="H27" s="108" t="s">
        <v>74</v>
      </c>
      <c r="I27" s="108" t="s">
        <v>82</v>
      </c>
      <c r="J27" s="111">
        <v>44602</v>
      </c>
    </row>
    <row r="28" spans="1:10" ht="15">
      <c r="A28" s="108" t="s">
        <v>38</v>
      </c>
      <c r="B28" s="108" t="s">
        <v>232</v>
      </c>
      <c r="C28" s="108" t="s">
        <v>59</v>
      </c>
      <c r="D28" s="108" t="s">
        <v>60</v>
      </c>
      <c r="E28" s="108" t="s">
        <v>76</v>
      </c>
      <c r="F28" s="109">
        <v>652931</v>
      </c>
      <c r="G28" s="110">
        <v>421000</v>
      </c>
      <c r="H28" s="108" t="s">
        <v>74</v>
      </c>
      <c r="I28" s="108" t="s">
        <v>82</v>
      </c>
      <c r="J28" s="111">
        <v>44608</v>
      </c>
    </row>
    <row r="29" spans="1:10" ht="15">
      <c r="A29" s="108" t="s">
        <v>38</v>
      </c>
      <c r="B29" s="108" t="s">
        <v>232</v>
      </c>
      <c r="C29" s="108" t="s">
        <v>59</v>
      </c>
      <c r="D29" s="108" t="s">
        <v>81</v>
      </c>
      <c r="E29" s="108" t="s">
        <v>75</v>
      </c>
      <c r="F29" s="109">
        <v>652947</v>
      </c>
      <c r="G29" s="110">
        <v>25000</v>
      </c>
      <c r="H29" s="108" t="s">
        <v>74</v>
      </c>
      <c r="I29" s="108" t="s">
        <v>82</v>
      </c>
      <c r="J29" s="111">
        <v>44608</v>
      </c>
    </row>
    <row r="30" spans="1:10" ht="15">
      <c r="A30" s="108" t="s">
        <v>38</v>
      </c>
      <c r="B30" s="108" t="s">
        <v>232</v>
      </c>
      <c r="C30" s="108" t="s">
        <v>28</v>
      </c>
      <c r="D30" s="108" t="s">
        <v>101</v>
      </c>
      <c r="E30" s="108" t="s">
        <v>100</v>
      </c>
      <c r="F30" s="109">
        <v>652473</v>
      </c>
      <c r="G30" s="110">
        <v>4950000</v>
      </c>
      <c r="H30" s="108" t="s">
        <v>74</v>
      </c>
      <c r="I30" s="108" t="s">
        <v>82</v>
      </c>
      <c r="J30" s="111">
        <v>44599</v>
      </c>
    </row>
    <row r="31" spans="1:10" ht="15">
      <c r="A31" s="108" t="s">
        <v>38</v>
      </c>
      <c r="B31" s="108" t="s">
        <v>232</v>
      </c>
      <c r="C31" s="108" t="s">
        <v>59</v>
      </c>
      <c r="D31" s="108" t="s">
        <v>83</v>
      </c>
      <c r="E31" s="108" t="s">
        <v>100</v>
      </c>
      <c r="F31" s="109">
        <v>652643</v>
      </c>
      <c r="G31" s="110">
        <v>998000</v>
      </c>
      <c r="H31" s="108" t="s">
        <v>74</v>
      </c>
      <c r="I31" s="108" t="s">
        <v>82</v>
      </c>
      <c r="J31" s="111">
        <v>44602</v>
      </c>
    </row>
    <row r="32" spans="1:10" ht="15">
      <c r="A32" s="108" t="s">
        <v>38</v>
      </c>
      <c r="B32" s="108" t="s">
        <v>232</v>
      </c>
      <c r="C32" s="108" t="s">
        <v>59</v>
      </c>
      <c r="D32" s="108" t="s">
        <v>60</v>
      </c>
      <c r="E32" s="108" t="s">
        <v>75</v>
      </c>
      <c r="F32" s="109">
        <v>652470</v>
      </c>
      <c r="G32" s="110">
        <v>49900</v>
      </c>
      <c r="H32" s="108" t="s">
        <v>74</v>
      </c>
      <c r="I32" s="108" t="s">
        <v>82</v>
      </c>
      <c r="J32" s="111">
        <v>44599</v>
      </c>
    </row>
    <row r="33" spans="1:10" ht="15">
      <c r="A33" s="108" t="s">
        <v>38</v>
      </c>
      <c r="B33" s="108" t="s">
        <v>232</v>
      </c>
      <c r="C33" s="108" t="s">
        <v>59</v>
      </c>
      <c r="D33" s="108" t="s">
        <v>83</v>
      </c>
      <c r="E33" s="108" t="s">
        <v>76</v>
      </c>
      <c r="F33" s="109">
        <v>652632</v>
      </c>
      <c r="G33" s="110">
        <v>295000</v>
      </c>
      <c r="H33" s="108" t="s">
        <v>74</v>
      </c>
      <c r="I33" s="108" t="s">
        <v>82</v>
      </c>
      <c r="J33" s="111">
        <v>44602</v>
      </c>
    </row>
    <row r="34" spans="1:10" ht="15">
      <c r="A34" s="108" t="s">
        <v>38</v>
      </c>
      <c r="B34" s="108" t="s">
        <v>232</v>
      </c>
      <c r="C34" s="108" t="s">
        <v>59</v>
      </c>
      <c r="D34" s="108" t="s">
        <v>60</v>
      </c>
      <c r="E34" s="108" t="s">
        <v>75</v>
      </c>
      <c r="F34" s="109">
        <v>652624</v>
      </c>
      <c r="G34" s="110">
        <v>152000</v>
      </c>
      <c r="H34" s="108" t="s">
        <v>74</v>
      </c>
      <c r="I34" s="108" t="s">
        <v>82</v>
      </c>
      <c r="J34" s="111">
        <v>44602</v>
      </c>
    </row>
    <row r="35" spans="1:10" ht="15">
      <c r="A35" s="108" t="s">
        <v>38</v>
      </c>
      <c r="B35" s="108" t="s">
        <v>232</v>
      </c>
      <c r="C35" s="108" t="s">
        <v>28</v>
      </c>
      <c r="D35" s="108" t="s">
        <v>90</v>
      </c>
      <c r="E35" s="108" t="s">
        <v>76</v>
      </c>
      <c r="F35" s="109">
        <v>652586</v>
      </c>
      <c r="G35" s="110">
        <v>373269</v>
      </c>
      <c r="H35" s="108" t="s">
        <v>82</v>
      </c>
      <c r="I35" s="108" t="s">
        <v>82</v>
      </c>
      <c r="J35" s="111">
        <v>44601</v>
      </c>
    </row>
    <row r="36" spans="1:10" ht="15">
      <c r="A36" s="108" t="s">
        <v>38</v>
      </c>
      <c r="B36" s="108" t="s">
        <v>232</v>
      </c>
      <c r="C36" s="108" t="s">
        <v>77</v>
      </c>
      <c r="D36" s="108" t="s">
        <v>102</v>
      </c>
      <c r="E36" s="108" t="s">
        <v>76</v>
      </c>
      <c r="F36" s="109">
        <v>652538</v>
      </c>
      <c r="G36" s="110">
        <v>410000</v>
      </c>
      <c r="H36" s="108" t="s">
        <v>74</v>
      </c>
      <c r="I36" s="108" t="s">
        <v>82</v>
      </c>
      <c r="J36" s="111">
        <v>44600</v>
      </c>
    </row>
    <row r="37" spans="1:10" ht="15">
      <c r="A37" s="108" t="s">
        <v>38</v>
      </c>
      <c r="B37" s="108" t="s">
        <v>232</v>
      </c>
      <c r="C37" s="108" t="s">
        <v>59</v>
      </c>
      <c r="D37" s="108" t="s">
        <v>83</v>
      </c>
      <c r="E37" s="108" t="s">
        <v>75</v>
      </c>
      <c r="F37" s="109">
        <v>652483</v>
      </c>
      <c r="G37" s="110">
        <v>55000</v>
      </c>
      <c r="H37" s="108" t="s">
        <v>74</v>
      </c>
      <c r="I37" s="108" t="s">
        <v>82</v>
      </c>
      <c r="J37" s="111">
        <v>44599</v>
      </c>
    </row>
    <row r="38" spans="1:10" ht="15">
      <c r="A38" s="108" t="s">
        <v>38</v>
      </c>
      <c r="B38" s="108" t="s">
        <v>232</v>
      </c>
      <c r="C38" s="108" t="s">
        <v>28</v>
      </c>
      <c r="D38" s="108" t="s">
        <v>90</v>
      </c>
      <c r="E38" s="108" t="s">
        <v>75</v>
      </c>
      <c r="F38" s="109">
        <v>652382</v>
      </c>
      <c r="G38" s="110">
        <v>500000</v>
      </c>
      <c r="H38" s="108" t="s">
        <v>74</v>
      </c>
      <c r="I38" s="108" t="s">
        <v>82</v>
      </c>
      <c r="J38" s="111">
        <v>44595</v>
      </c>
    </row>
    <row r="39" spans="1:10" ht="15">
      <c r="A39" s="108" t="s">
        <v>38</v>
      </c>
      <c r="B39" s="108" t="s">
        <v>232</v>
      </c>
      <c r="C39" s="108" t="s">
        <v>109</v>
      </c>
      <c r="D39" s="108" t="s">
        <v>110</v>
      </c>
      <c r="E39" s="108" t="s">
        <v>76</v>
      </c>
      <c r="F39" s="109">
        <v>652649</v>
      </c>
      <c r="G39" s="110">
        <v>375000</v>
      </c>
      <c r="H39" s="108" t="s">
        <v>74</v>
      </c>
      <c r="I39" s="108" t="s">
        <v>82</v>
      </c>
      <c r="J39" s="111">
        <v>44602</v>
      </c>
    </row>
    <row r="40" spans="1:10" ht="15">
      <c r="A40" s="108" t="s">
        <v>38</v>
      </c>
      <c r="B40" s="108" t="s">
        <v>232</v>
      </c>
      <c r="C40" s="108" t="s">
        <v>28</v>
      </c>
      <c r="D40" s="108" t="s">
        <v>48</v>
      </c>
      <c r="E40" s="108" t="s">
        <v>75</v>
      </c>
      <c r="F40" s="109">
        <v>652802</v>
      </c>
      <c r="G40" s="110">
        <v>35000</v>
      </c>
      <c r="H40" s="108" t="s">
        <v>74</v>
      </c>
      <c r="I40" s="108" t="s">
        <v>82</v>
      </c>
      <c r="J40" s="111">
        <v>44606</v>
      </c>
    </row>
    <row r="41" spans="1:10" ht="15">
      <c r="A41" s="108" t="s">
        <v>38</v>
      </c>
      <c r="B41" s="108" t="s">
        <v>232</v>
      </c>
      <c r="C41" s="108" t="s">
        <v>46</v>
      </c>
      <c r="D41" s="108" t="s">
        <v>47</v>
      </c>
      <c r="E41" s="108" t="s">
        <v>75</v>
      </c>
      <c r="F41" s="109">
        <v>653531</v>
      </c>
      <c r="G41" s="110">
        <v>69000</v>
      </c>
      <c r="H41" s="108" t="s">
        <v>74</v>
      </c>
      <c r="I41" s="108" t="s">
        <v>82</v>
      </c>
      <c r="J41" s="111">
        <v>44617</v>
      </c>
    </row>
    <row r="42" spans="1:10" ht="15">
      <c r="A42" s="108" t="s">
        <v>38</v>
      </c>
      <c r="B42" s="108" t="s">
        <v>232</v>
      </c>
      <c r="C42" s="108" t="s">
        <v>28</v>
      </c>
      <c r="D42" s="108" t="s">
        <v>90</v>
      </c>
      <c r="E42" s="108" t="s">
        <v>76</v>
      </c>
      <c r="F42" s="109">
        <v>653132</v>
      </c>
      <c r="G42" s="110">
        <v>406819</v>
      </c>
      <c r="H42" s="108" t="s">
        <v>82</v>
      </c>
      <c r="I42" s="108" t="s">
        <v>82</v>
      </c>
      <c r="J42" s="111">
        <v>44610</v>
      </c>
    </row>
    <row r="43" spans="1:10" ht="15">
      <c r="A43" s="108" t="s">
        <v>38</v>
      </c>
      <c r="B43" s="108" t="s">
        <v>232</v>
      </c>
      <c r="C43" s="108" t="s">
        <v>59</v>
      </c>
      <c r="D43" s="108" t="s">
        <v>83</v>
      </c>
      <c r="E43" s="108" t="s">
        <v>76</v>
      </c>
      <c r="F43" s="109">
        <v>652289</v>
      </c>
      <c r="G43" s="110">
        <v>325000</v>
      </c>
      <c r="H43" s="108" t="s">
        <v>74</v>
      </c>
      <c r="I43" s="108" t="s">
        <v>82</v>
      </c>
      <c r="J43" s="111">
        <v>44594</v>
      </c>
    </row>
    <row r="44" spans="1:10" ht="15">
      <c r="A44" s="108" t="s">
        <v>38</v>
      </c>
      <c r="B44" s="108" t="s">
        <v>232</v>
      </c>
      <c r="C44" s="108" t="s">
        <v>59</v>
      </c>
      <c r="D44" s="108" t="s">
        <v>60</v>
      </c>
      <c r="E44" s="108" t="s">
        <v>75</v>
      </c>
      <c r="F44" s="109">
        <v>652201</v>
      </c>
      <c r="G44" s="110">
        <v>65000</v>
      </c>
      <c r="H44" s="108" t="s">
        <v>74</v>
      </c>
      <c r="I44" s="108" t="s">
        <v>82</v>
      </c>
      <c r="J44" s="111">
        <v>44593</v>
      </c>
    </row>
    <row r="45" spans="1:10" ht="15">
      <c r="A45" s="108" t="s">
        <v>38</v>
      </c>
      <c r="B45" s="108" t="s">
        <v>232</v>
      </c>
      <c r="C45" s="108" t="s">
        <v>28</v>
      </c>
      <c r="D45" s="108" t="s">
        <v>48</v>
      </c>
      <c r="E45" s="108" t="s">
        <v>76</v>
      </c>
      <c r="F45" s="109">
        <v>652294</v>
      </c>
      <c r="G45" s="110">
        <v>299900</v>
      </c>
      <c r="H45" s="108" t="s">
        <v>74</v>
      </c>
      <c r="I45" s="108" t="s">
        <v>82</v>
      </c>
      <c r="J45" s="111">
        <v>44594</v>
      </c>
    </row>
    <row r="46" spans="1:10" ht="15">
      <c r="A46" s="108" t="s">
        <v>38</v>
      </c>
      <c r="B46" s="108" t="s">
        <v>232</v>
      </c>
      <c r="C46" s="108" t="s">
        <v>28</v>
      </c>
      <c r="D46" s="108" t="s">
        <v>90</v>
      </c>
      <c r="E46" s="108" t="s">
        <v>75</v>
      </c>
      <c r="F46" s="109">
        <v>652379</v>
      </c>
      <c r="G46" s="110">
        <v>130000</v>
      </c>
      <c r="H46" s="108" t="s">
        <v>74</v>
      </c>
      <c r="I46" s="108" t="s">
        <v>82</v>
      </c>
      <c r="J46" s="111">
        <v>44595</v>
      </c>
    </row>
    <row r="47" spans="1:10" ht="15">
      <c r="A47" s="108" t="s">
        <v>38</v>
      </c>
      <c r="B47" s="108" t="s">
        <v>232</v>
      </c>
      <c r="C47" s="108" t="s">
        <v>59</v>
      </c>
      <c r="D47" s="108" t="s">
        <v>60</v>
      </c>
      <c r="E47" s="108" t="s">
        <v>75</v>
      </c>
      <c r="F47" s="109">
        <v>652796</v>
      </c>
      <c r="G47" s="110">
        <v>85000</v>
      </c>
      <c r="H47" s="108" t="s">
        <v>74</v>
      </c>
      <c r="I47" s="108" t="s">
        <v>82</v>
      </c>
      <c r="J47" s="111">
        <v>44606</v>
      </c>
    </row>
    <row r="48" spans="1:10" ht="15">
      <c r="A48" s="108" t="s">
        <v>38</v>
      </c>
      <c r="B48" s="108" t="s">
        <v>232</v>
      </c>
      <c r="C48" s="108" t="s">
        <v>109</v>
      </c>
      <c r="D48" s="108" t="s">
        <v>110</v>
      </c>
      <c r="E48" s="108" t="s">
        <v>76</v>
      </c>
      <c r="F48" s="109">
        <v>652760</v>
      </c>
      <c r="G48" s="110">
        <v>595000</v>
      </c>
      <c r="H48" s="108" t="s">
        <v>74</v>
      </c>
      <c r="I48" s="108" t="s">
        <v>82</v>
      </c>
      <c r="J48" s="111">
        <v>44606</v>
      </c>
    </row>
    <row r="49" spans="1:10" ht="15">
      <c r="A49" s="108" t="s">
        <v>38</v>
      </c>
      <c r="B49" s="108" t="s">
        <v>232</v>
      </c>
      <c r="C49" s="108" t="s">
        <v>59</v>
      </c>
      <c r="D49" s="108" t="s">
        <v>60</v>
      </c>
      <c r="E49" s="108" t="s">
        <v>73</v>
      </c>
      <c r="F49" s="109">
        <v>652734</v>
      </c>
      <c r="G49" s="110">
        <v>250000</v>
      </c>
      <c r="H49" s="108" t="s">
        <v>74</v>
      </c>
      <c r="I49" s="108" t="s">
        <v>82</v>
      </c>
      <c r="J49" s="111">
        <v>44603</v>
      </c>
    </row>
    <row r="50" spans="1:10" ht="15">
      <c r="A50" s="108" t="s">
        <v>38</v>
      </c>
      <c r="B50" s="108" t="s">
        <v>232</v>
      </c>
      <c r="C50" s="108" t="s">
        <v>59</v>
      </c>
      <c r="D50" s="108" t="s">
        <v>83</v>
      </c>
      <c r="E50" s="108" t="s">
        <v>75</v>
      </c>
      <c r="F50" s="109">
        <v>652350</v>
      </c>
      <c r="G50" s="110">
        <v>70000</v>
      </c>
      <c r="H50" s="108" t="s">
        <v>74</v>
      </c>
      <c r="I50" s="108" t="s">
        <v>82</v>
      </c>
      <c r="J50" s="111">
        <v>44595</v>
      </c>
    </row>
    <row r="51" spans="1:10" ht="15">
      <c r="A51" s="108" t="s">
        <v>38</v>
      </c>
      <c r="B51" s="108" t="s">
        <v>232</v>
      </c>
      <c r="C51" s="108" t="s">
        <v>59</v>
      </c>
      <c r="D51" s="108" t="s">
        <v>60</v>
      </c>
      <c r="E51" s="108" t="s">
        <v>76</v>
      </c>
      <c r="F51" s="109">
        <v>652710</v>
      </c>
      <c r="G51" s="110">
        <v>425000</v>
      </c>
      <c r="H51" s="108" t="s">
        <v>74</v>
      </c>
      <c r="I51" s="108" t="s">
        <v>82</v>
      </c>
      <c r="J51" s="111">
        <v>44603</v>
      </c>
    </row>
    <row r="52" spans="1:10" ht="15">
      <c r="A52" s="108" t="s">
        <v>38</v>
      </c>
      <c r="B52" s="108" t="s">
        <v>232</v>
      </c>
      <c r="C52" s="108" t="s">
        <v>77</v>
      </c>
      <c r="D52" s="108" t="s">
        <v>102</v>
      </c>
      <c r="E52" s="108" t="s">
        <v>76</v>
      </c>
      <c r="F52" s="109">
        <v>652707</v>
      </c>
      <c r="G52" s="110">
        <v>465000</v>
      </c>
      <c r="H52" s="108" t="s">
        <v>74</v>
      </c>
      <c r="I52" s="108" t="s">
        <v>82</v>
      </c>
      <c r="J52" s="111">
        <v>44603</v>
      </c>
    </row>
    <row r="53" spans="1:10" ht="15">
      <c r="A53" s="108" t="s">
        <v>38</v>
      </c>
      <c r="B53" s="108" t="s">
        <v>232</v>
      </c>
      <c r="C53" s="108" t="s">
        <v>61</v>
      </c>
      <c r="D53" s="108" t="s">
        <v>89</v>
      </c>
      <c r="E53" s="108" t="s">
        <v>73</v>
      </c>
      <c r="F53" s="109">
        <v>652364</v>
      </c>
      <c r="G53" s="110">
        <v>420500</v>
      </c>
      <c r="H53" s="108" t="s">
        <v>74</v>
      </c>
      <c r="I53" s="108" t="s">
        <v>82</v>
      </c>
      <c r="J53" s="111">
        <v>44595</v>
      </c>
    </row>
    <row r="54" spans="1:10" ht="15">
      <c r="A54" s="108" t="s">
        <v>68</v>
      </c>
      <c r="B54" s="108" t="s">
        <v>233</v>
      </c>
      <c r="C54" s="108" t="s">
        <v>61</v>
      </c>
      <c r="D54" s="108" t="s">
        <v>62</v>
      </c>
      <c r="E54" s="108" t="s">
        <v>76</v>
      </c>
      <c r="F54" s="109">
        <v>652748</v>
      </c>
      <c r="G54" s="110">
        <v>519900</v>
      </c>
      <c r="H54" s="108" t="s">
        <v>82</v>
      </c>
      <c r="I54" s="108" t="s">
        <v>82</v>
      </c>
      <c r="J54" s="111">
        <v>44603</v>
      </c>
    </row>
    <row r="55" spans="1:10" ht="15">
      <c r="A55" s="108" t="s">
        <v>68</v>
      </c>
      <c r="B55" s="108" t="s">
        <v>233</v>
      </c>
      <c r="C55" s="108" t="s">
        <v>58</v>
      </c>
      <c r="D55" s="108" t="s">
        <v>122</v>
      </c>
      <c r="E55" s="108" t="s">
        <v>76</v>
      </c>
      <c r="F55" s="109">
        <v>653389</v>
      </c>
      <c r="G55" s="110">
        <v>1250000</v>
      </c>
      <c r="H55" s="108" t="s">
        <v>74</v>
      </c>
      <c r="I55" s="108" t="s">
        <v>82</v>
      </c>
      <c r="J55" s="111">
        <v>44616</v>
      </c>
    </row>
    <row r="56" spans="1:10" ht="15">
      <c r="A56" s="108" t="s">
        <v>72</v>
      </c>
      <c r="B56" s="108" t="s">
        <v>234</v>
      </c>
      <c r="C56" s="108" t="s">
        <v>27</v>
      </c>
      <c r="D56" s="108" t="s">
        <v>49</v>
      </c>
      <c r="E56" s="108" t="s">
        <v>73</v>
      </c>
      <c r="F56" s="109">
        <v>653124</v>
      </c>
      <c r="G56" s="110">
        <v>370770</v>
      </c>
      <c r="H56" s="108" t="s">
        <v>74</v>
      </c>
      <c r="I56" s="108" t="s">
        <v>82</v>
      </c>
      <c r="J56" s="111">
        <v>44610</v>
      </c>
    </row>
    <row r="57" spans="1:10" ht="15">
      <c r="A57" s="108" t="s">
        <v>72</v>
      </c>
      <c r="B57" s="108" t="s">
        <v>234</v>
      </c>
      <c r="C57" s="108" t="s">
        <v>27</v>
      </c>
      <c r="D57" s="108" t="s">
        <v>92</v>
      </c>
      <c r="E57" s="108" t="s">
        <v>76</v>
      </c>
      <c r="F57" s="109">
        <v>652409</v>
      </c>
      <c r="G57" s="110">
        <v>382000</v>
      </c>
      <c r="H57" s="108" t="s">
        <v>74</v>
      </c>
      <c r="I57" s="108" t="s">
        <v>82</v>
      </c>
      <c r="J57" s="111">
        <v>44596</v>
      </c>
    </row>
    <row r="58" spans="1:10" ht="15">
      <c r="A58" s="108" t="s">
        <v>72</v>
      </c>
      <c r="B58" s="108" t="s">
        <v>234</v>
      </c>
      <c r="C58" s="108" t="s">
        <v>107</v>
      </c>
      <c r="D58" s="108" t="s">
        <v>108</v>
      </c>
      <c r="E58" s="108" t="s">
        <v>76</v>
      </c>
      <c r="F58" s="109">
        <v>652588</v>
      </c>
      <c r="G58" s="110">
        <v>429000</v>
      </c>
      <c r="H58" s="108" t="s">
        <v>74</v>
      </c>
      <c r="I58" s="108" t="s">
        <v>82</v>
      </c>
      <c r="J58" s="111">
        <v>44601</v>
      </c>
    </row>
    <row r="59" spans="1:10" ht="15">
      <c r="A59" s="108" t="s">
        <v>72</v>
      </c>
      <c r="B59" s="108" t="s">
        <v>234</v>
      </c>
      <c r="C59" s="108" t="s">
        <v>66</v>
      </c>
      <c r="D59" s="108" t="s">
        <v>67</v>
      </c>
      <c r="E59" s="108" t="s">
        <v>76</v>
      </c>
      <c r="F59" s="109">
        <v>652252</v>
      </c>
      <c r="G59" s="110">
        <v>424975</v>
      </c>
      <c r="H59" s="108" t="s">
        <v>74</v>
      </c>
      <c r="I59" s="108" t="s">
        <v>82</v>
      </c>
      <c r="J59" s="111">
        <v>44593</v>
      </c>
    </row>
    <row r="60" spans="1:10" ht="15">
      <c r="A60" s="108" t="s">
        <v>72</v>
      </c>
      <c r="B60" s="108" t="s">
        <v>234</v>
      </c>
      <c r="C60" s="108" t="s">
        <v>27</v>
      </c>
      <c r="D60" s="108" t="s">
        <v>49</v>
      </c>
      <c r="E60" s="108" t="s">
        <v>73</v>
      </c>
      <c r="F60" s="109">
        <v>652606</v>
      </c>
      <c r="G60" s="110">
        <v>236000</v>
      </c>
      <c r="H60" s="108" t="s">
        <v>74</v>
      </c>
      <c r="I60" s="108" t="s">
        <v>82</v>
      </c>
      <c r="J60" s="111">
        <v>44601</v>
      </c>
    </row>
    <row r="61" spans="1:10" ht="15">
      <c r="A61" s="108" t="s">
        <v>72</v>
      </c>
      <c r="B61" s="108" t="s">
        <v>234</v>
      </c>
      <c r="C61" s="108" t="s">
        <v>80</v>
      </c>
      <c r="D61" s="108" t="s">
        <v>81</v>
      </c>
      <c r="E61" s="108" t="s">
        <v>75</v>
      </c>
      <c r="F61" s="109">
        <v>652240</v>
      </c>
      <c r="G61" s="110">
        <v>21000</v>
      </c>
      <c r="H61" s="108" t="s">
        <v>74</v>
      </c>
      <c r="I61" s="108" t="s">
        <v>82</v>
      </c>
      <c r="J61" s="111">
        <v>44593</v>
      </c>
    </row>
    <row r="62" spans="1:10" ht="15">
      <c r="A62" s="108" t="s">
        <v>72</v>
      </c>
      <c r="B62" s="108" t="s">
        <v>234</v>
      </c>
      <c r="C62" s="108" t="s">
        <v>80</v>
      </c>
      <c r="D62" s="108" t="s">
        <v>94</v>
      </c>
      <c r="E62" s="108" t="s">
        <v>73</v>
      </c>
      <c r="F62" s="109">
        <v>652626</v>
      </c>
      <c r="G62" s="110">
        <v>420000</v>
      </c>
      <c r="H62" s="108" t="s">
        <v>74</v>
      </c>
      <c r="I62" s="108" t="s">
        <v>82</v>
      </c>
      <c r="J62" s="111">
        <v>44602</v>
      </c>
    </row>
    <row r="63" spans="1:10" ht="15">
      <c r="A63" s="108" t="s">
        <v>72</v>
      </c>
      <c r="B63" s="108" t="s">
        <v>234</v>
      </c>
      <c r="C63" s="108" t="s">
        <v>59</v>
      </c>
      <c r="D63" s="108" t="s">
        <v>65</v>
      </c>
      <c r="E63" s="108" t="s">
        <v>76</v>
      </c>
      <c r="F63" s="109">
        <v>653186</v>
      </c>
      <c r="G63" s="110">
        <v>435000</v>
      </c>
      <c r="H63" s="108" t="s">
        <v>74</v>
      </c>
      <c r="I63" s="108" t="s">
        <v>82</v>
      </c>
      <c r="J63" s="111">
        <v>44614</v>
      </c>
    </row>
    <row r="64" spans="1:10" ht="15">
      <c r="A64" s="108" t="s">
        <v>72</v>
      </c>
      <c r="B64" s="108" t="s">
        <v>234</v>
      </c>
      <c r="C64" s="108" t="s">
        <v>59</v>
      </c>
      <c r="D64" s="108" t="s">
        <v>64</v>
      </c>
      <c r="E64" s="108" t="s">
        <v>76</v>
      </c>
      <c r="F64" s="109">
        <v>652397</v>
      </c>
      <c r="G64" s="110">
        <v>335000</v>
      </c>
      <c r="H64" s="108" t="s">
        <v>74</v>
      </c>
      <c r="I64" s="108" t="s">
        <v>82</v>
      </c>
      <c r="J64" s="111">
        <v>44596</v>
      </c>
    </row>
    <row r="65" spans="1:10" ht="15">
      <c r="A65" s="108" t="s">
        <v>72</v>
      </c>
      <c r="B65" s="108" t="s">
        <v>234</v>
      </c>
      <c r="C65" s="108" t="s">
        <v>27</v>
      </c>
      <c r="D65" s="108" t="s">
        <v>49</v>
      </c>
      <c r="E65" s="108" t="s">
        <v>73</v>
      </c>
      <c r="F65" s="109">
        <v>652199</v>
      </c>
      <c r="G65" s="110">
        <v>200000</v>
      </c>
      <c r="H65" s="108" t="s">
        <v>74</v>
      </c>
      <c r="I65" s="108" t="s">
        <v>82</v>
      </c>
      <c r="J65" s="111">
        <v>44593</v>
      </c>
    </row>
    <row r="66" spans="1:10" ht="15">
      <c r="A66" s="108" t="s">
        <v>72</v>
      </c>
      <c r="B66" s="108" t="s">
        <v>234</v>
      </c>
      <c r="C66" s="108" t="s">
        <v>80</v>
      </c>
      <c r="D66" s="108" t="s">
        <v>120</v>
      </c>
      <c r="E66" s="108" t="s">
        <v>75</v>
      </c>
      <c r="F66" s="109">
        <v>653126</v>
      </c>
      <c r="G66" s="110">
        <v>50000</v>
      </c>
      <c r="H66" s="108" t="s">
        <v>74</v>
      </c>
      <c r="I66" s="108" t="s">
        <v>82</v>
      </c>
      <c r="J66" s="111">
        <v>44610</v>
      </c>
    </row>
    <row r="67" spans="1:10" ht="15">
      <c r="A67" s="108" t="s">
        <v>72</v>
      </c>
      <c r="B67" s="108" t="s">
        <v>234</v>
      </c>
      <c r="C67" s="108" t="s">
        <v>27</v>
      </c>
      <c r="D67" s="108" t="s">
        <v>49</v>
      </c>
      <c r="E67" s="108" t="s">
        <v>76</v>
      </c>
      <c r="F67" s="109">
        <v>653123</v>
      </c>
      <c r="G67" s="110">
        <v>300000</v>
      </c>
      <c r="H67" s="108" t="s">
        <v>74</v>
      </c>
      <c r="I67" s="108" t="s">
        <v>82</v>
      </c>
      <c r="J67" s="111">
        <v>44610</v>
      </c>
    </row>
    <row r="68" spans="1:10" ht="15">
      <c r="A68" s="108" t="s">
        <v>72</v>
      </c>
      <c r="B68" s="108" t="s">
        <v>234</v>
      </c>
      <c r="C68" s="108" t="s">
        <v>80</v>
      </c>
      <c r="D68" s="108" t="s">
        <v>94</v>
      </c>
      <c r="E68" s="108" t="s">
        <v>75</v>
      </c>
      <c r="F68" s="109">
        <v>652657</v>
      </c>
      <c r="G68" s="110">
        <v>23500</v>
      </c>
      <c r="H68" s="108" t="s">
        <v>74</v>
      </c>
      <c r="I68" s="108" t="s">
        <v>82</v>
      </c>
      <c r="J68" s="111">
        <v>44602</v>
      </c>
    </row>
    <row r="69" spans="1:10" ht="15">
      <c r="A69" s="108" t="s">
        <v>72</v>
      </c>
      <c r="B69" s="108" t="s">
        <v>234</v>
      </c>
      <c r="C69" s="108" t="s">
        <v>80</v>
      </c>
      <c r="D69" s="108" t="s">
        <v>81</v>
      </c>
      <c r="E69" s="108" t="s">
        <v>75</v>
      </c>
      <c r="F69" s="109">
        <v>653114</v>
      </c>
      <c r="G69" s="110">
        <v>75000</v>
      </c>
      <c r="H69" s="108" t="s">
        <v>74</v>
      </c>
      <c r="I69" s="108" t="s">
        <v>82</v>
      </c>
      <c r="J69" s="111">
        <v>44610</v>
      </c>
    </row>
    <row r="70" spans="1:10" ht="15">
      <c r="A70" s="108" t="s">
        <v>72</v>
      </c>
      <c r="B70" s="108" t="s">
        <v>234</v>
      </c>
      <c r="C70" s="108" t="s">
        <v>59</v>
      </c>
      <c r="D70" s="108" t="s">
        <v>65</v>
      </c>
      <c r="E70" s="108" t="s">
        <v>76</v>
      </c>
      <c r="F70" s="109">
        <v>653098</v>
      </c>
      <c r="G70" s="110">
        <v>437680</v>
      </c>
      <c r="H70" s="108" t="s">
        <v>74</v>
      </c>
      <c r="I70" s="108" t="s">
        <v>82</v>
      </c>
      <c r="J70" s="111">
        <v>44610</v>
      </c>
    </row>
    <row r="71" spans="1:10" ht="15">
      <c r="A71" s="108" t="s">
        <v>72</v>
      </c>
      <c r="B71" s="108" t="s">
        <v>234</v>
      </c>
      <c r="C71" s="108" t="s">
        <v>80</v>
      </c>
      <c r="D71" s="108" t="s">
        <v>81</v>
      </c>
      <c r="E71" s="108" t="s">
        <v>76</v>
      </c>
      <c r="F71" s="109">
        <v>653094</v>
      </c>
      <c r="G71" s="110">
        <v>201000</v>
      </c>
      <c r="H71" s="108" t="s">
        <v>74</v>
      </c>
      <c r="I71" s="108" t="s">
        <v>82</v>
      </c>
      <c r="J71" s="111">
        <v>44610</v>
      </c>
    </row>
    <row r="72" spans="1:10" ht="15">
      <c r="A72" s="108" t="s">
        <v>72</v>
      </c>
      <c r="B72" s="108" t="s">
        <v>234</v>
      </c>
      <c r="C72" s="108" t="s">
        <v>66</v>
      </c>
      <c r="D72" s="108" t="s">
        <v>67</v>
      </c>
      <c r="E72" s="108" t="s">
        <v>76</v>
      </c>
      <c r="F72" s="109">
        <v>652844</v>
      </c>
      <c r="G72" s="110">
        <v>350000</v>
      </c>
      <c r="H72" s="108" t="s">
        <v>82</v>
      </c>
      <c r="I72" s="108" t="s">
        <v>82</v>
      </c>
      <c r="J72" s="111">
        <v>44607</v>
      </c>
    </row>
    <row r="73" spans="1:10" ht="15">
      <c r="A73" s="108" t="s">
        <v>72</v>
      </c>
      <c r="B73" s="108" t="s">
        <v>234</v>
      </c>
      <c r="C73" s="108" t="s">
        <v>66</v>
      </c>
      <c r="D73" s="108" t="s">
        <v>67</v>
      </c>
      <c r="E73" s="108" t="s">
        <v>76</v>
      </c>
      <c r="F73" s="109">
        <v>653083</v>
      </c>
      <c r="G73" s="110">
        <v>409500</v>
      </c>
      <c r="H73" s="108" t="s">
        <v>74</v>
      </c>
      <c r="I73" s="108" t="s">
        <v>82</v>
      </c>
      <c r="J73" s="111">
        <v>44610</v>
      </c>
    </row>
    <row r="74" spans="1:10" ht="15">
      <c r="A74" s="108" t="s">
        <v>72</v>
      </c>
      <c r="B74" s="108" t="s">
        <v>234</v>
      </c>
      <c r="C74" s="108" t="s">
        <v>80</v>
      </c>
      <c r="D74" s="108" t="s">
        <v>81</v>
      </c>
      <c r="E74" s="108" t="s">
        <v>76</v>
      </c>
      <c r="F74" s="109">
        <v>652394</v>
      </c>
      <c r="G74" s="110">
        <v>145000</v>
      </c>
      <c r="H74" s="108" t="s">
        <v>74</v>
      </c>
      <c r="I74" s="108" t="s">
        <v>82</v>
      </c>
      <c r="J74" s="111">
        <v>44596</v>
      </c>
    </row>
    <row r="75" spans="1:10" ht="15">
      <c r="A75" s="108" t="s">
        <v>72</v>
      </c>
      <c r="B75" s="108" t="s">
        <v>234</v>
      </c>
      <c r="C75" s="108" t="s">
        <v>27</v>
      </c>
      <c r="D75" s="108" t="s">
        <v>49</v>
      </c>
      <c r="E75" s="108" t="s">
        <v>76</v>
      </c>
      <c r="F75" s="109">
        <v>653129</v>
      </c>
      <c r="G75" s="110">
        <v>299000</v>
      </c>
      <c r="H75" s="108" t="s">
        <v>74</v>
      </c>
      <c r="I75" s="108" t="s">
        <v>82</v>
      </c>
      <c r="J75" s="111">
        <v>44610</v>
      </c>
    </row>
    <row r="76" spans="1:10" ht="15">
      <c r="A76" s="108" t="s">
        <v>72</v>
      </c>
      <c r="B76" s="108" t="s">
        <v>234</v>
      </c>
      <c r="C76" s="108" t="s">
        <v>27</v>
      </c>
      <c r="D76" s="108" t="s">
        <v>92</v>
      </c>
      <c r="E76" s="108" t="s">
        <v>76</v>
      </c>
      <c r="F76" s="109">
        <v>652456</v>
      </c>
      <c r="G76" s="110">
        <v>382000</v>
      </c>
      <c r="H76" s="108" t="s">
        <v>74</v>
      </c>
      <c r="I76" s="108" t="s">
        <v>82</v>
      </c>
      <c r="J76" s="111">
        <v>44596</v>
      </c>
    </row>
    <row r="77" spans="1:10" ht="15">
      <c r="A77" s="108" t="s">
        <v>72</v>
      </c>
      <c r="B77" s="108" t="s">
        <v>234</v>
      </c>
      <c r="C77" s="108" t="s">
        <v>27</v>
      </c>
      <c r="D77" s="108" t="s">
        <v>84</v>
      </c>
      <c r="E77" s="108" t="s">
        <v>75</v>
      </c>
      <c r="F77" s="109">
        <v>652861</v>
      </c>
      <c r="G77" s="110">
        <v>25000</v>
      </c>
      <c r="H77" s="108" t="s">
        <v>74</v>
      </c>
      <c r="I77" s="108" t="s">
        <v>82</v>
      </c>
      <c r="J77" s="111">
        <v>44607</v>
      </c>
    </row>
    <row r="78" spans="1:10" ht="15">
      <c r="A78" s="108" t="s">
        <v>72</v>
      </c>
      <c r="B78" s="108" t="s">
        <v>234</v>
      </c>
      <c r="C78" s="108" t="s">
        <v>27</v>
      </c>
      <c r="D78" s="108" t="s">
        <v>84</v>
      </c>
      <c r="E78" s="108" t="s">
        <v>75</v>
      </c>
      <c r="F78" s="109">
        <v>652340</v>
      </c>
      <c r="G78" s="110">
        <v>62500</v>
      </c>
      <c r="H78" s="108" t="s">
        <v>74</v>
      </c>
      <c r="I78" s="108" t="s">
        <v>82</v>
      </c>
      <c r="J78" s="111">
        <v>44595</v>
      </c>
    </row>
    <row r="79" spans="1:10" ht="15">
      <c r="A79" s="108" t="s">
        <v>72</v>
      </c>
      <c r="B79" s="108" t="s">
        <v>234</v>
      </c>
      <c r="C79" s="108" t="s">
        <v>66</v>
      </c>
      <c r="D79" s="108" t="s">
        <v>67</v>
      </c>
      <c r="E79" s="108" t="s">
        <v>76</v>
      </c>
      <c r="F79" s="109">
        <v>652333</v>
      </c>
      <c r="G79" s="110">
        <v>350000</v>
      </c>
      <c r="H79" s="108" t="s">
        <v>82</v>
      </c>
      <c r="I79" s="108" t="s">
        <v>82</v>
      </c>
      <c r="J79" s="111">
        <v>44595</v>
      </c>
    </row>
    <row r="80" spans="1:10" ht="15">
      <c r="A80" s="108" t="s">
        <v>72</v>
      </c>
      <c r="B80" s="108" t="s">
        <v>234</v>
      </c>
      <c r="C80" s="108" t="s">
        <v>59</v>
      </c>
      <c r="D80" s="108" t="s">
        <v>64</v>
      </c>
      <c r="E80" s="108" t="s">
        <v>76</v>
      </c>
      <c r="F80" s="109">
        <v>652325</v>
      </c>
      <c r="G80" s="110">
        <v>420000</v>
      </c>
      <c r="H80" s="108" t="s">
        <v>74</v>
      </c>
      <c r="I80" s="108" t="s">
        <v>82</v>
      </c>
      <c r="J80" s="111">
        <v>44595</v>
      </c>
    </row>
    <row r="81" spans="1:10" ht="15">
      <c r="A81" s="108" t="s">
        <v>72</v>
      </c>
      <c r="B81" s="108" t="s">
        <v>234</v>
      </c>
      <c r="C81" s="108" t="s">
        <v>66</v>
      </c>
      <c r="D81" s="108" t="s">
        <v>67</v>
      </c>
      <c r="E81" s="108" t="s">
        <v>76</v>
      </c>
      <c r="F81" s="109">
        <v>652914</v>
      </c>
      <c r="G81" s="110">
        <v>375000</v>
      </c>
      <c r="H81" s="108" t="s">
        <v>74</v>
      </c>
      <c r="I81" s="108" t="s">
        <v>82</v>
      </c>
      <c r="J81" s="111">
        <v>44608</v>
      </c>
    </row>
    <row r="82" spans="1:10" ht="15">
      <c r="A82" s="108" t="s">
        <v>72</v>
      </c>
      <c r="B82" s="108" t="s">
        <v>234</v>
      </c>
      <c r="C82" s="108" t="s">
        <v>80</v>
      </c>
      <c r="D82" s="108" t="s">
        <v>81</v>
      </c>
      <c r="E82" s="108" t="s">
        <v>75</v>
      </c>
      <c r="F82" s="109">
        <v>652448</v>
      </c>
      <c r="G82" s="110">
        <v>287500</v>
      </c>
      <c r="H82" s="108" t="s">
        <v>74</v>
      </c>
      <c r="I82" s="108" t="s">
        <v>82</v>
      </c>
      <c r="J82" s="111">
        <v>44596</v>
      </c>
    </row>
    <row r="83" spans="1:10" ht="15">
      <c r="A83" s="108" t="s">
        <v>72</v>
      </c>
      <c r="B83" s="108" t="s">
        <v>234</v>
      </c>
      <c r="C83" s="108" t="s">
        <v>27</v>
      </c>
      <c r="D83" s="108" t="s">
        <v>49</v>
      </c>
      <c r="E83" s="108" t="s">
        <v>75</v>
      </c>
      <c r="F83" s="109">
        <v>652450</v>
      </c>
      <c r="G83" s="110">
        <v>46000</v>
      </c>
      <c r="H83" s="108" t="s">
        <v>74</v>
      </c>
      <c r="I83" s="108" t="s">
        <v>82</v>
      </c>
      <c r="J83" s="111">
        <v>44596</v>
      </c>
    </row>
    <row r="84" spans="1:10" ht="15">
      <c r="A84" s="108" t="s">
        <v>72</v>
      </c>
      <c r="B84" s="108" t="s">
        <v>234</v>
      </c>
      <c r="C84" s="108" t="s">
        <v>85</v>
      </c>
      <c r="D84" s="108" t="s">
        <v>86</v>
      </c>
      <c r="E84" s="108" t="s">
        <v>76</v>
      </c>
      <c r="F84" s="109">
        <v>652307</v>
      </c>
      <c r="G84" s="110">
        <v>290000</v>
      </c>
      <c r="H84" s="108" t="s">
        <v>74</v>
      </c>
      <c r="I84" s="108" t="s">
        <v>82</v>
      </c>
      <c r="J84" s="111">
        <v>44594</v>
      </c>
    </row>
    <row r="85" spans="1:10" ht="15">
      <c r="A85" s="108" t="s">
        <v>72</v>
      </c>
      <c r="B85" s="108" t="s">
        <v>234</v>
      </c>
      <c r="C85" s="108" t="s">
        <v>27</v>
      </c>
      <c r="D85" s="108" t="s">
        <v>49</v>
      </c>
      <c r="E85" s="108" t="s">
        <v>76</v>
      </c>
      <c r="F85" s="109">
        <v>652558</v>
      </c>
      <c r="G85" s="110">
        <v>364900</v>
      </c>
      <c r="H85" s="108" t="s">
        <v>74</v>
      </c>
      <c r="I85" s="108" t="s">
        <v>82</v>
      </c>
      <c r="J85" s="111">
        <v>44600</v>
      </c>
    </row>
    <row r="86" spans="1:10" ht="15">
      <c r="A86" s="108" t="s">
        <v>72</v>
      </c>
      <c r="B86" s="108" t="s">
        <v>234</v>
      </c>
      <c r="C86" s="108" t="s">
        <v>59</v>
      </c>
      <c r="D86" s="108" t="s">
        <v>64</v>
      </c>
      <c r="E86" s="108" t="s">
        <v>75</v>
      </c>
      <c r="F86" s="109">
        <v>652303</v>
      </c>
      <c r="G86" s="110">
        <v>45000</v>
      </c>
      <c r="H86" s="108" t="s">
        <v>74</v>
      </c>
      <c r="I86" s="108" t="s">
        <v>82</v>
      </c>
      <c r="J86" s="111">
        <v>44594</v>
      </c>
    </row>
    <row r="87" spans="1:10" ht="15">
      <c r="A87" s="108" t="s">
        <v>72</v>
      </c>
      <c r="B87" s="108" t="s">
        <v>234</v>
      </c>
      <c r="C87" s="108" t="s">
        <v>27</v>
      </c>
      <c r="D87" s="108" t="s">
        <v>84</v>
      </c>
      <c r="E87" s="108" t="s">
        <v>76</v>
      </c>
      <c r="F87" s="109">
        <v>652301</v>
      </c>
      <c r="G87" s="110">
        <v>362000</v>
      </c>
      <c r="H87" s="108" t="s">
        <v>74</v>
      </c>
      <c r="I87" s="108" t="s">
        <v>82</v>
      </c>
      <c r="J87" s="111">
        <v>44594</v>
      </c>
    </row>
    <row r="88" spans="1:10" ht="15">
      <c r="A88" s="108" t="s">
        <v>72</v>
      </c>
      <c r="B88" s="108" t="s">
        <v>234</v>
      </c>
      <c r="C88" s="108" t="s">
        <v>80</v>
      </c>
      <c r="D88" s="108" t="s">
        <v>94</v>
      </c>
      <c r="E88" s="108" t="s">
        <v>93</v>
      </c>
      <c r="F88" s="109">
        <v>652416</v>
      </c>
      <c r="G88" s="110">
        <v>340000</v>
      </c>
      <c r="H88" s="108" t="s">
        <v>74</v>
      </c>
      <c r="I88" s="108" t="s">
        <v>82</v>
      </c>
      <c r="J88" s="111">
        <v>44596</v>
      </c>
    </row>
    <row r="89" spans="1:10" ht="15">
      <c r="A89" s="108" t="s">
        <v>72</v>
      </c>
      <c r="B89" s="108" t="s">
        <v>234</v>
      </c>
      <c r="C89" s="108" t="s">
        <v>27</v>
      </c>
      <c r="D89" s="108" t="s">
        <v>92</v>
      </c>
      <c r="E89" s="108" t="s">
        <v>76</v>
      </c>
      <c r="F89" s="109">
        <v>652468</v>
      </c>
      <c r="G89" s="110">
        <v>382000</v>
      </c>
      <c r="H89" s="108" t="s">
        <v>74</v>
      </c>
      <c r="I89" s="108" t="s">
        <v>82</v>
      </c>
      <c r="J89" s="111">
        <v>44599</v>
      </c>
    </row>
    <row r="90" spans="1:10" ht="15">
      <c r="A90" s="108" t="s">
        <v>72</v>
      </c>
      <c r="B90" s="108" t="s">
        <v>234</v>
      </c>
      <c r="C90" s="108" t="s">
        <v>66</v>
      </c>
      <c r="D90" s="108" t="s">
        <v>67</v>
      </c>
      <c r="E90" s="108" t="s">
        <v>76</v>
      </c>
      <c r="F90" s="109">
        <v>652412</v>
      </c>
      <c r="G90" s="110">
        <v>409000</v>
      </c>
      <c r="H90" s="108" t="s">
        <v>82</v>
      </c>
      <c r="I90" s="108" t="s">
        <v>82</v>
      </c>
      <c r="J90" s="111">
        <v>44596</v>
      </c>
    </row>
    <row r="91" spans="1:10" ht="15">
      <c r="A91" s="108" t="s">
        <v>72</v>
      </c>
      <c r="B91" s="108" t="s">
        <v>234</v>
      </c>
      <c r="C91" s="108" t="s">
        <v>80</v>
      </c>
      <c r="D91" s="108" t="s">
        <v>81</v>
      </c>
      <c r="E91" s="108" t="s">
        <v>73</v>
      </c>
      <c r="F91" s="109">
        <v>652427</v>
      </c>
      <c r="G91" s="110">
        <v>259900</v>
      </c>
      <c r="H91" s="108" t="s">
        <v>74</v>
      </c>
      <c r="I91" s="108" t="s">
        <v>82</v>
      </c>
      <c r="J91" s="111">
        <v>44596</v>
      </c>
    </row>
    <row r="92" spans="1:10" ht="15">
      <c r="A92" s="108" t="s">
        <v>72</v>
      </c>
      <c r="B92" s="108" t="s">
        <v>234</v>
      </c>
      <c r="C92" s="108" t="s">
        <v>80</v>
      </c>
      <c r="D92" s="108" t="s">
        <v>94</v>
      </c>
      <c r="E92" s="108" t="s">
        <v>76</v>
      </c>
      <c r="F92" s="109">
        <v>652488</v>
      </c>
      <c r="G92" s="110">
        <v>260000</v>
      </c>
      <c r="H92" s="108" t="s">
        <v>74</v>
      </c>
      <c r="I92" s="108" t="s">
        <v>82</v>
      </c>
      <c r="J92" s="111">
        <v>44599</v>
      </c>
    </row>
    <row r="93" spans="1:10" ht="15">
      <c r="A93" s="108" t="s">
        <v>72</v>
      </c>
      <c r="B93" s="108" t="s">
        <v>234</v>
      </c>
      <c r="C93" s="108" t="s">
        <v>80</v>
      </c>
      <c r="D93" s="108" t="s">
        <v>81</v>
      </c>
      <c r="E93" s="108" t="s">
        <v>76</v>
      </c>
      <c r="F93" s="109">
        <v>652528</v>
      </c>
      <c r="G93" s="110">
        <v>585000</v>
      </c>
      <c r="H93" s="108" t="s">
        <v>74</v>
      </c>
      <c r="I93" s="108" t="s">
        <v>82</v>
      </c>
      <c r="J93" s="111">
        <v>44600</v>
      </c>
    </row>
    <row r="94" spans="1:10" ht="15">
      <c r="A94" s="108" t="s">
        <v>72</v>
      </c>
      <c r="B94" s="108" t="s">
        <v>234</v>
      </c>
      <c r="C94" s="108" t="s">
        <v>87</v>
      </c>
      <c r="D94" s="108" t="s">
        <v>88</v>
      </c>
      <c r="E94" s="108" t="s">
        <v>76</v>
      </c>
      <c r="F94" s="109">
        <v>652353</v>
      </c>
      <c r="G94" s="110">
        <v>389000</v>
      </c>
      <c r="H94" s="108" t="s">
        <v>82</v>
      </c>
      <c r="I94" s="108" t="s">
        <v>82</v>
      </c>
      <c r="J94" s="111">
        <v>44595</v>
      </c>
    </row>
    <row r="95" spans="1:10" ht="15">
      <c r="A95" s="108" t="s">
        <v>72</v>
      </c>
      <c r="B95" s="108" t="s">
        <v>234</v>
      </c>
      <c r="C95" s="108" t="s">
        <v>66</v>
      </c>
      <c r="D95" s="108" t="s">
        <v>67</v>
      </c>
      <c r="E95" s="108" t="s">
        <v>76</v>
      </c>
      <c r="F95" s="109">
        <v>652536</v>
      </c>
      <c r="G95" s="110">
        <v>350000</v>
      </c>
      <c r="H95" s="108" t="s">
        <v>74</v>
      </c>
      <c r="I95" s="108" t="s">
        <v>82</v>
      </c>
      <c r="J95" s="111">
        <v>44600</v>
      </c>
    </row>
    <row r="96" spans="1:10" ht="15">
      <c r="A96" s="108" t="s">
        <v>72</v>
      </c>
      <c r="B96" s="108" t="s">
        <v>234</v>
      </c>
      <c r="C96" s="108" t="s">
        <v>27</v>
      </c>
      <c r="D96" s="108" t="s">
        <v>49</v>
      </c>
      <c r="E96" s="108" t="s">
        <v>76</v>
      </c>
      <c r="F96" s="109">
        <v>652451</v>
      </c>
      <c r="G96" s="110">
        <v>160000</v>
      </c>
      <c r="H96" s="108" t="s">
        <v>74</v>
      </c>
      <c r="I96" s="108" t="s">
        <v>82</v>
      </c>
      <c r="J96" s="111">
        <v>44596</v>
      </c>
    </row>
    <row r="97" spans="1:10" ht="15">
      <c r="A97" s="108" t="s">
        <v>72</v>
      </c>
      <c r="B97" s="108" t="s">
        <v>234</v>
      </c>
      <c r="C97" s="108" t="s">
        <v>27</v>
      </c>
      <c r="D97" s="108" t="s">
        <v>49</v>
      </c>
      <c r="E97" s="108" t="s">
        <v>73</v>
      </c>
      <c r="F97" s="109">
        <v>653636</v>
      </c>
      <c r="G97" s="110">
        <v>224900</v>
      </c>
      <c r="H97" s="108" t="s">
        <v>74</v>
      </c>
      <c r="I97" s="108" t="s">
        <v>82</v>
      </c>
      <c r="J97" s="111">
        <v>44620</v>
      </c>
    </row>
    <row r="98" spans="1:10" ht="15">
      <c r="A98" s="108" t="s">
        <v>72</v>
      </c>
      <c r="B98" s="108" t="s">
        <v>234</v>
      </c>
      <c r="C98" s="108" t="s">
        <v>27</v>
      </c>
      <c r="D98" s="108" t="s">
        <v>92</v>
      </c>
      <c r="E98" s="108" t="s">
        <v>76</v>
      </c>
      <c r="F98" s="109">
        <v>653498</v>
      </c>
      <c r="G98" s="110">
        <v>403000</v>
      </c>
      <c r="H98" s="108" t="s">
        <v>74</v>
      </c>
      <c r="I98" s="108" t="s">
        <v>82</v>
      </c>
      <c r="J98" s="111">
        <v>44617</v>
      </c>
    </row>
    <row r="99" spans="1:10" ht="15">
      <c r="A99" s="108" t="s">
        <v>72</v>
      </c>
      <c r="B99" s="108" t="s">
        <v>234</v>
      </c>
      <c r="C99" s="108" t="s">
        <v>27</v>
      </c>
      <c r="D99" s="108" t="s">
        <v>92</v>
      </c>
      <c r="E99" s="108" t="s">
        <v>76</v>
      </c>
      <c r="F99" s="109">
        <v>653491</v>
      </c>
      <c r="G99" s="110">
        <v>403000</v>
      </c>
      <c r="H99" s="108" t="s">
        <v>74</v>
      </c>
      <c r="I99" s="108" t="s">
        <v>82</v>
      </c>
      <c r="J99" s="111">
        <v>44617</v>
      </c>
    </row>
    <row r="100" spans="1:10" ht="15">
      <c r="A100" s="108" t="s">
        <v>72</v>
      </c>
      <c r="B100" s="108" t="s">
        <v>234</v>
      </c>
      <c r="C100" s="108" t="s">
        <v>27</v>
      </c>
      <c r="D100" s="108" t="s">
        <v>125</v>
      </c>
      <c r="E100" s="108" t="s">
        <v>76</v>
      </c>
      <c r="F100" s="109">
        <v>653642</v>
      </c>
      <c r="G100" s="110">
        <v>423000</v>
      </c>
      <c r="H100" s="108" t="s">
        <v>74</v>
      </c>
      <c r="I100" s="108" t="s">
        <v>82</v>
      </c>
      <c r="J100" s="111">
        <v>44620</v>
      </c>
    </row>
    <row r="101" spans="1:10" ht="15">
      <c r="A101" s="108" t="s">
        <v>72</v>
      </c>
      <c r="B101" s="108" t="s">
        <v>234</v>
      </c>
      <c r="C101" s="108" t="s">
        <v>27</v>
      </c>
      <c r="D101" s="108" t="s">
        <v>84</v>
      </c>
      <c r="E101" s="108" t="s">
        <v>73</v>
      </c>
      <c r="F101" s="109">
        <v>653268</v>
      </c>
      <c r="G101" s="110">
        <v>295000</v>
      </c>
      <c r="H101" s="108" t="s">
        <v>74</v>
      </c>
      <c r="I101" s="108" t="s">
        <v>82</v>
      </c>
      <c r="J101" s="111">
        <v>44614</v>
      </c>
    </row>
    <row r="102" spans="1:10" ht="15">
      <c r="A102" s="108" t="s">
        <v>72</v>
      </c>
      <c r="B102" s="108" t="s">
        <v>234</v>
      </c>
      <c r="C102" s="108" t="s">
        <v>27</v>
      </c>
      <c r="D102" s="108" t="s">
        <v>49</v>
      </c>
      <c r="E102" s="108" t="s">
        <v>76</v>
      </c>
      <c r="F102" s="109">
        <v>652751</v>
      </c>
      <c r="G102" s="110">
        <v>425000</v>
      </c>
      <c r="H102" s="108" t="s">
        <v>74</v>
      </c>
      <c r="I102" s="108" t="s">
        <v>82</v>
      </c>
      <c r="J102" s="111">
        <v>44603</v>
      </c>
    </row>
    <row r="103" spans="1:10" ht="15">
      <c r="A103" s="108" t="s">
        <v>72</v>
      </c>
      <c r="B103" s="108" t="s">
        <v>234</v>
      </c>
      <c r="C103" s="108" t="s">
        <v>107</v>
      </c>
      <c r="D103" s="108" t="s">
        <v>121</v>
      </c>
      <c r="E103" s="108" t="s">
        <v>76</v>
      </c>
      <c r="F103" s="109">
        <v>653352</v>
      </c>
      <c r="G103" s="110">
        <v>322000</v>
      </c>
      <c r="H103" s="108" t="s">
        <v>74</v>
      </c>
      <c r="I103" s="108" t="s">
        <v>82</v>
      </c>
      <c r="J103" s="111">
        <v>44616</v>
      </c>
    </row>
    <row r="104" spans="1:10" ht="15">
      <c r="A104" s="108" t="s">
        <v>72</v>
      </c>
      <c r="B104" s="108" t="s">
        <v>234</v>
      </c>
      <c r="C104" s="108" t="s">
        <v>59</v>
      </c>
      <c r="D104" s="108" t="s">
        <v>64</v>
      </c>
      <c r="E104" s="108" t="s">
        <v>76</v>
      </c>
      <c r="F104" s="109">
        <v>653460</v>
      </c>
      <c r="G104" s="110">
        <v>386589</v>
      </c>
      <c r="H104" s="108" t="s">
        <v>82</v>
      </c>
      <c r="I104" s="108" t="s">
        <v>82</v>
      </c>
      <c r="J104" s="111">
        <v>44617</v>
      </c>
    </row>
    <row r="105" spans="1:10" ht="15">
      <c r="A105" s="108" t="s">
        <v>72</v>
      </c>
      <c r="B105" s="108" t="s">
        <v>234</v>
      </c>
      <c r="C105" s="108" t="s">
        <v>87</v>
      </c>
      <c r="D105" s="108" t="s">
        <v>88</v>
      </c>
      <c r="E105" s="108" t="s">
        <v>75</v>
      </c>
      <c r="F105" s="109">
        <v>653590</v>
      </c>
      <c r="G105" s="110">
        <v>150000</v>
      </c>
      <c r="H105" s="108" t="s">
        <v>74</v>
      </c>
      <c r="I105" s="108" t="s">
        <v>82</v>
      </c>
      <c r="J105" s="111">
        <v>44620</v>
      </c>
    </row>
    <row r="106" spans="1:10" ht="15">
      <c r="A106" s="108" t="s">
        <v>72</v>
      </c>
      <c r="B106" s="108" t="s">
        <v>234</v>
      </c>
      <c r="C106" s="108" t="s">
        <v>66</v>
      </c>
      <c r="D106" s="108" t="s">
        <v>67</v>
      </c>
      <c r="E106" s="108" t="s">
        <v>76</v>
      </c>
      <c r="F106" s="109">
        <v>653607</v>
      </c>
      <c r="G106" s="110">
        <v>365000</v>
      </c>
      <c r="H106" s="108" t="s">
        <v>74</v>
      </c>
      <c r="I106" s="108" t="s">
        <v>82</v>
      </c>
      <c r="J106" s="111">
        <v>44620</v>
      </c>
    </row>
    <row r="107" spans="1:10" ht="15">
      <c r="A107" s="108" t="s">
        <v>72</v>
      </c>
      <c r="B107" s="108" t="s">
        <v>234</v>
      </c>
      <c r="C107" s="108" t="s">
        <v>27</v>
      </c>
      <c r="D107" s="108" t="s">
        <v>49</v>
      </c>
      <c r="E107" s="108" t="s">
        <v>73</v>
      </c>
      <c r="F107" s="109">
        <v>653245</v>
      </c>
      <c r="G107" s="110">
        <v>32500</v>
      </c>
      <c r="H107" s="108" t="s">
        <v>74</v>
      </c>
      <c r="I107" s="108" t="s">
        <v>82</v>
      </c>
      <c r="J107" s="111">
        <v>44614</v>
      </c>
    </row>
    <row r="108" spans="1:10" ht="15">
      <c r="A108" s="108" t="s">
        <v>72</v>
      </c>
      <c r="B108" s="108" t="s">
        <v>234</v>
      </c>
      <c r="C108" s="108" t="s">
        <v>59</v>
      </c>
      <c r="D108" s="108" t="s">
        <v>65</v>
      </c>
      <c r="E108" s="108" t="s">
        <v>73</v>
      </c>
      <c r="F108" s="109">
        <v>653635</v>
      </c>
      <c r="G108" s="110">
        <v>150000</v>
      </c>
      <c r="H108" s="108" t="s">
        <v>74</v>
      </c>
      <c r="I108" s="108" t="s">
        <v>82</v>
      </c>
      <c r="J108" s="111">
        <v>44620</v>
      </c>
    </row>
    <row r="109" spans="1:10" ht="15">
      <c r="A109" s="108" t="s">
        <v>72</v>
      </c>
      <c r="B109" s="108" t="s">
        <v>234</v>
      </c>
      <c r="C109" s="108" t="s">
        <v>66</v>
      </c>
      <c r="D109" s="108" t="s">
        <v>67</v>
      </c>
      <c r="E109" s="108" t="s">
        <v>76</v>
      </c>
      <c r="F109" s="109">
        <v>653266</v>
      </c>
      <c r="G109" s="110">
        <v>385000</v>
      </c>
      <c r="H109" s="108" t="s">
        <v>82</v>
      </c>
      <c r="I109" s="108" t="s">
        <v>82</v>
      </c>
      <c r="J109" s="111">
        <v>44614</v>
      </c>
    </row>
    <row r="110" spans="1:10" ht="15">
      <c r="A110" s="108" t="s">
        <v>72</v>
      </c>
      <c r="B110" s="108" t="s">
        <v>234</v>
      </c>
      <c r="C110" s="108" t="s">
        <v>66</v>
      </c>
      <c r="D110" s="108" t="s">
        <v>67</v>
      </c>
      <c r="E110" s="108" t="s">
        <v>76</v>
      </c>
      <c r="F110" s="109">
        <v>653433</v>
      </c>
      <c r="G110" s="110">
        <v>424000</v>
      </c>
      <c r="H110" s="108" t="s">
        <v>74</v>
      </c>
      <c r="I110" s="108" t="s">
        <v>82</v>
      </c>
      <c r="J110" s="111">
        <v>44616</v>
      </c>
    </row>
    <row r="111" spans="1:10" ht="15">
      <c r="A111" s="108" t="s">
        <v>72</v>
      </c>
      <c r="B111" s="108" t="s">
        <v>234</v>
      </c>
      <c r="C111" s="108" t="s">
        <v>66</v>
      </c>
      <c r="D111" s="108" t="s">
        <v>67</v>
      </c>
      <c r="E111" s="108" t="s">
        <v>76</v>
      </c>
      <c r="F111" s="109">
        <v>652876</v>
      </c>
      <c r="G111" s="110">
        <v>385000</v>
      </c>
      <c r="H111" s="108" t="s">
        <v>82</v>
      </c>
      <c r="I111" s="108" t="s">
        <v>82</v>
      </c>
      <c r="J111" s="111">
        <v>44607</v>
      </c>
    </row>
    <row r="112" spans="1:10" ht="15">
      <c r="A112" s="108" t="s">
        <v>72</v>
      </c>
      <c r="B112" s="108" t="s">
        <v>234</v>
      </c>
      <c r="C112" s="108" t="s">
        <v>80</v>
      </c>
      <c r="D112" s="108" t="s">
        <v>81</v>
      </c>
      <c r="E112" s="108" t="s">
        <v>75</v>
      </c>
      <c r="F112" s="109">
        <v>653393</v>
      </c>
      <c r="G112" s="110">
        <v>40000</v>
      </c>
      <c r="H112" s="108" t="s">
        <v>74</v>
      </c>
      <c r="I112" s="108" t="s">
        <v>82</v>
      </c>
      <c r="J112" s="111">
        <v>44616</v>
      </c>
    </row>
    <row r="113" spans="1:10" ht="15">
      <c r="A113" s="108" t="s">
        <v>72</v>
      </c>
      <c r="B113" s="108" t="s">
        <v>234</v>
      </c>
      <c r="C113" s="108" t="s">
        <v>87</v>
      </c>
      <c r="D113" s="108" t="s">
        <v>88</v>
      </c>
      <c r="E113" s="108" t="s">
        <v>76</v>
      </c>
      <c r="F113" s="109">
        <v>652807</v>
      </c>
      <c r="G113" s="110">
        <v>515000</v>
      </c>
      <c r="H113" s="108" t="s">
        <v>74</v>
      </c>
      <c r="I113" s="108" t="s">
        <v>82</v>
      </c>
      <c r="J113" s="111">
        <v>44606</v>
      </c>
    </row>
    <row r="114" spans="1:10" ht="15">
      <c r="A114" s="108" t="s">
        <v>72</v>
      </c>
      <c r="B114" s="108" t="s">
        <v>234</v>
      </c>
      <c r="C114" s="108" t="s">
        <v>59</v>
      </c>
      <c r="D114" s="108" t="s">
        <v>65</v>
      </c>
      <c r="E114" s="108" t="s">
        <v>76</v>
      </c>
      <c r="F114" s="109">
        <v>652695</v>
      </c>
      <c r="G114" s="110">
        <v>359000</v>
      </c>
      <c r="H114" s="108" t="s">
        <v>74</v>
      </c>
      <c r="I114" s="108" t="s">
        <v>82</v>
      </c>
      <c r="J114" s="111">
        <v>44603</v>
      </c>
    </row>
    <row r="115" spans="1:10" ht="15">
      <c r="A115" s="108" t="s">
        <v>72</v>
      </c>
      <c r="B115" s="108" t="s">
        <v>234</v>
      </c>
      <c r="C115" s="108" t="s">
        <v>85</v>
      </c>
      <c r="D115" s="108" t="s">
        <v>81</v>
      </c>
      <c r="E115" s="108" t="s">
        <v>73</v>
      </c>
      <c r="F115" s="109">
        <v>652786</v>
      </c>
      <c r="G115" s="110">
        <v>339900</v>
      </c>
      <c r="H115" s="108" t="s">
        <v>74</v>
      </c>
      <c r="I115" s="108" t="s">
        <v>82</v>
      </c>
      <c r="J115" s="111">
        <v>44606</v>
      </c>
    </row>
    <row r="116" spans="1:10" ht="15">
      <c r="A116" s="108" t="s">
        <v>72</v>
      </c>
      <c r="B116" s="108" t="s">
        <v>234</v>
      </c>
      <c r="C116" s="108" t="s">
        <v>59</v>
      </c>
      <c r="D116" s="108" t="s">
        <v>64</v>
      </c>
      <c r="E116" s="108" t="s">
        <v>76</v>
      </c>
      <c r="F116" s="109">
        <v>652714</v>
      </c>
      <c r="G116" s="110">
        <v>422275</v>
      </c>
      <c r="H116" s="108" t="s">
        <v>82</v>
      </c>
      <c r="I116" s="108" t="s">
        <v>82</v>
      </c>
      <c r="J116" s="111">
        <v>44603</v>
      </c>
    </row>
    <row r="117" spans="1:10" ht="15">
      <c r="A117" s="108" t="s">
        <v>72</v>
      </c>
      <c r="B117" s="108" t="s">
        <v>234</v>
      </c>
      <c r="C117" s="108" t="s">
        <v>59</v>
      </c>
      <c r="D117" s="108" t="s">
        <v>65</v>
      </c>
      <c r="E117" s="108" t="s">
        <v>76</v>
      </c>
      <c r="F117" s="109">
        <v>652716</v>
      </c>
      <c r="G117" s="110">
        <v>370000</v>
      </c>
      <c r="H117" s="108" t="s">
        <v>74</v>
      </c>
      <c r="I117" s="108" t="s">
        <v>82</v>
      </c>
      <c r="J117" s="111">
        <v>44603</v>
      </c>
    </row>
    <row r="118" spans="1:10" ht="15">
      <c r="A118" s="108" t="s">
        <v>72</v>
      </c>
      <c r="B118" s="108" t="s">
        <v>234</v>
      </c>
      <c r="C118" s="108" t="s">
        <v>59</v>
      </c>
      <c r="D118" s="108" t="s">
        <v>65</v>
      </c>
      <c r="E118" s="108" t="s">
        <v>76</v>
      </c>
      <c r="F118" s="109">
        <v>652785</v>
      </c>
      <c r="G118" s="110">
        <v>595000</v>
      </c>
      <c r="H118" s="108" t="s">
        <v>74</v>
      </c>
      <c r="I118" s="108" t="s">
        <v>82</v>
      </c>
      <c r="J118" s="111">
        <v>44606</v>
      </c>
    </row>
    <row r="119" spans="1:10" ht="15">
      <c r="A119" s="108" t="s">
        <v>72</v>
      </c>
      <c r="B119" s="108" t="s">
        <v>234</v>
      </c>
      <c r="C119" s="108" t="s">
        <v>27</v>
      </c>
      <c r="D119" s="108" t="s">
        <v>49</v>
      </c>
      <c r="E119" s="108" t="s">
        <v>76</v>
      </c>
      <c r="F119" s="109">
        <v>652750</v>
      </c>
      <c r="G119" s="110">
        <v>177000</v>
      </c>
      <c r="H119" s="108" t="s">
        <v>74</v>
      </c>
      <c r="I119" s="108" t="s">
        <v>82</v>
      </c>
      <c r="J119" s="111">
        <v>44603</v>
      </c>
    </row>
    <row r="120" spans="1:10" ht="15">
      <c r="A120" s="108" t="s">
        <v>72</v>
      </c>
      <c r="B120" s="108" t="s">
        <v>234</v>
      </c>
      <c r="C120" s="108" t="s">
        <v>80</v>
      </c>
      <c r="D120" s="108" t="s">
        <v>81</v>
      </c>
      <c r="E120" s="108" t="s">
        <v>73</v>
      </c>
      <c r="F120" s="109">
        <v>653437</v>
      </c>
      <c r="G120" s="110">
        <v>20000</v>
      </c>
      <c r="H120" s="108" t="s">
        <v>74</v>
      </c>
      <c r="I120" s="108" t="s">
        <v>82</v>
      </c>
      <c r="J120" s="111">
        <v>44616</v>
      </c>
    </row>
    <row r="121" spans="1:10" ht="15">
      <c r="A121" s="108" t="s">
        <v>72</v>
      </c>
      <c r="B121" s="108" t="s">
        <v>234</v>
      </c>
      <c r="C121" s="108" t="s">
        <v>66</v>
      </c>
      <c r="D121" s="108" t="s">
        <v>67</v>
      </c>
      <c r="E121" s="108" t="s">
        <v>76</v>
      </c>
      <c r="F121" s="109">
        <v>653031</v>
      </c>
      <c r="G121" s="110">
        <v>385000</v>
      </c>
      <c r="H121" s="108" t="s">
        <v>82</v>
      </c>
      <c r="I121" s="108" t="s">
        <v>82</v>
      </c>
      <c r="J121" s="111">
        <v>44609</v>
      </c>
    </row>
    <row r="122" spans="1:10" ht="15">
      <c r="A122" s="108" t="s">
        <v>72</v>
      </c>
      <c r="B122" s="108" t="s">
        <v>234</v>
      </c>
      <c r="C122" s="108" t="s">
        <v>59</v>
      </c>
      <c r="D122" s="108" t="s">
        <v>64</v>
      </c>
      <c r="E122" s="108" t="s">
        <v>73</v>
      </c>
      <c r="F122" s="109">
        <v>652907</v>
      </c>
      <c r="G122" s="110">
        <v>350000</v>
      </c>
      <c r="H122" s="108" t="s">
        <v>74</v>
      </c>
      <c r="I122" s="108" t="s">
        <v>82</v>
      </c>
      <c r="J122" s="111">
        <v>44608</v>
      </c>
    </row>
    <row r="123" spans="1:10" ht="15">
      <c r="A123" s="108" t="s">
        <v>72</v>
      </c>
      <c r="B123" s="108" t="s">
        <v>234</v>
      </c>
      <c r="C123" s="108" t="s">
        <v>27</v>
      </c>
      <c r="D123" s="108" t="s">
        <v>49</v>
      </c>
      <c r="E123" s="108" t="s">
        <v>76</v>
      </c>
      <c r="F123" s="109">
        <v>653536</v>
      </c>
      <c r="G123" s="110">
        <v>195000</v>
      </c>
      <c r="H123" s="108" t="s">
        <v>74</v>
      </c>
      <c r="I123" s="108" t="s">
        <v>82</v>
      </c>
      <c r="J123" s="111">
        <v>44617</v>
      </c>
    </row>
    <row r="124" spans="1:10" ht="15">
      <c r="A124" s="108" t="s">
        <v>72</v>
      </c>
      <c r="B124" s="108" t="s">
        <v>234</v>
      </c>
      <c r="C124" s="108" t="s">
        <v>87</v>
      </c>
      <c r="D124" s="108" t="s">
        <v>88</v>
      </c>
      <c r="E124" s="108" t="s">
        <v>76</v>
      </c>
      <c r="F124" s="109">
        <v>652917</v>
      </c>
      <c r="G124" s="110">
        <v>390000</v>
      </c>
      <c r="H124" s="108" t="s">
        <v>82</v>
      </c>
      <c r="I124" s="108" t="s">
        <v>82</v>
      </c>
      <c r="J124" s="111">
        <v>44608</v>
      </c>
    </row>
    <row r="125" spans="1:10" ht="15">
      <c r="A125" s="108" t="s">
        <v>72</v>
      </c>
      <c r="B125" s="108" t="s">
        <v>234</v>
      </c>
      <c r="C125" s="108" t="s">
        <v>27</v>
      </c>
      <c r="D125" s="108" t="s">
        <v>81</v>
      </c>
      <c r="E125" s="108" t="s">
        <v>76</v>
      </c>
      <c r="F125" s="109">
        <v>652926</v>
      </c>
      <c r="G125" s="110">
        <v>415000</v>
      </c>
      <c r="H125" s="108" t="s">
        <v>74</v>
      </c>
      <c r="I125" s="108" t="s">
        <v>82</v>
      </c>
      <c r="J125" s="111">
        <v>44608</v>
      </c>
    </row>
    <row r="126" spans="1:10" ht="15">
      <c r="A126" s="108" t="s">
        <v>72</v>
      </c>
      <c r="B126" s="108" t="s">
        <v>234</v>
      </c>
      <c r="C126" s="108" t="s">
        <v>27</v>
      </c>
      <c r="D126" s="108" t="s">
        <v>49</v>
      </c>
      <c r="E126" s="108" t="s">
        <v>73</v>
      </c>
      <c r="F126" s="109">
        <v>653529</v>
      </c>
      <c r="G126" s="110">
        <v>299900</v>
      </c>
      <c r="H126" s="108" t="s">
        <v>74</v>
      </c>
      <c r="I126" s="108" t="s">
        <v>82</v>
      </c>
      <c r="J126" s="111">
        <v>44617</v>
      </c>
    </row>
    <row r="127" spans="1:10" ht="15">
      <c r="A127" s="108" t="s">
        <v>72</v>
      </c>
      <c r="B127" s="108" t="s">
        <v>234</v>
      </c>
      <c r="C127" s="108" t="s">
        <v>66</v>
      </c>
      <c r="D127" s="108" t="s">
        <v>67</v>
      </c>
      <c r="E127" s="108" t="s">
        <v>76</v>
      </c>
      <c r="F127" s="109">
        <v>652949</v>
      </c>
      <c r="G127" s="110">
        <v>380000</v>
      </c>
      <c r="H127" s="108" t="s">
        <v>74</v>
      </c>
      <c r="I127" s="108" t="s">
        <v>82</v>
      </c>
      <c r="J127" s="111">
        <v>44608</v>
      </c>
    </row>
    <row r="128" spans="1:10" ht="15">
      <c r="A128" s="108" t="s">
        <v>72</v>
      </c>
      <c r="B128" s="108" t="s">
        <v>234</v>
      </c>
      <c r="C128" s="108" t="s">
        <v>80</v>
      </c>
      <c r="D128" s="108" t="s">
        <v>94</v>
      </c>
      <c r="E128" s="108" t="s">
        <v>76</v>
      </c>
      <c r="F128" s="109">
        <v>652960</v>
      </c>
      <c r="G128" s="110">
        <v>255000</v>
      </c>
      <c r="H128" s="108" t="s">
        <v>74</v>
      </c>
      <c r="I128" s="108" t="s">
        <v>82</v>
      </c>
      <c r="J128" s="111">
        <v>44609</v>
      </c>
    </row>
    <row r="129" spans="1:10" ht="15">
      <c r="A129" s="108" t="s">
        <v>72</v>
      </c>
      <c r="B129" s="108" t="s">
        <v>234</v>
      </c>
      <c r="C129" s="108" t="s">
        <v>27</v>
      </c>
      <c r="D129" s="108" t="s">
        <v>49</v>
      </c>
      <c r="E129" s="108" t="s">
        <v>73</v>
      </c>
      <c r="F129" s="109">
        <v>653525</v>
      </c>
      <c r="G129" s="110">
        <v>407000</v>
      </c>
      <c r="H129" s="108" t="s">
        <v>74</v>
      </c>
      <c r="I129" s="108" t="s">
        <v>82</v>
      </c>
      <c r="J129" s="111">
        <v>44617</v>
      </c>
    </row>
    <row r="130" spans="1:10" ht="15">
      <c r="A130" s="108" t="s">
        <v>72</v>
      </c>
      <c r="B130" s="108" t="s">
        <v>234</v>
      </c>
      <c r="C130" s="108" t="s">
        <v>66</v>
      </c>
      <c r="D130" s="108" t="s">
        <v>67</v>
      </c>
      <c r="E130" s="108" t="s">
        <v>76</v>
      </c>
      <c r="F130" s="109">
        <v>653298</v>
      </c>
      <c r="G130" s="110">
        <v>310000</v>
      </c>
      <c r="H130" s="108" t="s">
        <v>74</v>
      </c>
      <c r="I130" s="108" t="s">
        <v>82</v>
      </c>
      <c r="J130" s="111">
        <v>44615</v>
      </c>
    </row>
    <row r="131" spans="1:10" ht="15">
      <c r="A131" s="108" t="s">
        <v>72</v>
      </c>
      <c r="B131" s="108" t="s">
        <v>234</v>
      </c>
      <c r="C131" s="108" t="s">
        <v>27</v>
      </c>
      <c r="D131" s="108" t="s">
        <v>49</v>
      </c>
      <c r="E131" s="108" t="s">
        <v>76</v>
      </c>
      <c r="F131" s="109">
        <v>653027</v>
      </c>
      <c r="G131" s="110">
        <v>167100</v>
      </c>
      <c r="H131" s="108" t="s">
        <v>74</v>
      </c>
      <c r="I131" s="108" t="s">
        <v>82</v>
      </c>
      <c r="J131" s="111">
        <v>44609</v>
      </c>
    </row>
    <row r="132" spans="1:10" ht="15">
      <c r="A132" s="108" t="s">
        <v>72</v>
      </c>
      <c r="B132" s="108" t="s">
        <v>234</v>
      </c>
      <c r="C132" s="108" t="s">
        <v>27</v>
      </c>
      <c r="D132" s="108" t="s">
        <v>49</v>
      </c>
      <c r="E132" s="108" t="s">
        <v>76</v>
      </c>
      <c r="F132" s="109">
        <v>653233</v>
      </c>
      <c r="G132" s="110">
        <v>191000</v>
      </c>
      <c r="H132" s="108" t="s">
        <v>74</v>
      </c>
      <c r="I132" s="108" t="s">
        <v>82</v>
      </c>
      <c r="J132" s="111">
        <v>44614</v>
      </c>
    </row>
    <row r="133" spans="1:10" ht="15">
      <c r="A133" s="108" t="s">
        <v>72</v>
      </c>
      <c r="B133" s="108" t="s">
        <v>234</v>
      </c>
      <c r="C133" s="108" t="s">
        <v>80</v>
      </c>
      <c r="D133" s="108" t="s">
        <v>94</v>
      </c>
      <c r="E133" s="108" t="s">
        <v>76</v>
      </c>
      <c r="F133" s="109">
        <v>653052</v>
      </c>
      <c r="G133" s="110">
        <v>415000</v>
      </c>
      <c r="H133" s="108" t="s">
        <v>74</v>
      </c>
      <c r="I133" s="108" t="s">
        <v>82</v>
      </c>
      <c r="J133" s="111">
        <v>44610</v>
      </c>
    </row>
    <row r="134" spans="1:10" ht="15">
      <c r="A134" s="108" t="s">
        <v>72</v>
      </c>
      <c r="B134" s="108" t="s">
        <v>234</v>
      </c>
      <c r="C134" s="108" t="s">
        <v>59</v>
      </c>
      <c r="D134" s="108" t="s">
        <v>64</v>
      </c>
      <c r="E134" s="108" t="s">
        <v>76</v>
      </c>
      <c r="F134" s="109">
        <v>653230</v>
      </c>
      <c r="G134" s="110">
        <v>589000</v>
      </c>
      <c r="H134" s="108" t="s">
        <v>74</v>
      </c>
      <c r="I134" s="108" t="s">
        <v>82</v>
      </c>
      <c r="J134" s="111">
        <v>44614</v>
      </c>
    </row>
    <row r="135" spans="1:10" ht="15">
      <c r="A135" s="108" t="s">
        <v>72</v>
      </c>
      <c r="B135" s="108" t="s">
        <v>234</v>
      </c>
      <c r="C135" s="108" t="s">
        <v>80</v>
      </c>
      <c r="D135" s="108" t="s">
        <v>94</v>
      </c>
      <c r="E135" s="108" t="s">
        <v>76</v>
      </c>
      <c r="F135" s="109">
        <v>653059</v>
      </c>
      <c r="G135" s="110">
        <v>299900</v>
      </c>
      <c r="H135" s="108" t="s">
        <v>74</v>
      </c>
      <c r="I135" s="108" t="s">
        <v>82</v>
      </c>
      <c r="J135" s="111">
        <v>44610</v>
      </c>
    </row>
    <row r="136" spans="1:10" ht="15">
      <c r="A136" s="108" t="s">
        <v>72</v>
      </c>
      <c r="B136" s="108" t="s">
        <v>234</v>
      </c>
      <c r="C136" s="108" t="s">
        <v>87</v>
      </c>
      <c r="D136" s="108" t="s">
        <v>88</v>
      </c>
      <c r="E136" s="108" t="s">
        <v>76</v>
      </c>
      <c r="F136" s="109">
        <v>653506</v>
      </c>
      <c r="G136" s="110">
        <v>369000</v>
      </c>
      <c r="H136" s="108" t="s">
        <v>74</v>
      </c>
      <c r="I136" s="108" t="s">
        <v>82</v>
      </c>
      <c r="J136" s="111">
        <v>44617</v>
      </c>
    </row>
    <row r="137" spans="1:10" ht="15">
      <c r="A137" s="108" t="s">
        <v>72</v>
      </c>
      <c r="B137" s="108" t="s">
        <v>234</v>
      </c>
      <c r="C137" s="108" t="s">
        <v>59</v>
      </c>
      <c r="D137" s="108" t="s">
        <v>64</v>
      </c>
      <c r="E137" s="108" t="s">
        <v>76</v>
      </c>
      <c r="F137" s="109">
        <v>653512</v>
      </c>
      <c r="G137" s="110">
        <v>350000</v>
      </c>
      <c r="H137" s="108" t="s">
        <v>74</v>
      </c>
      <c r="I137" s="108" t="s">
        <v>82</v>
      </c>
      <c r="J137" s="111">
        <v>44617</v>
      </c>
    </row>
    <row r="138" spans="1:10" ht="15">
      <c r="A138" s="108" t="s">
        <v>72</v>
      </c>
      <c r="B138" s="108" t="s">
        <v>234</v>
      </c>
      <c r="C138" s="108" t="s">
        <v>80</v>
      </c>
      <c r="D138" s="108" t="s">
        <v>120</v>
      </c>
      <c r="E138" s="108" t="s">
        <v>75</v>
      </c>
      <c r="F138" s="109">
        <v>653208</v>
      </c>
      <c r="G138" s="110">
        <v>21000</v>
      </c>
      <c r="H138" s="108" t="s">
        <v>74</v>
      </c>
      <c r="I138" s="108" t="s">
        <v>82</v>
      </c>
      <c r="J138" s="111">
        <v>44614</v>
      </c>
    </row>
    <row r="139" spans="1:10" ht="15">
      <c r="A139" s="108" t="s">
        <v>72</v>
      </c>
      <c r="B139" s="108" t="s">
        <v>234</v>
      </c>
      <c r="C139" s="108" t="s">
        <v>27</v>
      </c>
      <c r="D139" s="108" t="s">
        <v>49</v>
      </c>
      <c r="E139" s="108" t="s">
        <v>75</v>
      </c>
      <c r="F139" s="109">
        <v>653523</v>
      </c>
      <c r="G139" s="110">
        <v>14000</v>
      </c>
      <c r="H139" s="108" t="s">
        <v>74</v>
      </c>
      <c r="I139" s="108" t="s">
        <v>82</v>
      </c>
      <c r="J139" s="111">
        <v>44617</v>
      </c>
    </row>
    <row r="140" spans="1:10" ht="15">
      <c r="A140" s="108" t="s">
        <v>39</v>
      </c>
      <c r="B140" s="108" t="s">
        <v>235</v>
      </c>
      <c r="C140" s="108" t="s">
        <v>66</v>
      </c>
      <c r="D140" s="108" t="s">
        <v>79</v>
      </c>
      <c r="E140" s="108" t="s">
        <v>76</v>
      </c>
      <c r="F140" s="109">
        <v>652223</v>
      </c>
      <c r="G140" s="110">
        <v>390000</v>
      </c>
      <c r="H140" s="108" t="s">
        <v>74</v>
      </c>
      <c r="I140" s="108" t="s">
        <v>82</v>
      </c>
      <c r="J140" s="111">
        <v>44593</v>
      </c>
    </row>
    <row r="141" spans="1:10" ht="15">
      <c r="A141" s="108" t="s">
        <v>39</v>
      </c>
      <c r="B141" s="108" t="s">
        <v>235</v>
      </c>
      <c r="C141" s="108" t="s">
        <v>66</v>
      </c>
      <c r="D141" s="108" t="s">
        <v>79</v>
      </c>
      <c r="E141" s="108" t="s">
        <v>76</v>
      </c>
      <c r="F141" s="109">
        <v>653076</v>
      </c>
      <c r="G141" s="110">
        <v>397000</v>
      </c>
      <c r="H141" s="108" t="s">
        <v>74</v>
      </c>
      <c r="I141" s="108" t="s">
        <v>82</v>
      </c>
      <c r="J141" s="111">
        <v>44610</v>
      </c>
    </row>
    <row r="142" spans="1:10" ht="15">
      <c r="A142" s="108" t="s">
        <v>39</v>
      </c>
      <c r="B142" s="108" t="s">
        <v>235</v>
      </c>
      <c r="C142" s="108" t="s">
        <v>66</v>
      </c>
      <c r="D142" s="108" t="s">
        <v>79</v>
      </c>
      <c r="E142" s="108" t="s">
        <v>76</v>
      </c>
      <c r="F142" s="109">
        <v>653479</v>
      </c>
      <c r="G142" s="110">
        <v>580000</v>
      </c>
      <c r="H142" s="108" t="s">
        <v>74</v>
      </c>
      <c r="I142" s="108" t="s">
        <v>82</v>
      </c>
      <c r="J142" s="111">
        <v>44617</v>
      </c>
    </row>
    <row r="143" spans="1:10" ht="15">
      <c r="A143" s="108" t="s">
        <v>39</v>
      </c>
      <c r="B143" s="108" t="s">
        <v>235</v>
      </c>
      <c r="C143" s="108" t="s">
        <v>59</v>
      </c>
      <c r="D143" s="108" t="s">
        <v>63</v>
      </c>
      <c r="E143" s="108" t="s">
        <v>75</v>
      </c>
      <c r="F143" s="109">
        <v>653508</v>
      </c>
      <c r="G143" s="110">
        <v>1400000</v>
      </c>
      <c r="H143" s="108" t="s">
        <v>74</v>
      </c>
      <c r="I143" s="108" t="s">
        <v>82</v>
      </c>
      <c r="J143" s="111">
        <v>44617</v>
      </c>
    </row>
    <row r="144" spans="1:10" ht="15">
      <c r="A144" s="108" t="s">
        <v>39</v>
      </c>
      <c r="B144" s="108" t="s">
        <v>235</v>
      </c>
      <c r="C144" s="108" t="s">
        <v>66</v>
      </c>
      <c r="D144" s="108" t="s">
        <v>79</v>
      </c>
      <c r="E144" s="108" t="s">
        <v>75</v>
      </c>
      <c r="F144" s="109">
        <v>652797</v>
      </c>
      <c r="G144" s="110">
        <v>76000</v>
      </c>
      <c r="H144" s="108" t="s">
        <v>74</v>
      </c>
      <c r="I144" s="108" t="s">
        <v>82</v>
      </c>
      <c r="J144" s="111">
        <v>44606</v>
      </c>
    </row>
    <row r="145" spans="1:10" ht="15">
      <c r="A145" s="108" t="s">
        <v>39</v>
      </c>
      <c r="B145" s="108" t="s">
        <v>235</v>
      </c>
      <c r="C145" s="108" t="s">
        <v>59</v>
      </c>
      <c r="D145" s="108" t="s">
        <v>63</v>
      </c>
      <c r="E145" s="108" t="s">
        <v>75</v>
      </c>
      <c r="F145" s="109">
        <v>652225</v>
      </c>
      <c r="G145" s="110">
        <v>18000</v>
      </c>
      <c r="H145" s="108" t="s">
        <v>74</v>
      </c>
      <c r="I145" s="108" t="s">
        <v>82</v>
      </c>
      <c r="J145" s="111">
        <v>44593</v>
      </c>
    </row>
    <row r="146" spans="1:10" ht="15">
      <c r="A146" s="108" t="s">
        <v>39</v>
      </c>
      <c r="B146" s="108" t="s">
        <v>235</v>
      </c>
      <c r="C146" s="108" t="s">
        <v>66</v>
      </c>
      <c r="D146" s="108" t="s">
        <v>79</v>
      </c>
      <c r="E146" s="108" t="s">
        <v>76</v>
      </c>
      <c r="F146" s="109">
        <v>653518</v>
      </c>
      <c r="G146" s="110">
        <v>419900</v>
      </c>
      <c r="H146" s="108" t="s">
        <v>74</v>
      </c>
      <c r="I146" s="108" t="s">
        <v>82</v>
      </c>
      <c r="J146" s="111">
        <v>44617</v>
      </c>
    </row>
    <row r="147" spans="1:10" ht="15">
      <c r="A147" s="108" t="s">
        <v>39</v>
      </c>
      <c r="B147" s="108" t="s">
        <v>235</v>
      </c>
      <c r="C147" s="108" t="s">
        <v>77</v>
      </c>
      <c r="D147" s="108" t="s">
        <v>78</v>
      </c>
      <c r="E147" s="108" t="s">
        <v>76</v>
      </c>
      <c r="F147" s="109">
        <v>652221</v>
      </c>
      <c r="G147" s="110">
        <v>370000</v>
      </c>
      <c r="H147" s="108" t="s">
        <v>74</v>
      </c>
      <c r="I147" s="108" t="s">
        <v>82</v>
      </c>
      <c r="J147" s="111">
        <v>44593</v>
      </c>
    </row>
    <row r="148" spans="1:10" ht="15">
      <c r="A148" s="108" t="s">
        <v>39</v>
      </c>
      <c r="B148" s="108" t="s">
        <v>235</v>
      </c>
      <c r="C148" s="108" t="s">
        <v>66</v>
      </c>
      <c r="D148" s="108" t="s">
        <v>79</v>
      </c>
      <c r="E148" s="108" t="s">
        <v>76</v>
      </c>
      <c r="F148" s="109">
        <v>652234</v>
      </c>
      <c r="G148" s="110">
        <v>389000</v>
      </c>
      <c r="H148" s="108" t="s">
        <v>74</v>
      </c>
      <c r="I148" s="108" t="s">
        <v>82</v>
      </c>
      <c r="J148" s="111">
        <v>44593</v>
      </c>
    </row>
    <row r="149" spans="1:10" ht="15">
      <c r="A149" s="108" t="s">
        <v>39</v>
      </c>
      <c r="B149" s="108" t="s">
        <v>235</v>
      </c>
      <c r="C149" s="108" t="s">
        <v>77</v>
      </c>
      <c r="D149" s="108" t="s">
        <v>78</v>
      </c>
      <c r="E149" s="108" t="s">
        <v>76</v>
      </c>
      <c r="F149" s="109">
        <v>653111</v>
      </c>
      <c r="G149" s="110">
        <v>348000</v>
      </c>
      <c r="H149" s="108" t="s">
        <v>74</v>
      </c>
      <c r="I149" s="108" t="s">
        <v>82</v>
      </c>
      <c r="J149" s="111">
        <v>44610</v>
      </c>
    </row>
    <row r="150" spans="1:10" ht="15">
      <c r="A150" s="108" t="s">
        <v>39</v>
      </c>
      <c r="B150" s="108" t="s">
        <v>235</v>
      </c>
      <c r="C150" s="108" t="s">
        <v>85</v>
      </c>
      <c r="D150" s="108" t="s">
        <v>119</v>
      </c>
      <c r="E150" s="108" t="s">
        <v>76</v>
      </c>
      <c r="F150" s="109">
        <v>653107</v>
      </c>
      <c r="G150" s="110">
        <v>398000</v>
      </c>
      <c r="H150" s="108" t="s">
        <v>74</v>
      </c>
      <c r="I150" s="108" t="s">
        <v>82</v>
      </c>
      <c r="J150" s="111">
        <v>44610</v>
      </c>
    </row>
    <row r="151" spans="1:10" ht="15">
      <c r="A151" s="108" t="s">
        <v>39</v>
      </c>
      <c r="B151" s="108" t="s">
        <v>235</v>
      </c>
      <c r="C151" s="108" t="s">
        <v>66</v>
      </c>
      <c r="D151" s="108" t="s">
        <v>79</v>
      </c>
      <c r="E151" s="108" t="s">
        <v>75</v>
      </c>
      <c r="F151" s="109">
        <v>653443</v>
      </c>
      <c r="G151" s="110">
        <v>30764</v>
      </c>
      <c r="H151" s="108" t="s">
        <v>74</v>
      </c>
      <c r="I151" s="108" t="s">
        <v>82</v>
      </c>
      <c r="J151" s="111">
        <v>44617</v>
      </c>
    </row>
    <row r="152" spans="1:10" ht="15">
      <c r="A152" s="108" t="s">
        <v>39</v>
      </c>
      <c r="B152" s="108" t="s">
        <v>235</v>
      </c>
      <c r="C152" s="108" t="s">
        <v>66</v>
      </c>
      <c r="D152" s="108" t="s">
        <v>79</v>
      </c>
      <c r="E152" s="108" t="s">
        <v>76</v>
      </c>
      <c r="F152" s="109">
        <v>652275</v>
      </c>
      <c r="G152" s="110">
        <v>479900</v>
      </c>
      <c r="H152" s="108" t="s">
        <v>82</v>
      </c>
      <c r="I152" s="108" t="s">
        <v>82</v>
      </c>
      <c r="J152" s="111">
        <v>44594</v>
      </c>
    </row>
    <row r="153" spans="1:10" ht="15">
      <c r="A153" s="108" t="s">
        <v>39</v>
      </c>
      <c r="B153" s="108" t="s">
        <v>235</v>
      </c>
      <c r="C153" s="108" t="s">
        <v>66</v>
      </c>
      <c r="D153" s="108" t="s">
        <v>79</v>
      </c>
      <c r="E153" s="108" t="s">
        <v>76</v>
      </c>
      <c r="F153" s="109">
        <v>652287</v>
      </c>
      <c r="G153" s="110">
        <v>325000</v>
      </c>
      <c r="H153" s="108" t="s">
        <v>74</v>
      </c>
      <c r="I153" s="108" t="s">
        <v>82</v>
      </c>
      <c r="J153" s="111">
        <v>44594</v>
      </c>
    </row>
    <row r="154" spans="1:10" ht="15">
      <c r="A154" s="108" t="s">
        <v>39</v>
      </c>
      <c r="B154" s="108" t="s">
        <v>235</v>
      </c>
      <c r="C154" s="108" t="s">
        <v>66</v>
      </c>
      <c r="D154" s="108" t="s">
        <v>79</v>
      </c>
      <c r="E154" s="108" t="s">
        <v>76</v>
      </c>
      <c r="F154" s="109">
        <v>652229</v>
      </c>
      <c r="G154" s="110">
        <v>320490</v>
      </c>
      <c r="H154" s="108" t="s">
        <v>74</v>
      </c>
      <c r="I154" s="108" t="s">
        <v>82</v>
      </c>
      <c r="J154" s="111">
        <v>44593</v>
      </c>
    </row>
    <row r="155" spans="1:10" ht="15">
      <c r="A155" s="108" t="s">
        <v>39</v>
      </c>
      <c r="B155" s="108" t="s">
        <v>235</v>
      </c>
      <c r="C155" s="108" t="s">
        <v>66</v>
      </c>
      <c r="D155" s="108" t="s">
        <v>79</v>
      </c>
      <c r="E155" s="108" t="s">
        <v>75</v>
      </c>
      <c r="F155" s="109">
        <v>653381</v>
      </c>
      <c r="G155" s="110">
        <v>20000</v>
      </c>
      <c r="H155" s="108" t="s">
        <v>74</v>
      </c>
      <c r="I155" s="108" t="s">
        <v>82</v>
      </c>
      <c r="J155" s="111">
        <v>44616</v>
      </c>
    </row>
    <row r="156" spans="1:10" ht="15">
      <c r="A156" s="108" t="s">
        <v>39</v>
      </c>
      <c r="B156" s="108" t="s">
        <v>235</v>
      </c>
      <c r="C156" s="108" t="s">
        <v>59</v>
      </c>
      <c r="D156" s="108" t="s">
        <v>91</v>
      </c>
      <c r="E156" s="108" t="s">
        <v>75</v>
      </c>
      <c r="F156" s="109">
        <v>653069</v>
      </c>
      <c r="G156" s="110">
        <v>125000</v>
      </c>
      <c r="H156" s="108" t="s">
        <v>74</v>
      </c>
      <c r="I156" s="108" t="s">
        <v>82</v>
      </c>
      <c r="J156" s="111">
        <v>44610</v>
      </c>
    </row>
    <row r="157" spans="1:10" ht="15">
      <c r="A157" s="108" t="s">
        <v>39</v>
      </c>
      <c r="B157" s="108" t="s">
        <v>235</v>
      </c>
      <c r="C157" s="108" t="s">
        <v>66</v>
      </c>
      <c r="D157" s="108" t="s">
        <v>79</v>
      </c>
      <c r="E157" s="108" t="s">
        <v>76</v>
      </c>
      <c r="F157" s="109">
        <v>652996</v>
      </c>
      <c r="G157" s="110">
        <v>285000</v>
      </c>
      <c r="H157" s="108" t="s">
        <v>74</v>
      </c>
      <c r="I157" s="108" t="s">
        <v>82</v>
      </c>
      <c r="J157" s="111">
        <v>44609</v>
      </c>
    </row>
    <row r="158" spans="1:10" ht="15">
      <c r="A158" s="108" t="s">
        <v>39</v>
      </c>
      <c r="B158" s="108" t="s">
        <v>235</v>
      </c>
      <c r="C158" s="108" t="s">
        <v>66</v>
      </c>
      <c r="D158" s="108" t="s">
        <v>79</v>
      </c>
      <c r="E158" s="108" t="s">
        <v>76</v>
      </c>
      <c r="F158" s="109">
        <v>653007</v>
      </c>
      <c r="G158" s="110">
        <v>478500</v>
      </c>
      <c r="H158" s="108" t="s">
        <v>82</v>
      </c>
      <c r="I158" s="108" t="s">
        <v>82</v>
      </c>
      <c r="J158" s="111">
        <v>44609</v>
      </c>
    </row>
    <row r="159" spans="1:10" ht="15">
      <c r="A159" s="108" t="s">
        <v>39</v>
      </c>
      <c r="B159" s="108" t="s">
        <v>235</v>
      </c>
      <c r="C159" s="108" t="s">
        <v>66</v>
      </c>
      <c r="D159" s="108" t="s">
        <v>79</v>
      </c>
      <c r="E159" s="108" t="s">
        <v>76</v>
      </c>
      <c r="F159" s="109">
        <v>653054</v>
      </c>
      <c r="G159" s="110">
        <v>367500</v>
      </c>
      <c r="H159" s="108" t="s">
        <v>74</v>
      </c>
      <c r="I159" s="108" t="s">
        <v>82</v>
      </c>
      <c r="J159" s="111">
        <v>44610</v>
      </c>
    </row>
    <row r="160" spans="1:10" ht="15">
      <c r="A160" s="108" t="s">
        <v>39</v>
      </c>
      <c r="B160" s="108" t="s">
        <v>235</v>
      </c>
      <c r="C160" s="108" t="s">
        <v>66</v>
      </c>
      <c r="D160" s="108" t="s">
        <v>79</v>
      </c>
      <c r="E160" s="108" t="s">
        <v>75</v>
      </c>
      <c r="F160" s="109">
        <v>653199</v>
      </c>
      <c r="G160" s="110">
        <v>10000</v>
      </c>
      <c r="H160" s="108" t="s">
        <v>74</v>
      </c>
      <c r="I160" s="108" t="s">
        <v>82</v>
      </c>
      <c r="J160" s="111">
        <v>44614</v>
      </c>
    </row>
    <row r="161" spans="1:10" ht="15">
      <c r="A161" s="108" t="s">
        <v>39</v>
      </c>
      <c r="B161" s="108" t="s">
        <v>235</v>
      </c>
      <c r="C161" s="108" t="s">
        <v>87</v>
      </c>
      <c r="D161" s="108" t="s">
        <v>103</v>
      </c>
      <c r="E161" s="108" t="s">
        <v>76</v>
      </c>
      <c r="F161" s="109">
        <v>652554</v>
      </c>
      <c r="G161" s="110">
        <v>257000</v>
      </c>
      <c r="H161" s="108" t="s">
        <v>74</v>
      </c>
      <c r="I161" s="108" t="s">
        <v>82</v>
      </c>
      <c r="J161" s="111">
        <v>44600</v>
      </c>
    </row>
    <row r="162" spans="1:10" ht="15">
      <c r="A162" s="108" t="s">
        <v>39</v>
      </c>
      <c r="B162" s="108" t="s">
        <v>235</v>
      </c>
      <c r="C162" s="108" t="s">
        <v>66</v>
      </c>
      <c r="D162" s="108" t="s">
        <v>79</v>
      </c>
      <c r="E162" s="108" t="s">
        <v>76</v>
      </c>
      <c r="F162" s="109">
        <v>652551</v>
      </c>
      <c r="G162" s="110">
        <v>485900</v>
      </c>
      <c r="H162" s="108" t="s">
        <v>82</v>
      </c>
      <c r="I162" s="108" t="s">
        <v>82</v>
      </c>
      <c r="J162" s="111">
        <v>44600</v>
      </c>
    </row>
    <row r="163" spans="1:10" ht="15">
      <c r="A163" s="108" t="s">
        <v>39</v>
      </c>
      <c r="B163" s="108" t="s">
        <v>235</v>
      </c>
      <c r="C163" s="108" t="s">
        <v>66</v>
      </c>
      <c r="D163" s="108" t="s">
        <v>79</v>
      </c>
      <c r="E163" s="108" t="s">
        <v>73</v>
      </c>
      <c r="F163" s="109">
        <v>653209</v>
      </c>
      <c r="G163" s="110">
        <v>289711</v>
      </c>
      <c r="H163" s="108" t="s">
        <v>74</v>
      </c>
      <c r="I163" s="108" t="s">
        <v>82</v>
      </c>
      <c r="J163" s="111">
        <v>44614</v>
      </c>
    </row>
    <row r="164" spans="1:10" ht="15">
      <c r="A164" s="108" t="s">
        <v>39</v>
      </c>
      <c r="B164" s="108" t="s">
        <v>235</v>
      </c>
      <c r="C164" s="108" t="s">
        <v>66</v>
      </c>
      <c r="D164" s="108" t="s">
        <v>79</v>
      </c>
      <c r="E164" s="108" t="s">
        <v>76</v>
      </c>
      <c r="F164" s="109">
        <v>653257</v>
      </c>
      <c r="G164" s="110">
        <v>250000</v>
      </c>
      <c r="H164" s="108" t="s">
        <v>74</v>
      </c>
      <c r="I164" s="108" t="s">
        <v>82</v>
      </c>
      <c r="J164" s="111">
        <v>44614</v>
      </c>
    </row>
    <row r="165" spans="1:10" ht="15">
      <c r="A165" s="108" t="s">
        <v>39</v>
      </c>
      <c r="B165" s="108" t="s">
        <v>235</v>
      </c>
      <c r="C165" s="108" t="s">
        <v>66</v>
      </c>
      <c r="D165" s="108" t="s">
        <v>79</v>
      </c>
      <c r="E165" s="108" t="s">
        <v>75</v>
      </c>
      <c r="F165" s="109">
        <v>652479</v>
      </c>
      <c r="G165" s="110">
        <v>180000</v>
      </c>
      <c r="H165" s="108" t="s">
        <v>74</v>
      </c>
      <c r="I165" s="108" t="s">
        <v>82</v>
      </c>
      <c r="J165" s="111">
        <v>44599</v>
      </c>
    </row>
    <row r="166" spans="1:10" ht="15">
      <c r="A166" s="108" t="s">
        <v>39</v>
      </c>
      <c r="B166" s="108" t="s">
        <v>235</v>
      </c>
      <c r="C166" s="108" t="s">
        <v>87</v>
      </c>
      <c r="D166" s="108" t="s">
        <v>103</v>
      </c>
      <c r="E166" s="108" t="s">
        <v>76</v>
      </c>
      <c r="F166" s="109">
        <v>652684</v>
      </c>
      <c r="G166" s="110">
        <v>875000</v>
      </c>
      <c r="H166" s="108" t="s">
        <v>74</v>
      </c>
      <c r="I166" s="108" t="s">
        <v>82</v>
      </c>
      <c r="J166" s="111">
        <v>44603</v>
      </c>
    </row>
    <row r="167" spans="1:10" ht="15">
      <c r="A167" s="108" t="s">
        <v>39</v>
      </c>
      <c r="B167" s="108" t="s">
        <v>235</v>
      </c>
      <c r="C167" s="108" t="s">
        <v>59</v>
      </c>
      <c r="D167" s="108" t="s">
        <v>91</v>
      </c>
      <c r="E167" s="108" t="s">
        <v>76</v>
      </c>
      <c r="F167" s="109">
        <v>653309</v>
      </c>
      <c r="G167" s="110">
        <v>380000</v>
      </c>
      <c r="H167" s="108" t="s">
        <v>74</v>
      </c>
      <c r="I167" s="108" t="s">
        <v>82</v>
      </c>
      <c r="J167" s="111">
        <v>44615</v>
      </c>
    </row>
    <row r="168" spans="1:10" ht="15">
      <c r="A168" s="108" t="s">
        <v>39</v>
      </c>
      <c r="B168" s="108" t="s">
        <v>235</v>
      </c>
      <c r="C168" s="108" t="s">
        <v>66</v>
      </c>
      <c r="D168" s="108" t="s">
        <v>79</v>
      </c>
      <c r="E168" s="108" t="s">
        <v>76</v>
      </c>
      <c r="F168" s="109">
        <v>652736</v>
      </c>
      <c r="G168" s="110">
        <v>345500</v>
      </c>
      <c r="H168" s="108" t="s">
        <v>74</v>
      </c>
      <c r="I168" s="108" t="s">
        <v>82</v>
      </c>
      <c r="J168" s="111">
        <v>44603</v>
      </c>
    </row>
    <row r="169" spans="1:10" ht="15">
      <c r="A169" s="108" t="s">
        <v>39</v>
      </c>
      <c r="B169" s="108" t="s">
        <v>235</v>
      </c>
      <c r="C169" s="108" t="s">
        <v>59</v>
      </c>
      <c r="D169" s="108" t="s">
        <v>63</v>
      </c>
      <c r="E169" s="108" t="s">
        <v>76</v>
      </c>
      <c r="F169" s="109">
        <v>652887</v>
      </c>
      <c r="G169" s="110">
        <v>240000</v>
      </c>
      <c r="H169" s="108" t="s">
        <v>74</v>
      </c>
      <c r="I169" s="108" t="s">
        <v>82</v>
      </c>
      <c r="J169" s="111">
        <v>44607</v>
      </c>
    </row>
    <row r="170" spans="1:10" ht="15">
      <c r="A170" s="108" t="s">
        <v>39</v>
      </c>
      <c r="B170" s="108" t="s">
        <v>235</v>
      </c>
      <c r="C170" s="108" t="s">
        <v>59</v>
      </c>
      <c r="D170" s="108" t="s">
        <v>91</v>
      </c>
      <c r="E170" s="108" t="s">
        <v>76</v>
      </c>
      <c r="F170" s="109">
        <v>652704</v>
      </c>
      <c r="G170" s="110">
        <v>430000</v>
      </c>
      <c r="H170" s="108" t="s">
        <v>74</v>
      </c>
      <c r="I170" s="108" t="s">
        <v>82</v>
      </c>
      <c r="J170" s="111">
        <v>44603</v>
      </c>
    </row>
    <row r="171" spans="1:10" ht="15">
      <c r="A171" s="108" t="s">
        <v>39</v>
      </c>
      <c r="B171" s="108" t="s">
        <v>235</v>
      </c>
      <c r="C171" s="108" t="s">
        <v>27</v>
      </c>
      <c r="D171" s="108" t="s">
        <v>113</v>
      </c>
      <c r="E171" s="108" t="s">
        <v>100</v>
      </c>
      <c r="F171" s="109">
        <v>652697</v>
      </c>
      <c r="G171" s="110">
        <v>468000</v>
      </c>
      <c r="H171" s="108" t="s">
        <v>74</v>
      </c>
      <c r="I171" s="108" t="s">
        <v>82</v>
      </c>
      <c r="J171" s="111">
        <v>44603</v>
      </c>
    </row>
    <row r="172" spans="1:10" ht="15">
      <c r="A172" s="108" t="s">
        <v>39</v>
      </c>
      <c r="B172" s="108" t="s">
        <v>235</v>
      </c>
      <c r="C172" s="108" t="s">
        <v>77</v>
      </c>
      <c r="D172" s="108" t="s">
        <v>78</v>
      </c>
      <c r="E172" s="108" t="s">
        <v>76</v>
      </c>
      <c r="F172" s="109">
        <v>652690</v>
      </c>
      <c r="G172" s="110">
        <v>515000</v>
      </c>
      <c r="H172" s="108" t="s">
        <v>74</v>
      </c>
      <c r="I172" s="108" t="s">
        <v>82</v>
      </c>
      <c r="J172" s="111">
        <v>44603</v>
      </c>
    </row>
    <row r="173" spans="1:10" ht="15">
      <c r="A173" s="108" t="s">
        <v>39</v>
      </c>
      <c r="B173" s="108" t="s">
        <v>235</v>
      </c>
      <c r="C173" s="108" t="s">
        <v>66</v>
      </c>
      <c r="D173" s="108" t="s">
        <v>79</v>
      </c>
      <c r="E173" s="108" t="s">
        <v>76</v>
      </c>
      <c r="F173" s="109">
        <v>653263</v>
      </c>
      <c r="G173" s="110">
        <v>416000</v>
      </c>
      <c r="H173" s="108" t="s">
        <v>74</v>
      </c>
      <c r="I173" s="108" t="s">
        <v>82</v>
      </c>
      <c r="J173" s="111">
        <v>44614</v>
      </c>
    </row>
    <row r="174" spans="1:10" ht="15">
      <c r="A174" s="108" t="s">
        <v>39</v>
      </c>
      <c r="B174" s="108" t="s">
        <v>235</v>
      </c>
      <c r="C174" s="108" t="s">
        <v>59</v>
      </c>
      <c r="D174" s="108" t="s">
        <v>91</v>
      </c>
      <c r="E174" s="108" t="s">
        <v>76</v>
      </c>
      <c r="F174" s="109">
        <v>652405</v>
      </c>
      <c r="G174" s="110">
        <v>460000</v>
      </c>
      <c r="H174" s="108" t="s">
        <v>74</v>
      </c>
      <c r="I174" s="108" t="s">
        <v>82</v>
      </c>
      <c r="J174" s="111">
        <v>44596</v>
      </c>
    </row>
    <row r="175" spans="1:10" ht="15">
      <c r="A175" s="108" t="s">
        <v>39</v>
      </c>
      <c r="B175" s="108" t="s">
        <v>235</v>
      </c>
      <c r="C175" s="108" t="s">
        <v>66</v>
      </c>
      <c r="D175" s="108" t="s">
        <v>79</v>
      </c>
      <c r="E175" s="108" t="s">
        <v>76</v>
      </c>
      <c r="F175" s="109">
        <v>653576</v>
      </c>
      <c r="G175" s="110">
        <v>335000</v>
      </c>
      <c r="H175" s="108" t="s">
        <v>74</v>
      </c>
      <c r="I175" s="108" t="s">
        <v>82</v>
      </c>
      <c r="J175" s="111">
        <v>44620</v>
      </c>
    </row>
    <row r="176" spans="1:10" ht="15">
      <c r="A176" s="108" t="s">
        <v>39</v>
      </c>
      <c r="B176" s="108" t="s">
        <v>235</v>
      </c>
      <c r="C176" s="108" t="s">
        <v>59</v>
      </c>
      <c r="D176" s="108" t="s">
        <v>65</v>
      </c>
      <c r="E176" s="108" t="s">
        <v>76</v>
      </c>
      <c r="F176" s="109">
        <v>653641</v>
      </c>
      <c r="G176" s="110">
        <v>365000</v>
      </c>
      <c r="H176" s="108" t="s">
        <v>74</v>
      </c>
      <c r="I176" s="108" t="s">
        <v>82</v>
      </c>
      <c r="J176" s="111">
        <v>44620</v>
      </c>
    </row>
    <row r="177" spans="1:10" ht="15">
      <c r="A177" s="108" t="s">
        <v>39</v>
      </c>
      <c r="B177" s="108" t="s">
        <v>235</v>
      </c>
      <c r="C177" s="108" t="s">
        <v>87</v>
      </c>
      <c r="D177" s="108" t="s">
        <v>95</v>
      </c>
      <c r="E177" s="108" t="s">
        <v>75</v>
      </c>
      <c r="F177" s="109">
        <v>652418</v>
      </c>
      <c r="G177" s="110">
        <v>110000</v>
      </c>
      <c r="H177" s="108" t="s">
        <v>74</v>
      </c>
      <c r="I177" s="108" t="s">
        <v>82</v>
      </c>
      <c r="J177" s="111">
        <v>44596</v>
      </c>
    </row>
    <row r="178" spans="1:10" ht="15">
      <c r="A178" s="108" t="s">
        <v>39</v>
      </c>
      <c r="B178" s="108" t="s">
        <v>235</v>
      </c>
      <c r="C178" s="108" t="s">
        <v>27</v>
      </c>
      <c r="D178" s="108" t="s">
        <v>50</v>
      </c>
      <c r="E178" s="108" t="s">
        <v>75</v>
      </c>
      <c r="F178" s="109">
        <v>653633</v>
      </c>
      <c r="G178" s="110">
        <v>11012.31</v>
      </c>
      <c r="H178" s="108" t="s">
        <v>74</v>
      </c>
      <c r="I178" s="108" t="s">
        <v>82</v>
      </c>
      <c r="J178" s="111">
        <v>44620</v>
      </c>
    </row>
    <row r="179" spans="1:10" ht="15">
      <c r="A179" s="108" t="s">
        <v>39</v>
      </c>
      <c r="B179" s="108" t="s">
        <v>235</v>
      </c>
      <c r="C179" s="108" t="s">
        <v>59</v>
      </c>
      <c r="D179" s="108" t="s">
        <v>91</v>
      </c>
      <c r="E179" s="108" t="s">
        <v>73</v>
      </c>
      <c r="F179" s="109">
        <v>653629</v>
      </c>
      <c r="G179" s="110">
        <v>409999</v>
      </c>
      <c r="H179" s="108" t="s">
        <v>74</v>
      </c>
      <c r="I179" s="108" t="s">
        <v>82</v>
      </c>
      <c r="J179" s="111">
        <v>44620</v>
      </c>
    </row>
    <row r="180" spans="1:10" ht="15">
      <c r="A180" s="108" t="s">
        <v>39</v>
      </c>
      <c r="B180" s="108" t="s">
        <v>235</v>
      </c>
      <c r="C180" s="108" t="s">
        <v>59</v>
      </c>
      <c r="D180" s="108" t="s">
        <v>91</v>
      </c>
      <c r="E180" s="108" t="s">
        <v>76</v>
      </c>
      <c r="F180" s="109">
        <v>653596</v>
      </c>
      <c r="G180" s="110">
        <v>436200</v>
      </c>
      <c r="H180" s="108" t="s">
        <v>74</v>
      </c>
      <c r="I180" s="108" t="s">
        <v>82</v>
      </c>
      <c r="J180" s="111">
        <v>44620</v>
      </c>
    </row>
    <row r="181" spans="1:10" ht="15">
      <c r="A181" s="108" t="s">
        <v>39</v>
      </c>
      <c r="B181" s="108" t="s">
        <v>235</v>
      </c>
      <c r="C181" s="108" t="s">
        <v>66</v>
      </c>
      <c r="D181" s="108" t="s">
        <v>79</v>
      </c>
      <c r="E181" s="108" t="s">
        <v>76</v>
      </c>
      <c r="F181" s="109">
        <v>652403</v>
      </c>
      <c r="G181" s="110">
        <v>378900</v>
      </c>
      <c r="H181" s="108" t="s">
        <v>74</v>
      </c>
      <c r="I181" s="108" t="s">
        <v>82</v>
      </c>
      <c r="J181" s="111">
        <v>44596</v>
      </c>
    </row>
    <row r="182" spans="1:10" ht="15">
      <c r="A182" s="108" t="s">
        <v>55</v>
      </c>
      <c r="B182" s="108" t="s">
        <v>236</v>
      </c>
      <c r="C182" s="108" t="s">
        <v>34</v>
      </c>
      <c r="D182" s="108" t="s">
        <v>112</v>
      </c>
      <c r="E182" s="108" t="s">
        <v>76</v>
      </c>
      <c r="F182" s="109">
        <v>652692</v>
      </c>
      <c r="G182" s="110">
        <v>450000</v>
      </c>
      <c r="H182" s="108" t="s">
        <v>74</v>
      </c>
      <c r="I182" s="108" t="s">
        <v>82</v>
      </c>
      <c r="J182" s="111">
        <v>44603</v>
      </c>
    </row>
    <row r="183" spans="1:10" ht="15">
      <c r="A183" s="108" t="s">
        <v>105</v>
      </c>
      <c r="B183" s="108" t="s">
        <v>237</v>
      </c>
      <c r="C183" s="108" t="s">
        <v>85</v>
      </c>
      <c r="D183" s="108" t="s">
        <v>106</v>
      </c>
      <c r="E183" s="108" t="s">
        <v>76</v>
      </c>
      <c r="F183" s="109">
        <v>653493</v>
      </c>
      <c r="G183" s="110">
        <v>335000</v>
      </c>
      <c r="H183" s="108" t="s">
        <v>74</v>
      </c>
      <c r="I183" s="108" t="s">
        <v>82</v>
      </c>
      <c r="J183" s="111">
        <v>44617</v>
      </c>
    </row>
    <row r="184" spans="1:10" ht="15">
      <c r="A184" s="108" t="s">
        <v>105</v>
      </c>
      <c r="B184" s="108" t="s">
        <v>237</v>
      </c>
      <c r="C184" s="108" t="s">
        <v>85</v>
      </c>
      <c r="D184" s="108" t="s">
        <v>106</v>
      </c>
      <c r="E184" s="108" t="s">
        <v>76</v>
      </c>
      <c r="F184" s="109">
        <v>652583</v>
      </c>
      <c r="G184" s="110">
        <v>391000</v>
      </c>
      <c r="H184" s="108" t="s">
        <v>74</v>
      </c>
      <c r="I184" s="108" t="s">
        <v>82</v>
      </c>
      <c r="J184" s="111">
        <v>44601</v>
      </c>
    </row>
    <row r="185" spans="1:10" ht="15">
      <c r="A185" s="108" t="s">
        <v>105</v>
      </c>
      <c r="B185" s="108" t="s">
        <v>237</v>
      </c>
      <c r="C185" s="108" t="s">
        <v>85</v>
      </c>
      <c r="D185" s="108" t="s">
        <v>106</v>
      </c>
      <c r="E185" s="108" t="s">
        <v>76</v>
      </c>
      <c r="F185" s="109">
        <v>652939</v>
      </c>
      <c r="G185" s="110">
        <v>527800</v>
      </c>
      <c r="H185" s="108" t="s">
        <v>74</v>
      </c>
      <c r="I185" s="108" t="s">
        <v>82</v>
      </c>
      <c r="J185" s="111">
        <v>44608</v>
      </c>
    </row>
  </sheetData>
  <sortState ref="A2:I913">
    <sortCondition ref="A2"/>
  </sortState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L65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1.85546875" customWidth="1"/>
    <col min="2" max="2" width="9.5703125" customWidth="1"/>
    <col min="3" max="3" width="20.42578125" customWidth="1"/>
    <col min="4" max="4" width="16.28515625" customWidth="1"/>
    <col min="5" max="5" width="11.28515625" customWidth="1"/>
    <col min="6" max="6" width="14.140625" customWidth="1"/>
    <col min="7" max="7" width="11.85546875" customWidth="1"/>
    <col min="8" max="8" width="39.140625" customWidth="1"/>
  </cols>
  <sheetData>
    <row r="1" spans="1:12">
      <c r="A1" s="88" t="s">
        <v>0</v>
      </c>
      <c r="B1" s="88" t="s">
        <v>41</v>
      </c>
      <c r="C1" s="88" t="s">
        <v>1</v>
      </c>
      <c r="D1" s="88" t="s">
        <v>37</v>
      </c>
      <c r="E1" s="88" t="s">
        <v>35</v>
      </c>
      <c r="F1" s="88" t="s">
        <v>42</v>
      </c>
      <c r="G1" s="88" t="s">
        <v>36</v>
      </c>
      <c r="H1" s="88" t="s">
        <v>51</v>
      </c>
      <c r="L1">
        <v>65</v>
      </c>
    </row>
    <row r="2" spans="1:12" ht="15">
      <c r="A2" s="112" t="s">
        <v>114</v>
      </c>
      <c r="B2" s="112" t="s">
        <v>228</v>
      </c>
      <c r="C2" s="112" t="s">
        <v>133</v>
      </c>
      <c r="D2" s="112" t="s">
        <v>181</v>
      </c>
      <c r="E2" s="113">
        <v>652868</v>
      </c>
      <c r="F2" s="114">
        <v>269000</v>
      </c>
      <c r="G2" s="115">
        <v>44607</v>
      </c>
      <c r="H2" s="112" t="s">
        <v>182</v>
      </c>
    </row>
    <row r="3" spans="1:12" ht="15">
      <c r="A3" s="112" t="s">
        <v>40</v>
      </c>
      <c r="B3" s="112" t="s">
        <v>231</v>
      </c>
      <c r="C3" s="112" t="s">
        <v>133</v>
      </c>
      <c r="D3" s="112" t="s">
        <v>207</v>
      </c>
      <c r="E3" s="113">
        <v>653346</v>
      </c>
      <c r="F3" s="114">
        <v>327500</v>
      </c>
      <c r="G3" s="115">
        <v>44616</v>
      </c>
      <c r="H3" s="112" t="s">
        <v>208</v>
      </c>
    </row>
    <row r="4" spans="1:12" ht="15">
      <c r="A4" s="112" t="s">
        <v>40</v>
      </c>
      <c r="B4" s="112" t="s">
        <v>231</v>
      </c>
      <c r="C4" s="112" t="s">
        <v>133</v>
      </c>
      <c r="D4" s="112" t="s">
        <v>152</v>
      </c>
      <c r="E4" s="113">
        <v>652497</v>
      </c>
      <c r="F4" s="114">
        <v>129127</v>
      </c>
      <c r="G4" s="115">
        <v>44599</v>
      </c>
      <c r="H4" s="112" t="s">
        <v>131</v>
      </c>
    </row>
    <row r="5" spans="1:12" ht="15">
      <c r="A5" s="112" t="s">
        <v>40</v>
      </c>
      <c r="B5" s="112" t="s">
        <v>231</v>
      </c>
      <c r="C5" s="112" t="s">
        <v>133</v>
      </c>
      <c r="D5" s="112" t="s">
        <v>148</v>
      </c>
      <c r="E5" s="113">
        <v>652482</v>
      </c>
      <c r="F5" s="114">
        <v>125000</v>
      </c>
      <c r="G5" s="115">
        <v>44599</v>
      </c>
      <c r="H5" s="112" t="s">
        <v>137</v>
      </c>
    </row>
    <row r="6" spans="1:12" ht="15">
      <c r="A6" s="112" t="s">
        <v>40</v>
      </c>
      <c r="B6" s="112" t="s">
        <v>231</v>
      </c>
      <c r="C6" s="112" t="s">
        <v>133</v>
      </c>
      <c r="D6" s="112" t="s">
        <v>203</v>
      </c>
      <c r="E6" s="113">
        <v>653283</v>
      </c>
      <c r="F6" s="114">
        <v>195600</v>
      </c>
      <c r="G6" s="115">
        <v>44615</v>
      </c>
      <c r="H6" s="112" t="s">
        <v>131</v>
      </c>
    </row>
    <row r="7" spans="1:12" ht="15">
      <c r="A7" s="112" t="s">
        <v>40</v>
      </c>
      <c r="B7" s="112" t="s">
        <v>231</v>
      </c>
      <c r="C7" s="112" t="s">
        <v>133</v>
      </c>
      <c r="D7" s="112" t="s">
        <v>206</v>
      </c>
      <c r="E7" s="113">
        <v>653321</v>
      </c>
      <c r="F7" s="114">
        <v>152000</v>
      </c>
      <c r="G7" s="115">
        <v>44615</v>
      </c>
      <c r="H7" s="112" t="s">
        <v>131</v>
      </c>
    </row>
    <row r="8" spans="1:12" ht="15">
      <c r="A8" s="112" t="s">
        <v>40</v>
      </c>
      <c r="B8" s="112" t="s">
        <v>231</v>
      </c>
      <c r="C8" s="112" t="s">
        <v>133</v>
      </c>
      <c r="D8" s="112" t="s">
        <v>225</v>
      </c>
      <c r="E8" s="113">
        <v>653620</v>
      </c>
      <c r="F8" s="114">
        <v>202000</v>
      </c>
      <c r="G8" s="115">
        <v>44620</v>
      </c>
      <c r="H8" s="112" t="s">
        <v>131</v>
      </c>
    </row>
    <row r="9" spans="1:12" ht="15">
      <c r="A9" s="112" t="s">
        <v>40</v>
      </c>
      <c r="B9" s="112" t="s">
        <v>231</v>
      </c>
      <c r="C9" s="112" t="s">
        <v>133</v>
      </c>
      <c r="D9" s="112" t="s">
        <v>165</v>
      </c>
      <c r="E9" s="113">
        <v>652727</v>
      </c>
      <c r="F9" s="114">
        <v>154000</v>
      </c>
      <c r="G9" s="115">
        <v>44603</v>
      </c>
      <c r="H9" s="112" t="s">
        <v>166</v>
      </c>
    </row>
    <row r="10" spans="1:12" ht="15">
      <c r="A10" s="112" t="s">
        <v>38</v>
      </c>
      <c r="B10" s="112" t="s">
        <v>232</v>
      </c>
      <c r="C10" s="112" t="s">
        <v>150</v>
      </c>
      <c r="D10" s="112" t="s">
        <v>149</v>
      </c>
      <c r="E10" s="113">
        <v>652489</v>
      </c>
      <c r="F10" s="114">
        <v>178164</v>
      </c>
      <c r="G10" s="115">
        <v>44599</v>
      </c>
      <c r="H10" s="112" t="s">
        <v>151</v>
      </c>
    </row>
    <row r="11" spans="1:12" ht="15">
      <c r="A11" s="112" t="s">
        <v>38</v>
      </c>
      <c r="B11" s="112" t="s">
        <v>232</v>
      </c>
      <c r="C11" s="112" t="s">
        <v>133</v>
      </c>
      <c r="D11" s="112" t="s">
        <v>191</v>
      </c>
      <c r="E11" s="113">
        <v>653056</v>
      </c>
      <c r="F11" s="114">
        <v>330000</v>
      </c>
      <c r="G11" s="115">
        <v>44610</v>
      </c>
      <c r="H11" s="112" t="s">
        <v>190</v>
      </c>
    </row>
    <row r="12" spans="1:12" ht="30">
      <c r="A12" s="112" t="s">
        <v>38</v>
      </c>
      <c r="B12" s="112" t="s">
        <v>232</v>
      </c>
      <c r="C12" s="112" t="s">
        <v>133</v>
      </c>
      <c r="D12" s="112" t="s">
        <v>219</v>
      </c>
      <c r="E12" s="113">
        <v>653568</v>
      </c>
      <c r="F12" s="114">
        <v>234000</v>
      </c>
      <c r="G12" s="115">
        <v>44620</v>
      </c>
      <c r="H12" s="112" t="s">
        <v>220</v>
      </c>
    </row>
    <row r="13" spans="1:12" ht="15">
      <c r="A13" s="112" t="s">
        <v>38</v>
      </c>
      <c r="B13" s="112" t="s">
        <v>232</v>
      </c>
      <c r="C13" s="112" t="s">
        <v>139</v>
      </c>
      <c r="D13" s="112" t="s">
        <v>138</v>
      </c>
      <c r="E13" s="113">
        <v>652425</v>
      </c>
      <c r="F13" s="114">
        <v>230000</v>
      </c>
      <c r="G13" s="115">
        <v>44596</v>
      </c>
      <c r="H13" s="112" t="s">
        <v>137</v>
      </c>
    </row>
    <row r="14" spans="1:12" ht="15">
      <c r="A14" s="112" t="s">
        <v>38</v>
      </c>
      <c r="B14" s="112" t="s">
        <v>232</v>
      </c>
      <c r="C14" s="112" t="s">
        <v>168</v>
      </c>
      <c r="D14" s="112" t="s">
        <v>223</v>
      </c>
      <c r="E14" s="113">
        <v>653595</v>
      </c>
      <c r="F14" s="114">
        <v>130000</v>
      </c>
      <c r="G14" s="115">
        <v>44620</v>
      </c>
      <c r="H14" s="112" t="s">
        <v>224</v>
      </c>
    </row>
    <row r="15" spans="1:12" ht="15">
      <c r="A15" s="112" t="s">
        <v>38</v>
      </c>
      <c r="B15" s="112" t="s">
        <v>232</v>
      </c>
      <c r="C15" s="112" t="s">
        <v>100</v>
      </c>
      <c r="D15" s="112" t="s">
        <v>226</v>
      </c>
      <c r="E15" s="113">
        <v>653626</v>
      </c>
      <c r="F15" s="114">
        <v>580000</v>
      </c>
      <c r="G15" s="115">
        <v>44620</v>
      </c>
      <c r="H15" s="112" t="s">
        <v>227</v>
      </c>
    </row>
    <row r="16" spans="1:12" ht="15">
      <c r="A16" s="112" t="s">
        <v>38</v>
      </c>
      <c r="B16" s="112" t="s">
        <v>232</v>
      </c>
      <c r="C16" s="112" t="s">
        <v>100</v>
      </c>
      <c r="D16" s="112" t="s">
        <v>177</v>
      </c>
      <c r="E16" s="113">
        <v>652825</v>
      </c>
      <c r="F16" s="114">
        <v>2678000</v>
      </c>
      <c r="G16" s="115">
        <v>44606</v>
      </c>
      <c r="H16" s="112" t="s">
        <v>137</v>
      </c>
    </row>
    <row r="17" spans="1:8" ht="15">
      <c r="A17" s="112" t="s">
        <v>38</v>
      </c>
      <c r="B17" s="112" t="s">
        <v>232</v>
      </c>
      <c r="C17" s="112" t="s">
        <v>133</v>
      </c>
      <c r="D17" s="112" t="s">
        <v>194</v>
      </c>
      <c r="E17" s="113">
        <v>653061</v>
      </c>
      <c r="F17" s="114">
        <v>377000</v>
      </c>
      <c r="G17" s="115">
        <v>44610</v>
      </c>
      <c r="H17" s="112" t="s">
        <v>182</v>
      </c>
    </row>
    <row r="18" spans="1:8" ht="15">
      <c r="A18" s="112" t="s">
        <v>72</v>
      </c>
      <c r="B18" s="112" t="s">
        <v>234</v>
      </c>
      <c r="C18" s="112" t="s">
        <v>133</v>
      </c>
      <c r="D18" s="112" t="s">
        <v>217</v>
      </c>
      <c r="E18" s="113">
        <v>653565</v>
      </c>
      <c r="F18" s="114">
        <v>449900</v>
      </c>
      <c r="G18" s="115">
        <v>44620</v>
      </c>
      <c r="H18" s="112" t="s">
        <v>218</v>
      </c>
    </row>
    <row r="19" spans="1:8" ht="15">
      <c r="A19" s="112" t="s">
        <v>72</v>
      </c>
      <c r="B19" s="112" t="s">
        <v>234</v>
      </c>
      <c r="C19" s="112" t="s">
        <v>133</v>
      </c>
      <c r="D19" s="112" t="s">
        <v>200</v>
      </c>
      <c r="E19" s="113">
        <v>653236</v>
      </c>
      <c r="F19" s="114">
        <v>271500</v>
      </c>
      <c r="G19" s="115">
        <v>44614</v>
      </c>
      <c r="H19" s="112" t="s">
        <v>201</v>
      </c>
    </row>
    <row r="20" spans="1:8" ht="15">
      <c r="A20" s="112" t="s">
        <v>72</v>
      </c>
      <c r="B20" s="112" t="s">
        <v>234</v>
      </c>
      <c r="C20" s="112" t="s">
        <v>150</v>
      </c>
      <c r="D20" s="112" t="s">
        <v>178</v>
      </c>
      <c r="E20" s="113">
        <v>652840</v>
      </c>
      <c r="F20" s="114">
        <v>585000</v>
      </c>
      <c r="G20" s="115">
        <v>44607</v>
      </c>
      <c r="H20" s="112" t="s">
        <v>179</v>
      </c>
    </row>
    <row r="21" spans="1:8" ht="15">
      <c r="A21" s="112" t="s">
        <v>72</v>
      </c>
      <c r="B21" s="112" t="s">
        <v>234</v>
      </c>
      <c r="C21" s="112" t="s">
        <v>133</v>
      </c>
      <c r="D21" s="112" t="s">
        <v>132</v>
      </c>
      <c r="E21" s="113">
        <v>652357</v>
      </c>
      <c r="F21" s="114">
        <v>231000</v>
      </c>
      <c r="G21" s="115">
        <v>44595</v>
      </c>
      <c r="H21" s="112" t="s">
        <v>131</v>
      </c>
    </row>
    <row r="22" spans="1:8" ht="15">
      <c r="A22" s="112" t="s">
        <v>72</v>
      </c>
      <c r="B22" s="112" t="s">
        <v>234</v>
      </c>
      <c r="C22" s="112" t="s">
        <v>133</v>
      </c>
      <c r="D22" s="112" t="s">
        <v>196</v>
      </c>
      <c r="E22" s="113">
        <v>653085</v>
      </c>
      <c r="F22" s="114">
        <v>219000</v>
      </c>
      <c r="G22" s="115">
        <v>44610</v>
      </c>
      <c r="H22" s="112" t="s">
        <v>147</v>
      </c>
    </row>
    <row r="23" spans="1:8" ht="15">
      <c r="A23" s="112" t="s">
        <v>72</v>
      </c>
      <c r="B23" s="112" t="s">
        <v>234</v>
      </c>
      <c r="C23" s="112" t="s">
        <v>133</v>
      </c>
      <c r="D23" s="112" t="s">
        <v>161</v>
      </c>
      <c r="E23" s="113">
        <v>652621</v>
      </c>
      <c r="F23" s="114">
        <v>300000</v>
      </c>
      <c r="G23" s="115">
        <v>44602</v>
      </c>
      <c r="H23" s="112" t="s">
        <v>162</v>
      </c>
    </row>
    <row r="24" spans="1:8" ht="15">
      <c r="A24" s="112" t="s">
        <v>72</v>
      </c>
      <c r="B24" s="112" t="s">
        <v>234</v>
      </c>
      <c r="C24" s="112" t="s">
        <v>133</v>
      </c>
      <c r="D24" s="112" t="s">
        <v>160</v>
      </c>
      <c r="E24" s="113">
        <v>652568</v>
      </c>
      <c r="F24" s="114">
        <v>76000</v>
      </c>
      <c r="G24" s="115">
        <v>44601</v>
      </c>
      <c r="H24" s="112" t="s">
        <v>131</v>
      </c>
    </row>
    <row r="25" spans="1:8" ht="15">
      <c r="A25" s="112" t="s">
        <v>72</v>
      </c>
      <c r="B25" s="112" t="s">
        <v>234</v>
      </c>
      <c r="C25" s="112" t="s">
        <v>128</v>
      </c>
      <c r="D25" s="112" t="s">
        <v>204</v>
      </c>
      <c r="E25" s="113">
        <v>653287</v>
      </c>
      <c r="F25" s="114">
        <v>290000</v>
      </c>
      <c r="G25" s="115">
        <v>44615</v>
      </c>
      <c r="H25" s="112" t="s">
        <v>205</v>
      </c>
    </row>
    <row r="26" spans="1:8" ht="15">
      <c r="A26" s="112" t="s">
        <v>72</v>
      </c>
      <c r="B26" s="112" t="s">
        <v>234</v>
      </c>
      <c r="C26" s="112" t="s">
        <v>133</v>
      </c>
      <c r="D26" s="112" t="s">
        <v>199</v>
      </c>
      <c r="E26" s="113">
        <v>653211</v>
      </c>
      <c r="F26" s="114">
        <v>262500</v>
      </c>
      <c r="G26" s="115">
        <v>44614</v>
      </c>
      <c r="H26" s="112" t="s">
        <v>190</v>
      </c>
    </row>
    <row r="27" spans="1:8" ht="15">
      <c r="A27" s="112" t="s">
        <v>72</v>
      </c>
      <c r="B27" s="112" t="s">
        <v>234</v>
      </c>
      <c r="C27" s="112" t="s">
        <v>133</v>
      </c>
      <c r="D27" s="112" t="s">
        <v>222</v>
      </c>
      <c r="E27" s="113">
        <v>653585</v>
      </c>
      <c r="F27" s="114">
        <v>338400</v>
      </c>
      <c r="G27" s="115">
        <v>44620</v>
      </c>
      <c r="H27" s="112" t="s">
        <v>131</v>
      </c>
    </row>
    <row r="28" spans="1:8" ht="15">
      <c r="A28" s="112" t="s">
        <v>72</v>
      </c>
      <c r="B28" s="112" t="s">
        <v>234</v>
      </c>
      <c r="C28" s="112" t="s">
        <v>133</v>
      </c>
      <c r="D28" s="112" t="s">
        <v>170</v>
      </c>
      <c r="E28" s="113">
        <v>652757</v>
      </c>
      <c r="F28" s="114">
        <v>151000</v>
      </c>
      <c r="G28" s="115">
        <v>44606</v>
      </c>
      <c r="H28" s="112" t="s">
        <v>131</v>
      </c>
    </row>
    <row r="29" spans="1:8" ht="15">
      <c r="A29" s="112" t="s">
        <v>72</v>
      </c>
      <c r="B29" s="112" t="s">
        <v>234</v>
      </c>
      <c r="C29" s="112" t="s">
        <v>133</v>
      </c>
      <c r="D29" s="112" t="s">
        <v>136</v>
      </c>
      <c r="E29" s="113">
        <v>652395</v>
      </c>
      <c r="F29" s="114">
        <v>303750</v>
      </c>
      <c r="G29" s="115">
        <v>44596</v>
      </c>
      <c r="H29" s="112" t="s">
        <v>137</v>
      </c>
    </row>
    <row r="30" spans="1:8" ht="30">
      <c r="A30" s="112" t="s">
        <v>72</v>
      </c>
      <c r="B30" s="112" t="s">
        <v>234</v>
      </c>
      <c r="C30" s="112" t="s">
        <v>133</v>
      </c>
      <c r="D30" s="112" t="s">
        <v>174</v>
      </c>
      <c r="E30" s="113">
        <v>652782</v>
      </c>
      <c r="F30" s="114">
        <v>195000</v>
      </c>
      <c r="G30" s="115">
        <v>44606</v>
      </c>
      <c r="H30" s="112" t="s">
        <v>135</v>
      </c>
    </row>
    <row r="31" spans="1:8" ht="30">
      <c r="A31" s="112" t="s">
        <v>72</v>
      </c>
      <c r="B31" s="112" t="s">
        <v>234</v>
      </c>
      <c r="C31" s="112" t="s">
        <v>133</v>
      </c>
      <c r="D31" s="112" t="s">
        <v>163</v>
      </c>
      <c r="E31" s="113">
        <v>652681</v>
      </c>
      <c r="F31" s="114">
        <v>307000</v>
      </c>
      <c r="G31" s="115">
        <v>44603</v>
      </c>
      <c r="H31" s="112" t="s">
        <v>164</v>
      </c>
    </row>
    <row r="32" spans="1:8" ht="15">
      <c r="A32" s="112" t="s">
        <v>72</v>
      </c>
      <c r="B32" s="112" t="s">
        <v>234</v>
      </c>
      <c r="C32" s="112" t="s">
        <v>128</v>
      </c>
      <c r="D32" s="112" t="s">
        <v>127</v>
      </c>
      <c r="E32" s="113">
        <v>652206</v>
      </c>
      <c r="F32" s="114">
        <v>236159</v>
      </c>
      <c r="G32" s="115">
        <v>44593</v>
      </c>
      <c r="H32" s="112" t="s">
        <v>129</v>
      </c>
    </row>
    <row r="33" spans="1:8" ht="15">
      <c r="A33" s="112" t="s">
        <v>72</v>
      </c>
      <c r="B33" s="112" t="s">
        <v>234</v>
      </c>
      <c r="C33" s="112" t="s">
        <v>133</v>
      </c>
      <c r="D33" s="112" t="s">
        <v>197</v>
      </c>
      <c r="E33" s="113">
        <v>653091</v>
      </c>
      <c r="F33" s="114">
        <v>249000</v>
      </c>
      <c r="G33" s="115">
        <v>44610</v>
      </c>
      <c r="H33" s="112" t="s">
        <v>131</v>
      </c>
    </row>
    <row r="34" spans="1:8" ht="15">
      <c r="A34" s="112" t="s">
        <v>72</v>
      </c>
      <c r="B34" s="112" t="s">
        <v>234</v>
      </c>
      <c r="C34" s="112" t="s">
        <v>133</v>
      </c>
      <c r="D34" s="112" t="s">
        <v>221</v>
      </c>
      <c r="E34" s="113">
        <v>653572</v>
      </c>
      <c r="F34" s="114">
        <v>247000</v>
      </c>
      <c r="G34" s="115">
        <v>44620</v>
      </c>
      <c r="H34" s="112" t="s">
        <v>147</v>
      </c>
    </row>
    <row r="35" spans="1:8" ht="15">
      <c r="A35" s="112" t="s">
        <v>72</v>
      </c>
      <c r="B35" s="112" t="s">
        <v>234</v>
      </c>
      <c r="C35" s="112" t="s">
        <v>133</v>
      </c>
      <c r="D35" s="112" t="s">
        <v>140</v>
      </c>
      <c r="E35" s="113">
        <v>652430</v>
      </c>
      <c r="F35" s="114">
        <v>221000</v>
      </c>
      <c r="G35" s="115">
        <v>44596</v>
      </c>
      <c r="H35" s="112" t="s">
        <v>141</v>
      </c>
    </row>
    <row r="36" spans="1:8" ht="15">
      <c r="A36" s="112" t="s">
        <v>72</v>
      </c>
      <c r="B36" s="112" t="s">
        <v>234</v>
      </c>
      <c r="C36" s="112" t="s">
        <v>168</v>
      </c>
      <c r="D36" s="112" t="s">
        <v>185</v>
      </c>
      <c r="E36" s="113">
        <v>653023</v>
      </c>
      <c r="F36" s="114">
        <v>100000</v>
      </c>
      <c r="G36" s="115">
        <v>44609</v>
      </c>
      <c r="H36" s="112" t="s">
        <v>186</v>
      </c>
    </row>
    <row r="37" spans="1:8" ht="15">
      <c r="A37" s="112" t="s">
        <v>72</v>
      </c>
      <c r="B37" s="112" t="s">
        <v>234</v>
      </c>
      <c r="C37" s="112" t="s">
        <v>128</v>
      </c>
      <c r="D37" s="112" t="s">
        <v>130</v>
      </c>
      <c r="E37" s="113">
        <v>652232</v>
      </c>
      <c r="F37" s="114">
        <v>450000</v>
      </c>
      <c r="G37" s="115">
        <v>44593</v>
      </c>
      <c r="H37" s="112" t="s">
        <v>131</v>
      </c>
    </row>
    <row r="38" spans="1:8" ht="15">
      <c r="A38" s="112" t="s">
        <v>72</v>
      </c>
      <c r="B38" s="112" t="s">
        <v>234</v>
      </c>
      <c r="C38" s="112" t="s">
        <v>150</v>
      </c>
      <c r="D38" s="112" t="s">
        <v>159</v>
      </c>
      <c r="E38" s="113">
        <v>652563</v>
      </c>
      <c r="F38" s="114">
        <v>248270</v>
      </c>
      <c r="G38" s="115">
        <v>44601</v>
      </c>
      <c r="H38" s="112" t="s">
        <v>143</v>
      </c>
    </row>
    <row r="39" spans="1:8" ht="15">
      <c r="A39" s="112" t="s">
        <v>39</v>
      </c>
      <c r="B39" s="112" t="s">
        <v>235</v>
      </c>
      <c r="C39" s="112" t="s">
        <v>133</v>
      </c>
      <c r="D39" s="112" t="s">
        <v>142</v>
      </c>
      <c r="E39" s="113">
        <v>652462</v>
      </c>
      <c r="F39" s="114">
        <v>447500</v>
      </c>
      <c r="G39" s="115">
        <v>44599</v>
      </c>
      <c r="H39" s="112" t="s">
        <v>143</v>
      </c>
    </row>
    <row r="40" spans="1:8" ht="15">
      <c r="A40" s="112" t="s">
        <v>39</v>
      </c>
      <c r="B40" s="112" t="s">
        <v>235</v>
      </c>
      <c r="C40" s="112" t="s">
        <v>133</v>
      </c>
      <c r="D40" s="112" t="s">
        <v>146</v>
      </c>
      <c r="E40" s="113">
        <v>652477</v>
      </c>
      <c r="F40" s="114">
        <v>245000</v>
      </c>
      <c r="G40" s="115">
        <v>44599</v>
      </c>
      <c r="H40" s="112" t="s">
        <v>147</v>
      </c>
    </row>
    <row r="41" spans="1:8" ht="15">
      <c r="A41" s="112" t="s">
        <v>39</v>
      </c>
      <c r="B41" s="112" t="s">
        <v>235</v>
      </c>
      <c r="C41" s="112" t="s">
        <v>133</v>
      </c>
      <c r="D41" s="112" t="s">
        <v>153</v>
      </c>
      <c r="E41" s="113">
        <v>652541</v>
      </c>
      <c r="F41" s="114">
        <v>435000</v>
      </c>
      <c r="G41" s="115">
        <v>44600</v>
      </c>
      <c r="H41" s="112" t="s">
        <v>154</v>
      </c>
    </row>
    <row r="42" spans="1:8" ht="15">
      <c r="A42" s="112" t="s">
        <v>39</v>
      </c>
      <c r="B42" s="112" t="s">
        <v>235</v>
      </c>
      <c r="C42" s="112" t="s">
        <v>133</v>
      </c>
      <c r="D42" s="112" t="s">
        <v>144</v>
      </c>
      <c r="E42" s="113">
        <v>652471</v>
      </c>
      <c r="F42" s="114">
        <v>300800</v>
      </c>
      <c r="G42" s="115">
        <v>44599</v>
      </c>
      <c r="H42" s="112" t="s">
        <v>145</v>
      </c>
    </row>
    <row r="43" spans="1:8" ht="15">
      <c r="A43" s="112" t="s">
        <v>39</v>
      </c>
      <c r="B43" s="112" t="s">
        <v>235</v>
      </c>
      <c r="C43" s="112" t="s">
        <v>133</v>
      </c>
      <c r="D43" s="112" t="s">
        <v>155</v>
      </c>
      <c r="E43" s="113">
        <v>652544</v>
      </c>
      <c r="F43" s="114">
        <v>273000</v>
      </c>
      <c r="G43" s="115">
        <v>44600</v>
      </c>
      <c r="H43" s="112" t="s">
        <v>137</v>
      </c>
    </row>
    <row r="44" spans="1:8" ht="30">
      <c r="A44" s="112" t="s">
        <v>39</v>
      </c>
      <c r="B44" s="112" t="s">
        <v>235</v>
      </c>
      <c r="C44" s="112" t="s">
        <v>133</v>
      </c>
      <c r="D44" s="112" t="s">
        <v>134</v>
      </c>
      <c r="E44" s="113">
        <v>652360</v>
      </c>
      <c r="F44" s="114">
        <v>181000</v>
      </c>
      <c r="G44" s="115">
        <v>44595</v>
      </c>
      <c r="H44" s="112" t="s">
        <v>135</v>
      </c>
    </row>
    <row r="45" spans="1:8" ht="15">
      <c r="A45" s="112" t="s">
        <v>39</v>
      </c>
      <c r="B45" s="112" t="s">
        <v>235</v>
      </c>
      <c r="C45" s="112" t="s">
        <v>133</v>
      </c>
      <c r="D45" s="112" t="s">
        <v>195</v>
      </c>
      <c r="E45" s="113">
        <v>653063</v>
      </c>
      <c r="F45" s="114">
        <v>100300</v>
      </c>
      <c r="G45" s="115">
        <v>44610</v>
      </c>
      <c r="H45" s="112" t="s">
        <v>147</v>
      </c>
    </row>
    <row r="46" spans="1:8" ht="15">
      <c r="A46" s="112" t="s">
        <v>39</v>
      </c>
      <c r="B46" s="112" t="s">
        <v>235</v>
      </c>
      <c r="C46" s="112" t="s">
        <v>133</v>
      </c>
      <c r="D46" s="112" t="s">
        <v>209</v>
      </c>
      <c r="E46" s="113">
        <v>653347</v>
      </c>
      <c r="F46" s="114">
        <v>160250</v>
      </c>
      <c r="G46" s="115">
        <v>44616</v>
      </c>
      <c r="H46" s="112" t="s">
        <v>131</v>
      </c>
    </row>
    <row r="47" spans="1:8" ht="15">
      <c r="A47" s="112" t="s">
        <v>39</v>
      </c>
      <c r="B47" s="112" t="s">
        <v>235</v>
      </c>
      <c r="C47" s="112" t="s">
        <v>150</v>
      </c>
      <c r="D47" s="112" t="s">
        <v>216</v>
      </c>
      <c r="E47" s="113">
        <v>653542</v>
      </c>
      <c r="F47" s="114">
        <v>268620</v>
      </c>
      <c r="G47" s="115">
        <v>44620</v>
      </c>
      <c r="H47" s="112" t="s">
        <v>176</v>
      </c>
    </row>
    <row r="48" spans="1:8" ht="15">
      <c r="A48" s="112" t="s">
        <v>39</v>
      </c>
      <c r="B48" s="112" t="s">
        <v>235</v>
      </c>
      <c r="C48" s="112" t="s">
        <v>133</v>
      </c>
      <c r="D48" s="112" t="s">
        <v>215</v>
      </c>
      <c r="E48" s="113">
        <v>653482</v>
      </c>
      <c r="F48" s="114">
        <v>284500</v>
      </c>
      <c r="G48" s="115">
        <v>44617</v>
      </c>
      <c r="H48" s="112" t="s">
        <v>131</v>
      </c>
    </row>
    <row r="49" spans="1:8" ht="15">
      <c r="A49" s="112" t="s">
        <v>39</v>
      </c>
      <c r="B49" s="112" t="s">
        <v>235</v>
      </c>
      <c r="C49" s="112" t="s">
        <v>133</v>
      </c>
      <c r="D49" s="112" t="s">
        <v>214</v>
      </c>
      <c r="E49" s="113">
        <v>653474</v>
      </c>
      <c r="F49" s="114">
        <v>225000</v>
      </c>
      <c r="G49" s="115">
        <v>44617</v>
      </c>
      <c r="H49" s="112" t="s">
        <v>145</v>
      </c>
    </row>
    <row r="50" spans="1:8" ht="15">
      <c r="A50" s="112" t="s">
        <v>39</v>
      </c>
      <c r="B50" s="112" t="s">
        <v>235</v>
      </c>
      <c r="C50" s="112" t="s">
        <v>133</v>
      </c>
      <c r="D50" s="112" t="s">
        <v>212</v>
      </c>
      <c r="E50" s="113">
        <v>653386</v>
      </c>
      <c r="F50" s="114">
        <v>374400</v>
      </c>
      <c r="G50" s="115">
        <v>44616</v>
      </c>
      <c r="H50" s="112" t="s">
        <v>213</v>
      </c>
    </row>
    <row r="51" spans="1:8" ht="15">
      <c r="A51" s="112" t="s">
        <v>39</v>
      </c>
      <c r="B51" s="112" t="s">
        <v>235</v>
      </c>
      <c r="C51" s="112" t="s">
        <v>133</v>
      </c>
      <c r="D51" s="112" t="s">
        <v>211</v>
      </c>
      <c r="E51" s="113">
        <v>653385</v>
      </c>
      <c r="F51" s="114">
        <v>226000</v>
      </c>
      <c r="G51" s="115">
        <v>44616</v>
      </c>
      <c r="H51" s="112" t="s">
        <v>147</v>
      </c>
    </row>
    <row r="52" spans="1:8" ht="15">
      <c r="A52" s="112" t="s">
        <v>39</v>
      </c>
      <c r="B52" s="112" t="s">
        <v>235</v>
      </c>
      <c r="C52" s="112" t="s">
        <v>150</v>
      </c>
      <c r="D52" s="112" t="s">
        <v>173</v>
      </c>
      <c r="E52" s="113">
        <v>652780</v>
      </c>
      <c r="F52" s="114">
        <v>175010</v>
      </c>
      <c r="G52" s="115">
        <v>44606</v>
      </c>
      <c r="H52" s="112" t="s">
        <v>143</v>
      </c>
    </row>
    <row r="53" spans="1:8" ht="15">
      <c r="A53" s="112" t="s">
        <v>39</v>
      </c>
      <c r="B53" s="112" t="s">
        <v>235</v>
      </c>
      <c r="C53" s="112" t="s">
        <v>150</v>
      </c>
      <c r="D53" s="112" t="s">
        <v>171</v>
      </c>
      <c r="E53" s="113">
        <v>652777</v>
      </c>
      <c r="F53" s="114">
        <v>313390</v>
      </c>
      <c r="G53" s="115">
        <v>44606</v>
      </c>
      <c r="H53" s="112" t="s">
        <v>172</v>
      </c>
    </row>
    <row r="54" spans="1:8" ht="15">
      <c r="A54" s="112" t="s">
        <v>39</v>
      </c>
      <c r="B54" s="112" t="s">
        <v>235</v>
      </c>
      <c r="C54" s="112" t="s">
        <v>133</v>
      </c>
      <c r="D54" s="112" t="s">
        <v>210</v>
      </c>
      <c r="E54" s="113">
        <v>653368</v>
      </c>
      <c r="F54" s="114">
        <v>150000</v>
      </c>
      <c r="G54" s="115">
        <v>44616</v>
      </c>
      <c r="H54" s="112" t="s">
        <v>147</v>
      </c>
    </row>
    <row r="55" spans="1:8" ht="15">
      <c r="A55" s="112" t="s">
        <v>39</v>
      </c>
      <c r="B55" s="112" t="s">
        <v>235</v>
      </c>
      <c r="C55" s="112" t="s">
        <v>157</v>
      </c>
      <c r="D55" s="112" t="s">
        <v>156</v>
      </c>
      <c r="E55" s="113">
        <v>652557</v>
      </c>
      <c r="F55" s="114">
        <v>274450</v>
      </c>
      <c r="G55" s="115">
        <v>44600</v>
      </c>
      <c r="H55" s="112" t="s">
        <v>158</v>
      </c>
    </row>
    <row r="56" spans="1:8" ht="15">
      <c r="A56" s="112" t="s">
        <v>39</v>
      </c>
      <c r="B56" s="112" t="s">
        <v>235</v>
      </c>
      <c r="C56" s="112" t="s">
        <v>133</v>
      </c>
      <c r="D56" s="112" t="s">
        <v>202</v>
      </c>
      <c r="E56" s="113">
        <v>653272</v>
      </c>
      <c r="F56" s="114">
        <v>182000</v>
      </c>
      <c r="G56" s="115">
        <v>44615</v>
      </c>
      <c r="H56" s="112" t="s">
        <v>131</v>
      </c>
    </row>
    <row r="57" spans="1:8" ht="15">
      <c r="A57" s="112" t="s">
        <v>39</v>
      </c>
      <c r="B57" s="112" t="s">
        <v>235</v>
      </c>
      <c r="C57" s="112" t="s">
        <v>133</v>
      </c>
      <c r="D57" s="112" t="s">
        <v>198</v>
      </c>
      <c r="E57" s="113">
        <v>653196</v>
      </c>
      <c r="F57" s="114">
        <v>176800</v>
      </c>
      <c r="G57" s="115">
        <v>44614</v>
      </c>
      <c r="H57" s="112" t="s">
        <v>131</v>
      </c>
    </row>
    <row r="58" spans="1:8" ht="15">
      <c r="A58" s="112" t="s">
        <v>39</v>
      </c>
      <c r="B58" s="112" t="s">
        <v>235</v>
      </c>
      <c r="C58" s="112" t="s">
        <v>168</v>
      </c>
      <c r="D58" s="112" t="s">
        <v>192</v>
      </c>
      <c r="E58" s="113">
        <v>653057</v>
      </c>
      <c r="F58" s="114">
        <v>250000</v>
      </c>
      <c r="G58" s="115">
        <v>44610</v>
      </c>
      <c r="H58" s="112" t="s">
        <v>193</v>
      </c>
    </row>
    <row r="59" spans="1:8" ht="15">
      <c r="A59" s="112" t="s">
        <v>39</v>
      </c>
      <c r="B59" s="112" t="s">
        <v>235</v>
      </c>
      <c r="C59" s="112" t="s">
        <v>133</v>
      </c>
      <c r="D59" s="112" t="s">
        <v>187</v>
      </c>
      <c r="E59" s="113">
        <v>653047</v>
      </c>
      <c r="F59" s="114">
        <v>285600</v>
      </c>
      <c r="G59" s="115">
        <v>44610</v>
      </c>
      <c r="H59" s="112" t="s">
        <v>188</v>
      </c>
    </row>
    <row r="60" spans="1:8" ht="15">
      <c r="A60" s="112" t="s">
        <v>39</v>
      </c>
      <c r="B60" s="112" t="s">
        <v>235</v>
      </c>
      <c r="C60" s="112" t="s">
        <v>133</v>
      </c>
      <c r="D60" s="112" t="s">
        <v>184</v>
      </c>
      <c r="E60" s="113">
        <v>652962</v>
      </c>
      <c r="F60" s="114">
        <v>308000</v>
      </c>
      <c r="G60" s="115">
        <v>44609</v>
      </c>
      <c r="H60" s="112" t="s">
        <v>131</v>
      </c>
    </row>
    <row r="61" spans="1:8" ht="15">
      <c r="A61" s="112" t="s">
        <v>39</v>
      </c>
      <c r="B61" s="112" t="s">
        <v>235</v>
      </c>
      <c r="C61" s="112" t="s">
        <v>133</v>
      </c>
      <c r="D61" s="112" t="s">
        <v>183</v>
      </c>
      <c r="E61" s="113">
        <v>652923</v>
      </c>
      <c r="F61" s="114">
        <v>182000</v>
      </c>
      <c r="G61" s="115">
        <v>44608</v>
      </c>
      <c r="H61" s="112" t="s">
        <v>131</v>
      </c>
    </row>
    <row r="62" spans="1:8" ht="15">
      <c r="A62" s="112" t="s">
        <v>39</v>
      </c>
      <c r="B62" s="112" t="s">
        <v>235</v>
      </c>
      <c r="C62" s="112" t="s">
        <v>133</v>
      </c>
      <c r="D62" s="112" t="s">
        <v>180</v>
      </c>
      <c r="E62" s="113">
        <v>652857</v>
      </c>
      <c r="F62" s="114">
        <v>287000</v>
      </c>
      <c r="G62" s="115">
        <v>44607</v>
      </c>
      <c r="H62" s="112" t="s">
        <v>131</v>
      </c>
    </row>
    <row r="63" spans="1:8" ht="15">
      <c r="A63" s="112" t="s">
        <v>39</v>
      </c>
      <c r="B63" s="112" t="s">
        <v>235</v>
      </c>
      <c r="C63" s="112" t="s">
        <v>128</v>
      </c>
      <c r="D63" s="112" t="s">
        <v>175</v>
      </c>
      <c r="E63" s="113">
        <v>652810</v>
      </c>
      <c r="F63" s="114">
        <v>548769</v>
      </c>
      <c r="G63" s="115">
        <v>44606</v>
      </c>
      <c r="H63" s="112" t="s">
        <v>176</v>
      </c>
    </row>
    <row r="64" spans="1:8" ht="15">
      <c r="A64" s="112" t="s">
        <v>39</v>
      </c>
      <c r="B64" s="112" t="s">
        <v>235</v>
      </c>
      <c r="C64" s="112" t="s">
        <v>168</v>
      </c>
      <c r="D64" s="112" t="s">
        <v>167</v>
      </c>
      <c r="E64" s="113">
        <v>652730</v>
      </c>
      <c r="F64" s="114">
        <v>40000</v>
      </c>
      <c r="G64" s="115">
        <v>44603</v>
      </c>
      <c r="H64" s="112" t="s">
        <v>169</v>
      </c>
    </row>
    <row r="65" spans="1:8" ht="15">
      <c r="A65" s="112" t="s">
        <v>55</v>
      </c>
      <c r="B65" s="112" t="s">
        <v>236</v>
      </c>
      <c r="C65" s="112" t="s">
        <v>133</v>
      </c>
      <c r="D65" s="112" t="s">
        <v>189</v>
      </c>
      <c r="E65" s="113">
        <v>653050</v>
      </c>
      <c r="F65" s="114">
        <v>346000</v>
      </c>
      <c r="G65" s="115">
        <v>44610</v>
      </c>
      <c r="H65" s="112" t="s">
        <v>190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2"/>
  <dimension ref="A1:L249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26.5703125" customWidth="1"/>
    <col min="2" max="2" width="9.5703125" customWidth="1"/>
    <col min="3" max="3" width="14.85546875" customWidth="1"/>
    <col min="4" max="4" width="11.85546875" customWidth="1"/>
    <col min="5" max="5" width="25" customWidth="1"/>
  </cols>
  <sheetData>
    <row r="1" spans="1:12">
      <c r="A1" s="89" t="s">
        <v>0</v>
      </c>
      <c r="B1" s="90" t="s">
        <v>41</v>
      </c>
      <c r="C1" s="90" t="s">
        <v>42</v>
      </c>
      <c r="D1" s="90" t="s">
        <v>36</v>
      </c>
      <c r="E1" s="91" t="s">
        <v>53</v>
      </c>
      <c r="L1">
        <v>249</v>
      </c>
    </row>
    <row r="2" spans="1:12" ht="12.75" customHeight="1">
      <c r="A2" s="116" t="s">
        <v>114</v>
      </c>
      <c r="B2" s="116" t="s">
        <v>228</v>
      </c>
      <c r="C2" s="117">
        <v>48000</v>
      </c>
      <c r="D2" s="118">
        <v>44603</v>
      </c>
      <c r="E2" s="116" t="s">
        <v>238</v>
      </c>
    </row>
    <row r="3" spans="1:12" ht="12.75" customHeight="1">
      <c r="A3" s="116" t="s">
        <v>114</v>
      </c>
      <c r="B3" s="116" t="s">
        <v>228</v>
      </c>
      <c r="C3" s="117">
        <v>269000</v>
      </c>
      <c r="D3" s="118">
        <v>44607</v>
      </c>
      <c r="E3" s="116" t="s">
        <v>239</v>
      </c>
    </row>
    <row r="4" spans="1:12" ht="12.75" customHeight="1">
      <c r="A4" s="116" t="s">
        <v>123</v>
      </c>
      <c r="B4" s="116" t="s">
        <v>229</v>
      </c>
      <c r="C4" s="117">
        <v>110000</v>
      </c>
      <c r="D4" s="118">
        <v>44620</v>
      </c>
      <c r="E4" s="116" t="s">
        <v>238</v>
      </c>
    </row>
    <row r="5" spans="1:12" ht="12.75" customHeight="1">
      <c r="A5" s="116" t="s">
        <v>96</v>
      </c>
      <c r="B5" s="116" t="s">
        <v>230</v>
      </c>
      <c r="C5" s="117">
        <v>460477</v>
      </c>
      <c r="D5" s="118">
        <v>44596</v>
      </c>
      <c r="E5" s="116" t="s">
        <v>240</v>
      </c>
    </row>
    <row r="6" spans="1:12" ht="12.75" customHeight="1">
      <c r="A6" s="116" t="s">
        <v>96</v>
      </c>
      <c r="B6" s="116" t="s">
        <v>230</v>
      </c>
      <c r="C6" s="117">
        <v>482950</v>
      </c>
      <c r="D6" s="118">
        <v>44601</v>
      </c>
      <c r="E6" s="116" t="s">
        <v>240</v>
      </c>
    </row>
    <row r="7" spans="1:12" ht="12.75" customHeight="1">
      <c r="A7" s="116" t="s">
        <v>96</v>
      </c>
      <c r="B7" s="116" t="s">
        <v>230</v>
      </c>
      <c r="C7" s="117">
        <v>451780</v>
      </c>
      <c r="D7" s="118">
        <v>44609</v>
      </c>
      <c r="E7" s="116" t="s">
        <v>240</v>
      </c>
    </row>
    <row r="8" spans="1:12" ht="12.75" customHeight="1">
      <c r="A8" s="116" t="s">
        <v>40</v>
      </c>
      <c r="B8" s="116" t="s">
        <v>231</v>
      </c>
      <c r="C8" s="117">
        <v>154000</v>
      </c>
      <c r="D8" s="118">
        <v>44603</v>
      </c>
      <c r="E8" s="116" t="s">
        <v>239</v>
      </c>
    </row>
    <row r="9" spans="1:12" ht="12.75" customHeight="1">
      <c r="A9" s="116" t="s">
        <v>40</v>
      </c>
      <c r="B9" s="116" t="s">
        <v>231</v>
      </c>
      <c r="C9" s="117">
        <v>129127</v>
      </c>
      <c r="D9" s="118">
        <v>44599</v>
      </c>
      <c r="E9" s="116" t="s">
        <v>239</v>
      </c>
    </row>
    <row r="10" spans="1:12" ht="12.75" customHeight="1">
      <c r="A10" s="116" t="s">
        <v>40</v>
      </c>
      <c r="B10" s="116" t="s">
        <v>231</v>
      </c>
      <c r="C10" s="117">
        <v>375000</v>
      </c>
      <c r="D10" s="118">
        <v>44601</v>
      </c>
      <c r="E10" s="116" t="s">
        <v>238</v>
      </c>
    </row>
    <row r="11" spans="1:12" ht="12.75" customHeight="1">
      <c r="A11" s="116" t="s">
        <v>40</v>
      </c>
      <c r="B11" s="116" t="s">
        <v>231</v>
      </c>
      <c r="C11" s="117">
        <v>475000</v>
      </c>
      <c r="D11" s="118">
        <v>44596</v>
      </c>
      <c r="E11" s="116" t="s">
        <v>238</v>
      </c>
    </row>
    <row r="12" spans="1:12" ht="12.75" customHeight="1">
      <c r="A12" s="116" t="s">
        <v>40</v>
      </c>
      <c r="B12" s="116" t="s">
        <v>231</v>
      </c>
      <c r="C12" s="117">
        <v>202000</v>
      </c>
      <c r="D12" s="118">
        <v>44620</v>
      </c>
      <c r="E12" s="116" t="s">
        <v>239</v>
      </c>
    </row>
    <row r="13" spans="1:12" ht="15">
      <c r="A13" s="116" t="s">
        <v>40</v>
      </c>
      <c r="B13" s="116" t="s">
        <v>231</v>
      </c>
      <c r="C13" s="117">
        <v>162000</v>
      </c>
      <c r="D13" s="118">
        <v>44620</v>
      </c>
      <c r="E13" s="116" t="s">
        <v>238</v>
      </c>
    </row>
    <row r="14" spans="1:12" ht="15">
      <c r="A14" s="116" t="s">
        <v>40</v>
      </c>
      <c r="B14" s="116" t="s">
        <v>231</v>
      </c>
      <c r="C14" s="117">
        <v>195600</v>
      </c>
      <c r="D14" s="118">
        <v>44615</v>
      </c>
      <c r="E14" s="116" t="s">
        <v>239</v>
      </c>
    </row>
    <row r="15" spans="1:12" ht="15">
      <c r="A15" s="116" t="s">
        <v>40</v>
      </c>
      <c r="B15" s="116" t="s">
        <v>231</v>
      </c>
      <c r="C15" s="117">
        <v>125000</v>
      </c>
      <c r="D15" s="118">
        <v>44599</v>
      </c>
      <c r="E15" s="116" t="s">
        <v>239</v>
      </c>
    </row>
    <row r="16" spans="1:12" ht="15">
      <c r="A16" s="116" t="s">
        <v>40</v>
      </c>
      <c r="B16" s="116" t="s">
        <v>231</v>
      </c>
      <c r="C16" s="117">
        <v>327500</v>
      </c>
      <c r="D16" s="118">
        <v>44616</v>
      </c>
      <c r="E16" s="116" t="s">
        <v>239</v>
      </c>
    </row>
    <row r="17" spans="1:5" ht="15">
      <c r="A17" s="116" t="s">
        <v>40</v>
      </c>
      <c r="B17" s="116" t="s">
        <v>231</v>
      </c>
      <c r="C17" s="117">
        <v>152000</v>
      </c>
      <c r="D17" s="118">
        <v>44615</v>
      </c>
      <c r="E17" s="116" t="s">
        <v>239</v>
      </c>
    </row>
    <row r="18" spans="1:5" ht="15">
      <c r="A18" s="116" t="s">
        <v>40</v>
      </c>
      <c r="B18" s="116" t="s">
        <v>231</v>
      </c>
      <c r="C18" s="117">
        <v>400000</v>
      </c>
      <c r="D18" s="118">
        <v>44620</v>
      </c>
      <c r="E18" s="116" t="s">
        <v>238</v>
      </c>
    </row>
    <row r="19" spans="1:5" ht="15">
      <c r="A19" s="116" t="s">
        <v>40</v>
      </c>
      <c r="B19" s="116" t="s">
        <v>231</v>
      </c>
      <c r="C19" s="117">
        <v>5200000</v>
      </c>
      <c r="D19" s="118">
        <v>44610</v>
      </c>
      <c r="E19" s="116" t="s">
        <v>238</v>
      </c>
    </row>
    <row r="20" spans="1:5" ht="15">
      <c r="A20" s="116" t="s">
        <v>38</v>
      </c>
      <c r="B20" s="116" t="s">
        <v>232</v>
      </c>
      <c r="C20" s="117">
        <v>465000</v>
      </c>
      <c r="D20" s="118">
        <v>44603</v>
      </c>
      <c r="E20" s="116" t="s">
        <v>238</v>
      </c>
    </row>
    <row r="21" spans="1:5" ht="15">
      <c r="A21" s="116" t="s">
        <v>38</v>
      </c>
      <c r="B21" s="116" t="s">
        <v>232</v>
      </c>
      <c r="C21" s="117">
        <v>373269</v>
      </c>
      <c r="D21" s="118">
        <v>44601</v>
      </c>
      <c r="E21" s="116" t="s">
        <v>240</v>
      </c>
    </row>
    <row r="22" spans="1:5" ht="15">
      <c r="A22" s="116" t="s">
        <v>38</v>
      </c>
      <c r="B22" s="116" t="s">
        <v>232</v>
      </c>
      <c r="C22" s="117">
        <v>445000</v>
      </c>
      <c r="D22" s="118">
        <v>44596</v>
      </c>
      <c r="E22" s="116" t="s">
        <v>238</v>
      </c>
    </row>
    <row r="23" spans="1:5" ht="15">
      <c r="A23" s="116" t="s">
        <v>38</v>
      </c>
      <c r="B23" s="116" t="s">
        <v>232</v>
      </c>
      <c r="C23" s="117">
        <v>190000</v>
      </c>
      <c r="D23" s="118">
        <v>44609</v>
      </c>
      <c r="E23" s="116" t="s">
        <v>238</v>
      </c>
    </row>
    <row r="24" spans="1:5" ht="15">
      <c r="A24" s="116" t="s">
        <v>38</v>
      </c>
      <c r="B24" s="116" t="s">
        <v>232</v>
      </c>
      <c r="C24" s="117">
        <v>65000</v>
      </c>
      <c r="D24" s="118">
        <v>44620</v>
      </c>
      <c r="E24" s="116" t="s">
        <v>238</v>
      </c>
    </row>
    <row r="25" spans="1:5" ht="15">
      <c r="A25" s="116" t="s">
        <v>38</v>
      </c>
      <c r="B25" s="116" t="s">
        <v>232</v>
      </c>
      <c r="C25" s="117">
        <v>370000</v>
      </c>
      <c r="D25" s="118">
        <v>44596</v>
      </c>
      <c r="E25" s="116" t="s">
        <v>238</v>
      </c>
    </row>
    <row r="26" spans="1:5" ht="15">
      <c r="A26" s="116" t="s">
        <v>38</v>
      </c>
      <c r="B26" s="116" t="s">
        <v>232</v>
      </c>
      <c r="C26" s="117">
        <v>300000</v>
      </c>
      <c r="D26" s="118">
        <v>44596</v>
      </c>
      <c r="E26" s="116" t="s">
        <v>238</v>
      </c>
    </row>
    <row r="27" spans="1:5" ht="15">
      <c r="A27" s="116" t="s">
        <v>38</v>
      </c>
      <c r="B27" s="116" t="s">
        <v>232</v>
      </c>
      <c r="C27" s="117">
        <v>390000</v>
      </c>
      <c r="D27" s="118">
        <v>44596</v>
      </c>
      <c r="E27" s="116" t="s">
        <v>238</v>
      </c>
    </row>
    <row r="28" spans="1:5" ht="15">
      <c r="A28" s="116" t="s">
        <v>38</v>
      </c>
      <c r="B28" s="116" t="s">
        <v>232</v>
      </c>
      <c r="C28" s="117">
        <v>421000</v>
      </c>
      <c r="D28" s="118">
        <v>44608</v>
      </c>
      <c r="E28" s="116" t="s">
        <v>238</v>
      </c>
    </row>
    <row r="29" spans="1:5" ht="15">
      <c r="A29" s="116" t="s">
        <v>38</v>
      </c>
      <c r="B29" s="116" t="s">
        <v>232</v>
      </c>
      <c r="C29" s="117">
        <v>377000</v>
      </c>
      <c r="D29" s="118">
        <v>44610</v>
      </c>
      <c r="E29" s="116" t="s">
        <v>239</v>
      </c>
    </row>
    <row r="30" spans="1:5" ht="15">
      <c r="A30" s="116" t="s">
        <v>38</v>
      </c>
      <c r="B30" s="116" t="s">
        <v>232</v>
      </c>
      <c r="C30" s="117">
        <v>580000</v>
      </c>
      <c r="D30" s="118">
        <v>44620</v>
      </c>
      <c r="E30" s="116" t="s">
        <v>239</v>
      </c>
    </row>
    <row r="31" spans="1:5" ht="15">
      <c r="A31" s="116" t="s">
        <v>38</v>
      </c>
      <c r="B31" s="116" t="s">
        <v>232</v>
      </c>
      <c r="C31" s="117">
        <v>425000</v>
      </c>
      <c r="D31" s="118">
        <v>44603</v>
      </c>
      <c r="E31" s="116" t="s">
        <v>238</v>
      </c>
    </row>
    <row r="32" spans="1:5" ht="15">
      <c r="A32" s="116" t="s">
        <v>38</v>
      </c>
      <c r="B32" s="116" t="s">
        <v>232</v>
      </c>
      <c r="C32" s="117">
        <v>410000</v>
      </c>
      <c r="D32" s="118">
        <v>44600</v>
      </c>
      <c r="E32" s="116" t="s">
        <v>238</v>
      </c>
    </row>
    <row r="33" spans="1:5" ht="15">
      <c r="A33" s="116" t="s">
        <v>38</v>
      </c>
      <c r="B33" s="116" t="s">
        <v>232</v>
      </c>
      <c r="C33" s="117">
        <v>305000</v>
      </c>
      <c r="D33" s="118">
        <v>44614</v>
      </c>
      <c r="E33" s="116" t="s">
        <v>238</v>
      </c>
    </row>
    <row r="34" spans="1:5" ht="15">
      <c r="A34" s="116" t="s">
        <v>38</v>
      </c>
      <c r="B34" s="116" t="s">
        <v>232</v>
      </c>
      <c r="C34" s="117">
        <v>130000</v>
      </c>
      <c r="D34" s="118">
        <v>44620</v>
      </c>
      <c r="E34" s="116" t="s">
        <v>239</v>
      </c>
    </row>
    <row r="35" spans="1:5" ht="15">
      <c r="A35" s="116" t="s">
        <v>38</v>
      </c>
      <c r="B35" s="116" t="s">
        <v>232</v>
      </c>
      <c r="C35" s="117">
        <v>55000</v>
      </c>
      <c r="D35" s="118">
        <v>44599</v>
      </c>
      <c r="E35" s="116" t="s">
        <v>238</v>
      </c>
    </row>
    <row r="36" spans="1:5" ht="15">
      <c r="A36" s="116" t="s">
        <v>38</v>
      </c>
      <c r="B36" s="116" t="s">
        <v>232</v>
      </c>
      <c r="C36" s="117">
        <v>69000</v>
      </c>
      <c r="D36" s="118">
        <v>44617</v>
      </c>
      <c r="E36" s="116" t="s">
        <v>238</v>
      </c>
    </row>
    <row r="37" spans="1:5" ht="15">
      <c r="A37" s="116" t="s">
        <v>38</v>
      </c>
      <c r="B37" s="116" t="s">
        <v>232</v>
      </c>
      <c r="C37" s="117">
        <v>645000</v>
      </c>
      <c r="D37" s="118">
        <v>44620</v>
      </c>
      <c r="E37" s="116" t="s">
        <v>238</v>
      </c>
    </row>
    <row r="38" spans="1:5" ht="15">
      <c r="A38" s="116" t="s">
        <v>38</v>
      </c>
      <c r="B38" s="116" t="s">
        <v>232</v>
      </c>
      <c r="C38" s="117">
        <v>49900</v>
      </c>
      <c r="D38" s="118">
        <v>44599</v>
      </c>
      <c r="E38" s="116" t="s">
        <v>238</v>
      </c>
    </row>
    <row r="39" spans="1:5" ht="15">
      <c r="A39" s="116" t="s">
        <v>38</v>
      </c>
      <c r="B39" s="116" t="s">
        <v>232</v>
      </c>
      <c r="C39" s="117">
        <v>4950000</v>
      </c>
      <c r="D39" s="118">
        <v>44599</v>
      </c>
      <c r="E39" s="116" t="s">
        <v>238</v>
      </c>
    </row>
    <row r="40" spans="1:5" ht="15">
      <c r="A40" s="116" t="s">
        <v>38</v>
      </c>
      <c r="B40" s="116" t="s">
        <v>232</v>
      </c>
      <c r="C40" s="117">
        <v>25000</v>
      </c>
      <c r="D40" s="118">
        <v>44608</v>
      </c>
      <c r="E40" s="116" t="s">
        <v>238</v>
      </c>
    </row>
    <row r="41" spans="1:5" ht="15">
      <c r="A41" s="116" t="s">
        <v>38</v>
      </c>
      <c r="B41" s="116" t="s">
        <v>232</v>
      </c>
      <c r="C41" s="117">
        <v>50000</v>
      </c>
      <c r="D41" s="118">
        <v>44616</v>
      </c>
      <c r="E41" s="116" t="s">
        <v>238</v>
      </c>
    </row>
    <row r="42" spans="1:5" ht="15">
      <c r="A42" s="116" t="s">
        <v>38</v>
      </c>
      <c r="B42" s="116" t="s">
        <v>232</v>
      </c>
      <c r="C42" s="117">
        <v>55000</v>
      </c>
      <c r="D42" s="118">
        <v>44599</v>
      </c>
      <c r="E42" s="116" t="s">
        <v>238</v>
      </c>
    </row>
    <row r="43" spans="1:5" ht="15">
      <c r="A43" s="116" t="s">
        <v>38</v>
      </c>
      <c r="B43" s="116" t="s">
        <v>232</v>
      </c>
      <c r="C43" s="117">
        <v>178164</v>
      </c>
      <c r="D43" s="118">
        <v>44599</v>
      </c>
      <c r="E43" s="116" t="s">
        <v>239</v>
      </c>
    </row>
    <row r="44" spans="1:5" ht="15">
      <c r="A44" s="116" t="s">
        <v>38</v>
      </c>
      <c r="B44" s="116" t="s">
        <v>232</v>
      </c>
      <c r="C44" s="117">
        <v>360000</v>
      </c>
      <c r="D44" s="118">
        <v>44615</v>
      </c>
      <c r="E44" s="116" t="s">
        <v>238</v>
      </c>
    </row>
    <row r="45" spans="1:5" ht="15">
      <c r="A45" s="116" t="s">
        <v>38</v>
      </c>
      <c r="B45" s="116" t="s">
        <v>232</v>
      </c>
      <c r="C45" s="117">
        <v>234000</v>
      </c>
      <c r="D45" s="118">
        <v>44620</v>
      </c>
      <c r="E45" s="116" t="s">
        <v>239</v>
      </c>
    </row>
    <row r="46" spans="1:5" ht="15">
      <c r="A46" s="116" t="s">
        <v>38</v>
      </c>
      <c r="B46" s="116" t="s">
        <v>232</v>
      </c>
      <c r="C46" s="117">
        <v>373000</v>
      </c>
      <c r="D46" s="118">
        <v>44620</v>
      </c>
      <c r="E46" s="116" t="s">
        <v>238</v>
      </c>
    </row>
    <row r="47" spans="1:5" ht="15">
      <c r="A47" s="116" t="s">
        <v>38</v>
      </c>
      <c r="B47" s="116" t="s">
        <v>232</v>
      </c>
      <c r="C47" s="117">
        <v>500000</v>
      </c>
      <c r="D47" s="118">
        <v>44595</v>
      </c>
      <c r="E47" s="116" t="s">
        <v>238</v>
      </c>
    </row>
    <row r="48" spans="1:5" ht="15">
      <c r="A48" s="116" t="s">
        <v>38</v>
      </c>
      <c r="B48" s="116" t="s">
        <v>232</v>
      </c>
      <c r="C48" s="117">
        <v>375000</v>
      </c>
      <c r="D48" s="118">
        <v>44602</v>
      </c>
      <c r="E48" s="116" t="s">
        <v>238</v>
      </c>
    </row>
    <row r="49" spans="1:5" ht="15">
      <c r="A49" s="116" t="s">
        <v>38</v>
      </c>
      <c r="B49" s="116" t="s">
        <v>232</v>
      </c>
      <c r="C49" s="117">
        <v>85000</v>
      </c>
      <c r="D49" s="118">
        <v>44606</v>
      </c>
      <c r="E49" s="116" t="s">
        <v>238</v>
      </c>
    </row>
    <row r="50" spans="1:5" ht="15">
      <c r="A50" s="116" t="s">
        <v>38</v>
      </c>
      <c r="B50" s="116" t="s">
        <v>232</v>
      </c>
      <c r="C50" s="117">
        <v>998000</v>
      </c>
      <c r="D50" s="118">
        <v>44602</v>
      </c>
      <c r="E50" s="116" t="s">
        <v>238</v>
      </c>
    </row>
    <row r="51" spans="1:5" ht="15">
      <c r="A51" s="116" t="s">
        <v>38</v>
      </c>
      <c r="B51" s="116" t="s">
        <v>232</v>
      </c>
      <c r="C51" s="117">
        <v>295000</v>
      </c>
      <c r="D51" s="118">
        <v>44602</v>
      </c>
      <c r="E51" s="116" t="s">
        <v>238</v>
      </c>
    </row>
    <row r="52" spans="1:5" ht="15">
      <c r="A52" s="116" t="s">
        <v>38</v>
      </c>
      <c r="B52" s="116" t="s">
        <v>232</v>
      </c>
      <c r="C52" s="117">
        <v>230000</v>
      </c>
      <c r="D52" s="118">
        <v>44596</v>
      </c>
      <c r="E52" s="116" t="s">
        <v>239</v>
      </c>
    </row>
    <row r="53" spans="1:5" ht="15">
      <c r="A53" s="116" t="s">
        <v>38</v>
      </c>
      <c r="B53" s="116" t="s">
        <v>232</v>
      </c>
      <c r="C53" s="117">
        <v>330000</v>
      </c>
      <c r="D53" s="118">
        <v>44610</v>
      </c>
      <c r="E53" s="116" t="s">
        <v>239</v>
      </c>
    </row>
    <row r="54" spans="1:5" ht="15">
      <c r="A54" s="116" t="s">
        <v>38</v>
      </c>
      <c r="B54" s="116" t="s">
        <v>232</v>
      </c>
      <c r="C54" s="117">
        <v>406819</v>
      </c>
      <c r="D54" s="118">
        <v>44610</v>
      </c>
      <c r="E54" s="116" t="s">
        <v>240</v>
      </c>
    </row>
    <row r="55" spans="1:5" ht="15">
      <c r="A55" s="116" t="s">
        <v>38</v>
      </c>
      <c r="B55" s="116" t="s">
        <v>232</v>
      </c>
      <c r="C55" s="117">
        <v>152000</v>
      </c>
      <c r="D55" s="118">
        <v>44602</v>
      </c>
      <c r="E55" s="116" t="s">
        <v>238</v>
      </c>
    </row>
    <row r="56" spans="1:5" ht="15">
      <c r="A56" s="116" t="s">
        <v>38</v>
      </c>
      <c r="B56" s="116" t="s">
        <v>232</v>
      </c>
      <c r="C56" s="117">
        <v>291200</v>
      </c>
      <c r="D56" s="118">
        <v>44602</v>
      </c>
      <c r="E56" s="116" t="s">
        <v>238</v>
      </c>
    </row>
    <row r="57" spans="1:5" ht="15">
      <c r="A57" s="116" t="s">
        <v>38</v>
      </c>
      <c r="B57" s="116" t="s">
        <v>232</v>
      </c>
      <c r="C57" s="117">
        <v>595000</v>
      </c>
      <c r="D57" s="118">
        <v>44606</v>
      </c>
      <c r="E57" s="116" t="s">
        <v>238</v>
      </c>
    </row>
    <row r="58" spans="1:5" ht="15">
      <c r="A58" s="116" t="s">
        <v>38</v>
      </c>
      <c r="B58" s="116" t="s">
        <v>232</v>
      </c>
      <c r="C58" s="117">
        <v>35000</v>
      </c>
      <c r="D58" s="118">
        <v>44606</v>
      </c>
      <c r="E58" s="116" t="s">
        <v>238</v>
      </c>
    </row>
    <row r="59" spans="1:5" ht="15">
      <c r="A59" s="116" t="s">
        <v>38</v>
      </c>
      <c r="B59" s="116" t="s">
        <v>232</v>
      </c>
      <c r="C59" s="117">
        <v>130000</v>
      </c>
      <c r="D59" s="118">
        <v>44595</v>
      </c>
      <c r="E59" s="116" t="s">
        <v>238</v>
      </c>
    </row>
    <row r="60" spans="1:5" ht="15">
      <c r="A60" s="116" t="s">
        <v>38</v>
      </c>
      <c r="B60" s="116" t="s">
        <v>232</v>
      </c>
      <c r="C60" s="117">
        <v>70000</v>
      </c>
      <c r="D60" s="118">
        <v>44595</v>
      </c>
      <c r="E60" s="116" t="s">
        <v>238</v>
      </c>
    </row>
    <row r="61" spans="1:5" ht="15">
      <c r="A61" s="116" t="s">
        <v>38</v>
      </c>
      <c r="B61" s="116" t="s">
        <v>232</v>
      </c>
      <c r="C61" s="117">
        <v>299900</v>
      </c>
      <c r="D61" s="118">
        <v>44594</v>
      </c>
      <c r="E61" s="116" t="s">
        <v>238</v>
      </c>
    </row>
    <row r="62" spans="1:5" ht="15">
      <c r="A62" s="116" t="s">
        <v>38</v>
      </c>
      <c r="B62" s="116" t="s">
        <v>232</v>
      </c>
      <c r="C62" s="117">
        <v>340000</v>
      </c>
      <c r="D62" s="118">
        <v>44603</v>
      </c>
      <c r="E62" s="116" t="s">
        <v>238</v>
      </c>
    </row>
    <row r="63" spans="1:5" ht="15">
      <c r="A63" s="116" t="s">
        <v>38</v>
      </c>
      <c r="B63" s="116" t="s">
        <v>232</v>
      </c>
      <c r="C63" s="117">
        <v>65000</v>
      </c>
      <c r="D63" s="118">
        <v>44593</v>
      </c>
      <c r="E63" s="116" t="s">
        <v>238</v>
      </c>
    </row>
    <row r="64" spans="1:5" ht="15">
      <c r="A64" s="116" t="s">
        <v>38</v>
      </c>
      <c r="B64" s="116" t="s">
        <v>232</v>
      </c>
      <c r="C64" s="117">
        <v>250000</v>
      </c>
      <c r="D64" s="118">
        <v>44603</v>
      </c>
      <c r="E64" s="116" t="s">
        <v>238</v>
      </c>
    </row>
    <row r="65" spans="1:5" ht="15">
      <c r="A65" s="116" t="s">
        <v>38</v>
      </c>
      <c r="B65" s="116" t="s">
        <v>232</v>
      </c>
      <c r="C65" s="117">
        <v>2678000</v>
      </c>
      <c r="D65" s="118">
        <v>44606</v>
      </c>
      <c r="E65" s="116" t="s">
        <v>239</v>
      </c>
    </row>
    <row r="66" spans="1:5" ht="15">
      <c r="A66" s="116" t="s">
        <v>38</v>
      </c>
      <c r="B66" s="116" t="s">
        <v>232</v>
      </c>
      <c r="C66" s="117">
        <v>250000</v>
      </c>
      <c r="D66" s="118">
        <v>44607</v>
      </c>
      <c r="E66" s="116" t="s">
        <v>238</v>
      </c>
    </row>
    <row r="67" spans="1:5" ht="15">
      <c r="A67" s="116" t="s">
        <v>38</v>
      </c>
      <c r="B67" s="116" t="s">
        <v>232</v>
      </c>
      <c r="C67" s="117">
        <v>380000</v>
      </c>
      <c r="D67" s="118">
        <v>44607</v>
      </c>
      <c r="E67" s="116" t="s">
        <v>238</v>
      </c>
    </row>
    <row r="68" spans="1:5" ht="15">
      <c r="A68" s="116" t="s">
        <v>38</v>
      </c>
      <c r="B68" s="116" t="s">
        <v>232</v>
      </c>
      <c r="C68" s="117">
        <v>325000</v>
      </c>
      <c r="D68" s="118">
        <v>44594</v>
      </c>
      <c r="E68" s="116" t="s">
        <v>238</v>
      </c>
    </row>
    <row r="69" spans="1:5" ht="15">
      <c r="A69" s="116" t="s">
        <v>38</v>
      </c>
      <c r="B69" s="116" t="s">
        <v>232</v>
      </c>
      <c r="C69" s="117">
        <v>420500</v>
      </c>
      <c r="D69" s="118">
        <v>44595</v>
      </c>
      <c r="E69" s="116" t="s">
        <v>238</v>
      </c>
    </row>
    <row r="70" spans="1:5" ht="15">
      <c r="A70" s="116" t="s">
        <v>68</v>
      </c>
      <c r="B70" s="116" t="s">
        <v>233</v>
      </c>
      <c r="C70" s="117">
        <v>1250000</v>
      </c>
      <c r="D70" s="118">
        <v>44616</v>
      </c>
      <c r="E70" s="116" t="s">
        <v>238</v>
      </c>
    </row>
    <row r="71" spans="1:5" ht="15">
      <c r="A71" s="116" t="s">
        <v>68</v>
      </c>
      <c r="B71" s="116" t="s">
        <v>233</v>
      </c>
      <c r="C71" s="117">
        <v>519900</v>
      </c>
      <c r="D71" s="118">
        <v>44603</v>
      </c>
      <c r="E71" s="116" t="s">
        <v>240</v>
      </c>
    </row>
    <row r="72" spans="1:5" ht="15">
      <c r="A72" s="116" t="s">
        <v>72</v>
      </c>
      <c r="B72" s="116" t="s">
        <v>234</v>
      </c>
      <c r="C72" s="117">
        <v>350000</v>
      </c>
      <c r="D72" s="118">
        <v>44600</v>
      </c>
      <c r="E72" s="116" t="s">
        <v>238</v>
      </c>
    </row>
    <row r="73" spans="1:5" ht="15">
      <c r="A73" s="116" t="s">
        <v>72</v>
      </c>
      <c r="B73" s="116" t="s">
        <v>234</v>
      </c>
      <c r="C73" s="117">
        <v>390000</v>
      </c>
      <c r="D73" s="118">
        <v>44608</v>
      </c>
      <c r="E73" s="116" t="s">
        <v>240</v>
      </c>
    </row>
    <row r="74" spans="1:5" ht="15">
      <c r="A74" s="116" t="s">
        <v>72</v>
      </c>
      <c r="B74" s="116" t="s">
        <v>234</v>
      </c>
      <c r="C74" s="117">
        <v>23500</v>
      </c>
      <c r="D74" s="118">
        <v>44602</v>
      </c>
      <c r="E74" s="116" t="s">
        <v>238</v>
      </c>
    </row>
    <row r="75" spans="1:5" ht="15">
      <c r="A75" s="116" t="s">
        <v>72</v>
      </c>
      <c r="B75" s="116" t="s">
        <v>234</v>
      </c>
      <c r="C75" s="117">
        <v>375000</v>
      </c>
      <c r="D75" s="118">
        <v>44608</v>
      </c>
      <c r="E75" s="116" t="s">
        <v>238</v>
      </c>
    </row>
    <row r="76" spans="1:5" ht="15">
      <c r="A76" s="116" t="s">
        <v>72</v>
      </c>
      <c r="B76" s="116" t="s">
        <v>234</v>
      </c>
      <c r="C76" s="117">
        <v>364900</v>
      </c>
      <c r="D76" s="118">
        <v>44600</v>
      </c>
      <c r="E76" s="116" t="s">
        <v>238</v>
      </c>
    </row>
    <row r="77" spans="1:5" ht="15">
      <c r="A77" s="116" t="s">
        <v>72</v>
      </c>
      <c r="B77" s="116" t="s">
        <v>234</v>
      </c>
      <c r="C77" s="117">
        <v>420000</v>
      </c>
      <c r="D77" s="118">
        <v>44602</v>
      </c>
      <c r="E77" s="116" t="s">
        <v>238</v>
      </c>
    </row>
    <row r="78" spans="1:5" ht="15">
      <c r="A78" s="116" t="s">
        <v>72</v>
      </c>
      <c r="B78" s="116" t="s">
        <v>234</v>
      </c>
      <c r="C78" s="117">
        <v>248270</v>
      </c>
      <c r="D78" s="118">
        <v>44601</v>
      </c>
      <c r="E78" s="116" t="s">
        <v>239</v>
      </c>
    </row>
    <row r="79" spans="1:5" ht="15">
      <c r="A79" s="116" t="s">
        <v>72</v>
      </c>
      <c r="B79" s="116" t="s">
        <v>234</v>
      </c>
      <c r="C79" s="117">
        <v>385000</v>
      </c>
      <c r="D79" s="118">
        <v>44607</v>
      </c>
      <c r="E79" s="116" t="s">
        <v>240</v>
      </c>
    </row>
    <row r="80" spans="1:5" ht="15">
      <c r="A80" s="116" t="s">
        <v>72</v>
      </c>
      <c r="B80" s="116" t="s">
        <v>234</v>
      </c>
      <c r="C80" s="117">
        <v>300000</v>
      </c>
      <c r="D80" s="118">
        <v>44602</v>
      </c>
      <c r="E80" s="116" t="s">
        <v>239</v>
      </c>
    </row>
    <row r="81" spans="1:5" ht="15">
      <c r="A81" s="116" t="s">
        <v>72</v>
      </c>
      <c r="B81" s="116" t="s">
        <v>234</v>
      </c>
      <c r="C81" s="117">
        <v>25000</v>
      </c>
      <c r="D81" s="118">
        <v>44607</v>
      </c>
      <c r="E81" s="116" t="s">
        <v>238</v>
      </c>
    </row>
    <row r="82" spans="1:5" ht="15">
      <c r="A82" s="116" t="s">
        <v>72</v>
      </c>
      <c r="B82" s="116" t="s">
        <v>234</v>
      </c>
      <c r="C82" s="117">
        <v>76000</v>
      </c>
      <c r="D82" s="118">
        <v>44601</v>
      </c>
      <c r="E82" s="116" t="s">
        <v>239</v>
      </c>
    </row>
    <row r="83" spans="1:5" ht="15">
      <c r="A83" s="116" t="s">
        <v>72</v>
      </c>
      <c r="B83" s="116" t="s">
        <v>234</v>
      </c>
      <c r="C83" s="117">
        <v>236000</v>
      </c>
      <c r="D83" s="118">
        <v>44601</v>
      </c>
      <c r="E83" s="116" t="s">
        <v>238</v>
      </c>
    </row>
    <row r="84" spans="1:5" ht="15">
      <c r="A84" s="116" t="s">
        <v>72</v>
      </c>
      <c r="B84" s="116" t="s">
        <v>234</v>
      </c>
      <c r="C84" s="117">
        <v>585000</v>
      </c>
      <c r="D84" s="118">
        <v>44607</v>
      </c>
      <c r="E84" s="116" t="s">
        <v>239</v>
      </c>
    </row>
    <row r="85" spans="1:5" ht="15">
      <c r="A85" s="116" t="s">
        <v>72</v>
      </c>
      <c r="B85" s="116" t="s">
        <v>234</v>
      </c>
      <c r="C85" s="117">
        <v>350000</v>
      </c>
      <c r="D85" s="118">
        <v>44607</v>
      </c>
      <c r="E85" s="116" t="s">
        <v>240</v>
      </c>
    </row>
    <row r="86" spans="1:5" ht="15">
      <c r="A86" s="116" t="s">
        <v>72</v>
      </c>
      <c r="B86" s="116" t="s">
        <v>234</v>
      </c>
      <c r="C86" s="117">
        <v>429000</v>
      </c>
      <c r="D86" s="118">
        <v>44601</v>
      </c>
      <c r="E86" s="116" t="s">
        <v>238</v>
      </c>
    </row>
    <row r="87" spans="1:5" ht="15">
      <c r="A87" s="116" t="s">
        <v>72</v>
      </c>
      <c r="B87" s="116" t="s">
        <v>234</v>
      </c>
      <c r="C87" s="117">
        <v>350000</v>
      </c>
      <c r="D87" s="118">
        <v>44608</v>
      </c>
      <c r="E87" s="116" t="s">
        <v>238</v>
      </c>
    </row>
    <row r="88" spans="1:5" ht="15">
      <c r="A88" s="116" t="s">
        <v>72</v>
      </c>
      <c r="B88" s="116" t="s">
        <v>234</v>
      </c>
      <c r="C88" s="117">
        <v>370770</v>
      </c>
      <c r="D88" s="118">
        <v>44610</v>
      </c>
      <c r="E88" s="116" t="s">
        <v>238</v>
      </c>
    </row>
    <row r="89" spans="1:5" ht="15">
      <c r="A89" s="116" t="s">
        <v>72</v>
      </c>
      <c r="B89" s="116" t="s">
        <v>234</v>
      </c>
      <c r="C89" s="117">
        <v>362000</v>
      </c>
      <c r="D89" s="118">
        <v>44594</v>
      </c>
      <c r="E89" s="116" t="s">
        <v>238</v>
      </c>
    </row>
    <row r="90" spans="1:5" ht="15">
      <c r="A90" s="116" t="s">
        <v>72</v>
      </c>
      <c r="B90" s="116" t="s">
        <v>234</v>
      </c>
      <c r="C90" s="117">
        <v>236159</v>
      </c>
      <c r="D90" s="118">
        <v>44593</v>
      </c>
      <c r="E90" s="116" t="s">
        <v>239</v>
      </c>
    </row>
    <row r="91" spans="1:5" ht="15">
      <c r="A91" s="116" t="s">
        <v>72</v>
      </c>
      <c r="B91" s="116" t="s">
        <v>234</v>
      </c>
      <c r="C91" s="117">
        <v>200000</v>
      </c>
      <c r="D91" s="118">
        <v>44593</v>
      </c>
      <c r="E91" s="116" t="s">
        <v>238</v>
      </c>
    </row>
    <row r="92" spans="1:5" ht="15">
      <c r="A92" s="116" t="s">
        <v>72</v>
      </c>
      <c r="B92" s="116" t="s">
        <v>234</v>
      </c>
      <c r="C92" s="117">
        <v>424975</v>
      </c>
      <c r="D92" s="118">
        <v>44593</v>
      </c>
      <c r="E92" s="116" t="s">
        <v>238</v>
      </c>
    </row>
    <row r="93" spans="1:5" ht="15">
      <c r="A93" s="116" t="s">
        <v>72</v>
      </c>
      <c r="B93" s="116" t="s">
        <v>234</v>
      </c>
      <c r="C93" s="117">
        <v>21000</v>
      </c>
      <c r="D93" s="118">
        <v>44593</v>
      </c>
      <c r="E93" s="116" t="s">
        <v>238</v>
      </c>
    </row>
    <row r="94" spans="1:5" ht="15">
      <c r="A94" s="116" t="s">
        <v>72</v>
      </c>
      <c r="B94" s="116" t="s">
        <v>234</v>
      </c>
      <c r="C94" s="117">
        <v>450000</v>
      </c>
      <c r="D94" s="118">
        <v>44593</v>
      </c>
      <c r="E94" s="116" t="s">
        <v>239</v>
      </c>
    </row>
    <row r="95" spans="1:5" ht="15">
      <c r="A95" s="116" t="s">
        <v>72</v>
      </c>
      <c r="B95" s="116" t="s">
        <v>234</v>
      </c>
      <c r="C95" s="117">
        <v>435000</v>
      </c>
      <c r="D95" s="118">
        <v>44614</v>
      </c>
      <c r="E95" s="116" t="s">
        <v>238</v>
      </c>
    </row>
    <row r="96" spans="1:5" ht="15">
      <c r="A96" s="116" t="s">
        <v>72</v>
      </c>
      <c r="B96" s="116" t="s">
        <v>234</v>
      </c>
      <c r="C96" s="117">
        <v>46000</v>
      </c>
      <c r="D96" s="118">
        <v>44596</v>
      </c>
      <c r="E96" s="116" t="s">
        <v>238</v>
      </c>
    </row>
    <row r="97" spans="1:5" ht="15">
      <c r="A97" s="116" t="s">
        <v>72</v>
      </c>
      <c r="B97" s="116" t="s">
        <v>234</v>
      </c>
      <c r="C97" s="117">
        <v>50000</v>
      </c>
      <c r="D97" s="118">
        <v>44610</v>
      </c>
      <c r="E97" s="116" t="s">
        <v>238</v>
      </c>
    </row>
    <row r="98" spans="1:5" ht="15">
      <c r="A98" s="116" t="s">
        <v>72</v>
      </c>
      <c r="B98" s="116" t="s">
        <v>234</v>
      </c>
      <c r="C98" s="117">
        <v>420000</v>
      </c>
      <c r="D98" s="118">
        <v>44595</v>
      </c>
      <c r="E98" s="116" t="s">
        <v>238</v>
      </c>
    </row>
    <row r="99" spans="1:5" ht="15">
      <c r="A99" s="116" t="s">
        <v>72</v>
      </c>
      <c r="B99" s="116" t="s">
        <v>234</v>
      </c>
      <c r="C99" s="117">
        <v>300000</v>
      </c>
      <c r="D99" s="118">
        <v>44610</v>
      </c>
      <c r="E99" s="116" t="s">
        <v>238</v>
      </c>
    </row>
    <row r="100" spans="1:5" ht="15">
      <c r="A100" s="116" t="s">
        <v>72</v>
      </c>
      <c r="B100" s="116" t="s">
        <v>234</v>
      </c>
      <c r="C100" s="117">
        <v>75000</v>
      </c>
      <c r="D100" s="118">
        <v>44610</v>
      </c>
      <c r="E100" s="116" t="s">
        <v>238</v>
      </c>
    </row>
    <row r="101" spans="1:5" ht="15">
      <c r="A101" s="116" t="s">
        <v>72</v>
      </c>
      <c r="B101" s="116" t="s">
        <v>234</v>
      </c>
      <c r="C101" s="117">
        <v>437680</v>
      </c>
      <c r="D101" s="118">
        <v>44610</v>
      </c>
      <c r="E101" s="116" t="s">
        <v>238</v>
      </c>
    </row>
    <row r="102" spans="1:5" ht="15">
      <c r="A102" s="116" t="s">
        <v>72</v>
      </c>
      <c r="B102" s="116" t="s">
        <v>234</v>
      </c>
      <c r="C102" s="117">
        <v>201000</v>
      </c>
      <c r="D102" s="118">
        <v>44610</v>
      </c>
      <c r="E102" s="116" t="s">
        <v>238</v>
      </c>
    </row>
    <row r="103" spans="1:5" ht="15">
      <c r="A103" s="116" t="s">
        <v>72</v>
      </c>
      <c r="B103" s="116" t="s">
        <v>234</v>
      </c>
      <c r="C103" s="117">
        <v>249000</v>
      </c>
      <c r="D103" s="118">
        <v>44610</v>
      </c>
      <c r="E103" s="116" t="s">
        <v>239</v>
      </c>
    </row>
    <row r="104" spans="1:5" ht="15">
      <c r="A104" s="116" t="s">
        <v>72</v>
      </c>
      <c r="B104" s="116" t="s">
        <v>234</v>
      </c>
      <c r="C104" s="117">
        <v>219000</v>
      </c>
      <c r="D104" s="118">
        <v>44610</v>
      </c>
      <c r="E104" s="116" t="s">
        <v>239</v>
      </c>
    </row>
    <row r="105" spans="1:5" ht="15">
      <c r="A105" s="116" t="s">
        <v>72</v>
      </c>
      <c r="B105" s="116" t="s">
        <v>234</v>
      </c>
      <c r="C105" s="117">
        <v>409500</v>
      </c>
      <c r="D105" s="118">
        <v>44610</v>
      </c>
      <c r="E105" s="116" t="s">
        <v>238</v>
      </c>
    </row>
    <row r="106" spans="1:5" ht="15">
      <c r="A106" s="116" t="s">
        <v>72</v>
      </c>
      <c r="B106" s="116" t="s">
        <v>234</v>
      </c>
      <c r="C106" s="117">
        <v>299000</v>
      </c>
      <c r="D106" s="118">
        <v>44610</v>
      </c>
      <c r="E106" s="116" t="s">
        <v>238</v>
      </c>
    </row>
    <row r="107" spans="1:5" ht="15">
      <c r="A107" s="116" t="s">
        <v>72</v>
      </c>
      <c r="B107" s="116" t="s">
        <v>234</v>
      </c>
      <c r="C107" s="117">
        <v>382000</v>
      </c>
      <c r="D107" s="118">
        <v>44596</v>
      </c>
      <c r="E107" s="116" t="s">
        <v>238</v>
      </c>
    </row>
    <row r="108" spans="1:5" ht="15">
      <c r="A108" s="116" t="s">
        <v>72</v>
      </c>
      <c r="B108" s="116" t="s">
        <v>234</v>
      </c>
      <c r="C108" s="117">
        <v>260000</v>
      </c>
      <c r="D108" s="118">
        <v>44599</v>
      </c>
      <c r="E108" s="116" t="s">
        <v>238</v>
      </c>
    </row>
    <row r="109" spans="1:5" ht="15">
      <c r="A109" s="116" t="s">
        <v>72</v>
      </c>
      <c r="B109" s="116" t="s">
        <v>234</v>
      </c>
      <c r="C109" s="117">
        <v>382000</v>
      </c>
      <c r="D109" s="118">
        <v>44599</v>
      </c>
      <c r="E109" s="116" t="s">
        <v>238</v>
      </c>
    </row>
    <row r="110" spans="1:5" ht="15">
      <c r="A110" s="116" t="s">
        <v>72</v>
      </c>
      <c r="B110" s="116" t="s">
        <v>234</v>
      </c>
      <c r="C110" s="117">
        <v>382000</v>
      </c>
      <c r="D110" s="118">
        <v>44596</v>
      </c>
      <c r="E110" s="116" t="s">
        <v>238</v>
      </c>
    </row>
    <row r="111" spans="1:5" ht="15">
      <c r="A111" s="116" t="s">
        <v>72</v>
      </c>
      <c r="B111" s="116" t="s">
        <v>234</v>
      </c>
      <c r="C111" s="117">
        <v>160000</v>
      </c>
      <c r="D111" s="118">
        <v>44596</v>
      </c>
      <c r="E111" s="116" t="s">
        <v>238</v>
      </c>
    </row>
    <row r="112" spans="1:5" ht="15">
      <c r="A112" s="116" t="s">
        <v>72</v>
      </c>
      <c r="B112" s="116" t="s">
        <v>234</v>
      </c>
      <c r="C112" s="117">
        <v>287500</v>
      </c>
      <c r="D112" s="118">
        <v>44596</v>
      </c>
      <c r="E112" s="116" t="s">
        <v>238</v>
      </c>
    </row>
    <row r="113" spans="1:5" ht="15">
      <c r="A113" s="116" t="s">
        <v>72</v>
      </c>
      <c r="B113" s="116" t="s">
        <v>234</v>
      </c>
      <c r="C113" s="117">
        <v>221000</v>
      </c>
      <c r="D113" s="118">
        <v>44596</v>
      </c>
      <c r="E113" s="116" t="s">
        <v>239</v>
      </c>
    </row>
    <row r="114" spans="1:5" ht="15">
      <c r="A114" s="116" t="s">
        <v>72</v>
      </c>
      <c r="B114" s="116" t="s">
        <v>234</v>
      </c>
      <c r="C114" s="117">
        <v>259900</v>
      </c>
      <c r="D114" s="118">
        <v>44596</v>
      </c>
      <c r="E114" s="116" t="s">
        <v>238</v>
      </c>
    </row>
    <row r="115" spans="1:5" ht="15">
      <c r="A115" s="116" t="s">
        <v>72</v>
      </c>
      <c r="B115" s="116" t="s">
        <v>234</v>
      </c>
      <c r="C115" s="117">
        <v>45000</v>
      </c>
      <c r="D115" s="118">
        <v>44594</v>
      </c>
      <c r="E115" s="116" t="s">
        <v>238</v>
      </c>
    </row>
    <row r="116" spans="1:5" ht="15">
      <c r="A116" s="116" t="s">
        <v>72</v>
      </c>
      <c r="B116" s="116" t="s">
        <v>234</v>
      </c>
      <c r="C116" s="117">
        <v>409000</v>
      </c>
      <c r="D116" s="118">
        <v>44596</v>
      </c>
      <c r="E116" s="116" t="s">
        <v>240</v>
      </c>
    </row>
    <row r="117" spans="1:5" ht="15">
      <c r="A117" s="116" t="s">
        <v>72</v>
      </c>
      <c r="B117" s="116" t="s">
        <v>234</v>
      </c>
      <c r="C117" s="117">
        <v>290000</v>
      </c>
      <c r="D117" s="118">
        <v>44594</v>
      </c>
      <c r="E117" s="116" t="s">
        <v>238</v>
      </c>
    </row>
    <row r="118" spans="1:5" ht="15">
      <c r="A118" s="116" t="s">
        <v>72</v>
      </c>
      <c r="B118" s="116" t="s">
        <v>234</v>
      </c>
      <c r="C118" s="117">
        <v>335000</v>
      </c>
      <c r="D118" s="118">
        <v>44596</v>
      </c>
      <c r="E118" s="116" t="s">
        <v>238</v>
      </c>
    </row>
    <row r="119" spans="1:5" ht="15">
      <c r="A119" s="116" t="s">
        <v>72</v>
      </c>
      <c r="B119" s="116" t="s">
        <v>234</v>
      </c>
      <c r="C119" s="117">
        <v>303750</v>
      </c>
      <c r="D119" s="118">
        <v>44596</v>
      </c>
      <c r="E119" s="116" t="s">
        <v>239</v>
      </c>
    </row>
    <row r="120" spans="1:5" ht="15">
      <c r="A120" s="116" t="s">
        <v>72</v>
      </c>
      <c r="B120" s="116" t="s">
        <v>234</v>
      </c>
      <c r="C120" s="117">
        <v>145000</v>
      </c>
      <c r="D120" s="118">
        <v>44596</v>
      </c>
      <c r="E120" s="116" t="s">
        <v>238</v>
      </c>
    </row>
    <row r="121" spans="1:5" ht="15">
      <c r="A121" s="116" t="s">
        <v>72</v>
      </c>
      <c r="B121" s="116" t="s">
        <v>234</v>
      </c>
      <c r="C121" s="117">
        <v>231000</v>
      </c>
      <c r="D121" s="118">
        <v>44595</v>
      </c>
      <c r="E121" s="116" t="s">
        <v>239</v>
      </c>
    </row>
    <row r="122" spans="1:5" ht="15">
      <c r="A122" s="116" t="s">
        <v>72</v>
      </c>
      <c r="B122" s="116" t="s">
        <v>234</v>
      </c>
      <c r="C122" s="117">
        <v>389000</v>
      </c>
      <c r="D122" s="118">
        <v>44595</v>
      </c>
      <c r="E122" s="116" t="s">
        <v>240</v>
      </c>
    </row>
    <row r="123" spans="1:5" ht="15">
      <c r="A123" s="116" t="s">
        <v>72</v>
      </c>
      <c r="B123" s="116" t="s">
        <v>234</v>
      </c>
      <c r="C123" s="117">
        <v>62500</v>
      </c>
      <c r="D123" s="118">
        <v>44595</v>
      </c>
      <c r="E123" s="116" t="s">
        <v>238</v>
      </c>
    </row>
    <row r="124" spans="1:5" ht="15">
      <c r="A124" s="116" t="s">
        <v>72</v>
      </c>
      <c r="B124" s="116" t="s">
        <v>234</v>
      </c>
      <c r="C124" s="117">
        <v>350000</v>
      </c>
      <c r="D124" s="118">
        <v>44595</v>
      </c>
      <c r="E124" s="116" t="s">
        <v>240</v>
      </c>
    </row>
    <row r="125" spans="1:5" ht="15">
      <c r="A125" s="116" t="s">
        <v>72</v>
      </c>
      <c r="B125" s="116" t="s">
        <v>234</v>
      </c>
      <c r="C125" s="117">
        <v>585000</v>
      </c>
      <c r="D125" s="118">
        <v>44600</v>
      </c>
      <c r="E125" s="116" t="s">
        <v>238</v>
      </c>
    </row>
    <row r="126" spans="1:5" ht="15">
      <c r="A126" s="116" t="s">
        <v>72</v>
      </c>
      <c r="B126" s="116" t="s">
        <v>234</v>
      </c>
      <c r="C126" s="117">
        <v>340000</v>
      </c>
      <c r="D126" s="118">
        <v>44596</v>
      </c>
      <c r="E126" s="116" t="s">
        <v>238</v>
      </c>
    </row>
    <row r="127" spans="1:5" ht="15">
      <c r="A127" s="116" t="s">
        <v>72</v>
      </c>
      <c r="B127" s="116" t="s">
        <v>234</v>
      </c>
      <c r="C127" s="117">
        <v>150000</v>
      </c>
      <c r="D127" s="118">
        <v>44620</v>
      </c>
      <c r="E127" s="116" t="s">
        <v>238</v>
      </c>
    </row>
    <row r="128" spans="1:5" ht="15">
      <c r="A128" s="116" t="s">
        <v>72</v>
      </c>
      <c r="B128" s="116" t="s">
        <v>234</v>
      </c>
      <c r="C128" s="117">
        <v>425000</v>
      </c>
      <c r="D128" s="118">
        <v>44603</v>
      </c>
      <c r="E128" s="116" t="s">
        <v>238</v>
      </c>
    </row>
    <row r="129" spans="1:5" ht="15">
      <c r="A129" s="116" t="s">
        <v>72</v>
      </c>
      <c r="B129" s="116" t="s">
        <v>234</v>
      </c>
      <c r="C129" s="117">
        <v>177000</v>
      </c>
      <c r="D129" s="118">
        <v>44603</v>
      </c>
      <c r="E129" s="116" t="s">
        <v>238</v>
      </c>
    </row>
    <row r="130" spans="1:5" ht="15">
      <c r="A130" s="116" t="s">
        <v>72</v>
      </c>
      <c r="B130" s="116" t="s">
        <v>234</v>
      </c>
      <c r="C130" s="117">
        <v>370000</v>
      </c>
      <c r="D130" s="118">
        <v>44603</v>
      </c>
      <c r="E130" s="116" t="s">
        <v>238</v>
      </c>
    </row>
    <row r="131" spans="1:5" ht="15">
      <c r="A131" s="116" t="s">
        <v>72</v>
      </c>
      <c r="B131" s="116" t="s">
        <v>234</v>
      </c>
      <c r="C131" s="117">
        <v>422275</v>
      </c>
      <c r="D131" s="118">
        <v>44603</v>
      </c>
      <c r="E131" s="116" t="s">
        <v>240</v>
      </c>
    </row>
    <row r="132" spans="1:5" ht="15">
      <c r="A132" s="116" t="s">
        <v>72</v>
      </c>
      <c r="B132" s="116" t="s">
        <v>234</v>
      </c>
      <c r="C132" s="117">
        <v>359000</v>
      </c>
      <c r="D132" s="118">
        <v>44603</v>
      </c>
      <c r="E132" s="116" t="s">
        <v>238</v>
      </c>
    </row>
    <row r="133" spans="1:5" ht="15">
      <c r="A133" s="116" t="s">
        <v>72</v>
      </c>
      <c r="B133" s="116" t="s">
        <v>234</v>
      </c>
      <c r="C133" s="117">
        <v>307000</v>
      </c>
      <c r="D133" s="118">
        <v>44603</v>
      </c>
      <c r="E133" s="116" t="s">
        <v>239</v>
      </c>
    </row>
    <row r="134" spans="1:5" ht="15">
      <c r="A134" s="116" t="s">
        <v>72</v>
      </c>
      <c r="B134" s="116" t="s">
        <v>234</v>
      </c>
      <c r="C134" s="117">
        <v>290000</v>
      </c>
      <c r="D134" s="118">
        <v>44615</v>
      </c>
      <c r="E134" s="116" t="s">
        <v>239</v>
      </c>
    </row>
    <row r="135" spans="1:5" ht="15">
      <c r="A135" s="116" t="s">
        <v>72</v>
      </c>
      <c r="B135" s="116" t="s">
        <v>234</v>
      </c>
      <c r="C135" s="117">
        <v>224900</v>
      </c>
      <c r="D135" s="118">
        <v>44620</v>
      </c>
      <c r="E135" s="116" t="s">
        <v>238</v>
      </c>
    </row>
    <row r="136" spans="1:5" ht="15">
      <c r="A136" s="116" t="s">
        <v>72</v>
      </c>
      <c r="B136" s="116" t="s">
        <v>234</v>
      </c>
      <c r="C136" s="117">
        <v>595000</v>
      </c>
      <c r="D136" s="118">
        <v>44606</v>
      </c>
      <c r="E136" s="116" t="s">
        <v>238</v>
      </c>
    </row>
    <row r="137" spans="1:5" ht="15">
      <c r="A137" s="116" t="s">
        <v>72</v>
      </c>
      <c r="B137" s="116" t="s">
        <v>234</v>
      </c>
      <c r="C137" s="117">
        <v>365000</v>
      </c>
      <c r="D137" s="118">
        <v>44620</v>
      </c>
      <c r="E137" s="116" t="s">
        <v>238</v>
      </c>
    </row>
    <row r="138" spans="1:5" ht="15">
      <c r="A138" s="116" t="s">
        <v>72</v>
      </c>
      <c r="B138" s="116" t="s">
        <v>234</v>
      </c>
      <c r="C138" s="117">
        <v>150000</v>
      </c>
      <c r="D138" s="118">
        <v>44620</v>
      </c>
      <c r="E138" s="116" t="s">
        <v>238</v>
      </c>
    </row>
    <row r="139" spans="1:5" ht="15">
      <c r="A139" s="116" t="s">
        <v>72</v>
      </c>
      <c r="B139" s="116" t="s">
        <v>234</v>
      </c>
      <c r="C139" s="117">
        <v>338400</v>
      </c>
      <c r="D139" s="118">
        <v>44620</v>
      </c>
      <c r="E139" s="116" t="s">
        <v>239</v>
      </c>
    </row>
    <row r="140" spans="1:5" ht="15">
      <c r="A140" s="116" t="s">
        <v>72</v>
      </c>
      <c r="B140" s="116" t="s">
        <v>234</v>
      </c>
      <c r="C140" s="117">
        <v>247000</v>
      </c>
      <c r="D140" s="118">
        <v>44620</v>
      </c>
      <c r="E140" s="116" t="s">
        <v>239</v>
      </c>
    </row>
    <row r="141" spans="1:5" ht="15">
      <c r="A141" s="116" t="s">
        <v>72</v>
      </c>
      <c r="B141" s="116" t="s">
        <v>234</v>
      </c>
      <c r="C141" s="117">
        <v>322000</v>
      </c>
      <c r="D141" s="118">
        <v>44616</v>
      </c>
      <c r="E141" s="116" t="s">
        <v>238</v>
      </c>
    </row>
    <row r="142" spans="1:5" ht="15">
      <c r="A142" s="116" t="s">
        <v>72</v>
      </c>
      <c r="B142" s="116" t="s">
        <v>234</v>
      </c>
      <c r="C142" s="117">
        <v>310000</v>
      </c>
      <c r="D142" s="118">
        <v>44615</v>
      </c>
      <c r="E142" s="116" t="s">
        <v>238</v>
      </c>
    </row>
    <row r="143" spans="1:5" ht="15">
      <c r="A143" s="116" t="s">
        <v>72</v>
      </c>
      <c r="B143" s="116" t="s">
        <v>234</v>
      </c>
      <c r="C143" s="117">
        <v>415000</v>
      </c>
      <c r="D143" s="118">
        <v>44608</v>
      </c>
      <c r="E143" s="116" t="s">
        <v>238</v>
      </c>
    </row>
    <row r="144" spans="1:5" ht="15">
      <c r="A144" s="116" t="s">
        <v>72</v>
      </c>
      <c r="B144" s="116" t="s">
        <v>234</v>
      </c>
      <c r="C144" s="117">
        <v>403000</v>
      </c>
      <c r="D144" s="118">
        <v>44617</v>
      </c>
      <c r="E144" s="116" t="s">
        <v>238</v>
      </c>
    </row>
    <row r="145" spans="1:5" ht="15">
      <c r="A145" s="116" t="s">
        <v>72</v>
      </c>
      <c r="B145" s="116" t="s">
        <v>234</v>
      </c>
      <c r="C145" s="117">
        <v>449900</v>
      </c>
      <c r="D145" s="118">
        <v>44620</v>
      </c>
      <c r="E145" s="116" t="s">
        <v>239</v>
      </c>
    </row>
    <row r="146" spans="1:5" ht="15">
      <c r="A146" s="116" t="s">
        <v>72</v>
      </c>
      <c r="B146" s="116" t="s">
        <v>234</v>
      </c>
      <c r="C146" s="117">
        <v>195000</v>
      </c>
      <c r="D146" s="118">
        <v>44617</v>
      </c>
      <c r="E146" s="116" t="s">
        <v>238</v>
      </c>
    </row>
    <row r="147" spans="1:5" ht="15">
      <c r="A147" s="116" t="s">
        <v>72</v>
      </c>
      <c r="B147" s="116" t="s">
        <v>234</v>
      </c>
      <c r="C147" s="117">
        <v>299900</v>
      </c>
      <c r="D147" s="118">
        <v>44617</v>
      </c>
      <c r="E147" s="116" t="s">
        <v>238</v>
      </c>
    </row>
    <row r="148" spans="1:5" ht="15">
      <c r="A148" s="116" t="s">
        <v>72</v>
      </c>
      <c r="B148" s="116" t="s">
        <v>234</v>
      </c>
      <c r="C148" s="117">
        <v>407000</v>
      </c>
      <c r="D148" s="118">
        <v>44617</v>
      </c>
      <c r="E148" s="116" t="s">
        <v>238</v>
      </c>
    </row>
    <row r="149" spans="1:5" ht="15">
      <c r="A149" s="116" t="s">
        <v>72</v>
      </c>
      <c r="B149" s="116" t="s">
        <v>234</v>
      </c>
      <c r="C149" s="117">
        <v>14000</v>
      </c>
      <c r="D149" s="118">
        <v>44617</v>
      </c>
      <c r="E149" s="116" t="s">
        <v>238</v>
      </c>
    </row>
    <row r="150" spans="1:5" ht="15">
      <c r="A150" s="116" t="s">
        <v>72</v>
      </c>
      <c r="B150" s="116" t="s">
        <v>234</v>
      </c>
      <c r="C150" s="117">
        <v>350000</v>
      </c>
      <c r="D150" s="118">
        <v>44617</v>
      </c>
      <c r="E150" s="116" t="s">
        <v>238</v>
      </c>
    </row>
    <row r="151" spans="1:5" ht="15">
      <c r="A151" s="116" t="s">
        <v>72</v>
      </c>
      <c r="B151" s="116" t="s">
        <v>234</v>
      </c>
      <c r="C151" s="117">
        <v>151000</v>
      </c>
      <c r="D151" s="118">
        <v>44606</v>
      </c>
      <c r="E151" s="116" t="s">
        <v>239</v>
      </c>
    </row>
    <row r="152" spans="1:5" ht="15">
      <c r="A152" s="116" t="s">
        <v>72</v>
      </c>
      <c r="B152" s="116" t="s">
        <v>234</v>
      </c>
      <c r="C152" s="117">
        <v>403000</v>
      </c>
      <c r="D152" s="118">
        <v>44617</v>
      </c>
      <c r="E152" s="116" t="s">
        <v>238</v>
      </c>
    </row>
    <row r="153" spans="1:5" ht="15">
      <c r="A153" s="116" t="s">
        <v>72</v>
      </c>
      <c r="B153" s="116" t="s">
        <v>234</v>
      </c>
      <c r="C153" s="117">
        <v>195000</v>
      </c>
      <c r="D153" s="118">
        <v>44606</v>
      </c>
      <c r="E153" s="116" t="s">
        <v>239</v>
      </c>
    </row>
    <row r="154" spans="1:5" ht="15">
      <c r="A154" s="116" t="s">
        <v>72</v>
      </c>
      <c r="B154" s="116" t="s">
        <v>234</v>
      </c>
      <c r="C154" s="117">
        <v>386589</v>
      </c>
      <c r="D154" s="118">
        <v>44617</v>
      </c>
      <c r="E154" s="116" t="s">
        <v>240</v>
      </c>
    </row>
    <row r="155" spans="1:5" ht="15">
      <c r="A155" s="116" t="s">
        <v>72</v>
      </c>
      <c r="B155" s="116" t="s">
        <v>234</v>
      </c>
      <c r="C155" s="117">
        <v>20000</v>
      </c>
      <c r="D155" s="118">
        <v>44616</v>
      </c>
      <c r="E155" s="116" t="s">
        <v>238</v>
      </c>
    </row>
    <row r="156" spans="1:5" ht="15">
      <c r="A156" s="116" t="s">
        <v>72</v>
      </c>
      <c r="B156" s="116" t="s">
        <v>234</v>
      </c>
      <c r="C156" s="117">
        <v>424000</v>
      </c>
      <c r="D156" s="118">
        <v>44616</v>
      </c>
      <c r="E156" s="116" t="s">
        <v>238</v>
      </c>
    </row>
    <row r="157" spans="1:5" ht="15">
      <c r="A157" s="116" t="s">
        <v>72</v>
      </c>
      <c r="B157" s="116" t="s">
        <v>234</v>
      </c>
      <c r="C157" s="117">
        <v>40000</v>
      </c>
      <c r="D157" s="118">
        <v>44616</v>
      </c>
      <c r="E157" s="116" t="s">
        <v>238</v>
      </c>
    </row>
    <row r="158" spans="1:5" ht="15">
      <c r="A158" s="116" t="s">
        <v>72</v>
      </c>
      <c r="B158" s="116" t="s">
        <v>234</v>
      </c>
      <c r="C158" s="117">
        <v>515000</v>
      </c>
      <c r="D158" s="118">
        <v>44606</v>
      </c>
      <c r="E158" s="116" t="s">
        <v>238</v>
      </c>
    </row>
    <row r="159" spans="1:5" ht="15">
      <c r="A159" s="116" t="s">
        <v>72</v>
      </c>
      <c r="B159" s="116" t="s">
        <v>234</v>
      </c>
      <c r="C159" s="117">
        <v>339900</v>
      </c>
      <c r="D159" s="118">
        <v>44606</v>
      </c>
      <c r="E159" s="116" t="s">
        <v>238</v>
      </c>
    </row>
    <row r="160" spans="1:5" ht="15">
      <c r="A160" s="116" t="s">
        <v>72</v>
      </c>
      <c r="B160" s="116" t="s">
        <v>234</v>
      </c>
      <c r="C160" s="117">
        <v>423000</v>
      </c>
      <c r="D160" s="118">
        <v>44620</v>
      </c>
      <c r="E160" s="116" t="s">
        <v>238</v>
      </c>
    </row>
    <row r="161" spans="1:5" ht="15">
      <c r="A161" s="116" t="s">
        <v>72</v>
      </c>
      <c r="B161" s="116" t="s">
        <v>234</v>
      </c>
      <c r="C161" s="117">
        <v>369000</v>
      </c>
      <c r="D161" s="118">
        <v>44617</v>
      </c>
      <c r="E161" s="116" t="s">
        <v>238</v>
      </c>
    </row>
    <row r="162" spans="1:5" ht="15">
      <c r="A162" s="116" t="s">
        <v>72</v>
      </c>
      <c r="B162" s="116" t="s">
        <v>234</v>
      </c>
      <c r="C162" s="117">
        <v>32500</v>
      </c>
      <c r="D162" s="118">
        <v>44614</v>
      </c>
      <c r="E162" s="116" t="s">
        <v>238</v>
      </c>
    </row>
    <row r="163" spans="1:5" ht="15">
      <c r="A163" s="116" t="s">
        <v>72</v>
      </c>
      <c r="B163" s="116" t="s">
        <v>234</v>
      </c>
      <c r="C163" s="117">
        <v>415000</v>
      </c>
      <c r="D163" s="118">
        <v>44610</v>
      </c>
      <c r="E163" s="116" t="s">
        <v>238</v>
      </c>
    </row>
    <row r="164" spans="1:5" ht="15">
      <c r="A164" s="116" t="s">
        <v>72</v>
      </c>
      <c r="B164" s="116" t="s">
        <v>234</v>
      </c>
      <c r="C164" s="117">
        <v>21000</v>
      </c>
      <c r="D164" s="118">
        <v>44614</v>
      </c>
      <c r="E164" s="116" t="s">
        <v>238</v>
      </c>
    </row>
    <row r="165" spans="1:5" ht="15">
      <c r="A165" s="116" t="s">
        <v>72</v>
      </c>
      <c r="B165" s="116" t="s">
        <v>234</v>
      </c>
      <c r="C165" s="117">
        <v>385000</v>
      </c>
      <c r="D165" s="118">
        <v>44609</v>
      </c>
      <c r="E165" s="116" t="s">
        <v>240</v>
      </c>
    </row>
    <row r="166" spans="1:5" ht="15">
      <c r="A166" s="116" t="s">
        <v>72</v>
      </c>
      <c r="B166" s="116" t="s">
        <v>234</v>
      </c>
      <c r="C166" s="117">
        <v>262500</v>
      </c>
      <c r="D166" s="118">
        <v>44614</v>
      </c>
      <c r="E166" s="116" t="s">
        <v>239</v>
      </c>
    </row>
    <row r="167" spans="1:5" ht="15">
      <c r="A167" s="116" t="s">
        <v>72</v>
      </c>
      <c r="B167" s="116" t="s">
        <v>234</v>
      </c>
      <c r="C167" s="117">
        <v>167100</v>
      </c>
      <c r="D167" s="118">
        <v>44609</v>
      </c>
      <c r="E167" s="116" t="s">
        <v>238</v>
      </c>
    </row>
    <row r="168" spans="1:5" ht="15">
      <c r="A168" s="116" t="s">
        <v>72</v>
      </c>
      <c r="B168" s="116" t="s">
        <v>234</v>
      </c>
      <c r="C168" s="117">
        <v>589000</v>
      </c>
      <c r="D168" s="118">
        <v>44614</v>
      </c>
      <c r="E168" s="116" t="s">
        <v>238</v>
      </c>
    </row>
    <row r="169" spans="1:5" ht="15">
      <c r="A169" s="116" t="s">
        <v>72</v>
      </c>
      <c r="B169" s="116" t="s">
        <v>234</v>
      </c>
      <c r="C169" s="117">
        <v>191000</v>
      </c>
      <c r="D169" s="118">
        <v>44614</v>
      </c>
      <c r="E169" s="116" t="s">
        <v>238</v>
      </c>
    </row>
    <row r="170" spans="1:5" ht="15">
      <c r="A170" s="116" t="s">
        <v>72</v>
      </c>
      <c r="B170" s="116" t="s">
        <v>234</v>
      </c>
      <c r="C170" s="117">
        <v>271500</v>
      </c>
      <c r="D170" s="118">
        <v>44614</v>
      </c>
      <c r="E170" s="116" t="s">
        <v>239</v>
      </c>
    </row>
    <row r="171" spans="1:5" ht="15">
      <c r="A171" s="116" t="s">
        <v>72</v>
      </c>
      <c r="B171" s="116" t="s">
        <v>234</v>
      </c>
      <c r="C171" s="117">
        <v>299900</v>
      </c>
      <c r="D171" s="118">
        <v>44610</v>
      </c>
      <c r="E171" s="116" t="s">
        <v>238</v>
      </c>
    </row>
    <row r="172" spans="1:5" ht="15">
      <c r="A172" s="116" t="s">
        <v>72</v>
      </c>
      <c r="B172" s="116" t="s">
        <v>234</v>
      </c>
      <c r="C172" s="117">
        <v>100000</v>
      </c>
      <c r="D172" s="118">
        <v>44609</v>
      </c>
      <c r="E172" s="116" t="s">
        <v>239</v>
      </c>
    </row>
    <row r="173" spans="1:5" ht="15">
      <c r="A173" s="116" t="s">
        <v>72</v>
      </c>
      <c r="B173" s="116" t="s">
        <v>234</v>
      </c>
      <c r="C173" s="117">
        <v>385000</v>
      </c>
      <c r="D173" s="118">
        <v>44614</v>
      </c>
      <c r="E173" s="116" t="s">
        <v>240</v>
      </c>
    </row>
    <row r="174" spans="1:5" ht="15">
      <c r="A174" s="116" t="s">
        <v>72</v>
      </c>
      <c r="B174" s="116" t="s">
        <v>234</v>
      </c>
      <c r="C174" s="117">
        <v>255000</v>
      </c>
      <c r="D174" s="118">
        <v>44609</v>
      </c>
      <c r="E174" s="116" t="s">
        <v>238</v>
      </c>
    </row>
    <row r="175" spans="1:5" ht="15">
      <c r="A175" s="116" t="s">
        <v>72</v>
      </c>
      <c r="B175" s="116" t="s">
        <v>234</v>
      </c>
      <c r="C175" s="117">
        <v>295000</v>
      </c>
      <c r="D175" s="118">
        <v>44614</v>
      </c>
      <c r="E175" s="116" t="s">
        <v>238</v>
      </c>
    </row>
    <row r="176" spans="1:5" ht="15">
      <c r="A176" s="116" t="s">
        <v>72</v>
      </c>
      <c r="B176" s="116" t="s">
        <v>234</v>
      </c>
      <c r="C176" s="117">
        <v>380000</v>
      </c>
      <c r="D176" s="118">
        <v>44608</v>
      </c>
      <c r="E176" s="116" t="s">
        <v>238</v>
      </c>
    </row>
    <row r="177" spans="1:5" ht="15">
      <c r="A177" s="116" t="s">
        <v>39</v>
      </c>
      <c r="B177" s="116" t="s">
        <v>235</v>
      </c>
      <c r="C177" s="117">
        <v>320490</v>
      </c>
      <c r="D177" s="118">
        <v>44593</v>
      </c>
      <c r="E177" s="116" t="s">
        <v>238</v>
      </c>
    </row>
    <row r="178" spans="1:5" ht="15">
      <c r="A178" s="116" t="s">
        <v>39</v>
      </c>
      <c r="B178" s="116" t="s">
        <v>235</v>
      </c>
      <c r="C178" s="117">
        <v>268620</v>
      </c>
      <c r="D178" s="118">
        <v>44620</v>
      </c>
      <c r="E178" s="116" t="s">
        <v>239</v>
      </c>
    </row>
    <row r="179" spans="1:5" ht="15">
      <c r="A179" s="116" t="s">
        <v>39</v>
      </c>
      <c r="B179" s="116" t="s">
        <v>235</v>
      </c>
      <c r="C179" s="117">
        <v>397000</v>
      </c>
      <c r="D179" s="118">
        <v>44610</v>
      </c>
      <c r="E179" s="116" t="s">
        <v>238</v>
      </c>
    </row>
    <row r="180" spans="1:5" ht="15">
      <c r="A180" s="116" t="s">
        <v>39</v>
      </c>
      <c r="B180" s="116" t="s">
        <v>235</v>
      </c>
      <c r="C180" s="117">
        <v>285600</v>
      </c>
      <c r="D180" s="118">
        <v>44610</v>
      </c>
      <c r="E180" s="116" t="s">
        <v>239</v>
      </c>
    </row>
    <row r="181" spans="1:5" ht="15">
      <c r="A181" s="116" t="s">
        <v>39</v>
      </c>
      <c r="B181" s="116" t="s">
        <v>235</v>
      </c>
      <c r="C181" s="117">
        <v>370000</v>
      </c>
      <c r="D181" s="118">
        <v>44593</v>
      </c>
      <c r="E181" s="116" t="s">
        <v>238</v>
      </c>
    </row>
    <row r="182" spans="1:5" ht="15">
      <c r="A182" s="116" t="s">
        <v>39</v>
      </c>
      <c r="B182" s="116" t="s">
        <v>235</v>
      </c>
      <c r="C182" s="117">
        <v>225000</v>
      </c>
      <c r="D182" s="118">
        <v>44617</v>
      </c>
      <c r="E182" s="116" t="s">
        <v>239</v>
      </c>
    </row>
    <row r="183" spans="1:5" ht="15">
      <c r="A183" s="116" t="s">
        <v>39</v>
      </c>
      <c r="B183" s="116" t="s">
        <v>235</v>
      </c>
      <c r="C183" s="117">
        <v>18000</v>
      </c>
      <c r="D183" s="118">
        <v>44593</v>
      </c>
      <c r="E183" s="116" t="s">
        <v>238</v>
      </c>
    </row>
    <row r="184" spans="1:5" ht="15">
      <c r="A184" s="116" t="s">
        <v>39</v>
      </c>
      <c r="B184" s="116" t="s">
        <v>235</v>
      </c>
      <c r="C184" s="117">
        <v>125000</v>
      </c>
      <c r="D184" s="118">
        <v>44610</v>
      </c>
      <c r="E184" s="116" t="s">
        <v>238</v>
      </c>
    </row>
    <row r="185" spans="1:5" ht="15">
      <c r="A185" s="116" t="s">
        <v>39</v>
      </c>
      <c r="B185" s="116" t="s">
        <v>235</v>
      </c>
      <c r="C185" s="117">
        <v>374400</v>
      </c>
      <c r="D185" s="118">
        <v>44616</v>
      </c>
      <c r="E185" s="116" t="s">
        <v>239</v>
      </c>
    </row>
    <row r="186" spans="1:5" ht="15">
      <c r="A186" s="116" t="s">
        <v>39</v>
      </c>
      <c r="B186" s="116" t="s">
        <v>235</v>
      </c>
      <c r="C186" s="117">
        <v>226000</v>
      </c>
      <c r="D186" s="118">
        <v>44616</v>
      </c>
      <c r="E186" s="116" t="s">
        <v>239</v>
      </c>
    </row>
    <row r="187" spans="1:5" ht="15">
      <c r="A187" s="116" t="s">
        <v>39</v>
      </c>
      <c r="B187" s="116" t="s">
        <v>235</v>
      </c>
      <c r="C187" s="117">
        <v>548769</v>
      </c>
      <c r="D187" s="118">
        <v>44606</v>
      </c>
      <c r="E187" s="116" t="s">
        <v>239</v>
      </c>
    </row>
    <row r="188" spans="1:5" ht="15">
      <c r="A188" s="116" t="s">
        <v>39</v>
      </c>
      <c r="B188" s="116" t="s">
        <v>235</v>
      </c>
      <c r="C188" s="117">
        <v>76000</v>
      </c>
      <c r="D188" s="118">
        <v>44606</v>
      </c>
      <c r="E188" s="116" t="s">
        <v>238</v>
      </c>
    </row>
    <row r="189" spans="1:5" ht="15">
      <c r="A189" s="116" t="s">
        <v>39</v>
      </c>
      <c r="B189" s="116" t="s">
        <v>235</v>
      </c>
      <c r="C189" s="117">
        <v>100300</v>
      </c>
      <c r="D189" s="118">
        <v>44610</v>
      </c>
      <c r="E189" s="116" t="s">
        <v>239</v>
      </c>
    </row>
    <row r="190" spans="1:5" ht="15">
      <c r="A190" s="116" t="s">
        <v>39</v>
      </c>
      <c r="B190" s="116" t="s">
        <v>235</v>
      </c>
      <c r="C190" s="117">
        <v>367500</v>
      </c>
      <c r="D190" s="118">
        <v>44610</v>
      </c>
      <c r="E190" s="116" t="s">
        <v>238</v>
      </c>
    </row>
    <row r="191" spans="1:5" ht="15">
      <c r="A191" s="116" t="s">
        <v>39</v>
      </c>
      <c r="B191" s="116" t="s">
        <v>235</v>
      </c>
      <c r="C191" s="117">
        <v>390000</v>
      </c>
      <c r="D191" s="118">
        <v>44593</v>
      </c>
      <c r="E191" s="116" t="s">
        <v>238</v>
      </c>
    </row>
    <row r="192" spans="1:5" ht="15">
      <c r="A192" s="116" t="s">
        <v>39</v>
      </c>
      <c r="B192" s="116" t="s">
        <v>235</v>
      </c>
      <c r="C192" s="117">
        <v>389000</v>
      </c>
      <c r="D192" s="118">
        <v>44593</v>
      </c>
      <c r="E192" s="116" t="s">
        <v>238</v>
      </c>
    </row>
    <row r="193" spans="1:5" ht="15">
      <c r="A193" s="116" t="s">
        <v>39</v>
      </c>
      <c r="B193" s="116" t="s">
        <v>235</v>
      </c>
      <c r="C193" s="117">
        <v>348000</v>
      </c>
      <c r="D193" s="118">
        <v>44610</v>
      </c>
      <c r="E193" s="116" t="s">
        <v>238</v>
      </c>
    </row>
    <row r="194" spans="1:5" ht="15">
      <c r="A194" s="116" t="s">
        <v>39</v>
      </c>
      <c r="B194" s="116" t="s">
        <v>235</v>
      </c>
      <c r="C194" s="117">
        <v>285000</v>
      </c>
      <c r="D194" s="118">
        <v>44609</v>
      </c>
      <c r="E194" s="116" t="s">
        <v>238</v>
      </c>
    </row>
    <row r="195" spans="1:5" ht="15">
      <c r="A195" s="116" t="s">
        <v>39</v>
      </c>
      <c r="B195" s="116" t="s">
        <v>235</v>
      </c>
      <c r="C195" s="117">
        <v>1400000</v>
      </c>
      <c r="D195" s="118">
        <v>44617</v>
      </c>
      <c r="E195" s="116" t="s">
        <v>238</v>
      </c>
    </row>
    <row r="196" spans="1:5" ht="15">
      <c r="A196" s="116" t="s">
        <v>39</v>
      </c>
      <c r="B196" s="116" t="s">
        <v>235</v>
      </c>
      <c r="C196" s="117">
        <v>478500</v>
      </c>
      <c r="D196" s="118">
        <v>44609</v>
      </c>
      <c r="E196" s="116" t="s">
        <v>240</v>
      </c>
    </row>
    <row r="197" spans="1:5" ht="15">
      <c r="A197" s="116" t="s">
        <v>39</v>
      </c>
      <c r="B197" s="116" t="s">
        <v>235</v>
      </c>
      <c r="C197" s="117">
        <v>398000</v>
      </c>
      <c r="D197" s="118">
        <v>44610</v>
      </c>
      <c r="E197" s="116" t="s">
        <v>238</v>
      </c>
    </row>
    <row r="198" spans="1:5" ht="15">
      <c r="A198" s="116" t="s">
        <v>39</v>
      </c>
      <c r="B198" s="116" t="s">
        <v>235</v>
      </c>
      <c r="C198" s="117">
        <v>30764</v>
      </c>
      <c r="D198" s="118">
        <v>44617</v>
      </c>
      <c r="E198" s="116" t="s">
        <v>238</v>
      </c>
    </row>
    <row r="199" spans="1:5" ht="15">
      <c r="A199" s="116" t="s">
        <v>39</v>
      </c>
      <c r="B199" s="116" t="s">
        <v>235</v>
      </c>
      <c r="C199" s="117">
        <v>284500</v>
      </c>
      <c r="D199" s="118">
        <v>44617</v>
      </c>
      <c r="E199" s="116" t="s">
        <v>239</v>
      </c>
    </row>
    <row r="200" spans="1:5" ht="15">
      <c r="A200" s="116" t="s">
        <v>39</v>
      </c>
      <c r="B200" s="116" t="s">
        <v>235</v>
      </c>
      <c r="C200" s="117">
        <v>325000</v>
      </c>
      <c r="D200" s="118">
        <v>44594</v>
      </c>
      <c r="E200" s="116" t="s">
        <v>238</v>
      </c>
    </row>
    <row r="201" spans="1:5" ht="15">
      <c r="A201" s="116" t="s">
        <v>39</v>
      </c>
      <c r="B201" s="116" t="s">
        <v>235</v>
      </c>
      <c r="C201" s="117">
        <v>580000</v>
      </c>
      <c r="D201" s="118">
        <v>44617</v>
      </c>
      <c r="E201" s="116" t="s">
        <v>238</v>
      </c>
    </row>
    <row r="202" spans="1:5" ht="15">
      <c r="A202" s="116" t="s">
        <v>39</v>
      </c>
      <c r="B202" s="116" t="s">
        <v>235</v>
      </c>
      <c r="C202" s="117">
        <v>308000</v>
      </c>
      <c r="D202" s="118">
        <v>44609</v>
      </c>
      <c r="E202" s="116" t="s">
        <v>239</v>
      </c>
    </row>
    <row r="203" spans="1:5" ht="15">
      <c r="A203" s="116" t="s">
        <v>39</v>
      </c>
      <c r="B203" s="116" t="s">
        <v>235</v>
      </c>
      <c r="C203" s="117">
        <v>250000</v>
      </c>
      <c r="D203" s="118">
        <v>44610</v>
      </c>
      <c r="E203" s="116" t="s">
        <v>239</v>
      </c>
    </row>
    <row r="204" spans="1:5" ht="15">
      <c r="A204" s="116" t="s">
        <v>39</v>
      </c>
      <c r="B204" s="116" t="s">
        <v>235</v>
      </c>
      <c r="C204" s="117">
        <v>240000</v>
      </c>
      <c r="D204" s="118">
        <v>44607</v>
      </c>
      <c r="E204" s="116" t="s">
        <v>238</v>
      </c>
    </row>
    <row r="205" spans="1:5" ht="15">
      <c r="A205" s="116" t="s">
        <v>39</v>
      </c>
      <c r="B205" s="116" t="s">
        <v>235</v>
      </c>
      <c r="C205" s="117">
        <v>479900</v>
      </c>
      <c r="D205" s="118">
        <v>44594</v>
      </c>
      <c r="E205" s="116" t="s">
        <v>238</v>
      </c>
    </row>
    <row r="206" spans="1:5" ht="15">
      <c r="A206" s="116" t="s">
        <v>39</v>
      </c>
      <c r="B206" s="116" t="s">
        <v>235</v>
      </c>
      <c r="C206" s="117">
        <v>419900</v>
      </c>
      <c r="D206" s="118">
        <v>44617</v>
      </c>
      <c r="E206" s="116" t="s">
        <v>238</v>
      </c>
    </row>
    <row r="207" spans="1:5" ht="15">
      <c r="A207" s="116" t="s">
        <v>39</v>
      </c>
      <c r="B207" s="116" t="s">
        <v>235</v>
      </c>
      <c r="C207" s="117">
        <v>287000</v>
      </c>
      <c r="D207" s="118">
        <v>44607</v>
      </c>
      <c r="E207" s="116" t="s">
        <v>239</v>
      </c>
    </row>
    <row r="208" spans="1:5" ht="15">
      <c r="A208" s="116" t="s">
        <v>39</v>
      </c>
      <c r="B208" s="116" t="s">
        <v>235</v>
      </c>
      <c r="C208" s="117">
        <v>20000</v>
      </c>
      <c r="D208" s="118">
        <v>44616</v>
      </c>
      <c r="E208" s="116" t="s">
        <v>238</v>
      </c>
    </row>
    <row r="209" spans="1:5" ht="15">
      <c r="A209" s="116" t="s">
        <v>39</v>
      </c>
      <c r="B209" s="116" t="s">
        <v>235</v>
      </c>
      <c r="C209" s="117">
        <v>436200</v>
      </c>
      <c r="D209" s="118">
        <v>44620</v>
      </c>
      <c r="E209" s="116" t="s">
        <v>238</v>
      </c>
    </row>
    <row r="210" spans="1:5" ht="15">
      <c r="A210" s="116" t="s">
        <v>39</v>
      </c>
      <c r="B210" s="116" t="s">
        <v>235</v>
      </c>
      <c r="C210" s="117">
        <v>313390</v>
      </c>
      <c r="D210" s="118">
        <v>44606</v>
      </c>
      <c r="E210" s="116" t="s">
        <v>239</v>
      </c>
    </row>
    <row r="211" spans="1:5" ht="15">
      <c r="A211" s="116" t="s">
        <v>39</v>
      </c>
      <c r="B211" s="116" t="s">
        <v>235</v>
      </c>
      <c r="C211" s="117">
        <v>447500</v>
      </c>
      <c r="D211" s="118">
        <v>44599</v>
      </c>
      <c r="E211" s="116" t="s">
        <v>239</v>
      </c>
    </row>
    <row r="212" spans="1:5" ht="15">
      <c r="A212" s="116" t="s">
        <v>39</v>
      </c>
      <c r="B212" s="116" t="s">
        <v>235</v>
      </c>
      <c r="C212" s="117">
        <v>250000</v>
      </c>
      <c r="D212" s="118">
        <v>44614</v>
      </c>
      <c r="E212" s="116" t="s">
        <v>238</v>
      </c>
    </row>
    <row r="213" spans="1:5" ht="15">
      <c r="A213" s="116" t="s">
        <v>39</v>
      </c>
      <c r="B213" s="116" t="s">
        <v>235</v>
      </c>
      <c r="C213" s="117">
        <v>416000</v>
      </c>
      <c r="D213" s="118">
        <v>44614</v>
      </c>
      <c r="E213" s="116" t="s">
        <v>238</v>
      </c>
    </row>
    <row r="214" spans="1:5" ht="15">
      <c r="A214" s="116" t="s">
        <v>39</v>
      </c>
      <c r="B214" s="116" t="s">
        <v>235</v>
      </c>
      <c r="C214" s="117">
        <v>335000</v>
      </c>
      <c r="D214" s="118">
        <v>44620</v>
      </c>
      <c r="E214" s="116" t="s">
        <v>238</v>
      </c>
    </row>
    <row r="215" spans="1:5" ht="15">
      <c r="A215" s="116" t="s">
        <v>39</v>
      </c>
      <c r="B215" s="116" t="s">
        <v>235</v>
      </c>
      <c r="C215" s="117">
        <v>300800</v>
      </c>
      <c r="D215" s="118">
        <v>44599</v>
      </c>
      <c r="E215" s="116" t="s">
        <v>239</v>
      </c>
    </row>
    <row r="216" spans="1:5" ht="15">
      <c r="A216" s="116" t="s">
        <v>39</v>
      </c>
      <c r="B216" s="116" t="s">
        <v>235</v>
      </c>
      <c r="C216" s="117">
        <v>175010</v>
      </c>
      <c r="D216" s="118">
        <v>44606</v>
      </c>
      <c r="E216" s="116" t="s">
        <v>239</v>
      </c>
    </row>
    <row r="217" spans="1:5" ht="15">
      <c r="A217" s="116" t="s">
        <v>39</v>
      </c>
      <c r="B217" s="116" t="s">
        <v>235</v>
      </c>
      <c r="C217" s="117">
        <v>180000</v>
      </c>
      <c r="D217" s="118">
        <v>44599</v>
      </c>
      <c r="E217" s="116" t="s">
        <v>238</v>
      </c>
    </row>
    <row r="218" spans="1:5" ht="15">
      <c r="A218" s="116" t="s">
        <v>39</v>
      </c>
      <c r="B218" s="116" t="s">
        <v>235</v>
      </c>
      <c r="C218" s="117">
        <v>409999</v>
      </c>
      <c r="D218" s="118">
        <v>44620</v>
      </c>
      <c r="E218" s="116" t="s">
        <v>238</v>
      </c>
    </row>
    <row r="219" spans="1:5" ht="15">
      <c r="A219" s="116" t="s">
        <v>39</v>
      </c>
      <c r="B219" s="116" t="s">
        <v>235</v>
      </c>
      <c r="C219" s="117">
        <v>150000</v>
      </c>
      <c r="D219" s="118">
        <v>44616</v>
      </c>
      <c r="E219" s="116" t="s">
        <v>239</v>
      </c>
    </row>
    <row r="220" spans="1:5" ht="15">
      <c r="A220" s="116" t="s">
        <v>39</v>
      </c>
      <c r="B220" s="116" t="s">
        <v>235</v>
      </c>
      <c r="C220" s="117">
        <v>160250</v>
      </c>
      <c r="D220" s="118">
        <v>44616</v>
      </c>
      <c r="E220" s="116" t="s">
        <v>239</v>
      </c>
    </row>
    <row r="221" spans="1:5" ht="15">
      <c r="A221" s="116" t="s">
        <v>39</v>
      </c>
      <c r="B221" s="116" t="s">
        <v>235</v>
      </c>
      <c r="C221" s="117">
        <v>380000</v>
      </c>
      <c r="D221" s="118">
        <v>44615</v>
      </c>
      <c r="E221" s="116" t="s">
        <v>238</v>
      </c>
    </row>
    <row r="222" spans="1:5" ht="15">
      <c r="A222" s="116" t="s">
        <v>39</v>
      </c>
      <c r="B222" s="116" t="s">
        <v>235</v>
      </c>
      <c r="C222" s="117">
        <v>274450</v>
      </c>
      <c r="D222" s="118">
        <v>44600</v>
      </c>
      <c r="E222" s="116" t="s">
        <v>239</v>
      </c>
    </row>
    <row r="223" spans="1:5" ht="15">
      <c r="A223" s="116" t="s">
        <v>39</v>
      </c>
      <c r="B223" s="116" t="s">
        <v>235</v>
      </c>
      <c r="C223" s="117">
        <v>257000</v>
      </c>
      <c r="D223" s="118">
        <v>44600</v>
      </c>
      <c r="E223" s="116" t="s">
        <v>238</v>
      </c>
    </row>
    <row r="224" spans="1:5" ht="15">
      <c r="A224" s="116" t="s">
        <v>39</v>
      </c>
      <c r="B224" s="116" t="s">
        <v>235</v>
      </c>
      <c r="C224" s="117">
        <v>182000</v>
      </c>
      <c r="D224" s="118">
        <v>44615</v>
      </c>
      <c r="E224" s="116" t="s">
        <v>239</v>
      </c>
    </row>
    <row r="225" spans="1:5" ht="15">
      <c r="A225" s="116" t="s">
        <v>39</v>
      </c>
      <c r="B225" s="116" t="s">
        <v>235</v>
      </c>
      <c r="C225" s="117">
        <v>435000</v>
      </c>
      <c r="D225" s="118">
        <v>44600</v>
      </c>
      <c r="E225" s="116" t="s">
        <v>239</v>
      </c>
    </row>
    <row r="226" spans="1:5" ht="15">
      <c r="A226" s="116" t="s">
        <v>39</v>
      </c>
      <c r="B226" s="116" t="s">
        <v>235</v>
      </c>
      <c r="C226" s="117">
        <v>273000</v>
      </c>
      <c r="D226" s="118">
        <v>44600</v>
      </c>
      <c r="E226" s="116" t="s">
        <v>239</v>
      </c>
    </row>
    <row r="227" spans="1:5" ht="15">
      <c r="A227" s="116" t="s">
        <v>39</v>
      </c>
      <c r="B227" s="116" t="s">
        <v>235</v>
      </c>
      <c r="C227" s="117">
        <v>245000</v>
      </c>
      <c r="D227" s="118">
        <v>44599</v>
      </c>
      <c r="E227" s="116" t="s">
        <v>239</v>
      </c>
    </row>
    <row r="228" spans="1:5" ht="15">
      <c r="A228" s="116" t="s">
        <v>39</v>
      </c>
      <c r="B228" s="116" t="s">
        <v>235</v>
      </c>
      <c r="C228" s="117">
        <v>460000</v>
      </c>
      <c r="D228" s="118">
        <v>44596</v>
      </c>
      <c r="E228" s="116" t="s">
        <v>238</v>
      </c>
    </row>
    <row r="229" spans="1:5" ht="15">
      <c r="A229" s="116" t="s">
        <v>39</v>
      </c>
      <c r="B229" s="116" t="s">
        <v>235</v>
      </c>
      <c r="C229" s="117">
        <v>365000</v>
      </c>
      <c r="D229" s="118">
        <v>44620</v>
      </c>
      <c r="E229" s="116" t="s">
        <v>238</v>
      </c>
    </row>
    <row r="230" spans="1:5" ht="15">
      <c r="A230" s="116" t="s">
        <v>39</v>
      </c>
      <c r="B230" s="116" t="s">
        <v>235</v>
      </c>
      <c r="C230" s="117">
        <v>181000</v>
      </c>
      <c r="D230" s="118">
        <v>44595</v>
      </c>
      <c r="E230" s="116" t="s">
        <v>239</v>
      </c>
    </row>
    <row r="231" spans="1:5" ht="15">
      <c r="A231" s="116" t="s">
        <v>39</v>
      </c>
      <c r="B231" s="116" t="s">
        <v>235</v>
      </c>
      <c r="C231" s="117">
        <v>485900</v>
      </c>
      <c r="D231" s="118">
        <v>44600</v>
      </c>
      <c r="E231" s="116" t="s">
        <v>240</v>
      </c>
    </row>
    <row r="232" spans="1:5" ht="15">
      <c r="A232" s="116" t="s">
        <v>39</v>
      </c>
      <c r="B232" s="116" t="s">
        <v>235</v>
      </c>
      <c r="C232" s="117">
        <v>176800</v>
      </c>
      <c r="D232" s="118">
        <v>44614</v>
      </c>
      <c r="E232" s="116" t="s">
        <v>239</v>
      </c>
    </row>
    <row r="233" spans="1:5" ht="15">
      <c r="A233" s="116" t="s">
        <v>39</v>
      </c>
      <c r="B233" s="116" t="s">
        <v>235</v>
      </c>
      <c r="C233" s="117">
        <v>10000</v>
      </c>
      <c r="D233" s="118">
        <v>44614</v>
      </c>
      <c r="E233" s="116" t="s">
        <v>238</v>
      </c>
    </row>
    <row r="234" spans="1:5" ht="15">
      <c r="A234" s="116" t="s">
        <v>39</v>
      </c>
      <c r="B234" s="116" t="s">
        <v>235</v>
      </c>
      <c r="C234" s="117">
        <v>345500</v>
      </c>
      <c r="D234" s="118">
        <v>44603</v>
      </c>
      <c r="E234" s="116" t="s">
        <v>238</v>
      </c>
    </row>
    <row r="235" spans="1:5" ht="15">
      <c r="A235" s="116" t="s">
        <v>39</v>
      </c>
      <c r="B235" s="116" t="s">
        <v>235</v>
      </c>
      <c r="C235" s="117">
        <v>40000</v>
      </c>
      <c r="D235" s="118">
        <v>44603</v>
      </c>
      <c r="E235" s="116" t="s">
        <v>239</v>
      </c>
    </row>
    <row r="236" spans="1:5" ht="15">
      <c r="A236" s="116" t="s">
        <v>39</v>
      </c>
      <c r="B236" s="116" t="s">
        <v>235</v>
      </c>
      <c r="C236" s="117">
        <v>378900</v>
      </c>
      <c r="D236" s="118">
        <v>44596</v>
      </c>
      <c r="E236" s="116" t="s">
        <v>238</v>
      </c>
    </row>
    <row r="237" spans="1:5" ht="15">
      <c r="A237" s="116" t="s">
        <v>39</v>
      </c>
      <c r="B237" s="116" t="s">
        <v>235</v>
      </c>
      <c r="C237" s="117">
        <v>11012.31</v>
      </c>
      <c r="D237" s="118">
        <v>44620</v>
      </c>
      <c r="E237" s="116" t="s">
        <v>238</v>
      </c>
    </row>
    <row r="238" spans="1:5" ht="15">
      <c r="A238" s="116" t="s">
        <v>39</v>
      </c>
      <c r="B238" s="116" t="s">
        <v>235</v>
      </c>
      <c r="C238" s="117">
        <v>289711</v>
      </c>
      <c r="D238" s="118">
        <v>44614</v>
      </c>
      <c r="E238" s="116" t="s">
        <v>238</v>
      </c>
    </row>
    <row r="239" spans="1:5" ht="15">
      <c r="A239" s="116" t="s">
        <v>39</v>
      </c>
      <c r="B239" s="116" t="s">
        <v>235</v>
      </c>
      <c r="C239" s="117">
        <v>430000</v>
      </c>
      <c r="D239" s="118">
        <v>44603</v>
      </c>
      <c r="E239" s="116" t="s">
        <v>238</v>
      </c>
    </row>
    <row r="240" spans="1:5" ht="15">
      <c r="A240" s="116" t="s">
        <v>39</v>
      </c>
      <c r="B240" s="116" t="s">
        <v>235</v>
      </c>
      <c r="C240" s="117">
        <v>468000</v>
      </c>
      <c r="D240" s="118">
        <v>44603</v>
      </c>
      <c r="E240" s="116" t="s">
        <v>238</v>
      </c>
    </row>
    <row r="241" spans="1:5" ht="15">
      <c r="A241" s="116" t="s">
        <v>39</v>
      </c>
      <c r="B241" s="116" t="s">
        <v>235</v>
      </c>
      <c r="C241" s="117">
        <v>110000</v>
      </c>
      <c r="D241" s="118">
        <v>44596</v>
      </c>
      <c r="E241" s="116" t="s">
        <v>238</v>
      </c>
    </row>
    <row r="242" spans="1:5" ht="15">
      <c r="A242" s="116" t="s">
        <v>39</v>
      </c>
      <c r="B242" s="116" t="s">
        <v>235</v>
      </c>
      <c r="C242" s="117">
        <v>515000</v>
      </c>
      <c r="D242" s="118">
        <v>44603</v>
      </c>
      <c r="E242" s="116" t="s">
        <v>238</v>
      </c>
    </row>
    <row r="243" spans="1:5" ht="15">
      <c r="A243" s="116" t="s">
        <v>39</v>
      </c>
      <c r="B243" s="116" t="s">
        <v>235</v>
      </c>
      <c r="C243" s="117">
        <v>875000</v>
      </c>
      <c r="D243" s="118">
        <v>44603</v>
      </c>
      <c r="E243" s="116" t="s">
        <v>238</v>
      </c>
    </row>
    <row r="244" spans="1:5" ht="15">
      <c r="A244" s="116" t="s">
        <v>39</v>
      </c>
      <c r="B244" s="116" t="s">
        <v>235</v>
      </c>
      <c r="C244" s="117">
        <v>182000</v>
      </c>
      <c r="D244" s="118">
        <v>44608</v>
      </c>
      <c r="E244" s="116" t="s">
        <v>239</v>
      </c>
    </row>
    <row r="245" spans="1:5" ht="15">
      <c r="A245" s="116" t="s">
        <v>55</v>
      </c>
      <c r="B245" s="116" t="s">
        <v>236</v>
      </c>
      <c r="C245" s="117">
        <v>450000</v>
      </c>
      <c r="D245" s="118">
        <v>44603</v>
      </c>
      <c r="E245" s="116" t="s">
        <v>238</v>
      </c>
    </row>
    <row r="246" spans="1:5" ht="15">
      <c r="A246" s="116" t="s">
        <v>55</v>
      </c>
      <c r="B246" s="116" t="s">
        <v>236</v>
      </c>
      <c r="C246" s="117">
        <v>346000</v>
      </c>
      <c r="D246" s="118">
        <v>44610</v>
      </c>
      <c r="E246" s="116" t="s">
        <v>239</v>
      </c>
    </row>
    <row r="247" spans="1:5" ht="15">
      <c r="A247" s="116" t="s">
        <v>105</v>
      </c>
      <c r="B247" s="116" t="s">
        <v>237</v>
      </c>
      <c r="C247" s="117">
        <v>391000</v>
      </c>
      <c r="D247" s="118">
        <v>44601</v>
      </c>
      <c r="E247" s="116" t="s">
        <v>238</v>
      </c>
    </row>
    <row r="248" spans="1:5" ht="15">
      <c r="A248" s="116" t="s">
        <v>105</v>
      </c>
      <c r="B248" s="116" t="s">
        <v>237</v>
      </c>
      <c r="C248" s="117">
        <v>335000</v>
      </c>
      <c r="D248" s="118">
        <v>44617</v>
      </c>
      <c r="E248" s="116" t="s">
        <v>238</v>
      </c>
    </row>
    <row r="249" spans="1:5" ht="15">
      <c r="A249" s="116" t="s">
        <v>105</v>
      </c>
      <c r="B249" s="116" t="s">
        <v>237</v>
      </c>
      <c r="C249" s="117">
        <v>527800</v>
      </c>
      <c r="D249" s="118">
        <v>44608</v>
      </c>
      <c r="E249" s="116" t="s">
        <v>238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OVERALL STATS</vt:lpstr>
      <vt:lpstr>SALES STATS</vt:lpstr>
      <vt:lpstr>LOAN ONLY STATS</vt:lpstr>
      <vt:lpstr>BRANCH SALES TRACKING</vt:lpstr>
      <vt:lpstr>LENDER TRACKING</vt:lpstr>
      <vt:lpstr>SALES_LIST</vt:lpstr>
      <vt:lpstr>LOANS_LIST</vt:lpstr>
      <vt:lpstr>SALESLOANSLIST</vt:lpstr>
      <vt:lpstr>CommercialLoansMarket</vt:lpstr>
      <vt:lpstr>CommercialSalesMarket</vt:lpstr>
      <vt:lpstr>ConstructionLoansMarket</vt:lpstr>
      <vt:lpstr>ConventionalLoansMarket</vt:lpstr>
      <vt:lpstr>CreditLineLoansMarket</vt:lpstr>
      <vt:lpstr>HardMoneyLoansMarket</vt:lpstr>
      <vt:lpstr>OverallLoans</vt:lpstr>
      <vt:lpstr>OverallSales</vt:lpstr>
      <vt:lpstr>OverallSalesAndLoans</vt:lpstr>
      <vt:lpstr>'SALES STATS'!Print_Titles</vt:lpstr>
      <vt:lpstr>ResaleMarket</vt:lpstr>
      <vt:lpstr>ResidentialResaleMarket</vt:lpstr>
      <vt:lpstr>SubdivisionMarket</vt:lpstr>
      <vt:lpstr>VacantLandSalesMarket</vt:lpstr>
    </vt:vector>
  </TitlesOfParts>
  <Company>Datasource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 Klinger</dc:creator>
  <cp:lastModifiedBy>Judson Klinger</cp:lastModifiedBy>
  <cp:lastPrinted>2007-05-08T12:02:39Z</cp:lastPrinted>
  <dcterms:created xsi:type="dcterms:W3CDTF">2007-04-10T09:15:15Z</dcterms:created>
  <dcterms:modified xsi:type="dcterms:W3CDTF">2022-09-04T17:56:06Z</dcterms:modified>
</cp:coreProperties>
</file>