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300" windowWidth="18795" windowHeight="9465" tabRatio="906"/>
  </bookViews>
  <sheets>
    <sheet name="OVERALL STATS" sheetId="1" r:id="rId1"/>
    <sheet name="SALES STATS" sheetId="2" r:id="rId2"/>
    <sheet name="LOAN ONLY STATS" sheetId="3" r:id="rId3"/>
    <sheet name="BRANCH SALES TRACKING" sheetId="16" r:id="rId4"/>
    <sheet name="LENDER TRACKING" sheetId="17" r:id="rId5"/>
    <sheet name="SALES_LIST" sheetId="12" state="hidden" r:id="rId6"/>
    <sheet name="LOANS_LIST" sheetId="13" state="hidden" r:id="rId7"/>
    <sheet name="SALESLOANSLIST" sheetId="15" state="hidden" r:id="rId8"/>
  </sheets>
  <definedNames>
    <definedName name="CommercialLoansMarket">'LOAN ONLY STATS'!$A$19:$C$19</definedName>
    <definedName name="CommercialSalesMarket">'SALES STATS'!$A$44:$C$46</definedName>
    <definedName name="ConstructionLoansMarket">'LOAN ONLY STATS'!$A$31:$C$32</definedName>
    <definedName name="ConventionalLoansExcludingInclineMarket">'LOAN ONLY STATS'!#REF!</definedName>
    <definedName name="ConventionalLoansMarket">'LOAN ONLY STATS'!$A$7:$C$13</definedName>
    <definedName name="CreditLineLoansMarket">'LOAN ONLY STATS'!$A$25:$C$25</definedName>
    <definedName name="HardMoneyLoansMarket">'LOAN ONLY STATS'!$A$38:$C$40</definedName>
    <definedName name="InclineSalesMarket">'SALES STATS'!#REF!</definedName>
    <definedName name="OverallLoans">'OVERALL STATS'!$A$21:$C$27</definedName>
    <definedName name="OverallSales">'OVERALL STATS'!$A$7:$C$15</definedName>
    <definedName name="OverallSalesAndLoans">'OVERALL STATS'!$A$33:$C$41</definedName>
    <definedName name="_xlnm.Print_Titles" localSheetId="1">'SALES STATS'!$1:$6</definedName>
    <definedName name="ResaleMarket">'SALES STATS'!$A$7:$C$14</definedName>
    <definedName name="ResidentialResaleMarket">'SALES STATS'!$A$31:$C$38</definedName>
    <definedName name="ResidentialSalesExcludingInclineMarket">'SALES STATS'!#REF!</definedName>
    <definedName name="SubdivisionMarket">'SALES STATS'!$A$20:$C$25</definedName>
    <definedName name="VacantLandSalesMarket">'SALES STATS'!$A$52:$C$58</definedName>
  </definedNames>
  <calcPr calcId="124519"/>
  <pivotCaches>
    <pivotCache cacheId="0" r:id="rId9"/>
    <pivotCache cacheId="1" r:id="rId10"/>
  </pivotCaches>
</workbook>
</file>

<file path=xl/calcChain.xml><?xml version="1.0" encoding="utf-8"?>
<calcChain xmlns="http://schemas.openxmlformats.org/spreadsheetml/2006/main">
  <c r="G58" i="2"/>
  <c r="G57"/>
  <c r="G56"/>
  <c r="G55"/>
  <c r="G54"/>
  <c r="G53"/>
  <c r="G52"/>
  <c r="G38"/>
  <c r="G37"/>
  <c r="G36"/>
  <c r="G35"/>
  <c r="G34"/>
  <c r="G33"/>
  <c r="G32"/>
  <c r="G31"/>
  <c r="G25"/>
  <c r="G24"/>
  <c r="G23"/>
  <c r="G22"/>
  <c r="G21"/>
  <c r="G20"/>
  <c r="G14"/>
  <c r="G13"/>
  <c r="G12"/>
  <c r="G11"/>
  <c r="G10"/>
  <c r="G9"/>
  <c r="G8"/>
  <c r="G7"/>
  <c r="G41" i="1"/>
  <c r="G40"/>
  <c r="G39"/>
  <c r="G38"/>
  <c r="G37"/>
  <c r="G36"/>
  <c r="G35"/>
  <c r="G34"/>
  <c r="G27"/>
  <c r="G26"/>
  <c r="G25"/>
  <c r="G24"/>
  <c r="G23"/>
  <c r="G22"/>
  <c r="G15"/>
  <c r="G14"/>
  <c r="G13"/>
  <c r="G12"/>
  <c r="G11"/>
  <c r="G10"/>
  <c r="G9"/>
  <c r="G8"/>
  <c r="G33"/>
  <c r="G21"/>
  <c r="G7"/>
  <c r="C33" i="3"/>
  <c r="B33"/>
  <c r="C20"/>
  <c r="B20"/>
  <c r="C47" i="2"/>
  <c r="B47"/>
  <c r="B16" i="1"/>
  <c r="C16"/>
  <c r="E15" s="1"/>
  <c r="B41" i="3"/>
  <c r="C41"/>
  <c r="B26"/>
  <c r="C26"/>
  <c r="B14"/>
  <c r="D7" s="1"/>
  <c r="C14"/>
  <c r="E7" s="1"/>
  <c r="B59" i="2"/>
  <c r="C59"/>
  <c r="B39"/>
  <c r="D32" s="1"/>
  <c r="C39"/>
  <c r="E32" s="1"/>
  <c r="A2"/>
  <c r="B26"/>
  <c r="D21" s="1"/>
  <c r="C26"/>
  <c r="D39" i="3" l="1"/>
  <c r="D40"/>
  <c r="E32"/>
  <c r="E19"/>
  <c r="D19"/>
  <c r="E9"/>
  <c r="D9"/>
  <c r="E9" i="1"/>
  <c r="D9"/>
  <c r="E54" i="2"/>
  <c r="D54"/>
  <c r="E33"/>
  <c r="D33"/>
  <c r="E23"/>
  <c r="D23"/>
  <c r="E53"/>
  <c r="E58"/>
  <c r="E56"/>
  <c r="D58"/>
  <c r="D46"/>
  <c r="E45"/>
  <c r="D44"/>
  <c r="D37"/>
  <c r="D38"/>
  <c r="D8" i="3"/>
  <c r="D11"/>
  <c r="D13"/>
  <c r="E10"/>
  <c r="E12"/>
  <c r="D10"/>
  <c r="D12"/>
  <c r="E8"/>
  <c r="E11"/>
  <c r="E13"/>
  <c r="E31"/>
  <c r="D31"/>
  <c r="D32"/>
  <c r="E40"/>
  <c r="E39"/>
  <c r="D53" i="2"/>
  <c r="D56"/>
  <c r="E55"/>
  <c r="E57"/>
  <c r="D55"/>
  <c r="D57"/>
  <c r="D45"/>
  <c r="E44"/>
  <c r="E46"/>
  <c r="E38"/>
  <c r="E37"/>
  <c r="E22"/>
  <c r="E25"/>
  <c r="E24"/>
  <c r="D24"/>
  <c r="D22"/>
  <c r="D25"/>
  <c r="D15" i="1"/>
  <c r="E52" i="2"/>
  <c r="E31"/>
  <c r="E34"/>
  <c r="E36"/>
  <c r="E21"/>
  <c r="E20"/>
  <c r="D20"/>
  <c r="D35"/>
  <c r="E35"/>
  <c r="D36"/>
  <c r="D34"/>
  <c r="D31"/>
  <c r="D52"/>
  <c r="A2" i="3"/>
  <c r="E38"/>
  <c r="B15" i="2"/>
  <c r="C15"/>
  <c r="B28" i="1"/>
  <c r="C28"/>
  <c r="B42"/>
  <c r="C42"/>
  <c r="E36" l="1"/>
  <c r="D36"/>
  <c r="E25"/>
  <c r="D25"/>
  <c r="E9" i="2"/>
  <c r="D9"/>
  <c r="E20" i="3"/>
  <c r="D20"/>
  <c r="E47" i="2"/>
  <c r="D47"/>
  <c r="E27" i="1"/>
  <c r="D27"/>
  <c r="E41"/>
  <c r="D37"/>
  <c r="D41"/>
  <c r="E24"/>
  <c r="E26"/>
  <c r="D26"/>
  <c r="D24"/>
  <c r="E39"/>
  <c r="E37"/>
  <c r="E35"/>
  <c r="E38"/>
  <c r="D38" i="3"/>
  <c r="E33"/>
  <c r="D33"/>
  <c r="E25"/>
  <c r="D25"/>
  <c r="D59" i="2"/>
  <c r="E59"/>
  <c r="E39"/>
  <c r="D39"/>
  <c r="D8"/>
  <c r="D7"/>
  <c r="D10"/>
  <c r="D12"/>
  <c r="D14"/>
  <c r="D11"/>
  <c r="D13"/>
  <c r="E14"/>
  <c r="E7"/>
  <c r="E12"/>
  <c r="E8"/>
  <c r="E11"/>
  <c r="E13"/>
  <c r="E10"/>
  <c r="E34" i="1"/>
  <c r="E33"/>
  <c r="E40"/>
  <c r="D33"/>
  <c r="E8"/>
  <c r="D11"/>
  <c r="D8"/>
  <c r="D7"/>
  <c r="E14"/>
  <c r="E11"/>
  <c r="D10"/>
  <c r="D12"/>
  <c r="D13"/>
  <c r="D14"/>
  <c r="D23"/>
  <c r="E21"/>
  <c r="E22"/>
  <c r="E23"/>
  <c r="D39"/>
  <c r="D34"/>
  <c r="E7"/>
  <c r="D40"/>
  <c r="D35"/>
  <c r="D22"/>
  <c r="D21"/>
  <c r="E10"/>
  <c r="E12"/>
  <c r="D38"/>
  <c r="E13"/>
  <c r="E42" l="1"/>
  <c r="D42"/>
  <c r="E41" i="3"/>
  <c r="E26"/>
  <c r="D26"/>
  <c r="D41"/>
  <c r="E14"/>
  <c r="D14"/>
  <c r="E26" i="2"/>
  <c r="D26"/>
  <c r="D16" i="1"/>
  <c r="E16"/>
  <c r="E15" i="2"/>
  <c r="D15"/>
  <c r="D28" i="1"/>
  <c r="E28"/>
</calcChain>
</file>

<file path=xl/connections.xml><?xml version="1.0" encoding="utf-8"?>
<connections xmlns="http://schemas.openxmlformats.org/spreadsheetml/2006/main">
  <connection id="1" name="Connection" type="1" refreshedVersion="2">
    <dbPr connection="DSN=MS Access Database;DBQ=C:\TitleStats\WASHOE COUNTY\LoanOnlyBusiness.mdb;DefaultDir=C:\TitleStats\WASHOE COUNTY;DriverId=25;FIL=MS Access;MaxBufferSize=2048;PageTimeout=5;" command="SELECT `LENDER TRACKING DEC 07`.DOCNUM, `LENDER TRACKING DEC 07`.RECDATE, `LENDER TRACKING DEC 07`.TITLECOMPANY, `LENDER TRACKING DEC 07`.APN, `LENDER TRACKING DEC 07`.`LOAN AMOUNT`, `LENDER TRACKING DEC 07`.TYPELOAN, `LENDER TRACKING DEC 07`.TRUSTOR, `LENDER TRACKING DEC 07`.BENEFICIARY_x000d_&#10;FROM `C:\TitleStats\WASHOE COUNTY\LoanOnlyBusiness`.`LENDER TRACKING DEC 07` `LENDER TRACKING DEC 07`"/>
  </connection>
  <connection id="2" name="Connection1" type="1" refreshedVersion="2">
    <dbPr connection="DSN=MS Access Database;DBQ=C:\TitleStats\WASHOE COUNTY\TitleCompanySalesDatabase.mdb;DefaultDir=C:\TitleStats\WASHOE COUNTY;DriverId=25;FIL=MS Access;MaxBufferSize=2048;PageTimeout=5;" command="SELECT `BRANCH TRACK DEC 2007`.DOCNUM, `BRANCH TRACK DEC 2007`.RECDATE, `BRANCH TRACK DEC 2007`.FULLNAME, `BRANCH TRACK DEC 2007`.APN, `BRANCH TRACK DEC 2007`.PROPTYPE, `BRANCH TRACK DEC 2007`.SALESPRICE, `BRANCH TRACK DEC 2007`.BRANCH, `BRANCH TRACK DEC 2007`.EO, `BRANCH TRACK DEC 2007`.BUILDERDEVELOPERDEAL_x000d_&#10;FROM `C:\TitleStats\WASHOE COUNTY\TitleCompanySalesDatabase`.`BRANCH TRACK DEC 2007` `BRANCH TRACK DEC 2007`"/>
  </connection>
</connections>
</file>

<file path=xl/sharedStrings.xml><?xml version="1.0" encoding="utf-8"?>
<sst xmlns="http://schemas.openxmlformats.org/spreadsheetml/2006/main" count="3783" uniqueCount="320">
  <si>
    <t>FULLNAME</t>
  </si>
  <si>
    <t>TYPELOAN</t>
  </si>
  <si>
    <t>DOLLAR VOL.</t>
  </si>
  <si>
    <t>% OF DOLLAR VOL.</t>
  </si>
  <si>
    <t>OVERALL SALES MARKET (Resales &amp; Subdivision Sales)</t>
  </si>
  <si>
    <t>% OF</t>
  </si>
  <si>
    <t>RANK BY</t>
  </si>
  <si>
    <t>TITLE COMPANY</t>
  </si>
  <si>
    <t>CLOSINGS</t>
  </si>
  <si>
    <t>DOLLAR VOLUME</t>
  </si>
  <si>
    <t>OVERALL LOAN ONLY MARKET (Refi's, Construction, Commercial, Credit Lines, Homequity, etc.)</t>
  </si>
  <si>
    <t>TITLECOMPANY</t>
  </si>
  <si>
    <t>OVERALL SALES AND LOAN ONLY MARKETS COMBINED</t>
  </si>
  <si>
    <t>RESALE MARKET (Includes ALL types of real property)</t>
  </si>
  <si>
    <t>SUBDIVISION SALES (Builder/Developer Sales)</t>
  </si>
  <si>
    <t>RESIDENTIAL RESALE MARKET (Residential Properties Only)</t>
  </si>
  <si>
    <t>COMMERCIAL/INDUSTRIAL, APARTMENTS, MOBILE HOME PARKS SALES MARKET</t>
  </si>
  <si>
    <t>VACANT LAND SALES</t>
  </si>
  <si>
    <t>CONVENTIONAL LOANS MARKET (Refi's)</t>
  </si>
  <si>
    <t>COMMERCIAL LOANS MARKET</t>
  </si>
  <si>
    <t>HOME EQUITY &amp; CREDIT LINE LOANS MARKET</t>
  </si>
  <si>
    <t>CONSTRUCTION LOANS MARKET</t>
  </si>
  <si>
    <t>HARD MONEY LOANS MARKET</t>
  </si>
  <si>
    <t>GRAND TOTAL</t>
  </si>
  <si>
    <t>Information provided by Datasource</t>
  </si>
  <si>
    <t>www.datasourcenev.com</t>
  </si>
  <si>
    <t>BRANCH</t>
  </si>
  <si>
    <t>KIETZKE</t>
  </si>
  <si>
    <t>RIDGEVIEW</t>
  </si>
  <si>
    <t>PROPTYPE</t>
  </si>
  <si>
    <t>(All)</t>
  </si>
  <si>
    <t>Grand Total</t>
  </si>
  <si>
    <t>% OF CLOSINGS</t>
  </si>
  <si>
    <t>EO</t>
  </si>
  <si>
    <t>CD</t>
  </si>
  <si>
    <t>MCCARRAN</t>
  </si>
  <si>
    <t>DOCNUM</t>
  </si>
  <si>
    <t>RECDATE</t>
  </si>
  <si>
    <t>APN</t>
  </si>
  <si>
    <t>First Centennial Title</t>
  </si>
  <si>
    <t>Western Title</t>
  </si>
  <si>
    <t>Ticor Title</t>
  </si>
  <si>
    <t>First American Title</t>
  </si>
  <si>
    <t>RECBY</t>
  </si>
  <si>
    <t>AMOUNT</t>
  </si>
  <si>
    <t>SUB</t>
  </si>
  <si>
    <t>INSURED</t>
  </si>
  <si>
    <t>10</t>
  </si>
  <si>
    <t>LAKESIDEMOANA</t>
  </si>
  <si>
    <t>12</t>
  </si>
  <si>
    <t>9</t>
  </si>
  <si>
    <t>LS</t>
  </si>
  <si>
    <t>SAB</t>
  </si>
  <si>
    <t>LENDER</t>
  </si>
  <si>
    <t>Values</t>
  </si>
  <si>
    <t>DOCTYPE</t>
  </si>
  <si>
    <t>Last Row:</t>
  </si>
  <si>
    <t>Toiyabe Title</t>
  </si>
  <si>
    <t>SEE CHARTS BELOW:</t>
  </si>
  <si>
    <t>BUILDER/DEVELOPER</t>
  </si>
  <si>
    <t>18</t>
  </si>
  <si>
    <t>ZEPHYR</t>
  </si>
  <si>
    <t>JML</t>
  </si>
  <si>
    <t>AMG</t>
  </si>
  <si>
    <t>KDJ</t>
  </si>
  <si>
    <t>FERNLEY</t>
  </si>
  <si>
    <t>MLC</t>
  </si>
  <si>
    <t>Signature Title</t>
  </si>
  <si>
    <t>OVERALL TITLE COMPANY MARKET STATISTICS Lyon  County, NV)</t>
  </si>
  <si>
    <t>SALES MARKET Lyon County, NV)</t>
  </si>
  <si>
    <t>LOAN ONLY MARKETS Lyon County, NV)</t>
  </si>
  <si>
    <t>Lyon</t>
  </si>
  <si>
    <t>Reporting Period: FEBRUARY, 2021</t>
  </si>
  <si>
    <t>VACANT LAND</t>
  </si>
  <si>
    <t>GARDNERVILLE</t>
  </si>
  <si>
    <t>ARJ</t>
  </si>
  <si>
    <t>NO</t>
  </si>
  <si>
    <t>SINGLE FAM RES.</t>
  </si>
  <si>
    <t>CARSON CITY</t>
  </si>
  <si>
    <t>DKD</t>
  </si>
  <si>
    <t>DNO</t>
  </si>
  <si>
    <t>SLA</t>
  </si>
  <si>
    <t>017-371-05</t>
  </si>
  <si>
    <t>Stewart Title</t>
  </si>
  <si>
    <t>PROFESSIONAL</t>
  </si>
  <si>
    <t>UNK</t>
  </si>
  <si>
    <t>20</t>
  </si>
  <si>
    <t>YES</t>
  </si>
  <si>
    <t>SOUTH KIETZKE</t>
  </si>
  <si>
    <t>MIF</t>
  </si>
  <si>
    <t>TEF</t>
  </si>
  <si>
    <t>Calatlantic Title West</t>
  </si>
  <si>
    <t>LH</t>
  </si>
  <si>
    <t>COMMERCIAL</t>
  </si>
  <si>
    <t>YERINGTON</t>
  </si>
  <si>
    <t>SJL</t>
  </si>
  <si>
    <t>JMS</t>
  </si>
  <si>
    <t>LAKESIDE</t>
  </si>
  <si>
    <t>MOBILE HOME</t>
  </si>
  <si>
    <t>MH</t>
  </si>
  <si>
    <t>ACM</t>
  </si>
  <si>
    <t>SL</t>
  </si>
  <si>
    <t>CRB</t>
  </si>
  <si>
    <t>DAMONTE</t>
  </si>
  <si>
    <t>23</t>
  </si>
  <si>
    <t>RENO CORPORATE</t>
  </si>
  <si>
    <t>DP</t>
  </si>
  <si>
    <t>2-4 PLEX</t>
  </si>
  <si>
    <t>ASK</t>
  </si>
  <si>
    <t>RLT</t>
  </si>
  <si>
    <t>PLUMB</t>
  </si>
  <si>
    <t>RLS</t>
  </si>
  <si>
    <t>17</t>
  </si>
  <si>
    <t>TO</t>
  </si>
  <si>
    <t>SPARKS</t>
  </si>
  <si>
    <t>CY</t>
  </si>
  <si>
    <t>TK</t>
  </si>
  <si>
    <t>016-024-15</t>
  </si>
  <si>
    <t>MOGUS CYNTHIA</t>
  </si>
  <si>
    <t>24</t>
  </si>
  <si>
    <t>MLM</t>
  </si>
  <si>
    <t>WLD</t>
  </si>
  <si>
    <t>NF</t>
  </si>
  <si>
    <t>UNKNOWN</t>
  </si>
  <si>
    <t>JP</t>
  </si>
  <si>
    <t>PAH</t>
  </si>
  <si>
    <t>21</t>
  </si>
  <si>
    <t>5</t>
  </si>
  <si>
    <t>11</t>
  </si>
  <si>
    <t>True Title and Escrow</t>
  </si>
  <si>
    <t>FF</t>
  </si>
  <si>
    <t>014-381-30</t>
  </si>
  <si>
    <t>CONVENTIONAL</t>
  </si>
  <si>
    <t>PRIMELENDING</t>
  </si>
  <si>
    <t>019-271-07</t>
  </si>
  <si>
    <t>FHA</t>
  </si>
  <si>
    <t>GUILD MORTGAGE CO LLC</t>
  </si>
  <si>
    <t>019-552-07</t>
  </si>
  <si>
    <t>HOMETOWN LENDERS INC</t>
  </si>
  <si>
    <t>016-194-33</t>
  </si>
  <si>
    <t>US BANK</t>
  </si>
  <si>
    <t>022-121-11</t>
  </si>
  <si>
    <t>FINANCE OF AMERICA MORTGAGE LLC</t>
  </si>
  <si>
    <t>018-131-02</t>
  </si>
  <si>
    <t>VA</t>
  </si>
  <si>
    <t>022-405-07</t>
  </si>
  <si>
    <t>029-041-21</t>
  </si>
  <si>
    <t>019-551-53</t>
  </si>
  <si>
    <t>GENEVA FINANCIAL LLC</t>
  </si>
  <si>
    <t>019-973-06</t>
  </si>
  <si>
    <t>CREDIT LINE</t>
  </si>
  <si>
    <t>GREATER NEVADA CREDIT UNION</t>
  </si>
  <si>
    <t>019-457-17</t>
  </si>
  <si>
    <t>MOVEMENT MORTGAGE LLC</t>
  </si>
  <si>
    <t>019-902-08</t>
  </si>
  <si>
    <t>019-865-14</t>
  </si>
  <si>
    <t>UNITED WHOLESALE MORTGAGE LLC</t>
  </si>
  <si>
    <t>022-301-06</t>
  </si>
  <si>
    <t>EVERGREEN MONEYSOURCE MORTGAGE CO</t>
  </si>
  <si>
    <t>020-863-16</t>
  </si>
  <si>
    <t>ALL WESTERN MORTGAGE INC</t>
  </si>
  <si>
    <t>029-563-09</t>
  </si>
  <si>
    <t>WELCOME HOME FUNDING LLC</t>
  </si>
  <si>
    <t>020-371-12</t>
  </si>
  <si>
    <t>020-553-27</t>
  </si>
  <si>
    <t>BROKER SOLUTIONS INC</t>
  </si>
  <si>
    <t>029-602-20</t>
  </si>
  <si>
    <t>GREATER NEVADA LLC</t>
  </si>
  <si>
    <t>019-932-29</t>
  </si>
  <si>
    <t>FAIRWAY INDEPENDENT MORTGAGE CORP</t>
  </si>
  <si>
    <t>022-405-01</t>
  </si>
  <si>
    <t>022-401-03</t>
  </si>
  <si>
    <t>020-553-21</t>
  </si>
  <si>
    <t>022-012-07</t>
  </si>
  <si>
    <t>MANN MORTGAGE LLC</t>
  </si>
  <si>
    <t>020-194-13</t>
  </si>
  <si>
    <t>019-113-15</t>
  </si>
  <si>
    <t>004-061-20</t>
  </si>
  <si>
    <t>FINANCIAL HORIZONS CREDIT UNION</t>
  </si>
  <si>
    <t>022-571-21</t>
  </si>
  <si>
    <t>CONSTRUCTION</t>
  </si>
  <si>
    <t>HERITAGE BANK OF NEVADA</t>
  </si>
  <si>
    <t>022-571-18</t>
  </si>
  <si>
    <t>022-571-20</t>
  </si>
  <si>
    <t>022-571-17</t>
  </si>
  <si>
    <t>022-571-19</t>
  </si>
  <si>
    <t>022-571-22</t>
  </si>
  <si>
    <t>022-571-23</t>
  </si>
  <si>
    <t>022-571-08</t>
  </si>
  <si>
    <t>010-361-21</t>
  </si>
  <si>
    <t>HARD MONEY</t>
  </si>
  <si>
    <t>HUNEWILL PHYLLIS</t>
  </si>
  <si>
    <t>001-261-11</t>
  </si>
  <si>
    <t>ISERVE RESIDENTIAL LENDING LLC</t>
  </si>
  <si>
    <t>020-262-03</t>
  </si>
  <si>
    <t>019-942-07</t>
  </si>
  <si>
    <t>019-457-16</t>
  </si>
  <si>
    <t>WELLS FARGO BANK</t>
  </si>
  <si>
    <t>019-962-05</t>
  </si>
  <si>
    <t>QUICKEN LOANS LLC</t>
  </si>
  <si>
    <t>020-961-10</t>
  </si>
  <si>
    <t>020-304-01</t>
  </si>
  <si>
    <t>004-254-04</t>
  </si>
  <si>
    <t>021-051-24</t>
  </si>
  <si>
    <t>022-532-18</t>
  </si>
  <si>
    <t>029-162-10</t>
  </si>
  <si>
    <t>020-631-07</t>
  </si>
  <si>
    <t>019-603-05</t>
  </si>
  <si>
    <t>UNITED FEDERAL CREDIT UNION</t>
  </si>
  <si>
    <t>019-451-11</t>
  </si>
  <si>
    <t>019-204-09</t>
  </si>
  <si>
    <t>015-421-03</t>
  </si>
  <si>
    <t>020-725-21</t>
  </si>
  <si>
    <t>INSPIRE HOME LOANS INC</t>
  </si>
  <si>
    <t>019-991-09</t>
  </si>
  <si>
    <t>019-327-09</t>
  </si>
  <si>
    <t>029-605-03</t>
  </si>
  <si>
    <t>DRAPER &amp; KRAMER MORTGAGE CORP</t>
  </si>
  <si>
    <t>001-521-15</t>
  </si>
  <si>
    <t>AMERICAN AGCREDIT FLCA</t>
  </si>
  <si>
    <t>021-082-43</t>
  </si>
  <si>
    <t>022-194-08</t>
  </si>
  <si>
    <t>RURAL NEVADA DEVELOPMENT CORP</t>
  </si>
  <si>
    <t>004-271-02</t>
  </si>
  <si>
    <t>018-523-02</t>
  </si>
  <si>
    <t>SUMMIT FUNDING INC</t>
  </si>
  <si>
    <t>020-604-05</t>
  </si>
  <si>
    <t>029-501-09</t>
  </si>
  <si>
    <t>017-204-10</t>
  </si>
  <si>
    <t>MACHABEE CAPITAL INC</t>
  </si>
  <si>
    <t>018-414-17</t>
  </si>
  <si>
    <t>018-414-15</t>
  </si>
  <si>
    <t>018-414-14</t>
  </si>
  <si>
    <t>019-286-04</t>
  </si>
  <si>
    <t>019-913-10</t>
  </si>
  <si>
    <t>020-462-16</t>
  </si>
  <si>
    <t>019-673-10</t>
  </si>
  <si>
    <t>006-023-05</t>
  </si>
  <si>
    <t>022-527-06</t>
  </si>
  <si>
    <t>GUILD MORTGAGE COMPANY LLC</t>
  </si>
  <si>
    <t>022-529-02</t>
  </si>
  <si>
    <t>PARAMOUNT RESIDENTIAL MORTGAGE GROUP INC</t>
  </si>
  <si>
    <t>019-672-12</t>
  </si>
  <si>
    <t>MASON MCDUFFIE MORTGAGE CORPORATION</t>
  </si>
  <si>
    <t>010-401-19</t>
  </si>
  <si>
    <t>UMPQUA BANK</t>
  </si>
  <si>
    <t>029-513-02</t>
  </si>
  <si>
    <t>GREATER NEVADA MORTGAGE</t>
  </si>
  <si>
    <t>019-765-05</t>
  </si>
  <si>
    <t>019-302-15</t>
  </si>
  <si>
    <t>021-481-10</t>
  </si>
  <si>
    <t>014-291-02</t>
  </si>
  <si>
    <t>006-011-17</t>
  </si>
  <si>
    <t>AXIA FINANCIAL LLC</t>
  </si>
  <si>
    <t>004-200-04</t>
  </si>
  <si>
    <t>GARCIA ROGELIO</t>
  </si>
  <si>
    <t>009-183-10</t>
  </si>
  <si>
    <t>020-683-16</t>
  </si>
  <si>
    <t>018-333-05</t>
  </si>
  <si>
    <t>EQUITY PRIME MORTGAGE LLC</t>
  </si>
  <si>
    <t>020-234-03</t>
  </si>
  <si>
    <t>020-162-09</t>
  </si>
  <si>
    <t>019-552-49</t>
  </si>
  <si>
    <t>006-112-40</t>
  </si>
  <si>
    <t>FAIRWAY INDEPENDENT MORTGAGE CORPORATION</t>
  </si>
  <si>
    <t>020-684-06</t>
  </si>
  <si>
    <t>019-672-16</t>
  </si>
  <si>
    <t>020-894-21</t>
  </si>
  <si>
    <t>019-251-01</t>
  </si>
  <si>
    <t>AMERICA FIRST FEDERAL CREDIT UNION</t>
  </si>
  <si>
    <t>019-911-02</t>
  </si>
  <si>
    <t>019-383-35</t>
  </si>
  <si>
    <t>GIST MICHAEL L TRUSTEE</t>
  </si>
  <si>
    <t>022-491-07</t>
  </si>
  <si>
    <t>029-514-15</t>
  </si>
  <si>
    <t>NAVY FEDERAL CREDIT UNION</t>
  </si>
  <si>
    <t>015-381-26</t>
  </si>
  <si>
    <t>BAY EQUITY LLC</t>
  </si>
  <si>
    <t>015-371-21</t>
  </si>
  <si>
    <t>029-443-14</t>
  </si>
  <si>
    <t>029-443-06</t>
  </si>
  <si>
    <t>029-443-05</t>
  </si>
  <si>
    <t>029-664-02</t>
  </si>
  <si>
    <t>020-552-29</t>
  </si>
  <si>
    <t>001-371-16</t>
  </si>
  <si>
    <t>PRIMARY RESIDENTIAL MORTGAGE INC</t>
  </si>
  <si>
    <t>029-011-04</t>
  </si>
  <si>
    <t>029-262-03</t>
  </si>
  <si>
    <t>020-122-07</t>
  </si>
  <si>
    <t>020-714-14</t>
  </si>
  <si>
    <t>020-862-11</t>
  </si>
  <si>
    <t>029-601-14</t>
  </si>
  <si>
    <t>019-293-04</t>
  </si>
  <si>
    <t>029-586-15</t>
  </si>
  <si>
    <t>NEW AMERICAN FUNDING</t>
  </si>
  <si>
    <t>020-553-37</t>
  </si>
  <si>
    <t>019-414-10</t>
  </si>
  <si>
    <t>010-361-03</t>
  </si>
  <si>
    <t>021-082-59</t>
  </si>
  <si>
    <t>001-652-02</t>
  </si>
  <si>
    <t>022-341-08</t>
  </si>
  <si>
    <t>019-864-10</t>
  </si>
  <si>
    <t>029-172-12</t>
  </si>
  <si>
    <t>022-324-12</t>
  </si>
  <si>
    <t>020-534-63</t>
  </si>
  <si>
    <t>019-863-02</t>
  </si>
  <si>
    <t>029-292-08</t>
  </si>
  <si>
    <t>010-601-15</t>
  </si>
  <si>
    <t>CAL</t>
  </si>
  <si>
    <t>FA</t>
  </si>
  <si>
    <t>FC</t>
  </si>
  <si>
    <t>SIG</t>
  </si>
  <si>
    <t>ST</t>
  </si>
  <si>
    <t>TI</t>
  </si>
  <si>
    <t>TT</t>
  </si>
  <si>
    <t>TTE</t>
  </si>
  <si>
    <t>WE</t>
  </si>
  <si>
    <t>Deed Subdivider</t>
  </si>
  <si>
    <t>Deed of Trust</t>
  </si>
  <si>
    <t>Deed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</si>
</sst>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;\(&quot;$&quot;#,##0.00\)"/>
    <numFmt numFmtId="166" formatCode="#,##0.00;\(#,##0.00\)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48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1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0" fontId="0" fillId="0" borderId="0" xfId="0" applyNumberFormat="1"/>
    <xf numFmtId="1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4" xfId="4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0" fontId="13" fillId="0" borderId="1" xfId="0" applyFont="1" applyBorder="1"/>
    <xf numFmtId="0" fontId="4" fillId="0" borderId="3" xfId="0" applyFont="1" applyBorder="1" applyAlignment="1">
      <alignment horizontal="center"/>
    </xf>
    <xf numFmtId="0" fontId="6" fillId="0" borderId="0" xfId="1" applyFill="1" applyBorder="1" applyAlignment="1" applyProtection="1">
      <alignment wrapText="1"/>
    </xf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0" fontId="11" fillId="0" borderId="6" xfId="0" applyNumberFormat="1" applyFont="1" applyBorder="1" applyAlignment="1">
      <alignment horizontal="right"/>
    </xf>
    <xf numFmtId="0" fontId="14" fillId="0" borderId="0" xfId="2" applyFont="1" applyFill="1" applyBorder="1" applyAlignment="1">
      <alignment horizontal="right" wrapText="1"/>
    </xf>
    <xf numFmtId="164" fontId="0" fillId="0" borderId="0" xfId="0" applyNumberFormat="1"/>
    <xf numFmtId="164" fontId="7" fillId="0" borderId="3" xfId="0" applyNumberFormat="1" applyFont="1" applyBorder="1" applyAlignment="1">
      <alignment horizontal="center"/>
    </xf>
    <xf numFmtId="10" fontId="11" fillId="0" borderId="8" xfId="0" applyNumberFormat="1" applyFont="1" applyBorder="1" applyAlignment="1">
      <alignment horizontal="right"/>
    </xf>
    <xf numFmtId="0" fontId="4" fillId="0" borderId="6" xfId="5" applyFont="1" applyFill="1" applyBorder="1" applyAlignment="1">
      <alignment wrapText="1"/>
    </xf>
    <xf numFmtId="0" fontId="4" fillId="0" borderId="6" xfId="5" applyFont="1" applyFill="1" applyBorder="1" applyAlignment="1">
      <alignment horizontal="right" wrapText="1"/>
    </xf>
    <xf numFmtId="10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6" xfId="3" applyFont="1" applyFill="1" applyBorder="1" applyAlignment="1">
      <alignment wrapText="1"/>
    </xf>
    <xf numFmtId="164" fontId="4" fillId="0" borderId="6" xfId="3" applyNumberFormat="1" applyFont="1" applyFill="1" applyBorder="1" applyAlignment="1">
      <alignment horizontal="right" wrapText="1"/>
    </xf>
    <xf numFmtId="0" fontId="4" fillId="0" borderId="6" xfId="2" applyFont="1" applyFill="1" applyBorder="1" applyAlignment="1">
      <alignment horizontal="right" wrapText="1"/>
    </xf>
    <xf numFmtId="0" fontId="11" fillId="0" borderId="6" xfId="5" applyFont="1" applyFill="1" applyBorder="1" applyAlignment="1">
      <alignment wrapText="1"/>
    </xf>
    <xf numFmtId="0" fontId="11" fillId="0" borderId="6" xfId="5" applyFont="1" applyFill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10" fontId="11" fillId="0" borderId="0" xfId="0" applyNumberFormat="1" applyFont="1" applyBorder="1" applyAlignment="1">
      <alignment horizontal="right"/>
    </xf>
    <xf numFmtId="1" fontId="0" fillId="0" borderId="0" xfId="0" applyNumberFormat="1"/>
    <xf numFmtId="1" fontId="1" fillId="0" borderId="1" xfId="0" applyNumberFormat="1" applyFont="1" applyBorder="1"/>
    <xf numFmtId="1" fontId="7" fillId="0" borderId="3" xfId="0" applyNumberFormat="1" applyFont="1" applyBorder="1" applyAlignment="1">
      <alignment horizontal="center"/>
    </xf>
    <xf numFmtId="1" fontId="4" fillId="0" borderId="6" xfId="3" applyNumberFormat="1" applyFont="1" applyFill="1" applyBorder="1" applyAlignment="1">
      <alignment horizontal="right" wrapText="1"/>
    </xf>
    <xf numFmtId="1" fontId="4" fillId="0" borderId="6" xfId="0" applyNumberFormat="1" applyFont="1" applyBorder="1" applyAlignment="1">
      <alignment horizontal="right"/>
    </xf>
    <xf numFmtId="0" fontId="1" fillId="0" borderId="6" xfId="5" applyFont="1" applyFill="1" applyBorder="1" applyAlignment="1">
      <alignment horizontal="left" wrapText="1"/>
    </xf>
    <xf numFmtId="0" fontId="1" fillId="0" borderId="6" xfId="5" applyFont="1" applyFill="1" applyBorder="1" applyAlignment="1">
      <alignment horizontal="right" wrapText="1"/>
    </xf>
    <xf numFmtId="164" fontId="4" fillId="0" borderId="3" xfId="0" applyNumberFormat="1" applyFont="1" applyBorder="1" applyAlignment="1">
      <alignment horizontal="center"/>
    </xf>
    <xf numFmtId="164" fontId="4" fillId="0" borderId="6" xfId="2" applyNumberFormat="1" applyFont="1" applyFill="1" applyBorder="1" applyAlignment="1">
      <alignment horizontal="right" wrapText="1"/>
    </xf>
    <xf numFmtId="164" fontId="14" fillId="0" borderId="0" xfId="2" applyNumberFormat="1" applyFont="1" applyFill="1" applyBorder="1" applyAlignment="1">
      <alignment horizontal="right" wrapText="1"/>
    </xf>
    <xf numFmtId="0" fontId="10" fillId="0" borderId="6" xfId="2" applyFont="1" applyFill="1" applyBorder="1" applyAlignment="1">
      <alignment horizontal="right" wrapText="1"/>
    </xf>
    <xf numFmtId="164" fontId="10" fillId="0" borderId="6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2" applyFont="1" applyFill="1" applyBorder="1" applyAlignment="1">
      <alignment horizontal="left" wrapText="1"/>
    </xf>
    <xf numFmtId="0" fontId="10" fillId="0" borderId="6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left" wrapText="1"/>
    </xf>
    <xf numFmtId="0" fontId="6" fillId="0" borderId="0" xfId="1" applyFill="1" applyBorder="1" applyAlignment="1" applyProtection="1">
      <alignment horizontal="left" wrapText="1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0" fontId="11" fillId="0" borderId="15" xfId="0" applyNumberFormat="1" applyFont="1" applyBorder="1" applyAlignment="1">
      <alignment horizontal="right"/>
    </xf>
    <xf numFmtId="0" fontId="10" fillId="0" borderId="6" xfId="3" applyFont="1" applyFill="1" applyBorder="1" applyAlignment="1">
      <alignment wrapText="1"/>
    </xf>
    <xf numFmtId="1" fontId="10" fillId="0" borderId="6" xfId="3" applyNumberFormat="1" applyFont="1" applyFill="1" applyBorder="1" applyAlignment="1">
      <alignment horizontal="right" wrapText="1"/>
    </xf>
    <xf numFmtId="164" fontId="10" fillId="0" borderId="6" xfId="3" applyNumberFormat="1" applyFont="1" applyFill="1" applyBorder="1" applyAlignment="1">
      <alignment horizontal="right" wrapText="1"/>
    </xf>
    <xf numFmtId="0" fontId="1" fillId="0" borderId="6" xfId="2" applyFont="1" applyFill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6" xfId="2" applyFont="1" applyFill="1" applyBorder="1" applyAlignment="1">
      <alignment horizontal="right" wrapText="1"/>
    </xf>
    <xf numFmtId="164" fontId="1" fillId="0" borderId="6" xfId="2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NumberFormat="1"/>
    <xf numFmtId="0" fontId="10" fillId="0" borderId="0" xfId="3" applyFont="1" applyFill="1" applyBorder="1" applyAlignment="1">
      <alignment wrapText="1"/>
    </xf>
    <xf numFmtId="1" fontId="10" fillId="0" borderId="0" xfId="3" applyNumberFormat="1" applyFont="1" applyFill="1" applyBorder="1" applyAlignment="1">
      <alignment horizontal="right" wrapText="1"/>
    </xf>
    <xf numFmtId="164" fontId="10" fillId="0" borderId="0" xfId="3" applyNumberFormat="1" applyFont="1" applyFill="1" applyBorder="1" applyAlignment="1">
      <alignment horizontal="center" wrapText="1"/>
    </xf>
    <xf numFmtId="1" fontId="1" fillId="0" borderId="6" xfId="3" applyNumberFormat="1" applyFont="1" applyFill="1" applyBorder="1" applyAlignment="1">
      <alignment horizontal="right" wrapText="1"/>
    </xf>
    <xf numFmtId="0" fontId="15" fillId="0" borderId="6" xfId="3" applyFont="1" applyFill="1" applyBorder="1" applyAlignment="1">
      <alignment wrapText="1"/>
    </xf>
    <xf numFmtId="1" fontId="15" fillId="0" borderId="6" xfId="3" applyNumberFormat="1" applyFont="1" applyFill="1" applyBorder="1" applyAlignment="1">
      <alignment horizontal="right" wrapText="1"/>
    </xf>
    <xf numFmtId="164" fontId="15" fillId="0" borderId="6" xfId="3" applyNumberFormat="1" applyFont="1" applyFill="1" applyBorder="1" applyAlignment="1">
      <alignment horizontal="center" wrapText="1"/>
    </xf>
    <xf numFmtId="0" fontId="1" fillId="0" borderId="6" xfId="3" applyFont="1" applyFill="1" applyBorder="1" applyAlignment="1">
      <alignment wrapText="1"/>
    </xf>
    <xf numFmtId="0" fontId="10" fillId="3" borderId="19" xfId="9" applyFont="1" applyFill="1" applyBorder="1" applyAlignment="1">
      <alignment horizontal="center"/>
    </xf>
    <xf numFmtId="0" fontId="10" fillId="3" borderId="19" xfId="7" applyFont="1" applyFill="1" applyBorder="1" applyAlignment="1">
      <alignment horizontal="center"/>
    </xf>
    <xf numFmtId="0" fontId="10" fillId="3" borderId="16" xfId="8" applyFont="1" applyFill="1" applyBorder="1" applyAlignment="1">
      <alignment horizontal="center"/>
    </xf>
    <xf numFmtId="0" fontId="10" fillId="3" borderId="12" xfId="8" applyFont="1" applyFill="1" applyBorder="1" applyAlignment="1">
      <alignment horizontal="center"/>
    </xf>
    <xf numFmtId="0" fontId="10" fillId="3" borderId="17" xfId="8" applyFont="1" applyFill="1" applyBorder="1" applyAlignment="1">
      <alignment horizontal="center"/>
    </xf>
    <xf numFmtId="0" fontId="10" fillId="2" borderId="13" xfId="6" applyFont="1" applyFill="1" applyBorder="1" applyAlignment="1">
      <alignment horizontal="center"/>
    </xf>
    <xf numFmtId="0" fontId="16" fillId="0" borderId="6" xfId="4" applyFont="1" applyFill="1" applyBorder="1" applyAlignment="1">
      <alignment horizontal="left"/>
    </xf>
    <xf numFmtId="0" fontId="16" fillId="0" borderId="6" xfId="4" applyFont="1" applyFill="1" applyBorder="1" applyAlignment="1">
      <alignment horizontal="right"/>
    </xf>
    <xf numFmtId="164" fontId="0" fillId="0" borderId="0" xfId="0" applyNumberFormat="1" applyAlignment="1"/>
    <xf numFmtId="164" fontId="1" fillId="0" borderId="1" xfId="0" applyNumberFormat="1" applyFont="1" applyBorder="1" applyAlignment="1"/>
    <xf numFmtId="164" fontId="9" fillId="0" borderId="7" xfId="4" applyNumberFormat="1" applyFont="1" applyFill="1" applyBorder="1" applyAlignment="1"/>
    <xf numFmtId="164" fontId="11" fillId="0" borderId="6" xfId="5" applyNumberFormat="1" applyFont="1" applyFill="1" applyBorder="1" applyAlignment="1">
      <alignment wrapText="1"/>
    </xf>
    <xf numFmtId="164" fontId="4" fillId="0" borderId="6" xfId="5" applyNumberFormat="1" applyFont="1" applyFill="1" applyBorder="1" applyAlignment="1">
      <alignment wrapText="1"/>
    </xf>
    <xf numFmtId="164" fontId="1" fillId="0" borderId="6" xfId="5" applyNumberFormat="1" applyFont="1" applyFill="1" applyBorder="1" applyAlignment="1">
      <alignment wrapText="1"/>
    </xf>
    <xf numFmtId="164" fontId="4" fillId="0" borderId="6" xfId="0" applyNumberFormat="1" applyFont="1" applyBorder="1" applyAlignment="1"/>
    <xf numFmtId="164" fontId="13" fillId="0" borderId="1" xfId="0" applyNumberFormat="1" applyFont="1" applyBorder="1" applyAlignment="1"/>
    <xf numFmtId="164" fontId="16" fillId="0" borderId="6" xfId="4" applyNumberFormat="1" applyFont="1" applyFill="1" applyBorder="1" applyAlignment="1"/>
    <xf numFmtId="0" fontId="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0" fontId="17" fillId="0" borderId="0" xfId="0" applyNumberFormat="1" applyFont="1"/>
    <xf numFmtId="0" fontId="1" fillId="0" borderId="14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8" fillId="0" borderId="18" xfId="10" applyFont="1" applyFill="1" applyBorder="1" applyAlignment="1">
      <alignment wrapText="1"/>
    </xf>
    <xf numFmtId="0" fontId="18" fillId="0" borderId="18" xfId="10" applyFont="1" applyFill="1" applyBorder="1" applyAlignment="1">
      <alignment horizontal="right" wrapText="1"/>
    </xf>
    <xf numFmtId="165" fontId="18" fillId="0" borderId="18" xfId="10" applyNumberFormat="1" applyFont="1" applyFill="1" applyBorder="1" applyAlignment="1">
      <alignment horizontal="right" wrapText="1"/>
    </xf>
    <xf numFmtId="14" fontId="18" fillId="0" borderId="18" xfId="10" applyNumberFormat="1" applyFont="1" applyFill="1" applyBorder="1" applyAlignment="1">
      <alignment horizontal="right" wrapText="1"/>
    </xf>
    <xf numFmtId="0" fontId="18" fillId="0" borderId="18" xfId="7" applyFont="1" applyFill="1" applyBorder="1" applyAlignment="1">
      <alignment wrapText="1"/>
    </xf>
    <xf numFmtId="0" fontId="18" fillId="0" borderId="18" xfId="7" applyFont="1" applyFill="1" applyBorder="1" applyAlignment="1">
      <alignment horizontal="right" wrapText="1"/>
    </xf>
    <xf numFmtId="165" fontId="18" fillId="0" borderId="18" xfId="7" applyNumberFormat="1" applyFont="1" applyFill="1" applyBorder="1" applyAlignment="1">
      <alignment horizontal="right" wrapText="1"/>
    </xf>
    <xf numFmtId="14" fontId="18" fillId="0" borderId="18" xfId="7" applyNumberFormat="1" applyFont="1" applyFill="1" applyBorder="1" applyAlignment="1">
      <alignment horizontal="right" wrapText="1"/>
    </xf>
    <xf numFmtId="0" fontId="18" fillId="0" borderId="18" xfId="8" applyFont="1" applyFill="1" applyBorder="1" applyAlignment="1">
      <alignment wrapText="1"/>
    </xf>
    <xf numFmtId="165" fontId="18" fillId="0" borderId="18" xfId="8" applyNumberFormat="1" applyFont="1" applyFill="1" applyBorder="1" applyAlignment="1">
      <alignment horizontal="right" wrapText="1"/>
    </xf>
    <xf numFmtId="14" fontId="18" fillId="0" borderId="18" xfId="8" applyNumberFormat="1" applyFont="1" applyFill="1" applyBorder="1" applyAlignment="1">
      <alignment horizontal="right" wrapText="1"/>
    </xf>
    <xf numFmtId="164" fontId="1" fillId="0" borderId="6" xfId="3" applyNumberFormat="1" applyFont="1" applyFill="1" applyBorder="1" applyAlignment="1">
      <alignment horizontal="right" wrapText="1"/>
    </xf>
    <xf numFmtId="0" fontId="17" fillId="0" borderId="6" xfId="3" applyFont="1" applyFill="1" applyBorder="1" applyAlignment="1">
      <alignment wrapText="1"/>
    </xf>
    <xf numFmtId="1" fontId="17" fillId="0" borderId="6" xfId="3" applyNumberFormat="1" applyFont="1" applyFill="1" applyBorder="1" applyAlignment="1">
      <alignment horizontal="right" wrapText="1"/>
    </xf>
    <xf numFmtId="164" fontId="17" fillId="0" borderId="6" xfId="3" applyNumberFormat="1" applyFont="1" applyFill="1" applyBorder="1" applyAlignment="1">
      <alignment horizontal="right" wrapText="1"/>
    </xf>
    <xf numFmtId="10" fontId="17" fillId="0" borderId="14" xfId="0" applyNumberFormat="1" applyFont="1" applyBorder="1" applyAlignment="1">
      <alignment horizontal="right"/>
    </xf>
    <xf numFmtId="0" fontId="17" fillId="0" borderId="14" xfId="0" applyFont="1" applyBorder="1" applyAlignment="1">
      <alignment horizontal="right"/>
    </xf>
    <xf numFmtId="10" fontId="17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7" fillId="0" borderId="6" xfId="5" applyFont="1" applyFill="1" applyBorder="1" applyAlignment="1">
      <alignment wrapText="1"/>
    </xf>
    <xf numFmtId="0" fontId="17" fillId="0" borderId="6" xfId="5" applyFont="1" applyFill="1" applyBorder="1" applyAlignment="1">
      <alignment horizontal="right" wrapText="1"/>
    </xf>
    <xf numFmtId="164" fontId="17" fillId="0" borderId="6" xfId="5" applyNumberFormat="1" applyFont="1" applyFill="1" applyBorder="1" applyAlignment="1">
      <alignment wrapText="1"/>
    </xf>
    <xf numFmtId="10" fontId="17" fillId="0" borderId="8" xfId="0" applyNumberFormat="1" applyFont="1" applyBorder="1" applyAlignment="1">
      <alignment horizontal="right"/>
    </xf>
    <xf numFmtId="0" fontId="17" fillId="0" borderId="6" xfId="5" applyFont="1" applyFill="1" applyBorder="1" applyAlignment="1">
      <alignment horizontal="left" wrapText="1"/>
    </xf>
    <xf numFmtId="0" fontId="19" fillId="0" borderId="6" xfId="4" applyFont="1" applyFill="1" applyBorder="1" applyAlignment="1">
      <alignment horizontal="left"/>
    </xf>
    <xf numFmtId="0" fontId="19" fillId="0" borderId="6" xfId="4" applyFont="1" applyFill="1" applyBorder="1" applyAlignment="1">
      <alignment horizontal="right"/>
    </xf>
    <xf numFmtId="164" fontId="19" fillId="0" borderId="6" xfId="4" applyNumberFormat="1" applyFont="1" applyFill="1" applyBorder="1" applyAlignment="1"/>
    <xf numFmtId="0" fontId="17" fillId="0" borderId="6" xfId="2" applyFont="1" applyFill="1" applyBorder="1" applyAlignment="1">
      <alignment horizontal="left" wrapText="1"/>
    </xf>
    <xf numFmtId="0" fontId="17" fillId="0" borderId="6" xfId="2" applyFont="1" applyFill="1" applyBorder="1" applyAlignment="1">
      <alignment horizontal="right" wrapText="1"/>
    </xf>
    <xf numFmtId="164" fontId="17" fillId="0" borderId="6" xfId="2" applyNumberFormat="1" applyFont="1" applyFill="1" applyBorder="1" applyAlignment="1">
      <alignment horizontal="right" wrapText="1"/>
    </xf>
    <xf numFmtId="10" fontId="17" fillId="0" borderId="15" xfId="0" applyNumberFormat="1" applyFont="1" applyBorder="1" applyAlignment="1">
      <alignment horizontal="right"/>
    </xf>
    <xf numFmtId="0" fontId="17" fillId="0" borderId="6" xfId="0" applyFont="1" applyBorder="1" applyAlignment="1">
      <alignment horizontal="left"/>
    </xf>
    <xf numFmtId="164" fontId="17" fillId="0" borderId="6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11">
    <cellStyle name="Hyperlink" xfId="1" builtinId="8"/>
    <cellStyle name="Normal" xfId="0" builtinId="0"/>
    <cellStyle name="Normal_LOAN ONLY STATS" xfId="2"/>
    <cellStyle name="Normal_LOANS_LIST" xfId="7"/>
    <cellStyle name="Normal_OVERALL STATS" xfId="3"/>
    <cellStyle name="Normal_SALES STATS" xfId="4"/>
    <cellStyle name="Normal_SALES STATS_1" xfId="5"/>
    <cellStyle name="Normal_SALES_LIST" xfId="10"/>
    <cellStyle name="Normal_SALES_LIST_1" xfId="9"/>
    <cellStyle name="Normal_SALESLOANSLIST" xfId="8"/>
    <cellStyle name="Normal_Sheet2" xfId="6"/>
  </cellStyles>
  <dxfs count="6">
    <dxf>
      <border outline="0">
        <top style="thin">
          <color indexed="22"/>
        </top>
      </border>
    </dxf>
    <dxf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0"/>
          <bgColor theme="0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CLOSINGS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STATS'!$A$7:$A$15</c:f>
              <c:strCache>
                <c:ptCount val="9"/>
                <c:pt idx="0">
                  <c:v>Western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Stewart Title</c:v>
                </c:pt>
                <c:pt idx="4">
                  <c:v>First American Title</c:v>
                </c:pt>
                <c:pt idx="5">
                  <c:v>Signature Title</c:v>
                </c:pt>
                <c:pt idx="6">
                  <c:v>Calatlantic Title West</c:v>
                </c:pt>
                <c:pt idx="7">
                  <c:v>Toiyabe Title</c:v>
                </c:pt>
                <c:pt idx="8">
                  <c:v>True Title and Escrow</c:v>
                </c:pt>
              </c:strCache>
            </c:strRef>
          </c:cat>
          <c:val>
            <c:numRef>
              <c:f>'OVERALL STATS'!$B$7:$B$15</c:f>
              <c:numCache>
                <c:formatCode>0</c:formatCode>
                <c:ptCount val="9"/>
                <c:pt idx="0">
                  <c:v>107</c:v>
                </c:pt>
                <c:pt idx="1">
                  <c:v>46</c:v>
                </c:pt>
                <c:pt idx="2">
                  <c:v>41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</c:ser>
        <c:shape val="box"/>
        <c:axId val="194260992"/>
        <c:axId val="194262528"/>
        <c:axId val="0"/>
      </c:bar3DChart>
      <c:catAx>
        <c:axId val="194260992"/>
        <c:scaling>
          <c:orientation val="minMax"/>
        </c:scaling>
        <c:axPos val="b"/>
        <c:numFmt formatCode="General" sourceLinked="1"/>
        <c:majorTickMark val="none"/>
        <c:tickLblPos val="nextTo"/>
        <c:crossAx val="194262528"/>
        <c:crosses val="autoZero"/>
        <c:auto val="1"/>
        <c:lblAlgn val="ctr"/>
        <c:lblOffset val="100"/>
      </c:catAx>
      <c:valAx>
        <c:axId val="1942625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</c:title>
        <c:numFmt formatCode="0" sourceLinked="1"/>
        <c:majorTickMark val="none"/>
        <c:tickLblPos val="nextTo"/>
        <c:crossAx val="1942609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CLOSINGS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STATS'!$A$21:$A$27</c:f>
              <c:strCache>
                <c:ptCount val="7"/>
                <c:pt idx="0">
                  <c:v>Ticor Title</c:v>
                </c:pt>
                <c:pt idx="1">
                  <c:v>Western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Signature Title</c:v>
                </c:pt>
                <c:pt idx="5">
                  <c:v>Toiyabe Title</c:v>
                </c:pt>
                <c:pt idx="6">
                  <c:v>Stewart Title</c:v>
                </c:pt>
              </c:strCache>
            </c:strRef>
          </c:cat>
          <c:val>
            <c:numRef>
              <c:f>'OVERALL STATS'!$B$21:$B$27</c:f>
              <c:numCache>
                <c:formatCode>0</c:formatCode>
                <c:ptCount val="7"/>
                <c:pt idx="0">
                  <c:v>55</c:v>
                </c:pt>
                <c:pt idx="1">
                  <c:v>35</c:v>
                </c:pt>
                <c:pt idx="2">
                  <c:v>23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</c:ser>
        <c:shape val="box"/>
        <c:axId val="194293120"/>
        <c:axId val="194299008"/>
        <c:axId val="0"/>
      </c:bar3DChart>
      <c:catAx>
        <c:axId val="194293120"/>
        <c:scaling>
          <c:orientation val="minMax"/>
        </c:scaling>
        <c:axPos val="b"/>
        <c:numFmt formatCode="General" sourceLinked="1"/>
        <c:majorTickMark val="none"/>
        <c:tickLblPos val="nextTo"/>
        <c:crossAx val="194299008"/>
        <c:crosses val="autoZero"/>
        <c:auto val="1"/>
        <c:lblAlgn val="ctr"/>
        <c:lblOffset val="100"/>
      </c:catAx>
      <c:valAx>
        <c:axId val="194299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</c:title>
        <c:numFmt formatCode="0" sourceLinked="1"/>
        <c:majorTickMark val="none"/>
        <c:tickLblPos val="nextTo"/>
        <c:crossAx val="1942931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</a:t>
            </a:r>
            <a:r>
              <a:rPr lang="en-US" baseline="0"/>
              <a:t> </a:t>
            </a:r>
            <a:r>
              <a:rPr lang="en-US"/>
              <a:t>CLOSINGS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STATS'!$A$33:$A$41</c:f>
              <c:strCache>
                <c:ptCount val="9"/>
                <c:pt idx="0">
                  <c:v>Western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Stewart Title</c:v>
                </c:pt>
                <c:pt idx="5">
                  <c:v>Signature Title</c:v>
                </c:pt>
                <c:pt idx="6">
                  <c:v>Toiyabe Title</c:v>
                </c:pt>
                <c:pt idx="7">
                  <c:v>Calatlantic Title West</c:v>
                </c:pt>
                <c:pt idx="8">
                  <c:v>True Title and Escrow</c:v>
                </c:pt>
              </c:strCache>
            </c:strRef>
          </c:cat>
          <c:val>
            <c:numRef>
              <c:f>'OVERALL STATS'!$B$33:$B$41</c:f>
              <c:numCache>
                <c:formatCode>0</c:formatCode>
                <c:ptCount val="9"/>
                <c:pt idx="0">
                  <c:v>142</c:v>
                </c:pt>
                <c:pt idx="1">
                  <c:v>101</c:v>
                </c:pt>
                <c:pt idx="2">
                  <c:v>64</c:v>
                </c:pt>
                <c:pt idx="3">
                  <c:v>15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</c:ser>
        <c:shape val="box"/>
        <c:axId val="194312832"/>
        <c:axId val="174535040"/>
        <c:axId val="0"/>
      </c:bar3DChart>
      <c:catAx>
        <c:axId val="194312832"/>
        <c:scaling>
          <c:orientation val="minMax"/>
        </c:scaling>
        <c:axPos val="b"/>
        <c:numFmt formatCode="General" sourceLinked="1"/>
        <c:majorTickMark val="none"/>
        <c:tickLblPos val="nextTo"/>
        <c:crossAx val="174535040"/>
        <c:crosses val="autoZero"/>
        <c:auto val="1"/>
        <c:lblAlgn val="ctr"/>
        <c:lblOffset val="100"/>
      </c:catAx>
      <c:valAx>
        <c:axId val="1745350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</c:title>
        <c:numFmt formatCode="0" sourceLinked="1"/>
        <c:majorTickMark val="none"/>
        <c:tickLblPos val="nextTo"/>
        <c:crossAx val="1943128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</a:t>
            </a:r>
            <a:r>
              <a:rPr lang="en-US" baseline="0"/>
              <a:t> SALES </a:t>
            </a:r>
            <a:r>
              <a:rPr lang="en-US"/>
              <a:t>DOLLAR VOLUME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STATS'!$A$7:$A$15</c:f>
              <c:strCache>
                <c:ptCount val="9"/>
                <c:pt idx="0">
                  <c:v>Western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Stewart Title</c:v>
                </c:pt>
                <c:pt idx="4">
                  <c:v>First American Title</c:v>
                </c:pt>
                <c:pt idx="5">
                  <c:v>Signature Title</c:v>
                </c:pt>
                <c:pt idx="6">
                  <c:v>Calatlantic Title West</c:v>
                </c:pt>
                <c:pt idx="7">
                  <c:v>Toiyabe Title</c:v>
                </c:pt>
                <c:pt idx="8">
                  <c:v>True Title and Escrow</c:v>
                </c:pt>
              </c:strCache>
            </c:strRef>
          </c:cat>
          <c:val>
            <c:numRef>
              <c:f>'OVERALL STATS'!$C$7:$C$15</c:f>
              <c:numCache>
                <c:formatCode>"$"#,##0</c:formatCode>
                <c:ptCount val="9"/>
                <c:pt idx="0">
                  <c:v>31215792</c:v>
                </c:pt>
                <c:pt idx="1">
                  <c:v>12914900</c:v>
                </c:pt>
                <c:pt idx="2">
                  <c:v>12294395</c:v>
                </c:pt>
                <c:pt idx="3">
                  <c:v>1963500</c:v>
                </c:pt>
                <c:pt idx="4">
                  <c:v>4190700</c:v>
                </c:pt>
                <c:pt idx="5">
                  <c:v>2131600</c:v>
                </c:pt>
                <c:pt idx="6">
                  <c:v>2073750</c:v>
                </c:pt>
                <c:pt idx="7">
                  <c:v>942000</c:v>
                </c:pt>
                <c:pt idx="8">
                  <c:v>243000</c:v>
                </c:pt>
              </c:numCache>
            </c:numRef>
          </c:val>
        </c:ser>
        <c:shape val="box"/>
        <c:axId val="174581632"/>
        <c:axId val="174583168"/>
        <c:axId val="0"/>
      </c:bar3DChart>
      <c:catAx>
        <c:axId val="174581632"/>
        <c:scaling>
          <c:orientation val="minMax"/>
        </c:scaling>
        <c:axPos val="b"/>
        <c:numFmt formatCode="General" sourceLinked="1"/>
        <c:majorTickMark val="none"/>
        <c:tickLblPos val="nextTo"/>
        <c:crossAx val="174583168"/>
        <c:crosses val="autoZero"/>
        <c:auto val="1"/>
        <c:lblAlgn val="ctr"/>
        <c:lblOffset val="100"/>
      </c:catAx>
      <c:valAx>
        <c:axId val="1745831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</c:title>
        <c:numFmt formatCode="&quot;$&quot;#,##0" sourceLinked="1"/>
        <c:majorTickMark val="none"/>
        <c:tickLblPos val="nextTo"/>
        <c:crossAx val="1745816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DOLLAR VOLUME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STATS'!$A$21:$A$27</c:f>
              <c:strCache>
                <c:ptCount val="7"/>
                <c:pt idx="0">
                  <c:v>Ticor Title</c:v>
                </c:pt>
                <c:pt idx="1">
                  <c:v>Western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Signature Title</c:v>
                </c:pt>
                <c:pt idx="5">
                  <c:v>Toiyabe Title</c:v>
                </c:pt>
                <c:pt idx="6">
                  <c:v>Stewart Title</c:v>
                </c:pt>
              </c:strCache>
            </c:strRef>
          </c:cat>
          <c:val>
            <c:numRef>
              <c:f>'OVERALL STATS'!$C$21:$C$27</c:f>
              <c:numCache>
                <c:formatCode>"$"#,##0</c:formatCode>
                <c:ptCount val="7"/>
                <c:pt idx="0">
                  <c:v>11410753</c:v>
                </c:pt>
                <c:pt idx="1">
                  <c:v>43479859</c:v>
                </c:pt>
                <c:pt idx="2">
                  <c:v>4391356</c:v>
                </c:pt>
                <c:pt idx="3">
                  <c:v>1816049</c:v>
                </c:pt>
                <c:pt idx="4">
                  <c:v>641500</c:v>
                </c:pt>
                <c:pt idx="5">
                  <c:v>923390</c:v>
                </c:pt>
                <c:pt idx="6">
                  <c:v>514302</c:v>
                </c:pt>
              </c:numCache>
            </c:numRef>
          </c:val>
        </c:ser>
        <c:shape val="box"/>
        <c:axId val="194475136"/>
        <c:axId val="194476672"/>
        <c:axId val="0"/>
      </c:bar3DChart>
      <c:catAx>
        <c:axId val="194475136"/>
        <c:scaling>
          <c:orientation val="minMax"/>
        </c:scaling>
        <c:axPos val="b"/>
        <c:numFmt formatCode="General" sourceLinked="1"/>
        <c:majorTickMark val="none"/>
        <c:tickLblPos val="nextTo"/>
        <c:crossAx val="194476672"/>
        <c:crosses val="autoZero"/>
        <c:auto val="1"/>
        <c:lblAlgn val="ctr"/>
        <c:lblOffset val="100"/>
      </c:catAx>
      <c:valAx>
        <c:axId val="1944766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</c:title>
        <c:numFmt formatCode="&quot;$&quot;#,##0" sourceLinked="1"/>
        <c:majorTickMark val="none"/>
        <c:tickLblPos val="nextTo"/>
        <c:crossAx val="1944751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 DOLLAR VOLUME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STATS'!$A$33:$A$41</c:f>
              <c:strCache>
                <c:ptCount val="9"/>
                <c:pt idx="0">
                  <c:v>Western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Stewart Title</c:v>
                </c:pt>
                <c:pt idx="5">
                  <c:v>Signature Title</c:v>
                </c:pt>
                <c:pt idx="6">
                  <c:v>Toiyabe Title</c:v>
                </c:pt>
                <c:pt idx="7">
                  <c:v>Calatlantic Title West</c:v>
                </c:pt>
                <c:pt idx="8">
                  <c:v>True Title and Escrow</c:v>
                </c:pt>
              </c:strCache>
            </c:strRef>
          </c:cat>
          <c:val>
            <c:numRef>
              <c:f>'OVERALL STATS'!$C$33:$C$41</c:f>
              <c:numCache>
                <c:formatCode>"$"#,##0</c:formatCode>
                <c:ptCount val="9"/>
                <c:pt idx="0">
                  <c:v>74695651</c:v>
                </c:pt>
                <c:pt idx="1">
                  <c:v>24325653</c:v>
                </c:pt>
                <c:pt idx="2">
                  <c:v>16685751</c:v>
                </c:pt>
                <c:pt idx="3">
                  <c:v>6006749</c:v>
                </c:pt>
                <c:pt idx="4">
                  <c:v>2477802</c:v>
                </c:pt>
                <c:pt idx="5">
                  <c:v>2773100</c:v>
                </c:pt>
                <c:pt idx="6">
                  <c:v>1865390</c:v>
                </c:pt>
                <c:pt idx="7">
                  <c:v>2073750</c:v>
                </c:pt>
                <c:pt idx="8">
                  <c:v>243000</c:v>
                </c:pt>
              </c:numCache>
            </c:numRef>
          </c:val>
        </c:ser>
        <c:shape val="box"/>
        <c:axId val="194503040"/>
        <c:axId val="194504576"/>
        <c:axId val="0"/>
      </c:bar3DChart>
      <c:catAx>
        <c:axId val="194503040"/>
        <c:scaling>
          <c:orientation val="minMax"/>
        </c:scaling>
        <c:axPos val="b"/>
        <c:numFmt formatCode="General" sourceLinked="1"/>
        <c:majorTickMark val="none"/>
        <c:tickLblPos val="nextTo"/>
        <c:crossAx val="194504576"/>
        <c:crosses val="autoZero"/>
        <c:auto val="1"/>
        <c:lblAlgn val="ctr"/>
        <c:lblOffset val="100"/>
      </c:catAx>
      <c:valAx>
        <c:axId val="1945045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</c:title>
        <c:numFmt formatCode="&quot;$&quot;#,##0" sourceLinked="1"/>
        <c:majorTickMark val="none"/>
        <c:tickLblPos val="nextTo"/>
        <c:crossAx val="1945030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46</xdr:row>
      <xdr:rowOff>9525</xdr:rowOff>
    </xdr:from>
    <xdr:to>
      <xdr:col>6</xdr:col>
      <xdr:colOff>1152524</xdr:colOff>
      <xdr:row>63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64</xdr:row>
      <xdr:rowOff>19050</xdr:rowOff>
    </xdr:from>
    <xdr:to>
      <xdr:col>6</xdr:col>
      <xdr:colOff>1152524</xdr:colOff>
      <xdr:row>81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82</xdr:row>
      <xdr:rowOff>0</xdr:rowOff>
    </xdr:from>
    <xdr:to>
      <xdr:col>6</xdr:col>
      <xdr:colOff>1143000</xdr:colOff>
      <xdr:row>98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20</xdr:col>
      <xdr:colOff>190500</xdr:colOff>
      <xdr:row>62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1228724</xdr:colOff>
      <xdr:row>64</xdr:row>
      <xdr:rowOff>9525</xdr:rowOff>
    </xdr:from>
    <xdr:to>
      <xdr:col>20</xdr:col>
      <xdr:colOff>190499</xdr:colOff>
      <xdr:row>81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1238249</xdr:colOff>
      <xdr:row>82</xdr:row>
      <xdr:rowOff>9525</xdr:rowOff>
    </xdr:from>
    <xdr:to>
      <xdr:col>20</xdr:col>
      <xdr:colOff>180974</xdr:colOff>
      <xdr:row>99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son Klinger" refreshedDate="44256.398505787038" createdVersion="3" refreshedVersion="3" minRefreshableVersion="3" recordCount="226">
  <cacheSource type="worksheet">
    <worksheetSource name="Table5"/>
  </cacheSource>
  <cacheFields count="10">
    <cacheField name="FULLNAME" numFmtId="0">
      <sharedItems count="17">
        <s v="Calatlantic Title West"/>
        <s v="First American Title"/>
        <s v="First Centennial Title"/>
        <s v="Signature Title"/>
        <s v="Stewart Title"/>
        <s v="Ticor Title"/>
        <s v="Toiyabe Title"/>
        <s v="True Title and Escrow"/>
        <s v="Western Title"/>
        <s v="Driggs Title Agency" u="1"/>
        <s v="Driggs Title Agency Inc - Nevada" u="1"/>
        <s v="Capital Title" u="1"/>
        <s v="DHI Title of Nevada" u="1"/>
        <s v="Acme Title and Escrow" u="1"/>
        <s v="Reliant Title" u="1"/>
        <s v="North American Title" u="1"/>
        <s v="Westminster Title - Las Vegas" u="1"/>
      </sharedItems>
    </cacheField>
    <cacheField name="RECBY" numFmtId="0">
      <sharedItems/>
    </cacheField>
    <cacheField name="BRANCH" numFmtId="0">
      <sharedItems count="29">
        <s v="MCCARRAN"/>
        <s v="SPARKS"/>
        <s v="KIETZKE"/>
        <s v="UNKNOWN"/>
        <s v="CARSON CITY"/>
        <s v="RIDGEVIEW"/>
        <s v="DAMONTE"/>
        <s v="LAKESIDE"/>
        <s v="LAKESIDEMOANA"/>
        <s v="ZEPHYR"/>
        <s v="RENO CORPORATE"/>
        <s v="PLUMB"/>
        <s v="PROFESSIONAL"/>
        <s v="FERNLEY"/>
        <s v="GARDNERVILLE"/>
        <s v="YERINGTON"/>
        <s v="SOUTH KIETZKE"/>
        <s v="MINNEAPOLIS, MN" u="1"/>
        <s v="PHOENIX, AZ" u="1"/>
        <s v="HAMMILL" u="1"/>
        <s v="LANDER" u="1"/>
        <s v="ORLANDO, FL" u="1"/>
        <s v="SALT LAKE CITY" u="1"/>
        <s v="LAS VEGAS" u="1"/>
        <s v="HENDERSON" u="1"/>
        <s v="SO. VIRGINIA ST" u="1"/>
        <s v="MINDEN" u="1"/>
        <s v="LAKESIDEMCCARRAN" u="1"/>
        <s v="INCLINE" u="1"/>
      </sharedItems>
    </cacheField>
    <cacheField name="EO" numFmtId="0">
      <sharedItems count="82">
        <s v="LH"/>
        <s v="JP"/>
        <s v="TK"/>
        <s v="MH"/>
        <s v="CY"/>
        <s v="UNK"/>
        <s v="23"/>
        <s v="20"/>
        <s v="24"/>
        <s v="9"/>
        <s v="12"/>
        <s v="21"/>
        <s v="18"/>
        <s v="17"/>
        <s v="10"/>
        <s v="5"/>
        <s v="11"/>
        <s v="LS"/>
        <s v="JML"/>
        <s v="DP"/>
        <s v="SL"/>
        <s v="DNO"/>
        <s v="RLS"/>
        <s v="NF"/>
        <s v="ACM"/>
        <s v="DKD"/>
        <s v="RLT"/>
        <s v="TO"/>
        <s v="CD"/>
        <s v="FF"/>
        <s v="CRB"/>
        <s v="MLC"/>
        <s v="ARJ"/>
        <s v="MIF"/>
        <s v="KDJ"/>
        <s v="SJL"/>
        <s v="AMG"/>
        <s v="SLA"/>
        <s v="TEF"/>
        <s v="ASK"/>
        <s v="JMS"/>
        <s v="SAB"/>
        <s v="PAH"/>
        <s v="WLD"/>
        <s v="MLM"/>
        <s v="CRF" u="1"/>
        <s v="RC" u="1"/>
        <s v="AE" u="1"/>
        <s v="CKL" u="1"/>
        <s v="JW" u="1"/>
        <s v="DPR" u="1"/>
        <s v="MK" u="1"/>
        <s v="KA" u="1"/>
        <s v="ZEN" u="1"/>
        <s v="TS" u="1"/>
        <s v="N/A" u="1"/>
        <s v="YC" u="1"/>
        <s v="JH" u="1"/>
        <s v="RA" u="1"/>
        <s v="LTE" u="1"/>
        <s v="LTF" u="1"/>
        <s v="2" u="1"/>
        <s v="MLR" u="1"/>
        <s v="KS" u="1"/>
        <s v="JN" u="1"/>
        <s v="KOT" u="1"/>
        <s v="ERF" u="1"/>
        <s v="15" u="1"/>
        <s v="NCS" u="1"/>
        <s v="MDD" u="1"/>
        <s v="DMR" u="1"/>
        <s v="LC" u="1"/>
        <s v="DC" u="1"/>
        <s v="BM" u="1"/>
        <s v="1" u="1"/>
        <s v="14" u="1"/>
        <s v="DEB" u="1"/>
        <s v="TB" u="1"/>
        <s v="SLP" u="1"/>
        <s v="VD" u="1"/>
        <s v="19" u="1"/>
        <s v="DJA" u="1"/>
      </sharedItems>
    </cacheField>
    <cacheField name="PROPTYPE" numFmtId="0">
      <sharedItems count="8">
        <s v="SINGLE FAM RES."/>
        <s v="MOBILE HOME"/>
        <s v="VACANT LAND"/>
        <s v="COMMERCIAL"/>
        <s v="2-4 PLEX"/>
        <s v="COMM'L/IND'L" u="1"/>
        <s v="CONDO/TWNHSE" u="1"/>
        <s v="APARTMENT BLDG." u="1"/>
      </sharedItems>
    </cacheField>
    <cacheField name="DOCNUM" numFmtId="0">
      <sharedItems containsSemiMixedTypes="0" containsString="0" containsNumber="1" containsInteger="1" minValue="630145" maxValue="631937"/>
    </cacheField>
    <cacheField name="AMOUNT" numFmtId="165">
      <sharedItems containsSemiMixedTypes="0" containsString="0" containsNumber="1" containsInteger="1" minValue="9800" maxValue="4200000"/>
    </cacheField>
    <cacheField name="SUB" numFmtId="0">
      <sharedItems count="2">
        <s v="YES"/>
        <s v="NO"/>
      </sharedItems>
    </cacheField>
    <cacheField name="INSURED" numFmtId="0">
      <sharedItems/>
    </cacheField>
    <cacheField name="RECDATE" numFmtId="14">
      <sharedItems containsSemiMixedTypes="0" containsNonDate="0" containsDate="1" containsString="0" minDate="2021-02-01T00:00:00" maxDate="2021-02-27T00:00: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udson Klinger" refreshedDate="44256.398592476849" createdVersion="3" refreshedVersion="3" minRefreshableVersion="3" recordCount="129">
  <cacheSource type="worksheet">
    <worksheetSource name="Table4"/>
  </cacheSource>
  <cacheFields count="8">
    <cacheField name="FULLNAME" numFmtId="0">
      <sharedItems containsBlank="1" count="14">
        <s v="First American Title"/>
        <s v="First Centennial Title"/>
        <s v="Signature Title"/>
        <s v="Stewart Title"/>
        <s v="Ticor Title"/>
        <s v="Toiyabe Title"/>
        <s v="Western Title"/>
        <m u="1"/>
        <s v="Driggs Title Agency" u="1"/>
        <s v="Driggs Title Agency Inc - Nevada" u="1"/>
        <s v="Capital Title" u="1"/>
        <s v="Acme Title and Escrow" u="1"/>
        <s v="Reliant Title" u="1"/>
        <s v="North American Title" u="1"/>
      </sharedItems>
    </cacheField>
    <cacheField name="RECBY" numFmtId="0">
      <sharedItems/>
    </cacheField>
    <cacheField name="TYPELOAN" numFmtId="0">
      <sharedItems containsBlank="1" count="10">
        <s v="CONVENTIONAL"/>
        <s v="VA"/>
        <s v="HARD MONEY"/>
        <s v="CONSTRUCTION"/>
        <s v="FHA"/>
        <s v="CREDIT LINE"/>
        <s v="COMMERCIAL"/>
        <m u="1"/>
        <s v="SBA" u="1"/>
        <s v="HOME EQUITY" u="1"/>
      </sharedItems>
    </cacheField>
    <cacheField name="APN" numFmtId="0">
      <sharedItems/>
    </cacheField>
    <cacheField name="DOCNUM" numFmtId="0">
      <sharedItems containsSemiMixedTypes="0" containsString="0" containsNumber="1" containsInteger="1" minValue="630114" maxValue="631886"/>
    </cacheField>
    <cacheField name="AMOUNT" numFmtId="165">
      <sharedItems containsSemiMixedTypes="0" containsString="0" containsNumber="1" containsInteger="1" minValue="45000" maxValue="36245713"/>
    </cacheField>
    <cacheField name="RECDATE" numFmtId="14">
      <sharedItems containsSemiMixedTypes="0" containsNonDate="0" containsDate="1" containsString="0" minDate="2021-02-01T00:00:00" maxDate="2021-02-27T00:00:00"/>
    </cacheField>
    <cacheField name="LENDER" numFmtId="0">
      <sharedItems containsBlank="1" count="127">
        <s v="GUILD MORTGAGE CO LLC"/>
        <s v="UNITED WHOLESALE MORTGAGE LLC"/>
        <s v="DRAPER &amp; KRAMER MORTGAGE CORP"/>
        <s v="WELCOME HOME FUNDING LLC"/>
        <s v="GENEVA FINANCIAL LLC"/>
        <s v="FINANCE OF AMERICA MORTGAGE LLC"/>
        <s v="WELLS FARGO BANK"/>
        <s v="GREATER NEVADA LLC"/>
        <s v="MOGUS CYNTHIA"/>
        <s v="PRIMELENDING"/>
        <s v="GREATER NEVADA MORTGAGE"/>
        <s v="GIST MICHAEL L TRUSTEE"/>
        <s v="UNITED FEDERAL CREDIT UNION"/>
        <s v="MACHABEE CAPITAL INC"/>
        <s v="EVERGREEN MONEYSOURCE MORTGAGE CO"/>
        <s v="GARCIA ROGELIO"/>
        <s v="AXIA FINANCIAL LLC"/>
        <s v="SUMMIT FUNDING INC"/>
        <s v="BROKER SOLUTIONS INC"/>
        <s v="GUILD MORTGAGE COMPANY LLC"/>
        <s v="HERITAGE BANK OF NEVADA"/>
        <s v="FAIRWAY INDEPENDENT MORTGAGE CORP"/>
        <s v="NEW AMERICAN FUNDING"/>
        <s v="QUICKEN LOANS LLC"/>
        <s v="FAIRWAY INDEPENDENT MORTGAGE CORPORATION"/>
        <s v="NAVY FEDERAL CREDIT UNION"/>
        <s v="GREATER NEVADA CREDIT UNION"/>
        <s v="MOVEMENT MORTGAGE LLC"/>
        <s v="ALL WESTERN MORTGAGE INC"/>
        <s v="EQUITY PRIME MORTGAGE LLC"/>
        <s v="PRIMARY RESIDENTIAL MORTGAGE INC"/>
        <s v="ISERVE RESIDENTIAL LENDING LLC"/>
        <s v="HUNEWILL PHYLLIS"/>
        <s v="MANN MORTGAGE LLC"/>
        <s v="FINANCIAL HORIZONS CREDIT UNION"/>
        <s v="AMERICAN AGCREDIT FLCA"/>
        <s v="MASON MCDUFFIE MORTGAGE CORPORATION"/>
        <s v="PARAMOUNT RESIDENTIAL MORTGAGE GROUP INC"/>
        <s v="UMPQUA BANK"/>
        <s v="AMERICA FIRST FEDERAL CREDIT UNION"/>
        <s v="INSPIRE HOME LOANS INC"/>
        <s v="BAY EQUITY LLC"/>
        <s v="HOMETOWN LENDERS INC"/>
        <s v="US BANK"/>
        <s v="RURAL NEVADA DEVELOPMENT CORP"/>
        <m u="1"/>
        <s v="GUARANTEED RATE INC" u="1"/>
        <s v="BRANDON LEE, BRANDIE LEE" u="1"/>
        <s v="US BANK NA" u="1"/>
        <s v="LIBERTY HOME EQUITY SOLUTIONS" u="1"/>
        <s v="WESTSTAR CREDIT UNION" u="1"/>
        <s v="STEARNS LENDING LLC" u="1"/>
        <s v="BOKF NA" u="1"/>
        <s v="SYNERGY HOME MORTGAGE LLC" u="1"/>
        <s v="AMERICAN PACIFIC MORTGAGE CORPORATION" u="1"/>
        <s v="PLUMAS BANK" u="1"/>
        <s v="STATE FARM BANK FSB" u="1"/>
        <s v="GUILD MORTGAGE COMPANY" u="1"/>
        <s v="ONETRUST HOME LOANS" u="1"/>
        <s v="CARDINAL FINANCIAL COMPANY LIMITED PARTNERSHIP" u="1"/>
        <s v="BM REAL ESTATE SERVICES INC, PRIORITY FINANCIAL NETWORK" u="1"/>
        <s v="CITY NATIONAL BANK" u="1"/>
        <s v="SIERRA PACIFIC FEDERAL CREDIT UNION" u="1"/>
        <s v="BANK OF THE WEST" u="1"/>
        <s v="SOUTH PACIFIC FINANCIAL CORPORATION" u="1"/>
        <s v="ACADEMY MORTGAGE CORPORATION" u="1"/>
        <s v="DITECH FINANCIAL LLC" u="1"/>
        <s v="BANK OF AMERICA NA" u="1"/>
        <s v="AXIA FINANCIAL LL" u="1"/>
        <s v="WELLS FARGO BANK NA" u="1"/>
        <s v="EVERGREEN MONEYSOURCE MORTGAGE COMPANY" u="1"/>
        <s v="FIRST SAVINGS BANK CUSTDN, BLACKMON JOHN R, VINCI DENISE TR, VINCI DENISE FAMILY TRUST, ELLEFSON GLEN P, ..." u="1"/>
        <s v="FIRST CHOICE LOAN SERVICES INC" u="1"/>
        <s v="MUTUAL OF OMAHA BANK" u="1"/>
        <s v="BOFI FEDERAL BANK" u="1"/>
        <s v="NEVADA STATE DEVELOPMENT CORPORATION" u="1"/>
        <s v="JPMORGAN CHASE BANK NA" u="1"/>
        <s v="PLAZA HOME MORTGAGE INC" u="1"/>
        <s v="SOCOTRA OPPORTUNITY FUND LLC" u="1"/>
        <s v="RESIDENTIAL BANCORP" u="1"/>
        <s v="FEDERAL SAVINGS BANK" u="1"/>
        <s v="STAR ONE CREDIT UNION" u="1"/>
        <s v="CATHAY BANK" u="1"/>
        <s v="BARSANTI JOHN S TR, BARSANTI ROMY TR, BARSANTI JOHN &amp; ROMY FAMILY TRUST" u="1"/>
        <s v="USAA FEDERAL SAVINGS BANK" u="1"/>
        <s v="KEYBANK NATIONAL ASSOCIATION" u="1"/>
        <s v="RENO CITY EMPLOYEES FEDERAL CREDIT UNION" u="1"/>
        <s v="MEADOWS BANK" u="1"/>
        <s v="CARRINGTON MORTGAGE SERVICE LLC" u="1"/>
        <s v="WESTERN ALLIANCE BANK" u="1"/>
        <s v="AMERIFIRST FINANCIAL INC" u="1"/>
        <s v="MOUNTAIN AMERICA FEDERAL CREDIT UNION" u="1"/>
        <s v="DEWITT JAMES E TR, DEWITT JAMES E TRUST" u="1"/>
        <s v="ON Q FINANCIAL INC" u="1"/>
        <s v="UNITED WHOLESALE MORTGAGE" u="1"/>
        <s v="STIEB DAVID A TR, STIEB DAVID A TRUST" u="1"/>
        <s v="QUICKEN LOANS INC" u="1"/>
        <s v="PACIFIC BAY LENDING GROUP" u="1"/>
        <s v="HOMEBRIDGE FINANCIAL SERVICES INC" u="1"/>
        <s v="LLEWELLYN WILLIAMS MICHAEL, KUMERY JO" u="1"/>
        <s v="VETERANS UNITED HOME LOANS" u="1"/>
        <s v="MORGAN STANLEY PRIVATE BANK NATIONAL ASSOCIATION" u="1"/>
        <s v="CITADEL SERVICING CORPORATION" u="1"/>
        <s v="RAMP 401 K TRUST" u="1"/>
        <s v="CASTLE &amp; COOKE MORTGAGE LLC" u="1"/>
        <s v="ONE NEVADA CREDIT UNION" u="1"/>
        <s v="HOMEOWNERS FINANCIAL GROUP USA LLC" u="1"/>
        <s v="UBS BANK USA" u="1"/>
        <s v="DONNER JOAN, BACLET JEFFREY L, EQUITY TRUST COMPANY CUSTDN, JACKSON TODD" u="1"/>
        <s v="HERITAGE BANK OF COMMERCE" u="1"/>
        <s v="SIERRA PACIFIC MORTGAGE COMPANY INC" u="1"/>
        <s v="LAND HOME FINANCIAL SERVICES INC" u="1"/>
        <s v="CHRISTENSEN LEWIS V TR, CHRISTENSEN FAMILY TRUST" u="1"/>
        <s v="FLAGSTAR BANK FSB" u="1"/>
        <s v="OPES ADVISORS" u="1"/>
        <s v="SOCOTRA FUND LLC" u="1"/>
        <s v="HOLLIDAY FENOGLIO FOWLER LP" u="1"/>
        <s v="YELOWITZ JASON A TR, YELOWITZ JASON 2006 TRUST" u="1"/>
        <s v="LOANDEPOT.COM LLC" u="1"/>
        <s v="RESOLUTE COMMERCIAL CAPITAL LLC" u="1"/>
        <s v="CALIBER HOME LOANS INC" u="1"/>
        <s v="PROVIDENT FUNDING ASSOCIATES LP" u="1"/>
        <s v="FITCH GLORIA J" u="1"/>
        <s v="NEVADA STATE BANK" u="1"/>
        <s v="MEZZETTA RONALD J SEPARATE PROPERTY TRUST" u="1"/>
        <s v="AMERICAN FINANCIAL NETWORK INC" u="1"/>
        <s v="GREAT BASIN FEDERAL CREDIT UNION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6">
  <r>
    <x v="0"/>
    <s v="CAL"/>
    <x v="0"/>
    <x v="0"/>
    <x v="0"/>
    <n v="631882"/>
    <n v="468467"/>
    <x v="0"/>
    <s v="YES"/>
    <d v="2021-02-26T00:00:00"/>
  </r>
  <r>
    <x v="0"/>
    <s v="CAL"/>
    <x v="0"/>
    <x v="0"/>
    <x v="0"/>
    <n v="630549"/>
    <n v="375002"/>
    <x v="0"/>
    <s v="YES"/>
    <d v="2021-02-05T00:00:00"/>
  </r>
  <r>
    <x v="0"/>
    <s v="CAL"/>
    <x v="0"/>
    <x v="0"/>
    <x v="0"/>
    <n v="631552"/>
    <n v="421950"/>
    <x v="0"/>
    <s v="YES"/>
    <d v="2021-02-23T00:00:00"/>
  </r>
  <r>
    <x v="0"/>
    <s v="CAL"/>
    <x v="0"/>
    <x v="0"/>
    <x v="0"/>
    <n v="630964"/>
    <n v="358873"/>
    <x v="0"/>
    <s v="YES"/>
    <d v="2021-02-12T00:00:00"/>
  </r>
  <r>
    <x v="0"/>
    <s v="CAL"/>
    <x v="0"/>
    <x v="0"/>
    <x v="0"/>
    <n v="630412"/>
    <n v="449458"/>
    <x v="0"/>
    <s v="YES"/>
    <d v="2021-02-03T00:00:00"/>
  </r>
  <r>
    <x v="1"/>
    <s v="FA"/>
    <x v="1"/>
    <x v="1"/>
    <x v="1"/>
    <n v="631546"/>
    <n v="193000"/>
    <x v="0"/>
    <s v="YES"/>
    <d v="2021-02-23T00:00:00"/>
  </r>
  <r>
    <x v="1"/>
    <s v="FA"/>
    <x v="2"/>
    <x v="2"/>
    <x v="0"/>
    <n v="631201"/>
    <n v="355000"/>
    <x v="1"/>
    <s v="YES"/>
    <d v="2021-02-17T00:00:00"/>
  </r>
  <r>
    <x v="1"/>
    <s v="FA"/>
    <x v="2"/>
    <x v="3"/>
    <x v="0"/>
    <n v="630469"/>
    <n v="498200"/>
    <x v="1"/>
    <s v="YES"/>
    <d v="2021-02-04T00:00:00"/>
  </r>
  <r>
    <x v="1"/>
    <s v="FA"/>
    <x v="1"/>
    <x v="4"/>
    <x v="0"/>
    <n v="630960"/>
    <n v="310000"/>
    <x v="1"/>
    <s v="YES"/>
    <d v="2021-02-12T00:00:00"/>
  </r>
  <r>
    <x v="1"/>
    <s v="FA"/>
    <x v="2"/>
    <x v="2"/>
    <x v="0"/>
    <n v="631089"/>
    <n v="285000"/>
    <x v="1"/>
    <s v="YES"/>
    <d v="2021-02-16T00:00:00"/>
  </r>
  <r>
    <x v="1"/>
    <s v="FA"/>
    <x v="1"/>
    <x v="1"/>
    <x v="0"/>
    <n v="631637"/>
    <n v="787500"/>
    <x v="1"/>
    <s v="YES"/>
    <d v="2021-02-24T00:00:00"/>
  </r>
  <r>
    <x v="1"/>
    <s v="FA"/>
    <x v="1"/>
    <x v="1"/>
    <x v="0"/>
    <n v="631933"/>
    <n v="365000"/>
    <x v="1"/>
    <s v="YES"/>
    <d v="2021-02-26T00:00:00"/>
  </r>
  <r>
    <x v="1"/>
    <s v="FA"/>
    <x v="3"/>
    <x v="5"/>
    <x v="2"/>
    <n v="631521"/>
    <n v="1397000"/>
    <x v="1"/>
    <s v="YES"/>
    <d v="2021-02-23T00:00:00"/>
  </r>
  <r>
    <x v="2"/>
    <s v="FC"/>
    <x v="4"/>
    <x v="6"/>
    <x v="2"/>
    <n v="631632"/>
    <n v="95000"/>
    <x v="1"/>
    <s v="YES"/>
    <d v="2021-02-24T00:00:00"/>
  </r>
  <r>
    <x v="2"/>
    <s v="FC"/>
    <x v="4"/>
    <x v="6"/>
    <x v="2"/>
    <n v="631397"/>
    <n v="250000"/>
    <x v="1"/>
    <s v="YES"/>
    <d v="2021-02-19T00:00:00"/>
  </r>
  <r>
    <x v="2"/>
    <s v="FC"/>
    <x v="5"/>
    <x v="7"/>
    <x v="0"/>
    <n v="631458"/>
    <n v="424336"/>
    <x v="0"/>
    <s v="YES"/>
    <d v="2021-02-22T00:00:00"/>
  </r>
  <r>
    <x v="2"/>
    <s v="FC"/>
    <x v="6"/>
    <x v="8"/>
    <x v="0"/>
    <n v="631571"/>
    <n v="249900"/>
    <x v="1"/>
    <s v="YES"/>
    <d v="2021-02-23T00:00:00"/>
  </r>
  <r>
    <x v="2"/>
    <s v="FC"/>
    <x v="5"/>
    <x v="9"/>
    <x v="0"/>
    <n v="631263"/>
    <n v="317500"/>
    <x v="1"/>
    <s v="YES"/>
    <d v="2021-02-18T00:00:00"/>
  </r>
  <r>
    <x v="2"/>
    <s v="FC"/>
    <x v="5"/>
    <x v="7"/>
    <x v="0"/>
    <n v="631100"/>
    <n v="370500"/>
    <x v="1"/>
    <s v="YES"/>
    <d v="2021-02-16T00:00:00"/>
  </r>
  <r>
    <x v="2"/>
    <s v="FC"/>
    <x v="7"/>
    <x v="10"/>
    <x v="2"/>
    <n v="630421"/>
    <n v="88000"/>
    <x v="1"/>
    <s v="YES"/>
    <d v="2021-02-03T00:00:00"/>
  </r>
  <r>
    <x v="2"/>
    <s v="FC"/>
    <x v="4"/>
    <x v="6"/>
    <x v="1"/>
    <n v="631712"/>
    <n v="285000"/>
    <x v="1"/>
    <s v="YES"/>
    <d v="2021-02-25T00:00:00"/>
  </r>
  <r>
    <x v="2"/>
    <s v="FC"/>
    <x v="1"/>
    <x v="11"/>
    <x v="0"/>
    <n v="631763"/>
    <n v="289900"/>
    <x v="1"/>
    <s v="YES"/>
    <d v="2021-02-25T00:00:00"/>
  </r>
  <r>
    <x v="2"/>
    <s v="FC"/>
    <x v="5"/>
    <x v="9"/>
    <x v="2"/>
    <n v="630238"/>
    <n v="315000"/>
    <x v="1"/>
    <s v="YES"/>
    <d v="2021-02-02T00:00:00"/>
  </r>
  <r>
    <x v="2"/>
    <s v="FC"/>
    <x v="5"/>
    <x v="7"/>
    <x v="0"/>
    <n v="630289"/>
    <n v="351868"/>
    <x v="0"/>
    <s v="YES"/>
    <d v="2021-02-02T00:00:00"/>
  </r>
  <r>
    <x v="2"/>
    <s v="FC"/>
    <x v="5"/>
    <x v="9"/>
    <x v="2"/>
    <n v="631533"/>
    <n v="27500"/>
    <x v="1"/>
    <s v="YES"/>
    <d v="2021-02-23T00:00:00"/>
  </r>
  <r>
    <x v="2"/>
    <s v="FC"/>
    <x v="4"/>
    <x v="12"/>
    <x v="0"/>
    <n v="631000"/>
    <n v="260000"/>
    <x v="1"/>
    <s v="YES"/>
    <d v="2021-02-12T00:00:00"/>
  </r>
  <r>
    <x v="2"/>
    <s v="FC"/>
    <x v="4"/>
    <x v="12"/>
    <x v="2"/>
    <n v="630662"/>
    <n v="78000"/>
    <x v="1"/>
    <s v="YES"/>
    <d v="2021-02-08T00:00:00"/>
  </r>
  <r>
    <x v="2"/>
    <s v="FC"/>
    <x v="4"/>
    <x v="13"/>
    <x v="2"/>
    <n v="630783"/>
    <n v="150000"/>
    <x v="1"/>
    <s v="YES"/>
    <d v="2021-02-10T00:00:00"/>
  </r>
  <r>
    <x v="2"/>
    <s v="FC"/>
    <x v="8"/>
    <x v="10"/>
    <x v="0"/>
    <n v="630887"/>
    <n v="360000"/>
    <x v="1"/>
    <s v="YES"/>
    <d v="2021-02-11T00:00:00"/>
  </r>
  <r>
    <x v="2"/>
    <s v="FC"/>
    <x v="8"/>
    <x v="10"/>
    <x v="0"/>
    <n v="630892"/>
    <n v="383000"/>
    <x v="1"/>
    <s v="YES"/>
    <d v="2021-02-11T00:00:00"/>
  </r>
  <r>
    <x v="2"/>
    <s v="FC"/>
    <x v="5"/>
    <x v="14"/>
    <x v="0"/>
    <n v="630921"/>
    <n v="205000"/>
    <x v="1"/>
    <s v="YES"/>
    <d v="2021-02-12T00:00:00"/>
  </r>
  <r>
    <x v="2"/>
    <s v="FC"/>
    <x v="4"/>
    <x v="6"/>
    <x v="0"/>
    <n v="630949"/>
    <n v="520000"/>
    <x v="1"/>
    <s v="YES"/>
    <d v="2021-02-12T00:00:00"/>
  </r>
  <r>
    <x v="2"/>
    <s v="FC"/>
    <x v="6"/>
    <x v="8"/>
    <x v="0"/>
    <n v="631120"/>
    <n v="307000"/>
    <x v="1"/>
    <s v="YES"/>
    <d v="2021-02-16T00:00:00"/>
  </r>
  <r>
    <x v="2"/>
    <s v="FC"/>
    <x v="4"/>
    <x v="13"/>
    <x v="0"/>
    <n v="630997"/>
    <n v="625000"/>
    <x v="1"/>
    <s v="YES"/>
    <d v="2021-02-12T00:00:00"/>
  </r>
  <r>
    <x v="2"/>
    <s v="FC"/>
    <x v="8"/>
    <x v="10"/>
    <x v="0"/>
    <n v="631257"/>
    <n v="340000"/>
    <x v="1"/>
    <s v="YES"/>
    <d v="2021-02-18T00:00:00"/>
  </r>
  <r>
    <x v="2"/>
    <s v="FC"/>
    <x v="5"/>
    <x v="7"/>
    <x v="3"/>
    <n v="631003"/>
    <n v="1350000"/>
    <x v="1"/>
    <s v="YES"/>
    <d v="2021-02-12T00:00:00"/>
  </r>
  <r>
    <x v="2"/>
    <s v="FC"/>
    <x v="8"/>
    <x v="10"/>
    <x v="1"/>
    <n v="631039"/>
    <n v="255000"/>
    <x v="1"/>
    <s v="YES"/>
    <d v="2021-02-12T00:00:00"/>
  </r>
  <r>
    <x v="2"/>
    <s v="FC"/>
    <x v="4"/>
    <x v="6"/>
    <x v="2"/>
    <n v="631081"/>
    <n v="150000"/>
    <x v="1"/>
    <s v="YES"/>
    <d v="2021-02-16T00:00:00"/>
  </r>
  <r>
    <x v="2"/>
    <s v="FC"/>
    <x v="4"/>
    <x v="6"/>
    <x v="2"/>
    <n v="631090"/>
    <n v="250000"/>
    <x v="1"/>
    <s v="YES"/>
    <d v="2021-02-16T00:00:00"/>
  </r>
  <r>
    <x v="2"/>
    <s v="FC"/>
    <x v="5"/>
    <x v="7"/>
    <x v="0"/>
    <n v="631447"/>
    <n v="419341"/>
    <x v="1"/>
    <s v="YES"/>
    <d v="2021-02-22T00:00:00"/>
  </r>
  <r>
    <x v="2"/>
    <s v="FC"/>
    <x v="5"/>
    <x v="7"/>
    <x v="0"/>
    <n v="631111"/>
    <n v="375150"/>
    <x v="0"/>
    <s v="YES"/>
    <d v="2021-02-16T00:00:00"/>
  </r>
  <r>
    <x v="2"/>
    <s v="FC"/>
    <x v="5"/>
    <x v="9"/>
    <x v="0"/>
    <n v="630975"/>
    <n v="255000"/>
    <x v="1"/>
    <s v="YES"/>
    <d v="2021-02-12T00:00:00"/>
  </r>
  <r>
    <x v="2"/>
    <s v="FC"/>
    <x v="1"/>
    <x v="11"/>
    <x v="0"/>
    <n v="631859"/>
    <n v="319900"/>
    <x v="1"/>
    <s v="YES"/>
    <d v="2021-02-26T00:00:00"/>
  </r>
  <r>
    <x v="2"/>
    <s v="FC"/>
    <x v="8"/>
    <x v="10"/>
    <x v="0"/>
    <n v="630530"/>
    <n v="302000"/>
    <x v="1"/>
    <s v="YES"/>
    <d v="2021-02-05T00:00:00"/>
  </r>
  <r>
    <x v="2"/>
    <s v="FC"/>
    <x v="4"/>
    <x v="6"/>
    <x v="2"/>
    <n v="630556"/>
    <n v="127000"/>
    <x v="1"/>
    <s v="YES"/>
    <d v="2021-02-05T00:00:00"/>
  </r>
  <r>
    <x v="2"/>
    <s v="FC"/>
    <x v="7"/>
    <x v="15"/>
    <x v="0"/>
    <n v="631920"/>
    <n v="475000"/>
    <x v="1"/>
    <s v="YES"/>
    <d v="2021-02-26T00:00:00"/>
  </r>
  <r>
    <x v="2"/>
    <s v="FC"/>
    <x v="7"/>
    <x v="15"/>
    <x v="0"/>
    <n v="631834"/>
    <n v="295000"/>
    <x v="1"/>
    <s v="YES"/>
    <d v="2021-02-26T00:00:00"/>
  </r>
  <r>
    <x v="2"/>
    <s v="FC"/>
    <x v="5"/>
    <x v="16"/>
    <x v="2"/>
    <n v="631847"/>
    <n v="12500"/>
    <x v="1"/>
    <s v="YES"/>
    <d v="2021-02-26T00:00:00"/>
  </r>
  <r>
    <x v="2"/>
    <s v="FC"/>
    <x v="6"/>
    <x v="17"/>
    <x v="0"/>
    <n v="630536"/>
    <n v="297000"/>
    <x v="1"/>
    <s v="YES"/>
    <d v="2021-02-05T00:00:00"/>
  </r>
  <r>
    <x v="2"/>
    <s v="FC"/>
    <x v="5"/>
    <x v="9"/>
    <x v="0"/>
    <n v="631918"/>
    <n v="500000"/>
    <x v="1"/>
    <s v="YES"/>
    <d v="2021-02-26T00:00:00"/>
  </r>
  <r>
    <x v="2"/>
    <s v="FC"/>
    <x v="4"/>
    <x v="12"/>
    <x v="2"/>
    <n v="630499"/>
    <n v="22500"/>
    <x v="1"/>
    <s v="YES"/>
    <d v="2021-02-05T00:00:00"/>
  </r>
  <r>
    <x v="2"/>
    <s v="FC"/>
    <x v="4"/>
    <x v="6"/>
    <x v="0"/>
    <n v="631909"/>
    <n v="550000"/>
    <x v="1"/>
    <s v="YES"/>
    <d v="2021-02-26T00:00:00"/>
  </r>
  <r>
    <x v="2"/>
    <s v="FC"/>
    <x v="5"/>
    <x v="9"/>
    <x v="2"/>
    <n v="631880"/>
    <n v="29000"/>
    <x v="1"/>
    <s v="YES"/>
    <d v="2021-02-26T00:00:00"/>
  </r>
  <r>
    <x v="2"/>
    <s v="FC"/>
    <x v="8"/>
    <x v="10"/>
    <x v="2"/>
    <n v="630485"/>
    <n v="17500"/>
    <x v="1"/>
    <s v="YES"/>
    <d v="2021-02-04T00:00:00"/>
  </r>
  <r>
    <x v="3"/>
    <s v="SIG"/>
    <x v="9"/>
    <x v="18"/>
    <x v="0"/>
    <n v="631574"/>
    <n v="439900"/>
    <x v="1"/>
    <s v="YES"/>
    <d v="2021-02-23T00:00:00"/>
  </r>
  <r>
    <x v="3"/>
    <s v="SIG"/>
    <x v="9"/>
    <x v="18"/>
    <x v="0"/>
    <n v="631856"/>
    <n v="459900"/>
    <x v="0"/>
    <s v="YES"/>
    <d v="2021-02-26T00:00:00"/>
  </r>
  <r>
    <x v="3"/>
    <s v="SIG"/>
    <x v="9"/>
    <x v="18"/>
    <x v="0"/>
    <n v="631016"/>
    <n v="449900"/>
    <x v="1"/>
    <s v="YES"/>
    <d v="2021-02-12T00:00:00"/>
  </r>
  <r>
    <x v="3"/>
    <s v="SIG"/>
    <x v="9"/>
    <x v="18"/>
    <x v="0"/>
    <n v="630424"/>
    <n v="439900"/>
    <x v="1"/>
    <s v="YES"/>
    <d v="2021-02-03T00:00:00"/>
  </r>
  <r>
    <x v="3"/>
    <s v="SIG"/>
    <x v="10"/>
    <x v="19"/>
    <x v="0"/>
    <n v="630576"/>
    <n v="342000"/>
    <x v="1"/>
    <s v="YES"/>
    <d v="2021-02-05T00:00:00"/>
  </r>
  <r>
    <x v="4"/>
    <s v="ST"/>
    <x v="11"/>
    <x v="5"/>
    <x v="0"/>
    <n v="631670"/>
    <n v="110000"/>
    <x v="1"/>
    <s v="YES"/>
    <d v="2021-02-24T00:00:00"/>
  </r>
  <r>
    <x v="4"/>
    <s v="ST"/>
    <x v="11"/>
    <x v="5"/>
    <x v="2"/>
    <n v="631098"/>
    <n v="25000"/>
    <x v="1"/>
    <s v="YES"/>
    <d v="2021-02-16T00:00:00"/>
  </r>
  <r>
    <x v="4"/>
    <s v="ST"/>
    <x v="12"/>
    <x v="5"/>
    <x v="0"/>
    <n v="631128"/>
    <n v="228000"/>
    <x v="1"/>
    <s v="YES"/>
    <d v="2021-02-16T00:00:00"/>
  </r>
  <r>
    <x v="4"/>
    <s v="ST"/>
    <x v="11"/>
    <x v="5"/>
    <x v="1"/>
    <n v="630734"/>
    <n v="259000"/>
    <x v="1"/>
    <s v="YES"/>
    <d v="2021-02-09T00:00:00"/>
  </r>
  <r>
    <x v="4"/>
    <s v="ST"/>
    <x v="11"/>
    <x v="5"/>
    <x v="0"/>
    <n v="631380"/>
    <n v="211000"/>
    <x v="1"/>
    <s v="YES"/>
    <d v="2021-02-19T00:00:00"/>
  </r>
  <r>
    <x v="4"/>
    <s v="ST"/>
    <x v="11"/>
    <x v="5"/>
    <x v="0"/>
    <n v="631296"/>
    <n v="299500"/>
    <x v="1"/>
    <s v="YES"/>
    <d v="2021-02-18T00:00:00"/>
  </r>
  <r>
    <x v="4"/>
    <s v="ST"/>
    <x v="12"/>
    <x v="5"/>
    <x v="0"/>
    <n v="630574"/>
    <n v="336000"/>
    <x v="1"/>
    <s v="YES"/>
    <d v="2021-02-05T00:00:00"/>
  </r>
  <r>
    <x v="4"/>
    <s v="ST"/>
    <x v="12"/>
    <x v="5"/>
    <x v="0"/>
    <n v="630994"/>
    <n v="385000"/>
    <x v="1"/>
    <s v="YES"/>
    <d v="2021-02-12T00:00:00"/>
  </r>
  <r>
    <x v="4"/>
    <s v="ST"/>
    <x v="12"/>
    <x v="5"/>
    <x v="2"/>
    <n v="630286"/>
    <n v="65000"/>
    <x v="1"/>
    <s v="YES"/>
    <d v="2021-02-02T00:00:00"/>
  </r>
  <r>
    <x v="4"/>
    <s v="ST"/>
    <x v="11"/>
    <x v="5"/>
    <x v="0"/>
    <n v="630830"/>
    <n v="45000"/>
    <x v="1"/>
    <s v="YES"/>
    <d v="2021-02-11T00:00:00"/>
  </r>
  <r>
    <x v="5"/>
    <s v="TI"/>
    <x v="7"/>
    <x v="20"/>
    <x v="0"/>
    <n v="631638"/>
    <n v="310000"/>
    <x v="1"/>
    <s v="YES"/>
    <d v="2021-02-24T00:00:00"/>
  </r>
  <r>
    <x v="5"/>
    <s v="TI"/>
    <x v="13"/>
    <x v="21"/>
    <x v="0"/>
    <n v="631483"/>
    <n v="415000"/>
    <x v="1"/>
    <s v="YES"/>
    <d v="2021-02-22T00:00:00"/>
  </r>
  <r>
    <x v="5"/>
    <s v="TI"/>
    <x v="7"/>
    <x v="20"/>
    <x v="0"/>
    <n v="631311"/>
    <n v="660000"/>
    <x v="1"/>
    <s v="YES"/>
    <d v="2021-02-18T00:00:00"/>
  </r>
  <r>
    <x v="5"/>
    <s v="TI"/>
    <x v="2"/>
    <x v="22"/>
    <x v="1"/>
    <n v="631356"/>
    <n v="245000"/>
    <x v="1"/>
    <s v="YES"/>
    <d v="2021-02-19T00:00:00"/>
  </r>
  <r>
    <x v="5"/>
    <s v="TI"/>
    <x v="13"/>
    <x v="21"/>
    <x v="0"/>
    <n v="631371"/>
    <n v="309700"/>
    <x v="1"/>
    <s v="YES"/>
    <d v="2021-02-19T00:00:00"/>
  </r>
  <r>
    <x v="5"/>
    <s v="TI"/>
    <x v="11"/>
    <x v="23"/>
    <x v="2"/>
    <n v="631374"/>
    <n v="177000"/>
    <x v="1"/>
    <s v="YES"/>
    <d v="2021-02-19T00:00:00"/>
  </r>
  <r>
    <x v="5"/>
    <s v="TI"/>
    <x v="2"/>
    <x v="24"/>
    <x v="0"/>
    <n v="631385"/>
    <n v="595000"/>
    <x v="1"/>
    <s v="YES"/>
    <d v="2021-02-19T00:00:00"/>
  </r>
  <r>
    <x v="5"/>
    <s v="TI"/>
    <x v="13"/>
    <x v="21"/>
    <x v="0"/>
    <n v="631481"/>
    <n v="280000"/>
    <x v="1"/>
    <s v="YES"/>
    <d v="2021-02-22T00:00:00"/>
  </r>
  <r>
    <x v="5"/>
    <s v="TI"/>
    <x v="13"/>
    <x v="21"/>
    <x v="1"/>
    <n v="631467"/>
    <n v="150000"/>
    <x v="1"/>
    <s v="YES"/>
    <d v="2021-02-22T00:00:00"/>
  </r>
  <r>
    <x v="5"/>
    <s v="TI"/>
    <x v="13"/>
    <x v="21"/>
    <x v="0"/>
    <n v="630474"/>
    <n v="307000"/>
    <x v="1"/>
    <s v="YES"/>
    <d v="2021-02-04T00:00:00"/>
  </r>
  <r>
    <x v="5"/>
    <s v="TI"/>
    <x v="13"/>
    <x v="21"/>
    <x v="2"/>
    <n v="630551"/>
    <n v="40500"/>
    <x v="1"/>
    <s v="YES"/>
    <d v="2021-02-05T00:00:00"/>
  </r>
  <r>
    <x v="5"/>
    <s v="TI"/>
    <x v="13"/>
    <x v="21"/>
    <x v="0"/>
    <n v="631206"/>
    <n v="548000"/>
    <x v="1"/>
    <s v="YES"/>
    <d v="2021-02-17T00:00:00"/>
  </r>
  <r>
    <x v="5"/>
    <s v="TI"/>
    <x v="7"/>
    <x v="20"/>
    <x v="0"/>
    <n v="631937"/>
    <n v="246500"/>
    <x v="1"/>
    <s v="YES"/>
    <d v="2021-02-26T00:00:00"/>
  </r>
  <r>
    <x v="5"/>
    <s v="TI"/>
    <x v="2"/>
    <x v="24"/>
    <x v="0"/>
    <n v="631377"/>
    <n v="420000"/>
    <x v="1"/>
    <s v="YES"/>
    <d v="2021-02-19T00:00:00"/>
  </r>
  <r>
    <x v="5"/>
    <s v="TI"/>
    <x v="13"/>
    <x v="21"/>
    <x v="0"/>
    <n v="631863"/>
    <n v="291500"/>
    <x v="1"/>
    <s v="YES"/>
    <d v="2021-02-26T00:00:00"/>
  </r>
  <r>
    <x v="5"/>
    <s v="TI"/>
    <x v="4"/>
    <x v="25"/>
    <x v="0"/>
    <n v="631905"/>
    <n v="266150"/>
    <x v="0"/>
    <s v="YES"/>
    <d v="2021-02-26T00:00:00"/>
  </r>
  <r>
    <x v="5"/>
    <s v="TI"/>
    <x v="13"/>
    <x v="21"/>
    <x v="2"/>
    <n v="630927"/>
    <n v="17500"/>
    <x v="1"/>
    <s v="YES"/>
    <d v="2021-02-12T00:00:00"/>
  </r>
  <r>
    <x v="5"/>
    <s v="TI"/>
    <x v="13"/>
    <x v="21"/>
    <x v="0"/>
    <n v="630946"/>
    <n v="300000"/>
    <x v="1"/>
    <s v="YES"/>
    <d v="2021-02-12T00:00:00"/>
  </r>
  <r>
    <x v="5"/>
    <s v="TI"/>
    <x v="13"/>
    <x v="21"/>
    <x v="0"/>
    <n v="631900"/>
    <n v="290000"/>
    <x v="1"/>
    <s v="YES"/>
    <d v="2021-02-26T00:00:00"/>
  </r>
  <r>
    <x v="5"/>
    <s v="TI"/>
    <x v="13"/>
    <x v="21"/>
    <x v="0"/>
    <n v="631890"/>
    <n v="271500"/>
    <x v="1"/>
    <s v="YES"/>
    <d v="2021-02-26T00:00:00"/>
  </r>
  <r>
    <x v="5"/>
    <s v="TI"/>
    <x v="4"/>
    <x v="25"/>
    <x v="0"/>
    <n v="630894"/>
    <n v="629900"/>
    <x v="1"/>
    <s v="YES"/>
    <d v="2021-02-11T00:00:00"/>
  </r>
  <r>
    <x v="5"/>
    <s v="TI"/>
    <x v="4"/>
    <x v="25"/>
    <x v="2"/>
    <n v="631828"/>
    <n v="127000"/>
    <x v="1"/>
    <s v="YES"/>
    <d v="2021-02-26T00:00:00"/>
  </r>
  <r>
    <x v="5"/>
    <s v="TI"/>
    <x v="13"/>
    <x v="21"/>
    <x v="2"/>
    <n v="631038"/>
    <n v="49500"/>
    <x v="1"/>
    <s v="YES"/>
    <d v="2021-02-12T00:00:00"/>
  </r>
  <r>
    <x v="5"/>
    <s v="TI"/>
    <x v="13"/>
    <x v="21"/>
    <x v="0"/>
    <n v="631303"/>
    <n v="375000"/>
    <x v="1"/>
    <s v="YES"/>
    <d v="2021-02-18T00:00:00"/>
  </r>
  <r>
    <x v="5"/>
    <s v="TI"/>
    <x v="2"/>
    <x v="22"/>
    <x v="0"/>
    <n v="630771"/>
    <n v="395000"/>
    <x v="1"/>
    <s v="YES"/>
    <d v="2021-02-10T00:00:00"/>
  </r>
  <r>
    <x v="5"/>
    <s v="TI"/>
    <x v="13"/>
    <x v="21"/>
    <x v="0"/>
    <n v="631138"/>
    <n v="360000"/>
    <x v="1"/>
    <s v="YES"/>
    <d v="2021-02-16T00:00:00"/>
  </r>
  <r>
    <x v="5"/>
    <s v="TI"/>
    <x v="4"/>
    <x v="25"/>
    <x v="3"/>
    <n v="631171"/>
    <n v="395000"/>
    <x v="1"/>
    <s v="YES"/>
    <d v="2021-02-17T00:00:00"/>
  </r>
  <r>
    <x v="5"/>
    <s v="TI"/>
    <x v="14"/>
    <x v="26"/>
    <x v="2"/>
    <n v="630721"/>
    <n v="105000"/>
    <x v="1"/>
    <s v="YES"/>
    <d v="2021-02-09T00:00:00"/>
  </r>
  <r>
    <x v="5"/>
    <s v="TI"/>
    <x v="2"/>
    <x v="27"/>
    <x v="3"/>
    <n v="630923"/>
    <n v="32000"/>
    <x v="1"/>
    <s v="YES"/>
    <d v="2021-02-12T00:00:00"/>
  </r>
  <r>
    <x v="5"/>
    <s v="TI"/>
    <x v="4"/>
    <x v="25"/>
    <x v="0"/>
    <n v="631239"/>
    <n v="365000"/>
    <x v="1"/>
    <s v="YES"/>
    <d v="2021-02-18T00:00:00"/>
  </r>
  <r>
    <x v="5"/>
    <s v="TI"/>
    <x v="4"/>
    <x v="25"/>
    <x v="2"/>
    <n v="631826"/>
    <n v="145000"/>
    <x v="1"/>
    <s v="YES"/>
    <d v="2021-02-26T00:00:00"/>
  </r>
  <r>
    <x v="5"/>
    <s v="TI"/>
    <x v="13"/>
    <x v="21"/>
    <x v="2"/>
    <n v="630804"/>
    <n v="16500"/>
    <x v="1"/>
    <s v="YES"/>
    <d v="2021-02-10T00:00:00"/>
  </r>
  <r>
    <x v="5"/>
    <s v="TI"/>
    <x v="7"/>
    <x v="20"/>
    <x v="0"/>
    <n v="631600"/>
    <n v="407000"/>
    <x v="1"/>
    <s v="YES"/>
    <d v="2021-02-24T00:00:00"/>
  </r>
  <r>
    <x v="5"/>
    <s v="TI"/>
    <x v="2"/>
    <x v="24"/>
    <x v="2"/>
    <n v="630510"/>
    <n v="148000"/>
    <x v="1"/>
    <s v="YES"/>
    <d v="2021-02-05T00:00:00"/>
  </r>
  <r>
    <x v="5"/>
    <s v="TI"/>
    <x v="4"/>
    <x v="25"/>
    <x v="0"/>
    <n v="631662"/>
    <n v="283150"/>
    <x v="0"/>
    <s v="YES"/>
    <d v="2021-02-24T00:00:00"/>
  </r>
  <r>
    <x v="5"/>
    <s v="TI"/>
    <x v="4"/>
    <x v="25"/>
    <x v="0"/>
    <n v="630298"/>
    <n v="355000"/>
    <x v="1"/>
    <s v="YES"/>
    <d v="2021-02-02T00:00:00"/>
  </r>
  <r>
    <x v="5"/>
    <s v="TI"/>
    <x v="2"/>
    <x v="28"/>
    <x v="2"/>
    <n v="631716"/>
    <n v="91000"/>
    <x v="1"/>
    <s v="YES"/>
    <d v="2021-02-25T00:00:00"/>
  </r>
  <r>
    <x v="5"/>
    <s v="TI"/>
    <x v="13"/>
    <x v="21"/>
    <x v="0"/>
    <n v="630159"/>
    <n v="270000"/>
    <x v="1"/>
    <s v="YES"/>
    <d v="2021-02-01T00:00:00"/>
  </r>
  <r>
    <x v="5"/>
    <s v="TI"/>
    <x v="2"/>
    <x v="22"/>
    <x v="2"/>
    <n v="631605"/>
    <n v="149000"/>
    <x v="1"/>
    <s v="YES"/>
    <d v="2021-02-24T00:00:00"/>
  </r>
  <r>
    <x v="5"/>
    <s v="TI"/>
    <x v="13"/>
    <x v="21"/>
    <x v="0"/>
    <n v="631698"/>
    <n v="340000"/>
    <x v="1"/>
    <s v="YES"/>
    <d v="2021-02-25T00:00:00"/>
  </r>
  <r>
    <x v="5"/>
    <s v="TI"/>
    <x v="4"/>
    <x v="25"/>
    <x v="0"/>
    <n v="630151"/>
    <n v="310000"/>
    <x v="1"/>
    <s v="YES"/>
    <d v="2021-02-01T00:00:00"/>
  </r>
  <r>
    <x v="5"/>
    <s v="TI"/>
    <x v="13"/>
    <x v="21"/>
    <x v="0"/>
    <n v="631742"/>
    <n v="360000"/>
    <x v="1"/>
    <s v="YES"/>
    <d v="2021-02-25T00:00:00"/>
  </r>
  <r>
    <x v="5"/>
    <s v="TI"/>
    <x v="7"/>
    <x v="20"/>
    <x v="0"/>
    <n v="630526"/>
    <n v="299000"/>
    <x v="1"/>
    <s v="YES"/>
    <d v="2021-02-05T00:00:00"/>
  </r>
  <r>
    <x v="5"/>
    <s v="TI"/>
    <x v="13"/>
    <x v="21"/>
    <x v="0"/>
    <n v="631561"/>
    <n v="305000"/>
    <x v="1"/>
    <s v="YES"/>
    <d v="2021-02-23T00:00:00"/>
  </r>
  <r>
    <x v="5"/>
    <s v="TI"/>
    <x v="13"/>
    <x v="21"/>
    <x v="0"/>
    <n v="631558"/>
    <n v="387500"/>
    <x v="1"/>
    <s v="YES"/>
    <d v="2021-02-23T00:00:00"/>
  </r>
  <r>
    <x v="5"/>
    <s v="TI"/>
    <x v="13"/>
    <x v="21"/>
    <x v="2"/>
    <n v="630473"/>
    <n v="75000"/>
    <x v="1"/>
    <s v="YES"/>
    <d v="2021-02-04T00:00:00"/>
  </r>
  <r>
    <x v="6"/>
    <s v="TT"/>
    <x v="0"/>
    <x v="5"/>
    <x v="2"/>
    <n v="630945"/>
    <n v="32000"/>
    <x v="1"/>
    <s v="YES"/>
    <d v="2021-02-12T00:00:00"/>
  </r>
  <r>
    <x v="6"/>
    <s v="TT"/>
    <x v="0"/>
    <x v="5"/>
    <x v="0"/>
    <n v="630476"/>
    <n v="395000"/>
    <x v="1"/>
    <s v="YES"/>
    <d v="2021-02-04T00:00:00"/>
  </r>
  <r>
    <x v="6"/>
    <s v="TT"/>
    <x v="0"/>
    <x v="5"/>
    <x v="0"/>
    <n v="630800"/>
    <n v="515000"/>
    <x v="1"/>
    <s v="YES"/>
    <d v="2021-02-10T00:00:00"/>
  </r>
  <r>
    <x v="7"/>
    <s v="TTE"/>
    <x v="11"/>
    <x v="29"/>
    <x v="1"/>
    <n v="631865"/>
    <n v="243000"/>
    <x v="1"/>
    <s v="YES"/>
    <d v="2021-02-26T00:00:00"/>
  </r>
  <r>
    <x v="8"/>
    <s v="WE"/>
    <x v="15"/>
    <x v="30"/>
    <x v="1"/>
    <n v="631779"/>
    <n v="145000"/>
    <x v="1"/>
    <s v="YES"/>
    <d v="2021-02-26T00:00:00"/>
  </r>
  <r>
    <x v="8"/>
    <s v="WE"/>
    <x v="13"/>
    <x v="31"/>
    <x v="0"/>
    <n v="630900"/>
    <n v="395897"/>
    <x v="1"/>
    <s v="YES"/>
    <d v="2021-02-11T00:00:00"/>
  </r>
  <r>
    <x v="8"/>
    <s v="WE"/>
    <x v="14"/>
    <x v="32"/>
    <x v="2"/>
    <n v="630905"/>
    <n v="46000"/>
    <x v="1"/>
    <s v="YES"/>
    <d v="2021-02-11T00:00:00"/>
  </r>
  <r>
    <x v="8"/>
    <s v="WE"/>
    <x v="16"/>
    <x v="33"/>
    <x v="0"/>
    <n v="630394"/>
    <n v="320000"/>
    <x v="1"/>
    <s v="YES"/>
    <d v="2021-02-03T00:00:00"/>
  </r>
  <r>
    <x v="8"/>
    <s v="WE"/>
    <x v="4"/>
    <x v="34"/>
    <x v="2"/>
    <n v="631867"/>
    <n v="50000"/>
    <x v="1"/>
    <s v="YES"/>
    <d v="2021-02-26T00:00:00"/>
  </r>
  <r>
    <x v="8"/>
    <s v="WE"/>
    <x v="15"/>
    <x v="35"/>
    <x v="2"/>
    <n v="630925"/>
    <n v="40000"/>
    <x v="1"/>
    <s v="YES"/>
    <d v="2021-02-12T00:00:00"/>
  </r>
  <r>
    <x v="8"/>
    <s v="WE"/>
    <x v="13"/>
    <x v="31"/>
    <x v="0"/>
    <n v="631869"/>
    <n v="285000"/>
    <x v="1"/>
    <s v="YES"/>
    <d v="2021-02-26T00:00:00"/>
  </r>
  <r>
    <x v="8"/>
    <s v="WE"/>
    <x v="14"/>
    <x v="32"/>
    <x v="2"/>
    <n v="630926"/>
    <n v="40000"/>
    <x v="1"/>
    <s v="YES"/>
    <d v="2021-02-12T00:00:00"/>
  </r>
  <r>
    <x v="8"/>
    <s v="WE"/>
    <x v="4"/>
    <x v="36"/>
    <x v="2"/>
    <n v="630955"/>
    <n v="57500"/>
    <x v="1"/>
    <s v="YES"/>
    <d v="2021-02-12T00:00:00"/>
  </r>
  <r>
    <x v="8"/>
    <s v="WE"/>
    <x v="15"/>
    <x v="30"/>
    <x v="0"/>
    <n v="630928"/>
    <n v="145000"/>
    <x v="1"/>
    <s v="YES"/>
    <d v="2021-02-12T00:00:00"/>
  </r>
  <r>
    <x v="8"/>
    <s v="WE"/>
    <x v="13"/>
    <x v="31"/>
    <x v="0"/>
    <n v="631883"/>
    <n v="377500"/>
    <x v="1"/>
    <s v="YES"/>
    <d v="2021-02-26T00:00:00"/>
  </r>
  <r>
    <x v="8"/>
    <s v="WE"/>
    <x v="14"/>
    <x v="37"/>
    <x v="2"/>
    <n v="630234"/>
    <n v="176560"/>
    <x v="1"/>
    <s v="YES"/>
    <d v="2021-02-02T00:00:00"/>
  </r>
  <r>
    <x v="8"/>
    <s v="WE"/>
    <x v="2"/>
    <x v="38"/>
    <x v="0"/>
    <n v="630399"/>
    <n v="280000"/>
    <x v="1"/>
    <s v="YES"/>
    <d v="2021-02-03T00:00:00"/>
  </r>
  <r>
    <x v="8"/>
    <s v="WE"/>
    <x v="4"/>
    <x v="36"/>
    <x v="2"/>
    <n v="631824"/>
    <n v="130000"/>
    <x v="1"/>
    <s v="YES"/>
    <d v="2021-02-26T00:00:00"/>
  </r>
  <r>
    <x v="8"/>
    <s v="WE"/>
    <x v="14"/>
    <x v="32"/>
    <x v="2"/>
    <n v="630145"/>
    <n v="35500"/>
    <x v="1"/>
    <s v="YES"/>
    <d v="2021-02-01T00:00:00"/>
  </r>
  <r>
    <x v="8"/>
    <s v="WE"/>
    <x v="15"/>
    <x v="30"/>
    <x v="2"/>
    <n v="631887"/>
    <n v="20000"/>
    <x v="1"/>
    <s v="YES"/>
    <d v="2021-02-26T00:00:00"/>
  </r>
  <r>
    <x v="8"/>
    <s v="WE"/>
    <x v="2"/>
    <x v="38"/>
    <x v="2"/>
    <n v="630966"/>
    <n v="45000"/>
    <x v="1"/>
    <s v="YES"/>
    <d v="2021-02-12T00:00:00"/>
  </r>
  <r>
    <x v="8"/>
    <s v="WE"/>
    <x v="4"/>
    <x v="36"/>
    <x v="1"/>
    <n v="630968"/>
    <n v="190000"/>
    <x v="1"/>
    <s v="YES"/>
    <d v="2021-02-12T00:00:00"/>
  </r>
  <r>
    <x v="8"/>
    <s v="WE"/>
    <x v="16"/>
    <x v="33"/>
    <x v="0"/>
    <n v="630972"/>
    <n v="277000"/>
    <x v="1"/>
    <s v="YES"/>
    <d v="2021-02-12T00:00:00"/>
  </r>
  <r>
    <x v="8"/>
    <s v="WE"/>
    <x v="15"/>
    <x v="35"/>
    <x v="0"/>
    <n v="630487"/>
    <n v="450000"/>
    <x v="1"/>
    <s v="YES"/>
    <d v="2021-02-04T00:00:00"/>
  </r>
  <r>
    <x v="8"/>
    <s v="WE"/>
    <x v="15"/>
    <x v="30"/>
    <x v="0"/>
    <n v="630744"/>
    <n v="225000"/>
    <x v="1"/>
    <s v="YES"/>
    <d v="2021-02-09T00:00:00"/>
  </r>
  <r>
    <x v="8"/>
    <s v="WE"/>
    <x v="16"/>
    <x v="33"/>
    <x v="4"/>
    <n v="631928"/>
    <n v="550000"/>
    <x v="1"/>
    <s v="YES"/>
    <d v="2021-02-26T00:00:00"/>
  </r>
  <r>
    <x v="8"/>
    <s v="WE"/>
    <x v="13"/>
    <x v="31"/>
    <x v="0"/>
    <n v="631652"/>
    <n v="70000"/>
    <x v="1"/>
    <s v="YES"/>
    <d v="2021-02-24T00:00:00"/>
  </r>
  <r>
    <x v="8"/>
    <s v="WE"/>
    <x v="16"/>
    <x v="33"/>
    <x v="0"/>
    <n v="630563"/>
    <n v="248500"/>
    <x v="1"/>
    <s v="YES"/>
    <d v="2021-02-05T00:00:00"/>
  </r>
  <r>
    <x v="8"/>
    <s v="WE"/>
    <x v="13"/>
    <x v="31"/>
    <x v="0"/>
    <n v="630460"/>
    <n v="315000"/>
    <x v="0"/>
    <s v="YES"/>
    <d v="2021-02-04T00:00:00"/>
  </r>
  <r>
    <x v="8"/>
    <s v="WE"/>
    <x v="15"/>
    <x v="35"/>
    <x v="2"/>
    <n v="630578"/>
    <n v="35000"/>
    <x v="1"/>
    <s v="YES"/>
    <d v="2021-02-05T00:00:00"/>
  </r>
  <r>
    <x v="8"/>
    <s v="WE"/>
    <x v="14"/>
    <x v="37"/>
    <x v="2"/>
    <n v="630620"/>
    <n v="86000"/>
    <x v="1"/>
    <s v="YES"/>
    <d v="2021-02-08T00:00:00"/>
  </r>
  <r>
    <x v="8"/>
    <s v="WE"/>
    <x v="13"/>
    <x v="31"/>
    <x v="4"/>
    <n v="630647"/>
    <n v="575000"/>
    <x v="1"/>
    <s v="YES"/>
    <d v="2021-02-08T00:00:00"/>
  </r>
  <r>
    <x v="8"/>
    <s v="WE"/>
    <x v="15"/>
    <x v="30"/>
    <x v="2"/>
    <n v="630657"/>
    <n v="55000"/>
    <x v="1"/>
    <s v="YES"/>
    <d v="2021-02-08T00:00:00"/>
  </r>
  <r>
    <x v="8"/>
    <s v="WE"/>
    <x v="15"/>
    <x v="35"/>
    <x v="2"/>
    <n v="630661"/>
    <n v="21000"/>
    <x v="1"/>
    <s v="YES"/>
    <d v="2021-02-08T00:00:00"/>
  </r>
  <r>
    <x v="8"/>
    <s v="WE"/>
    <x v="13"/>
    <x v="31"/>
    <x v="0"/>
    <n v="630452"/>
    <n v="290000"/>
    <x v="1"/>
    <s v="YES"/>
    <d v="2021-02-04T00:00:00"/>
  </r>
  <r>
    <x v="8"/>
    <s v="WE"/>
    <x v="16"/>
    <x v="39"/>
    <x v="2"/>
    <n v="630672"/>
    <n v="50000"/>
    <x v="1"/>
    <s v="YES"/>
    <d v="2021-02-08T00:00:00"/>
  </r>
  <r>
    <x v="8"/>
    <s v="WE"/>
    <x v="15"/>
    <x v="30"/>
    <x v="0"/>
    <n v="630717"/>
    <n v="220000"/>
    <x v="1"/>
    <s v="YES"/>
    <d v="2021-02-09T00:00:00"/>
  </r>
  <r>
    <x v="8"/>
    <s v="WE"/>
    <x v="13"/>
    <x v="31"/>
    <x v="0"/>
    <n v="630867"/>
    <n v="331000"/>
    <x v="1"/>
    <s v="YES"/>
    <d v="2021-02-11T00:00:00"/>
  </r>
  <r>
    <x v="8"/>
    <s v="WE"/>
    <x v="15"/>
    <x v="35"/>
    <x v="2"/>
    <n v="630431"/>
    <n v="30000"/>
    <x v="1"/>
    <s v="YES"/>
    <d v="2021-02-03T00:00:00"/>
  </r>
  <r>
    <x v="8"/>
    <s v="WE"/>
    <x v="15"/>
    <x v="35"/>
    <x v="2"/>
    <n v="630482"/>
    <n v="120000"/>
    <x v="1"/>
    <s v="YES"/>
    <d v="2021-02-04T00:00:00"/>
  </r>
  <r>
    <x v="8"/>
    <s v="WE"/>
    <x v="14"/>
    <x v="37"/>
    <x v="0"/>
    <n v="630755"/>
    <n v="610000"/>
    <x v="1"/>
    <s v="YES"/>
    <d v="2021-02-10T00:00:00"/>
  </r>
  <r>
    <x v="8"/>
    <s v="WE"/>
    <x v="4"/>
    <x v="36"/>
    <x v="2"/>
    <n v="630762"/>
    <n v="35000"/>
    <x v="1"/>
    <s v="YES"/>
    <d v="2021-02-10T00:00:00"/>
  </r>
  <r>
    <x v="8"/>
    <s v="WE"/>
    <x v="13"/>
    <x v="31"/>
    <x v="1"/>
    <n v="630428"/>
    <n v="110000"/>
    <x v="1"/>
    <s v="YES"/>
    <d v="2021-02-03T00:00:00"/>
  </r>
  <r>
    <x v="8"/>
    <s v="WE"/>
    <x v="13"/>
    <x v="31"/>
    <x v="0"/>
    <n v="630773"/>
    <n v="181000"/>
    <x v="1"/>
    <s v="YES"/>
    <d v="2021-02-10T00:00:00"/>
  </r>
  <r>
    <x v="8"/>
    <s v="WE"/>
    <x v="4"/>
    <x v="34"/>
    <x v="1"/>
    <n v="630478"/>
    <n v="222000"/>
    <x v="1"/>
    <s v="YES"/>
    <d v="2021-02-04T00:00:00"/>
  </r>
  <r>
    <x v="8"/>
    <s v="WE"/>
    <x v="2"/>
    <x v="40"/>
    <x v="0"/>
    <n v="630419"/>
    <n v="173000"/>
    <x v="1"/>
    <s v="YES"/>
    <d v="2021-02-03T00:00:00"/>
  </r>
  <r>
    <x v="8"/>
    <s v="WE"/>
    <x v="15"/>
    <x v="35"/>
    <x v="3"/>
    <n v="630414"/>
    <n v="4200000"/>
    <x v="1"/>
    <s v="YES"/>
    <d v="2021-02-03T00:00:00"/>
  </r>
  <r>
    <x v="8"/>
    <s v="WE"/>
    <x v="15"/>
    <x v="30"/>
    <x v="0"/>
    <n v="630851"/>
    <n v="189000"/>
    <x v="1"/>
    <s v="YES"/>
    <d v="2021-02-11T00:00:00"/>
  </r>
  <r>
    <x v="8"/>
    <s v="WE"/>
    <x v="2"/>
    <x v="40"/>
    <x v="2"/>
    <n v="631019"/>
    <n v="12000"/>
    <x v="1"/>
    <s v="YES"/>
    <d v="2021-02-12T00:00:00"/>
  </r>
  <r>
    <x v="8"/>
    <s v="WE"/>
    <x v="13"/>
    <x v="31"/>
    <x v="1"/>
    <n v="630879"/>
    <n v="230000"/>
    <x v="1"/>
    <s v="YES"/>
    <d v="2021-02-11T00:00:00"/>
  </r>
  <r>
    <x v="8"/>
    <s v="WE"/>
    <x v="2"/>
    <x v="41"/>
    <x v="0"/>
    <n v="631912"/>
    <n v="259900"/>
    <x v="1"/>
    <s v="YES"/>
    <d v="2021-02-26T00:00:00"/>
  </r>
  <r>
    <x v="8"/>
    <s v="WE"/>
    <x v="2"/>
    <x v="41"/>
    <x v="2"/>
    <n v="630891"/>
    <n v="22000"/>
    <x v="1"/>
    <s v="YES"/>
    <d v="2021-02-11T00:00:00"/>
  </r>
  <r>
    <x v="8"/>
    <s v="WE"/>
    <x v="4"/>
    <x v="36"/>
    <x v="0"/>
    <n v="630442"/>
    <n v="605000"/>
    <x v="1"/>
    <s v="YES"/>
    <d v="2021-02-04T00:00:00"/>
  </r>
  <r>
    <x v="8"/>
    <s v="WE"/>
    <x v="14"/>
    <x v="32"/>
    <x v="2"/>
    <n v="631388"/>
    <n v="42000"/>
    <x v="1"/>
    <s v="YES"/>
    <d v="2021-02-19T00:00:00"/>
  </r>
  <r>
    <x v="8"/>
    <s v="WE"/>
    <x v="2"/>
    <x v="42"/>
    <x v="2"/>
    <n v="631757"/>
    <n v="2405000"/>
    <x v="1"/>
    <s v="YES"/>
    <d v="2021-02-25T00:00:00"/>
  </r>
  <r>
    <x v="8"/>
    <s v="WE"/>
    <x v="14"/>
    <x v="37"/>
    <x v="0"/>
    <n v="631695"/>
    <n v="251000"/>
    <x v="1"/>
    <s v="YES"/>
    <d v="2021-02-25T00:00:00"/>
  </r>
  <r>
    <x v="8"/>
    <s v="WE"/>
    <x v="14"/>
    <x v="43"/>
    <x v="0"/>
    <n v="631320"/>
    <n v="745000"/>
    <x v="1"/>
    <s v="YES"/>
    <d v="2021-02-19T00:00:00"/>
  </r>
  <r>
    <x v="8"/>
    <s v="WE"/>
    <x v="14"/>
    <x v="32"/>
    <x v="0"/>
    <n v="631328"/>
    <n v="345080"/>
    <x v="0"/>
    <s v="YES"/>
    <d v="2021-02-19T00:00:00"/>
  </r>
  <r>
    <x v="8"/>
    <s v="WE"/>
    <x v="16"/>
    <x v="39"/>
    <x v="2"/>
    <n v="631341"/>
    <n v="45000"/>
    <x v="1"/>
    <s v="YES"/>
    <d v="2021-02-19T00:00:00"/>
  </r>
  <r>
    <x v="8"/>
    <s v="WE"/>
    <x v="14"/>
    <x v="32"/>
    <x v="0"/>
    <n v="631346"/>
    <n v="461574"/>
    <x v="0"/>
    <s v="YES"/>
    <d v="2021-02-19T00:00:00"/>
  </r>
  <r>
    <x v="8"/>
    <s v="WE"/>
    <x v="2"/>
    <x v="40"/>
    <x v="0"/>
    <n v="631348"/>
    <n v="326000"/>
    <x v="1"/>
    <s v="YES"/>
    <d v="2021-02-19T00:00:00"/>
  </r>
  <r>
    <x v="8"/>
    <s v="WE"/>
    <x v="15"/>
    <x v="30"/>
    <x v="0"/>
    <n v="631351"/>
    <n v="248000"/>
    <x v="1"/>
    <s v="YES"/>
    <d v="2021-02-19T00:00:00"/>
  </r>
  <r>
    <x v="8"/>
    <s v="WE"/>
    <x v="2"/>
    <x v="41"/>
    <x v="0"/>
    <n v="631659"/>
    <n v="170000"/>
    <x v="1"/>
    <s v="YES"/>
    <d v="2021-02-24T00:00:00"/>
  </r>
  <r>
    <x v="8"/>
    <s v="WE"/>
    <x v="16"/>
    <x v="39"/>
    <x v="0"/>
    <n v="631360"/>
    <n v="391000"/>
    <x v="1"/>
    <s v="YES"/>
    <d v="2021-02-19T00:00:00"/>
  </r>
  <r>
    <x v="8"/>
    <s v="WE"/>
    <x v="14"/>
    <x v="32"/>
    <x v="0"/>
    <n v="631369"/>
    <n v="282300"/>
    <x v="0"/>
    <s v="YES"/>
    <d v="2021-02-19T00:00:00"/>
  </r>
  <r>
    <x v="8"/>
    <s v="WE"/>
    <x v="4"/>
    <x v="34"/>
    <x v="2"/>
    <n v="631657"/>
    <n v="58700"/>
    <x v="1"/>
    <s v="YES"/>
    <d v="2021-02-24T00:00:00"/>
  </r>
  <r>
    <x v="8"/>
    <s v="WE"/>
    <x v="15"/>
    <x v="35"/>
    <x v="2"/>
    <n v="631287"/>
    <n v="230000"/>
    <x v="1"/>
    <s v="YES"/>
    <d v="2021-02-18T00:00:00"/>
  </r>
  <r>
    <x v="8"/>
    <s v="WE"/>
    <x v="16"/>
    <x v="33"/>
    <x v="0"/>
    <n v="631588"/>
    <n v="295000"/>
    <x v="1"/>
    <s v="YES"/>
    <d v="2021-02-24T00:00:00"/>
  </r>
  <r>
    <x v="8"/>
    <s v="WE"/>
    <x v="2"/>
    <x v="44"/>
    <x v="0"/>
    <n v="631279"/>
    <n v="310000"/>
    <x v="1"/>
    <s v="YES"/>
    <d v="2021-02-18T00:00:00"/>
  </r>
  <r>
    <x v="8"/>
    <s v="WE"/>
    <x v="15"/>
    <x v="35"/>
    <x v="0"/>
    <n v="631390"/>
    <n v="420000"/>
    <x v="1"/>
    <s v="YES"/>
    <d v="2021-02-19T00:00:00"/>
  </r>
  <r>
    <x v="8"/>
    <s v="WE"/>
    <x v="13"/>
    <x v="31"/>
    <x v="0"/>
    <n v="631392"/>
    <n v="398500"/>
    <x v="1"/>
    <s v="YES"/>
    <d v="2021-02-19T00:00:00"/>
  </r>
  <r>
    <x v="8"/>
    <s v="WE"/>
    <x v="15"/>
    <x v="30"/>
    <x v="0"/>
    <n v="630561"/>
    <n v="465000"/>
    <x v="1"/>
    <s v="YES"/>
    <d v="2021-02-05T00:00:00"/>
  </r>
  <r>
    <x v="8"/>
    <s v="WE"/>
    <x v="4"/>
    <x v="34"/>
    <x v="0"/>
    <n v="631579"/>
    <n v="188000"/>
    <x v="1"/>
    <s v="YES"/>
    <d v="2021-02-23T00:00:00"/>
  </r>
  <r>
    <x v="8"/>
    <s v="WE"/>
    <x v="14"/>
    <x v="37"/>
    <x v="0"/>
    <n v="631454"/>
    <n v="335750"/>
    <x v="1"/>
    <s v="YES"/>
    <d v="2021-02-22T00:00:00"/>
  </r>
  <r>
    <x v="8"/>
    <s v="WE"/>
    <x v="4"/>
    <x v="36"/>
    <x v="0"/>
    <n v="631464"/>
    <n v="122000"/>
    <x v="1"/>
    <s v="YES"/>
    <d v="2021-02-22T00:00:00"/>
  </r>
  <r>
    <x v="8"/>
    <s v="WE"/>
    <x v="16"/>
    <x v="39"/>
    <x v="2"/>
    <n v="631472"/>
    <n v="9800"/>
    <x v="1"/>
    <s v="YES"/>
    <d v="2021-02-22T00:00:00"/>
  </r>
  <r>
    <x v="8"/>
    <s v="WE"/>
    <x v="15"/>
    <x v="30"/>
    <x v="0"/>
    <n v="631478"/>
    <n v="337325"/>
    <x v="1"/>
    <s v="YES"/>
    <d v="2021-02-22T00:00:00"/>
  </r>
  <r>
    <x v="8"/>
    <s v="WE"/>
    <x v="15"/>
    <x v="30"/>
    <x v="0"/>
    <n v="630534"/>
    <n v="165000"/>
    <x v="1"/>
    <s v="YES"/>
    <d v="2021-02-05T00:00:00"/>
  </r>
  <r>
    <x v="8"/>
    <s v="WE"/>
    <x v="14"/>
    <x v="32"/>
    <x v="0"/>
    <n v="631542"/>
    <n v="333856"/>
    <x v="0"/>
    <s v="YES"/>
    <d v="2021-02-23T00:00:00"/>
  </r>
  <r>
    <x v="8"/>
    <s v="WE"/>
    <x v="4"/>
    <x v="35"/>
    <x v="0"/>
    <n v="631489"/>
    <n v="399900"/>
    <x v="1"/>
    <s v="YES"/>
    <d v="2021-02-22T00:00:00"/>
  </r>
  <r>
    <x v="8"/>
    <s v="WE"/>
    <x v="4"/>
    <x v="36"/>
    <x v="2"/>
    <n v="630544"/>
    <n v="56750"/>
    <x v="1"/>
    <s v="YES"/>
    <d v="2021-02-05T00:00:00"/>
  </r>
  <r>
    <x v="8"/>
    <s v="WE"/>
    <x v="14"/>
    <x v="32"/>
    <x v="2"/>
    <n v="631656"/>
    <n v="490000"/>
    <x v="1"/>
    <s v="YES"/>
    <d v="2021-02-24T00:00:00"/>
  </r>
  <r>
    <x v="8"/>
    <s v="WE"/>
    <x v="16"/>
    <x v="39"/>
    <x v="2"/>
    <n v="631722"/>
    <n v="57000"/>
    <x v="1"/>
    <s v="YES"/>
    <d v="2021-02-25T00:00:00"/>
  </r>
  <r>
    <x v="8"/>
    <s v="WE"/>
    <x v="2"/>
    <x v="41"/>
    <x v="1"/>
    <n v="631031"/>
    <n v="140000"/>
    <x v="1"/>
    <s v="YES"/>
    <d v="2021-02-12T00:00:00"/>
  </r>
  <r>
    <x v="8"/>
    <s v="WE"/>
    <x v="4"/>
    <x v="34"/>
    <x v="0"/>
    <n v="631034"/>
    <n v="340000"/>
    <x v="1"/>
    <s v="YES"/>
    <d v="2021-02-12T00:00:00"/>
  </r>
  <r>
    <x v="8"/>
    <s v="WE"/>
    <x v="14"/>
    <x v="37"/>
    <x v="2"/>
    <n v="631760"/>
    <n v="45000"/>
    <x v="1"/>
    <s v="YES"/>
    <d v="2021-02-25T00:00:00"/>
  </r>
  <r>
    <x v="8"/>
    <s v="WE"/>
    <x v="14"/>
    <x v="32"/>
    <x v="2"/>
    <n v="631309"/>
    <n v="42000"/>
    <x v="1"/>
    <s v="YES"/>
    <d v="2021-02-18T00:00:00"/>
  </r>
  <r>
    <x v="8"/>
    <s v="WE"/>
    <x v="13"/>
    <x v="31"/>
    <x v="0"/>
    <n v="631088"/>
    <n v="200000"/>
    <x v="1"/>
    <s v="YES"/>
    <d v="2021-02-16T00:00:00"/>
  </r>
  <r>
    <x v="8"/>
    <s v="WE"/>
    <x v="16"/>
    <x v="39"/>
    <x v="2"/>
    <n v="631528"/>
    <n v="61500"/>
    <x v="1"/>
    <s v="YES"/>
    <d v="2021-02-23T00:00:00"/>
  </r>
  <r>
    <x v="8"/>
    <s v="WE"/>
    <x v="14"/>
    <x v="32"/>
    <x v="2"/>
    <n v="631750"/>
    <n v="1000000"/>
    <x v="1"/>
    <s v="YES"/>
    <d v="2021-02-25T00:00:00"/>
  </r>
  <r>
    <x v="8"/>
    <s v="WE"/>
    <x v="15"/>
    <x v="30"/>
    <x v="2"/>
    <n v="631739"/>
    <n v="85500"/>
    <x v="1"/>
    <s v="YES"/>
    <d v="2021-02-25T00:00:00"/>
  </r>
  <r>
    <x v="8"/>
    <s v="WE"/>
    <x v="15"/>
    <x v="35"/>
    <x v="2"/>
    <n v="631852"/>
    <n v="60000"/>
    <x v="1"/>
    <s v="YES"/>
    <d v="2021-02-26T00:00:00"/>
  </r>
  <r>
    <x v="8"/>
    <s v="WE"/>
    <x v="14"/>
    <x v="32"/>
    <x v="2"/>
    <n v="631851"/>
    <n v="30000"/>
    <x v="1"/>
    <s v="YES"/>
    <d v="2021-02-26T00:00:00"/>
  </r>
  <r>
    <x v="8"/>
    <s v="WE"/>
    <x v="4"/>
    <x v="34"/>
    <x v="0"/>
    <n v="631117"/>
    <n v="395000"/>
    <x v="1"/>
    <s v="YES"/>
    <d v="2021-02-16T00:00:00"/>
  </r>
  <r>
    <x v="8"/>
    <s v="WE"/>
    <x v="15"/>
    <x v="30"/>
    <x v="2"/>
    <n v="631736"/>
    <n v="28500"/>
    <x v="1"/>
    <s v="YES"/>
    <d v="2021-02-25T00:00:00"/>
  </r>
  <r>
    <x v="8"/>
    <s v="WE"/>
    <x v="2"/>
    <x v="41"/>
    <x v="0"/>
    <n v="631394"/>
    <n v="311000"/>
    <x v="1"/>
    <s v="YES"/>
    <d v="2021-02-19T00:00:00"/>
  </r>
  <r>
    <x v="8"/>
    <s v="WE"/>
    <x v="15"/>
    <x v="35"/>
    <x v="0"/>
    <n v="631731"/>
    <n v="482000"/>
    <x v="1"/>
    <s v="YES"/>
    <d v="2021-02-25T00:00:00"/>
  </r>
  <r>
    <x v="8"/>
    <s v="WE"/>
    <x v="16"/>
    <x v="33"/>
    <x v="0"/>
    <n v="631029"/>
    <n v="335000"/>
    <x v="1"/>
    <s v="YES"/>
    <d v="2021-02-12T00:00:00"/>
  </r>
  <r>
    <x v="8"/>
    <s v="WE"/>
    <x v="14"/>
    <x v="32"/>
    <x v="0"/>
    <n v="631178"/>
    <n v="539000"/>
    <x v="1"/>
    <s v="YES"/>
    <d v="2021-02-17T00:00:00"/>
  </r>
  <r>
    <x v="8"/>
    <s v="WE"/>
    <x v="13"/>
    <x v="31"/>
    <x v="0"/>
    <n v="631181"/>
    <n v="455000"/>
    <x v="1"/>
    <s v="YES"/>
    <d v="2021-02-17T00:00:00"/>
  </r>
  <r>
    <x v="8"/>
    <s v="WE"/>
    <x v="15"/>
    <x v="30"/>
    <x v="2"/>
    <n v="631198"/>
    <n v="42000"/>
    <x v="1"/>
    <s v="YES"/>
    <d v="2021-02-17T00:00:00"/>
  </r>
  <r>
    <x v="8"/>
    <s v="WE"/>
    <x v="4"/>
    <x v="36"/>
    <x v="0"/>
    <n v="631718"/>
    <n v="400000"/>
    <x v="1"/>
    <s v="YES"/>
    <d v="2021-02-25T00:00:00"/>
  </r>
  <r>
    <x v="8"/>
    <s v="WE"/>
    <x v="4"/>
    <x v="34"/>
    <x v="2"/>
    <n v="631208"/>
    <n v="107500"/>
    <x v="1"/>
    <s v="YES"/>
    <d v="2021-02-17T00:00:00"/>
  </r>
  <r>
    <x v="8"/>
    <s v="WE"/>
    <x v="14"/>
    <x v="32"/>
    <x v="2"/>
    <n v="631215"/>
    <n v="42000"/>
    <x v="1"/>
    <s v="YES"/>
    <d v="2021-02-17T00:00:00"/>
  </r>
  <r>
    <x v="8"/>
    <s v="WE"/>
    <x v="15"/>
    <x v="30"/>
    <x v="0"/>
    <n v="631216"/>
    <n v="390000"/>
    <x v="1"/>
    <s v="YES"/>
    <d v="2021-02-17T00:00:00"/>
  </r>
  <r>
    <x v="8"/>
    <s v="WE"/>
    <x v="4"/>
    <x v="34"/>
    <x v="0"/>
    <n v="631236"/>
    <n v="455000"/>
    <x v="1"/>
    <s v="YES"/>
    <d v="2021-02-18T00:00:00"/>
  </r>
  <r>
    <x v="8"/>
    <s v="WE"/>
    <x v="15"/>
    <x v="35"/>
    <x v="0"/>
    <n v="631238"/>
    <n v="230000"/>
    <x v="1"/>
    <s v="YES"/>
    <d v="2021-02-18T00:00:00"/>
  </r>
  <r>
    <x v="8"/>
    <s v="WE"/>
    <x v="15"/>
    <x v="30"/>
    <x v="0"/>
    <n v="631708"/>
    <n v="325000"/>
    <x v="1"/>
    <s v="YES"/>
    <d v="2021-02-25T00:00:00"/>
  </r>
  <r>
    <x v="8"/>
    <s v="WE"/>
    <x v="4"/>
    <x v="36"/>
    <x v="2"/>
    <n v="631262"/>
    <n v="19000"/>
    <x v="1"/>
    <s v="YES"/>
    <d v="2021-02-18T00:00:00"/>
  </r>
  <r>
    <x v="8"/>
    <s v="WE"/>
    <x v="4"/>
    <x v="34"/>
    <x v="0"/>
    <n v="631700"/>
    <n v="379900"/>
    <x v="1"/>
    <s v="YES"/>
    <d v="2021-02-25T00:00:00"/>
  </r>
  <r>
    <x v="8"/>
    <s v="WE"/>
    <x v="14"/>
    <x v="32"/>
    <x v="0"/>
    <n v="631734"/>
    <n v="315000"/>
    <x v="1"/>
    <s v="YES"/>
    <d v="2021-02-25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9">
  <r>
    <x v="0"/>
    <s v="FA"/>
    <x v="0"/>
    <s v="020-194-13"/>
    <n v="630610"/>
    <n v="205000"/>
    <d v="2021-02-08T00:00:00"/>
    <x v="0"/>
  </r>
  <r>
    <x v="0"/>
    <s v="FA"/>
    <x v="0"/>
    <s v="010-601-15"/>
    <n v="631886"/>
    <n v="491640"/>
    <d v="2021-02-26T00:00:00"/>
    <x v="0"/>
  </r>
  <r>
    <x v="0"/>
    <s v="FA"/>
    <x v="0"/>
    <s v="029-172-12"/>
    <n v="631837"/>
    <n v="163000"/>
    <d v="2021-02-26T00:00:00"/>
    <x v="1"/>
  </r>
  <r>
    <x v="0"/>
    <s v="FA"/>
    <x v="0"/>
    <s v="029-605-03"/>
    <n v="630940"/>
    <n v="263500"/>
    <d v="2021-02-12T00:00:00"/>
    <x v="2"/>
  </r>
  <r>
    <x v="0"/>
    <s v="FA"/>
    <x v="0"/>
    <s v="020-553-21"/>
    <n v="630559"/>
    <n v="225125"/>
    <d v="2021-02-05T00:00:00"/>
    <x v="0"/>
  </r>
  <r>
    <x v="0"/>
    <s v="FA"/>
    <x v="0"/>
    <s v="029-563-09"/>
    <n v="630522"/>
    <n v="288994"/>
    <d v="2021-02-05T00:00:00"/>
    <x v="3"/>
  </r>
  <r>
    <x v="0"/>
    <s v="FA"/>
    <x v="0"/>
    <s v="029-041-21"/>
    <n v="630392"/>
    <n v="178790"/>
    <d v="2021-02-03T00:00:00"/>
    <x v="0"/>
  </r>
  <r>
    <x v="1"/>
    <s v="FC"/>
    <x v="0"/>
    <s v="019-551-53"/>
    <n v="630398"/>
    <n v="215700"/>
    <d v="2021-02-03T00:00:00"/>
    <x v="4"/>
  </r>
  <r>
    <x v="1"/>
    <s v="FC"/>
    <x v="0"/>
    <s v="020-894-21"/>
    <n v="631470"/>
    <n v="141000"/>
    <d v="2021-02-22T00:00:00"/>
    <x v="5"/>
  </r>
  <r>
    <x v="1"/>
    <s v="FC"/>
    <x v="1"/>
    <s v="019-457-16"/>
    <n v="630761"/>
    <n v="265781"/>
    <d v="2021-02-10T00:00:00"/>
    <x v="6"/>
  </r>
  <r>
    <x v="1"/>
    <s v="FC"/>
    <x v="0"/>
    <s v="019-327-09"/>
    <n v="630936"/>
    <n v="172000"/>
    <d v="2021-02-12T00:00:00"/>
    <x v="7"/>
  </r>
  <r>
    <x v="1"/>
    <s v="FC"/>
    <x v="2"/>
    <s v="016-024-15"/>
    <n v="631488"/>
    <n v="225000"/>
    <d v="2021-02-22T00:00:00"/>
    <x v="8"/>
  </r>
  <r>
    <x v="1"/>
    <s v="FC"/>
    <x v="1"/>
    <s v="020-631-07"/>
    <n v="630882"/>
    <n v="300775"/>
    <d v="2021-02-11T00:00:00"/>
    <x v="0"/>
  </r>
  <r>
    <x v="1"/>
    <s v="FC"/>
    <x v="0"/>
    <s v="022-341-08"/>
    <n v="631820"/>
    <n v="227000"/>
    <d v="2021-02-26T00:00:00"/>
    <x v="9"/>
  </r>
  <r>
    <x v="1"/>
    <s v="FC"/>
    <x v="0"/>
    <s v="029-513-02"/>
    <n v="631278"/>
    <n v="268000"/>
    <d v="2021-02-18T00:00:00"/>
    <x v="10"/>
  </r>
  <r>
    <x v="1"/>
    <s v="FC"/>
    <x v="2"/>
    <s v="019-383-35"/>
    <n v="631506"/>
    <n v="45000"/>
    <d v="2021-02-23T00:00:00"/>
    <x v="11"/>
  </r>
  <r>
    <x v="1"/>
    <s v="FC"/>
    <x v="0"/>
    <s v="019-603-05"/>
    <n v="630914"/>
    <n v="192500"/>
    <d v="2021-02-12T00:00:00"/>
    <x v="12"/>
  </r>
  <r>
    <x v="1"/>
    <s v="FC"/>
    <x v="0"/>
    <s v="029-664-02"/>
    <n v="631603"/>
    <n v="260000"/>
    <d v="2021-02-24T00:00:00"/>
    <x v="12"/>
  </r>
  <r>
    <x v="1"/>
    <s v="FC"/>
    <x v="0"/>
    <s v="015-371-21"/>
    <n v="631532"/>
    <n v="170100"/>
    <d v="2021-02-23T00:00:00"/>
    <x v="7"/>
  </r>
  <r>
    <x v="1"/>
    <s v="FC"/>
    <x v="0"/>
    <s v="014-381-30"/>
    <n v="630114"/>
    <n v="107000"/>
    <d v="2021-02-01T00:00:00"/>
    <x v="9"/>
  </r>
  <r>
    <x v="1"/>
    <s v="FC"/>
    <x v="0"/>
    <s v="019-552-49"/>
    <n v="631436"/>
    <n v="62000"/>
    <d v="2021-02-22T00:00:00"/>
    <x v="7"/>
  </r>
  <r>
    <x v="1"/>
    <s v="FC"/>
    <x v="2"/>
    <s v="017-204-10"/>
    <n v="631164"/>
    <n v="160000"/>
    <d v="2021-02-17T00:00:00"/>
    <x v="13"/>
  </r>
  <r>
    <x v="1"/>
    <s v="FC"/>
    <x v="0"/>
    <s v="022-301-06"/>
    <n v="630516"/>
    <n v="259000"/>
    <d v="2021-02-05T00:00:00"/>
    <x v="14"/>
  </r>
  <r>
    <x v="1"/>
    <s v="FC"/>
    <x v="2"/>
    <s v="018-414-17"/>
    <n v="631166"/>
    <n v="145000"/>
    <d v="2021-02-17T00:00:00"/>
    <x v="13"/>
  </r>
  <r>
    <x v="1"/>
    <s v="FC"/>
    <x v="2"/>
    <s v="018-414-15"/>
    <n v="631167"/>
    <n v="145000"/>
    <d v="2021-02-17T00:00:00"/>
    <x v="13"/>
  </r>
  <r>
    <x v="1"/>
    <s v="FC"/>
    <x v="2"/>
    <s v="017-371-05"/>
    <n v="631168"/>
    <n v="150000"/>
    <d v="2021-02-17T00:00:00"/>
    <x v="13"/>
  </r>
  <r>
    <x v="1"/>
    <s v="FC"/>
    <x v="3"/>
    <s v="009-183-10"/>
    <n v="631419"/>
    <n v="408500"/>
    <d v="2021-02-22T00:00:00"/>
    <x v="12"/>
  </r>
  <r>
    <x v="1"/>
    <s v="FC"/>
    <x v="0"/>
    <s v="029-262-03"/>
    <n v="631624"/>
    <n v="178000"/>
    <d v="2021-02-24T00:00:00"/>
    <x v="7"/>
  </r>
  <r>
    <x v="1"/>
    <s v="FC"/>
    <x v="0"/>
    <s v="019-913-10"/>
    <n v="631191"/>
    <n v="149000"/>
    <d v="2021-02-17T00:00:00"/>
    <x v="7"/>
  </r>
  <r>
    <x v="1"/>
    <s v="FC"/>
    <x v="2"/>
    <s v="018-414-14"/>
    <n v="631169"/>
    <n v="145000"/>
    <d v="2021-02-17T00:00:00"/>
    <x v="13"/>
  </r>
  <r>
    <x v="2"/>
    <s v="SIG"/>
    <x v="2"/>
    <s v="004-200-04"/>
    <n v="631359"/>
    <n v="77500"/>
    <d v="2021-02-19T00:00:00"/>
    <x v="15"/>
  </r>
  <r>
    <x v="2"/>
    <s v="SIG"/>
    <x v="0"/>
    <s v="029-443-14"/>
    <n v="631565"/>
    <n v="210000"/>
    <d v="2021-02-23T00:00:00"/>
    <x v="4"/>
  </r>
  <r>
    <x v="2"/>
    <s v="SIG"/>
    <x v="0"/>
    <s v="029-443-06"/>
    <n v="631568"/>
    <n v="170000"/>
    <d v="2021-02-23T00:00:00"/>
    <x v="4"/>
  </r>
  <r>
    <x v="2"/>
    <s v="SIG"/>
    <x v="0"/>
    <s v="029-443-05"/>
    <n v="631570"/>
    <n v="184000"/>
    <d v="2021-02-23T00:00:00"/>
    <x v="4"/>
  </r>
  <r>
    <x v="3"/>
    <s v="ST"/>
    <x v="0"/>
    <s v="019-113-15"/>
    <n v="630612"/>
    <n v="261000"/>
    <d v="2021-02-08T00:00:00"/>
    <x v="1"/>
  </r>
  <r>
    <x v="3"/>
    <s v="ST"/>
    <x v="1"/>
    <s v="006-011-17"/>
    <n v="631340"/>
    <n v="253302"/>
    <d v="2021-02-19T00:00:00"/>
    <x v="16"/>
  </r>
  <r>
    <x v="4"/>
    <s v="TI"/>
    <x v="4"/>
    <s v="018-523-02"/>
    <n v="631142"/>
    <n v="163072"/>
    <d v="2021-02-16T00:00:00"/>
    <x v="17"/>
  </r>
  <r>
    <x v="4"/>
    <s v="TI"/>
    <x v="0"/>
    <s v="019-991-09"/>
    <n v="630933"/>
    <n v="93000"/>
    <d v="2021-02-12T00:00:00"/>
    <x v="7"/>
  </r>
  <r>
    <x v="4"/>
    <s v="TI"/>
    <x v="0"/>
    <s v="029-501-09"/>
    <n v="631163"/>
    <n v="250000"/>
    <d v="2021-02-17T00:00:00"/>
    <x v="9"/>
  </r>
  <r>
    <x v="4"/>
    <s v="TI"/>
    <x v="4"/>
    <s v="021-082-43"/>
    <n v="631032"/>
    <n v="226719"/>
    <d v="2021-02-12T00:00:00"/>
    <x v="0"/>
  </r>
  <r>
    <x v="4"/>
    <s v="TI"/>
    <x v="1"/>
    <s v="015-421-03"/>
    <n v="630930"/>
    <n v="298500"/>
    <d v="2021-02-12T00:00:00"/>
    <x v="18"/>
  </r>
  <r>
    <x v="4"/>
    <s v="TI"/>
    <x v="4"/>
    <s v="022-527-06"/>
    <n v="631244"/>
    <n v="194475"/>
    <d v="2021-02-18T00:00:00"/>
    <x v="19"/>
  </r>
  <r>
    <x v="4"/>
    <s v="TI"/>
    <x v="3"/>
    <s v="022-571-22"/>
    <n v="630629"/>
    <n v="230775"/>
    <d v="2021-02-08T00:00:00"/>
    <x v="20"/>
  </r>
  <r>
    <x v="4"/>
    <s v="TI"/>
    <x v="0"/>
    <s v="029-011-04"/>
    <n v="631622"/>
    <n v="227366"/>
    <d v="2021-02-24T00:00:00"/>
    <x v="0"/>
  </r>
  <r>
    <x v="4"/>
    <s v="TI"/>
    <x v="0"/>
    <s v="020-714-14"/>
    <n v="631627"/>
    <n v="118100"/>
    <d v="2021-02-24T00:00:00"/>
    <x v="5"/>
  </r>
  <r>
    <x v="4"/>
    <s v="TI"/>
    <x v="1"/>
    <s v="020-862-11"/>
    <n v="631629"/>
    <n v="202570"/>
    <d v="2021-02-24T00:00:00"/>
    <x v="0"/>
  </r>
  <r>
    <x v="4"/>
    <s v="TI"/>
    <x v="0"/>
    <s v="029-601-14"/>
    <n v="631630"/>
    <n v="365000"/>
    <d v="2021-02-24T00:00:00"/>
    <x v="21"/>
  </r>
  <r>
    <x v="4"/>
    <s v="TI"/>
    <x v="1"/>
    <s v="029-586-15"/>
    <n v="631649"/>
    <n v="305243"/>
    <d v="2021-02-24T00:00:00"/>
    <x v="22"/>
  </r>
  <r>
    <x v="4"/>
    <s v="TI"/>
    <x v="3"/>
    <s v="022-571-21"/>
    <n v="630624"/>
    <n v="220280"/>
    <d v="2021-02-08T00:00:00"/>
    <x v="20"/>
  </r>
  <r>
    <x v="4"/>
    <s v="TI"/>
    <x v="3"/>
    <s v="022-571-18"/>
    <n v="630625"/>
    <n v="214850"/>
    <d v="2021-02-08T00:00:00"/>
    <x v="20"/>
  </r>
  <r>
    <x v="4"/>
    <s v="TI"/>
    <x v="3"/>
    <s v="022-571-20"/>
    <n v="630626"/>
    <n v="230775"/>
    <d v="2021-02-08T00:00:00"/>
    <x v="20"/>
  </r>
  <r>
    <x v="4"/>
    <s v="TI"/>
    <x v="0"/>
    <s v="029-162-10"/>
    <n v="630821"/>
    <n v="160000"/>
    <d v="2021-02-11T00:00:00"/>
    <x v="1"/>
  </r>
  <r>
    <x v="4"/>
    <s v="TI"/>
    <x v="3"/>
    <s v="022-571-19"/>
    <n v="630628"/>
    <n v="220280"/>
    <d v="2021-02-08T00:00:00"/>
    <x v="20"/>
  </r>
  <r>
    <x v="4"/>
    <s v="TI"/>
    <x v="0"/>
    <s v="019-204-09"/>
    <n v="630919"/>
    <n v="130000"/>
    <d v="2021-02-12T00:00:00"/>
    <x v="0"/>
  </r>
  <r>
    <x v="4"/>
    <s v="TI"/>
    <x v="3"/>
    <s v="022-571-23"/>
    <n v="630630"/>
    <n v="230775"/>
    <d v="2021-02-08T00:00:00"/>
    <x v="20"/>
  </r>
  <r>
    <x v="4"/>
    <s v="TI"/>
    <x v="3"/>
    <s v="022-571-08"/>
    <n v="630631"/>
    <n v="230775"/>
    <d v="2021-02-08T00:00:00"/>
    <x v="20"/>
  </r>
  <r>
    <x v="4"/>
    <s v="TI"/>
    <x v="4"/>
    <s v="020-262-03"/>
    <n v="630731"/>
    <n v="241068"/>
    <d v="2021-02-09T00:00:00"/>
    <x v="0"/>
  </r>
  <r>
    <x v="4"/>
    <s v="TI"/>
    <x v="0"/>
    <s v="019-942-07"/>
    <n v="630759"/>
    <n v="255400"/>
    <d v="2021-02-10T00:00:00"/>
    <x v="0"/>
  </r>
  <r>
    <x v="4"/>
    <s v="TI"/>
    <x v="0"/>
    <s v="019-962-05"/>
    <n v="630780"/>
    <n v="285500"/>
    <d v="2021-02-10T00:00:00"/>
    <x v="23"/>
  </r>
  <r>
    <x v="4"/>
    <s v="TI"/>
    <x v="0"/>
    <s v="020-961-10"/>
    <n v="630789"/>
    <n v="235000"/>
    <d v="2021-02-10T00:00:00"/>
    <x v="5"/>
  </r>
  <r>
    <x v="4"/>
    <s v="TI"/>
    <x v="0"/>
    <s v="020-304-01"/>
    <n v="630791"/>
    <n v="157700"/>
    <d v="2021-02-10T00:00:00"/>
    <x v="5"/>
  </r>
  <r>
    <x v="4"/>
    <s v="TI"/>
    <x v="0"/>
    <s v="022-532-18"/>
    <n v="630807"/>
    <n v="260000"/>
    <d v="2021-02-10T00:00:00"/>
    <x v="0"/>
  </r>
  <r>
    <x v="4"/>
    <s v="TI"/>
    <x v="0"/>
    <s v="019-451-11"/>
    <n v="630918"/>
    <n v="200000"/>
    <d v="2021-02-12T00:00:00"/>
    <x v="21"/>
  </r>
  <r>
    <x v="4"/>
    <s v="TI"/>
    <x v="3"/>
    <s v="022-571-17"/>
    <n v="630627"/>
    <n v="220280"/>
    <d v="2021-02-08T00:00:00"/>
    <x v="20"/>
  </r>
  <r>
    <x v="4"/>
    <s v="TI"/>
    <x v="0"/>
    <s v="019-414-10"/>
    <n v="631724"/>
    <n v="110000"/>
    <d v="2021-02-25T00:00:00"/>
    <x v="0"/>
  </r>
  <r>
    <x v="4"/>
    <s v="TI"/>
    <x v="0"/>
    <s v="019-932-29"/>
    <n v="630541"/>
    <n v="205000"/>
    <d v="2021-02-05T00:00:00"/>
    <x v="21"/>
  </r>
  <r>
    <x v="4"/>
    <s v="TI"/>
    <x v="1"/>
    <s v="018-131-02"/>
    <n v="630387"/>
    <n v="219170"/>
    <d v="2021-02-03T00:00:00"/>
    <x v="0"/>
  </r>
  <r>
    <x v="4"/>
    <s v="TI"/>
    <x v="0"/>
    <s v="029-602-20"/>
    <n v="630540"/>
    <n v="141700"/>
    <d v="2021-02-05T00:00:00"/>
    <x v="7"/>
  </r>
  <r>
    <x v="4"/>
    <s v="TI"/>
    <x v="0"/>
    <s v="019-911-02"/>
    <n v="631476"/>
    <n v="248400"/>
    <d v="2021-02-22T00:00:00"/>
    <x v="24"/>
  </r>
  <r>
    <x v="4"/>
    <s v="TI"/>
    <x v="0"/>
    <s v="029-514-15"/>
    <n v="631514"/>
    <n v="179475"/>
    <d v="2021-02-23T00:00:00"/>
    <x v="25"/>
  </r>
  <r>
    <x v="4"/>
    <s v="TI"/>
    <x v="0"/>
    <s v="020-684-06"/>
    <n v="631453"/>
    <n v="249000"/>
    <d v="2021-02-22T00:00:00"/>
    <x v="19"/>
  </r>
  <r>
    <x v="4"/>
    <s v="TI"/>
    <x v="0"/>
    <s v="020-553-37"/>
    <n v="631692"/>
    <n v="215500"/>
    <d v="2021-02-25T00:00:00"/>
    <x v="0"/>
  </r>
  <r>
    <x v="4"/>
    <s v="TI"/>
    <x v="0"/>
    <s v="022-405-01"/>
    <n v="630543"/>
    <n v="183000"/>
    <d v="2021-02-05T00:00:00"/>
    <x v="5"/>
  </r>
  <r>
    <x v="4"/>
    <s v="TI"/>
    <x v="0"/>
    <s v="010-361-03"/>
    <n v="631732"/>
    <n v="145600"/>
    <d v="2021-02-25T00:00:00"/>
    <x v="0"/>
  </r>
  <r>
    <x v="4"/>
    <s v="TI"/>
    <x v="5"/>
    <s v="019-765-05"/>
    <n v="631283"/>
    <n v="50000"/>
    <d v="2021-02-18T00:00:00"/>
    <x v="26"/>
  </r>
  <r>
    <x v="4"/>
    <s v="TI"/>
    <x v="0"/>
    <s v="019-902-08"/>
    <n v="630507"/>
    <n v="204200"/>
    <d v="2021-02-05T00:00:00"/>
    <x v="0"/>
  </r>
  <r>
    <x v="4"/>
    <s v="TI"/>
    <x v="0"/>
    <s v="019-457-17"/>
    <n v="630423"/>
    <n v="268000"/>
    <d v="2021-02-03T00:00:00"/>
    <x v="27"/>
  </r>
  <r>
    <x v="4"/>
    <s v="TI"/>
    <x v="5"/>
    <s v="019-973-06"/>
    <n v="630410"/>
    <n v="80000"/>
    <d v="2021-02-03T00:00:00"/>
    <x v="26"/>
  </r>
  <r>
    <x v="4"/>
    <s v="TI"/>
    <x v="4"/>
    <s v="022-405-07"/>
    <n v="630391"/>
    <n v="186050"/>
    <d v="2021-02-03T00:00:00"/>
    <x v="0"/>
  </r>
  <r>
    <x v="4"/>
    <s v="TI"/>
    <x v="0"/>
    <s v="020-863-16"/>
    <n v="630520"/>
    <n v="222000"/>
    <d v="2021-02-05T00:00:00"/>
    <x v="28"/>
  </r>
  <r>
    <x v="4"/>
    <s v="TI"/>
    <x v="0"/>
    <s v="022-324-12"/>
    <n v="631839"/>
    <n v="486000"/>
    <d v="2021-02-26T00:00:00"/>
    <x v="5"/>
  </r>
  <r>
    <x v="4"/>
    <s v="TI"/>
    <x v="0"/>
    <s v="019-863-02"/>
    <n v="631868"/>
    <n v="124999"/>
    <d v="2021-02-26T00:00:00"/>
    <x v="5"/>
  </r>
  <r>
    <x v="4"/>
    <s v="TI"/>
    <x v="0"/>
    <s v="019-302-15"/>
    <n v="631284"/>
    <n v="120000"/>
    <d v="2021-02-18T00:00:00"/>
    <x v="10"/>
  </r>
  <r>
    <x v="4"/>
    <s v="TI"/>
    <x v="0"/>
    <s v="020-534-63"/>
    <n v="631861"/>
    <n v="310250"/>
    <d v="2021-02-26T00:00:00"/>
    <x v="7"/>
  </r>
  <r>
    <x v="4"/>
    <s v="TI"/>
    <x v="0"/>
    <s v="021-481-10"/>
    <n v="631313"/>
    <n v="283000"/>
    <d v="2021-02-18T00:00:00"/>
    <x v="17"/>
  </r>
  <r>
    <x v="4"/>
    <s v="TI"/>
    <x v="1"/>
    <s v="022-401-03"/>
    <n v="630554"/>
    <n v="353306"/>
    <d v="2021-02-05T00:00:00"/>
    <x v="5"/>
  </r>
  <r>
    <x v="4"/>
    <s v="TI"/>
    <x v="0"/>
    <s v="019-864-10"/>
    <n v="631832"/>
    <n v="134000"/>
    <d v="2021-02-26T00:00:00"/>
    <x v="6"/>
  </r>
  <r>
    <x v="4"/>
    <s v="TI"/>
    <x v="0"/>
    <s v="018-333-05"/>
    <n v="631425"/>
    <n v="107000"/>
    <d v="2021-02-22T00:00:00"/>
    <x v="29"/>
  </r>
  <r>
    <x v="4"/>
    <s v="TI"/>
    <x v="0"/>
    <s v="020-162-09"/>
    <n v="631433"/>
    <n v="139100"/>
    <d v="2021-02-22T00:00:00"/>
    <x v="17"/>
  </r>
  <r>
    <x v="4"/>
    <s v="TI"/>
    <x v="0"/>
    <s v="020-683-16"/>
    <n v="631422"/>
    <n v="88500"/>
    <d v="2021-02-22T00:00:00"/>
    <x v="9"/>
  </r>
  <r>
    <x v="4"/>
    <s v="TI"/>
    <x v="0"/>
    <s v="006-112-40"/>
    <n v="631452"/>
    <n v="190000"/>
    <d v="2021-02-22T00:00:00"/>
    <x v="24"/>
  </r>
  <r>
    <x v="5"/>
    <s v="TT"/>
    <x v="0"/>
    <s v="019-865-14"/>
    <n v="630511"/>
    <n v="301000"/>
    <d v="2021-02-05T00:00:00"/>
    <x v="1"/>
  </r>
  <r>
    <x v="5"/>
    <s v="TT"/>
    <x v="0"/>
    <s v="020-553-27"/>
    <n v="630535"/>
    <n v="303390"/>
    <d v="2021-02-05T00:00:00"/>
    <x v="18"/>
  </r>
  <r>
    <x v="5"/>
    <s v="TT"/>
    <x v="0"/>
    <s v="020-462-16"/>
    <n v="631195"/>
    <n v="319000"/>
    <d v="2021-02-17T00:00:00"/>
    <x v="18"/>
  </r>
  <r>
    <x v="6"/>
    <s v="WE"/>
    <x v="0"/>
    <s v="001-371-16"/>
    <n v="631621"/>
    <n v="170000"/>
    <d v="2021-02-24T00:00:00"/>
    <x v="30"/>
  </r>
  <r>
    <x v="6"/>
    <s v="WE"/>
    <x v="0"/>
    <s v="001-261-11"/>
    <n v="630642"/>
    <n v="297500"/>
    <d v="2021-02-08T00:00:00"/>
    <x v="31"/>
  </r>
  <r>
    <x v="6"/>
    <s v="WE"/>
    <x v="2"/>
    <s v="010-361-21"/>
    <n v="630636"/>
    <n v="174000"/>
    <d v="2021-02-08T00:00:00"/>
    <x v="32"/>
  </r>
  <r>
    <x v="6"/>
    <s v="WE"/>
    <x v="0"/>
    <s v="029-292-08"/>
    <n v="631874"/>
    <n v="323776"/>
    <d v="2021-02-26T00:00:00"/>
    <x v="27"/>
  </r>
  <r>
    <x v="6"/>
    <s v="WE"/>
    <x v="4"/>
    <s v="022-012-07"/>
    <n v="630604"/>
    <n v="317870"/>
    <d v="2021-02-08T00:00:00"/>
    <x v="33"/>
  </r>
  <r>
    <x v="6"/>
    <s v="WE"/>
    <x v="0"/>
    <s v="021-082-59"/>
    <n v="631745"/>
    <n v="198000"/>
    <d v="2021-02-25T00:00:00"/>
    <x v="0"/>
  </r>
  <r>
    <x v="6"/>
    <s v="WE"/>
    <x v="0"/>
    <s v="004-061-20"/>
    <n v="630619"/>
    <n v="103500"/>
    <d v="2021-02-08T00:00:00"/>
    <x v="34"/>
  </r>
  <r>
    <x v="6"/>
    <s v="WE"/>
    <x v="0"/>
    <s v="019-293-04"/>
    <n v="631631"/>
    <n v="63000"/>
    <d v="2021-02-24T00:00:00"/>
    <x v="7"/>
  </r>
  <r>
    <x v="6"/>
    <s v="WE"/>
    <x v="1"/>
    <s v="020-371-12"/>
    <n v="630524"/>
    <n v="300000"/>
    <d v="2021-02-05T00:00:00"/>
    <x v="3"/>
  </r>
  <r>
    <x v="6"/>
    <s v="WE"/>
    <x v="0"/>
    <s v="020-122-07"/>
    <n v="631626"/>
    <n v="117500"/>
    <d v="2021-02-24T00:00:00"/>
    <x v="3"/>
  </r>
  <r>
    <x v="6"/>
    <s v="WE"/>
    <x v="6"/>
    <s v="001-521-15"/>
    <n v="630976"/>
    <n v="36245713"/>
    <d v="2021-02-12T00:00:00"/>
    <x v="35"/>
  </r>
  <r>
    <x v="6"/>
    <s v="WE"/>
    <x v="1"/>
    <s v="020-552-29"/>
    <n v="631609"/>
    <n v="275000"/>
    <d v="2021-02-24T00:00:00"/>
    <x v="5"/>
  </r>
  <r>
    <x v="6"/>
    <s v="WE"/>
    <x v="1"/>
    <s v="019-672-12"/>
    <n v="631267"/>
    <n v="78862"/>
    <d v="2021-02-18T00:00:00"/>
    <x v="36"/>
  </r>
  <r>
    <x v="6"/>
    <s v="WE"/>
    <x v="0"/>
    <s v="022-529-02"/>
    <n v="631255"/>
    <n v="226000"/>
    <d v="2021-02-18T00:00:00"/>
    <x v="37"/>
  </r>
  <r>
    <x v="6"/>
    <s v="WE"/>
    <x v="0"/>
    <s v="006-023-05"/>
    <n v="631234"/>
    <n v="156000"/>
    <d v="2021-02-18T00:00:00"/>
    <x v="1"/>
  </r>
  <r>
    <x v="6"/>
    <s v="WE"/>
    <x v="0"/>
    <s v="019-673-10"/>
    <n v="631233"/>
    <n v="220000"/>
    <d v="2021-02-18T00:00:00"/>
    <x v="1"/>
  </r>
  <r>
    <x v="6"/>
    <s v="WE"/>
    <x v="0"/>
    <s v="019-286-04"/>
    <n v="631183"/>
    <n v="217600"/>
    <d v="2021-02-17T00:00:00"/>
    <x v="34"/>
  </r>
  <r>
    <x v="6"/>
    <s v="WE"/>
    <x v="0"/>
    <s v="014-291-02"/>
    <n v="631333"/>
    <n v="307000"/>
    <d v="2021-02-19T00:00:00"/>
    <x v="38"/>
  </r>
  <r>
    <x v="6"/>
    <s v="WE"/>
    <x v="0"/>
    <s v="020-234-03"/>
    <n v="631429"/>
    <n v="239927"/>
    <d v="2021-02-22T00:00:00"/>
    <x v="17"/>
  </r>
  <r>
    <x v="6"/>
    <s v="WE"/>
    <x v="0"/>
    <s v="020-604-05"/>
    <n v="631146"/>
    <n v="154178"/>
    <d v="2021-02-16T00:00:00"/>
    <x v="17"/>
  </r>
  <r>
    <x v="6"/>
    <s v="WE"/>
    <x v="1"/>
    <s v="004-271-02"/>
    <n v="631133"/>
    <n v="332698"/>
    <d v="2021-02-16T00:00:00"/>
    <x v="31"/>
  </r>
  <r>
    <x v="6"/>
    <s v="WE"/>
    <x v="0"/>
    <s v="021-051-24"/>
    <n v="630802"/>
    <n v="149100"/>
    <d v="2021-02-10T00:00:00"/>
    <x v="7"/>
  </r>
  <r>
    <x v="6"/>
    <s v="WE"/>
    <x v="0"/>
    <s v="019-672-16"/>
    <n v="631461"/>
    <n v="144000"/>
    <d v="2021-02-22T00:00:00"/>
    <x v="1"/>
  </r>
  <r>
    <x v="6"/>
    <s v="WE"/>
    <x v="0"/>
    <s v="022-121-11"/>
    <n v="630287"/>
    <n v="149000"/>
    <d v="2021-02-02T00:00:00"/>
    <x v="5"/>
  </r>
  <r>
    <x v="6"/>
    <s v="WE"/>
    <x v="0"/>
    <s v="019-251-01"/>
    <n v="631474"/>
    <n v="174000"/>
    <d v="2021-02-22T00:00:00"/>
    <x v="39"/>
  </r>
  <r>
    <x v="6"/>
    <s v="WE"/>
    <x v="0"/>
    <s v="022-491-07"/>
    <n v="631511"/>
    <n v="233180"/>
    <d v="2021-02-23T00:00:00"/>
    <x v="17"/>
  </r>
  <r>
    <x v="6"/>
    <s v="WE"/>
    <x v="0"/>
    <s v="020-725-21"/>
    <n v="630932"/>
    <n v="146000"/>
    <d v="2021-02-12T00:00:00"/>
    <x v="40"/>
  </r>
  <r>
    <x v="6"/>
    <s v="WE"/>
    <x v="1"/>
    <s v="015-381-26"/>
    <n v="631517"/>
    <n v="199309"/>
    <d v="2021-02-23T00:00:00"/>
    <x v="41"/>
  </r>
  <r>
    <x v="6"/>
    <s v="WE"/>
    <x v="1"/>
    <s v="001-652-02"/>
    <n v="631767"/>
    <n v="209272"/>
    <d v="2021-02-26T00:00:00"/>
    <x v="17"/>
  </r>
  <r>
    <x v="6"/>
    <s v="WE"/>
    <x v="0"/>
    <s v="010-401-19"/>
    <n v="631276"/>
    <n v="386000"/>
    <d v="2021-02-18T00:00:00"/>
    <x v="38"/>
  </r>
  <r>
    <x v="6"/>
    <s v="WE"/>
    <x v="0"/>
    <s v="004-254-04"/>
    <n v="630798"/>
    <n v="131790"/>
    <d v="2021-02-10T00:00:00"/>
    <x v="18"/>
  </r>
  <r>
    <x v="6"/>
    <s v="WE"/>
    <x v="4"/>
    <s v="019-271-07"/>
    <n v="630143"/>
    <n v="225834"/>
    <d v="2021-02-01T00:00:00"/>
    <x v="0"/>
  </r>
  <r>
    <x v="6"/>
    <s v="WE"/>
    <x v="0"/>
    <s v="019-552-07"/>
    <n v="630183"/>
    <n v="190000"/>
    <d v="2021-02-01T00:00:00"/>
    <x v="42"/>
  </r>
  <r>
    <x v="6"/>
    <s v="WE"/>
    <x v="6"/>
    <s v="016-194-33"/>
    <n v="630266"/>
    <n v="545000"/>
    <d v="2021-02-02T00:00:00"/>
    <x v="43"/>
  </r>
  <r>
    <x v="6"/>
    <s v="WE"/>
    <x v="0"/>
    <s v="022-194-08"/>
    <n v="631095"/>
    <n v="79250"/>
    <d v="2021-02-16T00:00:00"/>
    <x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4:G121" firstHeaderRow="1" firstDataRow="2" firstDataCol="3" rowPageCount="2" colPageCount="1"/>
  <pivotFields count="10">
    <pivotField name="TITLE COMPANY" axis="axisRow" compact="0" showAll="0" insertBlankRow="1">
      <items count="18">
        <item m="1" x="13"/>
        <item m="1" x="11"/>
        <item m="1" x="12"/>
        <item m="1" x="10"/>
        <item x="1"/>
        <item x="2"/>
        <item m="1" x="15"/>
        <item m="1" x="14"/>
        <item x="5"/>
        <item x="6"/>
        <item x="8"/>
        <item m="1" x="16"/>
        <item m="1" x="9"/>
        <item x="4"/>
        <item x="3"/>
        <item x="0"/>
        <item x="7"/>
        <item t="default"/>
      </items>
    </pivotField>
    <pivotField compact="0" showAll="0" insertBlankRow="1"/>
    <pivotField axis="axisRow" compact="0" showAll="0" insertBlankRow="1">
      <items count="30">
        <item n="Lyon" x="4"/>
        <item x="6"/>
        <item x="13"/>
        <item x="14"/>
        <item m="1" x="24"/>
        <item m="1" x="28"/>
        <item x="2"/>
        <item x="7"/>
        <item m="1" x="27"/>
        <item x="8"/>
        <item m="1" x="20"/>
        <item m="1" x="23"/>
        <item x="0"/>
        <item m="1" x="17"/>
        <item m="1" x="21"/>
        <item m="1" x="18"/>
        <item x="11"/>
        <item x="12"/>
        <item x="5"/>
        <item m="1" x="22"/>
        <item m="1" x="25"/>
        <item x="16"/>
        <item x="1"/>
        <item m="1" x="19"/>
        <item m="1" x="26"/>
        <item x="9"/>
        <item x="3"/>
        <item x="10"/>
        <item x="15"/>
        <item t="default"/>
      </items>
    </pivotField>
    <pivotField axis="axisRow" compact="0" showAll="0" insertBlankRow="1">
      <items count="83">
        <item m="1" x="74"/>
        <item x="14"/>
        <item x="16"/>
        <item x="10"/>
        <item m="1" x="75"/>
        <item m="1" x="67"/>
        <item m="1" x="80"/>
        <item m="1" x="61"/>
        <item x="7"/>
        <item x="11"/>
        <item x="6"/>
        <item x="8"/>
        <item x="15"/>
        <item x="9"/>
        <item m="1" x="47"/>
        <item x="36"/>
        <item x="32"/>
        <item x="39"/>
        <item m="1" x="73"/>
        <item x="28"/>
        <item m="1" x="48"/>
        <item m="1" x="45"/>
        <item x="4"/>
        <item m="1" x="76"/>
        <item m="1" x="81"/>
        <item x="25"/>
        <item x="21"/>
        <item m="1" x="50"/>
        <item m="1" x="66"/>
        <item x="29"/>
        <item m="1" x="57"/>
        <item x="40"/>
        <item m="1" x="64"/>
        <item x="1"/>
        <item m="1" x="49"/>
        <item m="1" x="52"/>
        <item m="1" x="65"/>
        <item m="1" x="63"/>
        <item m="1" x="71"/>
        <item x="0"/>
        <item m="1" x="59"/>
        <item m="1" x="60"/>
        <item m="1" x="69"/>
        <item x="33"/>
        <item x="44"/>
        <item m="1" x="62"/>
        <item m="1" x="55"/>
        <item m="1" x="68"/>
        <item x="42"/>
        <item m="1" x="58"/>
        <item m="1" x="46"/>
        <item x="22"/>
        <item x="41"/>
        <item x="20"/>
        <item m="1" x="77"/>
        <item x="27"/>
        <item x="5"/>
        <item m="1" x="79"/>
        <item m="1" x="53"/>
        <item m="1" x="56"/>
        <item m="1" x="54"/>
        <item m="1" x="70"/>
        <item m="1" x="78"/>
        <item x="17"/>
        <item m="1" x="51"/>
        <item x="12"/>
        <item x="18"/>
        <item m="1" x="72"/>
        <item x="34"/>
        <item x="31"/>
        <item x="2"/>
        <item x="3"/>
        <item x="13"/>
        <item x="19"/>
        <item x="23"/>
        <item x="24"/>
        <item x="26"/>
        <item x="30"/>
        <item x="35"/>
        <item x="37"/>
        <item x="38"/>
        <item x="43"/>
        <item t="default"/>
      </items>
    </pivotField>
    <pivotField axis="axisPage" compact="0" showAll="0" insertBlankRow="1">
      <items count="9">
        <item x="4"/>
        <item m="1" x="7"/>
        <item m="1" x="5"/>
        <item m="1" x="6"/>
        <item x="1"/>
        <item x="0"/>
        <item x="2"/>
        <item x="3"/>
        <item t="default"/>
      </items>
    </pivotField>
    <pivotField dataField="1" compact="0" showAll="0" insertBlankRow="1"/>
    <pivotField dataField="1" compact="0" numFmtId="166" showAll="0" insertBlankRow="1"/>
    <pivotField name="BUILDER/DEVELOPER" axis="axisPage" compact="0" showAll="0" insertBlankRow="1">
      <items count="3">
        <item x="1"/>
        <item x="0"/>
        <item t="default"/>
      </items>
    </pivotField>
    <pivotField compact="0" showAll="0" insertBlankRow="1"/>
    <pivotField compact="0" numFmtId="14" showAll="0" defaultSubtotal="0"/>
  </pivotFields>
  <rowFields count="3">
    <field x="0"/>
    <field x="2"/>
    <field x="3"/>
  </rowFields>
  <rowItems count="116">
    <i>
      <x v="4"/>
    </i>
    <i r="1">
      <x v="6"/>
    </i>
    <i r="2">
      <x v="70"/>
    </i>
    <i r="2">
      <x v="71"/>
    </i>
    <i t="blank" r="1">
      <x v="6"/>
    </i>
    <i r="1">
      <x v="22"/>
    </i>
    <i r="2">
      <x v="22"/>
    </i>
    <i r="2">
      <x v="33"/>
    </i>
    <i t="blank" r="1">
      <x v="22"/>
    </i>
    <i r="1">
      <x v="26"/>
    </i>
    <i r="2">
      <x v="56"/>
    </i>
    <i t="blank" r="1">
      <x v="26"/>
    </i>
    <i>
      <x v="5"/>
    </i>
    <i r="1">
      <x/>
    </i>
    <i r="2">
      <x v="10"/>
    </i>
    <i r="2">
      <x v="65"/>
    </i>
    <i r="2">
      <x v="72"/>
    </i>
    <i t="blank" r="1">
      <x/>
    </i>
    <i r="1">
      <x v="1"/>
    </i>
    <i r="2">
      <x v="11"/>
    </i>
    <i r="2">
      <x v="63"/>
    </i>
    <i t="blank" r="1">
      <x v="1"/>
    </i>
    <i r="1">
      <x v="7"/>
    </i>
    <i r="2">
      <x v="3"/>
    </i>
    <i r="2">
      <x v="12"/>
    </i>
    <i t="blank" r="1">
      <x v="7"/>
    </i>
    <i r="1">
      <x v="9"/>
    </i>
    <i r="2">
      <x v="3"/>
    </i>
    <i t="blank" r="1">
      <x v="9"/>
    </i>
    <i r="1">
      <x v="18"/>
    </i>
    <i r="2">
      <x v="1"/>
    </i>
    <i r="2">
      <x v="2"/>
    </i>
    <i r="2">
      <x v="8"/>
    </i>
    <i r="2">
      <x v="13"/>
    </i>
    <i t="blank" r="1">
      <x v="18"/>
    </i>
    <i r="1">
      <x v="22"/>
    </i>
    <i r="2">
      <x v="9"/>
    </i>
    <i t="blank" r="1">
      <x v="22"/>
    </i>
    <i>
      <x v="8"/>
    </i>
    <i r="1">
      <x/>
    </i>
    <i r="2">
      <x v="25"/>
    </i>
    <i t="blank" r="1">
      <x/>
    </i>
    <i r="1">
      <x v="2"/>
    </i>
    <i r="2">
      <x v="26"/>
    </i>
    <i t="blank" r="1">
      <x v="2"/>
    </i>
    <i r="1">
      <x v="3"/>
    </i>
    <i r="2">
      <x v="76"/>
    </i>
    <i t="blank" r="1">
      <x v="3"/>
    </i>
    <i r="1">
      <x v="6"/>
    </i>
    <i r="2">
      <x v="19"/>
    </i>
    <i r="2">
      <x v="51"/>
    </i>
    <i r="2">
      <x v="55"/>
    </i>
    <i r="2">
      <x v="75"/>
    </i>
    <i t="blank" r="1">
      <x v="6"/>
    </i>
    <i r="1">
      <x v="7"/>
    </i>
    <i r="2">
      <x v="53"/>
    </i>
    <i t="blank" r="1">
      <x v="7"/>
    </i>
    <i r="1">
      <x v="16"/>
    </i>
    <i r="2">
      <x v="74"/>
    </i>
    <i t="blank" r="1">
      <x v="16"/>
    </i>
    <i>
      <x v="9"/>
    </i>
    <i r="1">
      <x v="12"/>
    </i>
    <i r="2">
      <x v="56"/>
    </i>
    <i t="blank" r="1">
      <x v="12"/>
    </i>
    <i>
      <x v="10"/>
    </i>
    <i r="1">
      <x/>
    </i>
    <i r="2">
      <x v="15"/>
    </i>
    <i r="2">
      <x v="68"/>
    </i>
    <i r="2">
      <x v="78"/>
    </i>
    <i t="blank" r="1">
      <x/>
    </i>
    <i r="1">
      <x v="2"/>
    </i>
    <i r="2">
      <x v="69"/>
    </i>
    <i t="blank" r="1">
      <x v="2"/>
    </i>
    <i r="1">
      <x v="3"/>
    </i>
    <i r="2">
      <x v="16"/>
    </i>
    <i r="2">
      <x v="79"/>
    </i>
    <i r="2">
      <x v="81"/>
    </i>
    <i t="blank" r="1">
      <x v="3"/>
    </i>
    <i r="1">
      <x v="6"/>
    </i>
    <i r="2">
      <x v="31"/>
    </i>
    <i r="2">
      <x v="44"/>
    </i>
    <i r="2">
      <x v="48"/>
    </i>
    <i r="2">
      <x v="52"/>
    </i>
    <i r="2">
      <x v="80"/>
    </i>
    <i t="blank" r="1">
      <x v="6"/>
    </i>
    <i r="1">
      <x v="21"/>
    </i>
    <i r="2">
      <x v="17"/>
    </i>
    <i r="2">
      <x v="43"/>
    </i>
    <i t="blank" r="1">
      <x v="21"/>
    </i>
    <i r="1">
      <x v="28"/>
    </i>
    <i r="2">
      <x v="77"/>
    </i>
    <i r="2">
      <x v="78"/>
    </i>
    <i t="blank" r="1">
      <x v="28"/>
    </i>
    <i>
      <x v="13"/>
    </i>
    <i r="1">
      <x v="16"/>
    </i>
    <i r="2">
      <x v="56"/>
    </i>
    <i t="blank" r="1">
      <x v="16"/>
    </i>
    <i r="1">
      <x v="17"/>
    </i>
    <i r="2">
      <x v="56"/>
    </i>
    <i t="blank" r="1">
      <x v="17"/>
    </i>
    <i>
      <x v="14"/>
    </i>
    <i r="1">
      <x v="25"/>
    </i>
    <i r="2">
      <x v="66"/>
    </i>
    <i t="blank" r="1">
      <x v="25"/>
    </i>
    <i r="1">
      <x v="27"/>
    </i>
    <i r="2">
      <x v="73"/>
    </i>
    <i t="blank" r="1">
      <x v="27"/>
    </i>
    <i>
      <x v="15"/>
    </i>
    <i r="1">
      <x v="12"/>
    </i>
    <i r="2">
      <x v="39"/>
    </i>
    <i t="blank" r="1">
      <x v="12"/>
    </i>
    <i>
      <x v="16"/>
    </i>
    <i r="1">
      <x v="16"/>
    </i>
    <i r="2">
      <x v="29"/>
    </i>
    <i t="blank" r="1">
      <x v="1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7" hier="-1"/>
    <pageField fld="4" hier="-1"/>
  </pageFields>
  <dataFields count="4">
    <dataField name="CLOSINGS" fld="5" subtotal="count" baseField="0" baseItem="0"/>
    <dataField name="DOLLAR VOL." fld="6" baseField="0" baseItem="0" numFmtId="164"/>
    <dataField name="% OF CLOSINGS" fld="5" subtotal="count" showDataAs="percentOfTotal" baseField="0" baseItem="0" numFmtId="10"/>
    <dataField name="% OF DOLLAR VOL." fld="6" showDataAs="percentOfTotal" baseField="0" baseItem="0" numFmtId="10"/>
  </dataFields>
  <pivotTableStyleInfo name="PivotStyleDark9" showRowHeaders="1" showColHeaders="1" showRowStripes="1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3:F160" firstHeaderRow="1" firstDataRow="2" firstDataCol="2" rowPageCount="1" colPageCount="1"/>
  <pivotFields count="8">
    <pivotField name="TITLE COMPANY" axis="axisRow" compact="0" showAll="0" insertBlankRow="1">
      <items count="15">
        <item m="1" x="11"/>
        <item m="1" x="10"/>
        <item m="1" x="9"/>
        <item x="0"/>
        <item x="1"/>
        <item m="1" x="13"/>
        <item m="1" x="12"/>
        <item x="4"/>
        <item x="5"/>
        <item x="6"/>
        <item m="1" x="8"/>
        <item x="3"/>
        <item m="1" x="7"/>
        <item x="2"/>
        <item t="default"/>
      </items>
    </pivotField>
    <pivotField compact="0" showAll="0" insertBlankRow="1"/>
    <pivotField axis="axisPage" compact="0" showAll="0" insertBlankRow="1">
      <items count="11">
        <item x="6"/>
        <item x="3"/>
        <item x="0"/>
        <item x="5"/>
        <item x="4"/>
        <item x="2"/>
        <item m="1" x="9"/>
        <item m="1" x="8"/>
        <item x="1"/>
        <item m="1" x="7"/>
        <item t="default"/>
      </items>
    </pivotField>
    <pivotField compact="0" showAll="0" insertBlankRow="1"/>
    <pivotField dataField="1" compact="0" showAll="0" insertBlankRow="1"/>
    <pivotField dataField="1" compact="0" numFmtId="166" showAll="0" insertBlankRow="1"/>
    <pivotField compact="0" numFmtId="14" showAll="0" insertBlankRow="1"/>
    <pivotField axis="axisRow" compact="0" showAll="0" insertBlankRow="1">
      <items count="128">
        <item m="1" x="65"/>
        <item x="28"/>
        <item m="1" x="125"/>
        <item m="1" x="54"/>
        <item m="1" x="90"/>
        <item m="1" x="68"/>
        <item x="16"/>
        <item m="1" x="67"/>
        <item m="1" x="63"/>
        <item m="1" x="83"/>
        <item x="41"/>
        <item m="1" x="60"/>
        <item m="1" x="74"/>
        <item m="1" x="52"/>
        <item m="1" x="47"/>
        <item m="1" x="120"/>
        <item m="1" x="59"/>
        <item m="1" x="88"/>
        <item m="1" x="82"/>
        <item m="1" x="112"/>
        <item m="1" x="102"/>
        <item m="1" x="61"/>
        <item m="1" x="66"/>
        <item m="1" x="108"/>
        <item m="1" x="70"/>
        <item x="24"/>
        <item x="5"/>
        <item m="1" x="72"/>
        <item m="1" x="71"/>
        <item m="1" x="122"/>
        <item m="1" x="113"/>
        <item m="1" x="126"/>
        <item x="26"/>
        <item x="10"/>
        <item m="1" x="46"/>
        <item m="1" x="57"/>
        <item x="20"/>
        <item m="1" x="116"/>
        <item m="1" x="98"/>
        <item m="1" x="106"/>
        <item x="31"/>
        <item m="1" x="76"/>
        <item m="1" x="111"/>
        <item m="1" x="49"/>
        <item m="1" x="99"/>
        <item m="1" x="118"/>
        <item x="33"/>
        <item x="36"/>
        <item m="1" x="87"/>
        <item m="1" x="124"/>
        <item m="1" x="101"/>
        <item m="1" x="91"/>
        <item m="1" x="73"/>
        <item m="1" x="123"/>
        <item m="1" x="75"/>
        <item x="22"/>
        <item m="1" x="93"/>
        <item m="1" x="105"/>
        <item m="1" x="58"/>
        <item m="1" x="114"/>
        <item m="1" x="97"/>
        <item x="37"/>
        <item m="1" x="55"/>
        <item x="9"/>
        <item m="1" x="121"/>
        <item m="1" x="96"/>
        <item m="1" x="103"/>
        <item m="1" x="79"/>
        <item m="1" x="119"/>
        <item m="1" x="62"/>
        <item m="1" x="110"/>
        <item m="1" x="115"/>
        <item m="1" x="78"/>
        <item m="1" x="64"/>
        <item m="1" x="81"/>
        <item m="1" x="56"/>
        <item m="1" x="51"/>
        <item m="1" x="95"/>
        <item x="17"/>
        <item m="1" x="53"/>
        <item m="1" x="107"/>
        <item x="38"/>
        <item x="12"/>
        <item m="1" x="94"/>
        <item m="1" x="48"/>
        <item m="1" x="100"/>
        <item m="1" x="69"/>
        <item m="1" x="89"/>
        <item m="1" x="50"/>
        <item m="1" x="117"/>
        <item m="1" x="104"/>
        <item m="1" x="109"/>
        <item m="1" x="77"/>
        <item x="30"/>
        <item m="1" x="92"/>
        <item m="1" x="86"/>
        <item m="1" x="84"/>
        <item m="1" x="80"/>
        <item m="1" x="85"/>
        <item m="1" x="45"/>
        <item x="0"/>
        <item x="1"/>
        <item x="2"/>
        <item x="3"/>
        <item x="4"/>
        <item x="6"/>
        <item x="7"/>
        <item x="8"/>
        <item x="11"/>
        <item x="13"/>
        <item x="14"/>
        <item x="15"/>
        <item x="18"/>
        <item x="19"/>
        <item x="21"/>
        <item x="23"/>
        <item x="25"/>
        <item x="27"/>
        <item x="29"/>
        <item x="32"/>
        <item x="34"/>
        <item x="35"/>
        <item x="39"/>
        <item x="40"/>
        <item x="42"/>
        <item x="43"/>
        <item x="44"/>
        <item t="default"/>
      </items>
    </pivotField>
  </pivotFields>
  <rowFields count="2">
    <field x="7"/>
    <field x="0"/>
  </rowFields>
  <rowItems count="156">
    <i>
      <x v="1"/>
    </i>
    <i r="1">
      <x v="7"/>
    </i>
    <i t="blank">
      <x v="1"/>
    </i>
    <i>
      <x v="6"/>
    </i>
    <i r="1">
      <x v="11"/>
    </i>
    <i t="blank">
      <x v="6"/>
    </i>
    <i>
      <x v="10"/>
    </i>
    <i r="1">
      <x v="9"/>
    </i>
    <i t="blank">
      <x v="10"/>
    </i>
    <i>
      <x v="25"/>
    </i>
    <i r="1">
      <x v="7"/>
    </i>
    <i t="blank">
      <x v="25"/>
    </i>
    <i>
      <x v="26"/>
    </i>
    <i r="1">
      <x v="4"/>
    </i>
    <i r="1">
      <x v="7"/>
    </i>
    <i r="1">
      <x v="9"/>
    </i>
    <i t="blank">
      <x v="26"/>
    </i>
    <i>
      <x v="32"/>
    </i>
    <i r="1">
      <x v="7"/>
    </i>
    <i t="blank">
      <x v="32"/>
    </i>
    <i>
      <x v="33"/>
    </i>
    <i r="1">
      <x v="4"/>
    </i>
    <i r="1">
      <x v="7"/>
    </i>
    <i t="blank">
      <x v="33"/>
    </i>
    <i>
      <x v="36"/>
    </i>
    <i r="1">
      <x v="7"/>
    </i>
    <i t="blank">
      <x v="36"/>
    </i>
    <i>
      <x v="40"/>
    </i>
    <i r="1">
      <x v="9"/>
    </i>
    <i t="blank">
      <x v="40"/>
    </i>
    <i>
      <x v="46"/>
    </i>
    <i r="1">
      <x v="9"/>
    </i>
    <i t="blank">
      <x v="46"/>
    </i>
    <i>
      <x v="47"/>
    </i>
    <i r="1">
      <x v="9"/>
    </i>
    <i t="blank">
      <x v="47"/>
    </i>
    <i>
      <x v="55"/>
    </i>
    <i r="1">
      <x v="7"/>
    </i>
    <i t="blank">
      <x v="55"/>
    </i>
    <i>
      <x v="61"/>
    </i>
    <i r="1">
      <x v="9"/>
    </i>
    <i t="blank">
      <x v="61"/>
    </i>
    <i>
      <x v="63"/>
    </i>
    <i r="1">
      <x v="4"/>
    </i>
    <i r="1">
      <x v="7"/>
    </i>
    <i t="blank">
      <x v="63"/>
    </i>
    <i>
      <x v="78"/>
    </i>
    <i r="1">
      <x v="7"/>
    </i>
    <i r="1">
      <x v="9"/>
    </i>
    <i t="blank">
      <x v="78"/>
    </i>
    <i>
      <x v="81"/>
    </i>
    <i r="1">
      <x v="9"/>
    </i>
    <i t="blank">
      <x v="81"/>
    </i>
    <i>
      <x v="82"/>
    </i>
    <i r="1">
      <x v="4"/>
    </i>
    <i t="blank">
      <x v="82"/>
    </i>
    <i>
      <x v="93"/>
    </i>
    <i r="1">
      <x v="9"/>
    </i>
    <i t="blank">
      <x v="93"/>
    </i>
    <i>
      <x v="100"/>
    </i>
    <i r="1">
      <x v="3"/>
    </i>
    <i r="1">
      <x v="4"/>
    </i>
    <i r="1">
      <x v="7"/>
    </i>
    <i r="1">
      <x v="9"/>
    </i>
    <i t="blank">
      <x v="100"/>
    </i>
    <i>
      <x v="101"/>
    </i>
    <i r="1">
      <x v="3"/>
    </i>
    <i r="1">
      <x v="7"/>
    </i>
    <i r="1">
      <x v="8"/>
    </i>
    <i r="1">
      <x v="9"/>
    </i>
    <i r="1">
      <x v="11"/>
    </i>
    <i t="blank">
      <x v="101"/>
    </i>
    <i>
      <x v="102"/>
    </i>
    <i r="1">
      <x v="3"/>
    </i>
    <i t="blank">
      <x v="102"/>
    </i>
    <i>
      <x v="103"/>
    </i>
    <i r="1">
      <x v="3"/>
    </i>
    <i r="1">
      <x v="9"/>
    </i>
    <i t="blank">
      <x v="103"/>
    </i>
    <i>
      <x v="104"/>
    </i>
    <i r="1">
      <x v="4"/>
    </i>
    <i r="1">
      <x v="13"/>
    </i>
    <i t="blank">
      <x v="104"/>
    </i>
    <i>
      <x v="105"/>
    </i>
    <i r="1">
      <x v="4"/>
    </i>
    <i r="1">
      <x v="7"/>
    </i>
    <i t="blank">
      <x v="105"/>
    </i>
    <i>
      <x v="106"/>
    </i>
    <i r="1">
      <x v="4"/>
    </i>
    <i r="1">
      <x v="7"/>
    </i>
    <i r="1">
      <x v="9"/>
    </i>
    <i t="blank">
      <x v="106"/>
    </i>
    <i>
      <x v="107"/>
    </i>
    <i r="1">
      <x v="4"/>
    </i>
    <i t="blank">
      <x v="107"/>
    </i>
    <i>
      <x v="108"/>
    </i>
    <i r="1">
      <x v="4"/>
    </i>
    <i t="blank">
      <x v="108"/>
    </i>
    <i>
      <x v="109"/>
    </i>
    <i r="1">
      <x v="4"/>
    </i>
    <i t="blank">
      <x v="109"/>
    </i>
    <i>
      <x v="110"/>
    </i>
    <i r="1">
      <x v="4"/>
    </i>
    <i t="blank">
      <x v="110"/>
    </i>
    <i>
      <x v="111"/>
    </i>
    <i r="1">
      <x v="13"/>
    </i>
    <i t="blank">
      <x v="111"/>
    </i>
    <i>
      <x v="112"/>
    </i>
    <i r="1">
      <x v="7"/>
    </i>
    <i r="1">
      <x v="8"/>
    </i>
    <i r="1">
      <x v="9"/>
    </i>
    <i t="blank">
      <x v="112"/>
    </i>
    <i>
      <x v="113"/>
    </i>
    <i r="1">
      <x v="7"/>
    </i>
    <i t="blank">
      <x v="113"/>
    </i>
    <i>
      <x v="114"/>
    </i>
    <i r="1">
      <x v="7"/>
    </i>
    <i t="blank">
      <x v="114"/>
    </i>
    <i>
      <x v="115"/>
    </i>
    <i r="1">
      <x v="7"/>
    </i>
    <i t="blank">
      <x v="115"/>
    </i>
    <i>
      <x v="116"/>
    </i>
    <i r="1">
      <x v="7"/>
    </i>
    <i t="blank">
      <x v="116"/>
    </i>
    <i>
      <x v="117"/>
    </i>
    <i r="1">
      <x v="7"/>
    </i>
    <i r="1">
      <x v="9"/>
    </i>
    <i t="blank">
      <x v="117"/>
    </i>
    <i>
      <x v="118"/>
    </i>
    <i r="1">
      <x v="7"/>
    </i>
    <i t="blank">
      <x v="118"/>
    </i>
    <i>
      <x v="119"/>
    </i>
    <i r="1">
      <x v="9"/>
    </i>
    <i t="blank">
      <x v="119"/>
    </i>
    <i>
      <x v="120"/>
    </i>
    <i r="1">
      <x v="9"/>
    </i>
    <i t="blank">
      <x v="120"/>
    </i>
    <i>
      <x v="121"/>
    </i>
    <i r="1">
      <x v="9"/>
    </i>
    <i t="blank">
      <x v="121"/>
    </i>
    <i>
      <x v="122"/>
    </i>
    <i r="1">
      <x v="9"/>
    </i>
    <i t="blank">
      <x v="122"/>
    </i>
    <i>
      <x v="123"/>
    </i>
    <i r="1">
      <x v="9"/>
    </i>
    <i t="blank">
      <x v="123"/>
    </i>
    <i>
      <x v="124"/>
    </i>
    <i r="1">
      <x v="9"/>
    </i>
    <i t="blank">
      <x v="124"/>
    </i>
    <i>
      <x v="125"/>
    </i>
    <i r="1">
      <x v="9"/>
    </i>
    <i t="blank">
      <x v="125"/>
    </i>
    <i>
      <x v="126"/>
    </i>
    <i r="1">
      <x v="9"/>
    </i>
    <i t="blank">
      <x v="12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CLOSINGS" fld="4" subtotal="count" baseField="0" baseItem="0"/>
    <dataField name="DOLLAR VOL." fld="5" baseField="0" baseItem="0" numFmtId="164"/>
    <dataField name="% OF CLOSINGS" fld="4" subtotal="count" showDataAs="percentOfTotal" baseField="7" baseItem="0" numFmtId="10"/>
    <dataField name="% OF DOLLAR VOL." fld="5" showDataAs="percentOfTotal" baseField="7" baseItem="0" numFmtId="10"/>
  </dataFields>
  <pivotTableStyleInfo name="PivotStyleDark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5" name="Table5" displayName="Table5" ref="A1:J227" totalsRowShown="0" headerRowDxfId="5">
  <autoFilter ref="A1:J227">
    <filterColumn colId="1"/>
    <filterColumn colId="2"/>
    <filterColumn colId="4"/>
    <filterColumn colId="9"/>
  </autoFilter>
  <tableColumns count="10">
    <tableColumn id="1" name="FULLNAME"/>
    <tableColumn id="2" name="RECBY"/>
    <tableColumn id="3" name="BRANCH"/>
    <tableColumn id="4" name="EO"/>
    <tableColumn id="5" name="PROPTYPE"/>
    <tableColumn id="6" name="DOCNUM"/>
    <tableColumn id="7" name="AMOUNT"/>
    <tableColumn id="8" name="SUB"/>
    <tableColumn id="9" name="INSURED"/>
    <tableColumn id="10" name="RECDAT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H130" totalsRowShown="0" headerRowDxfId="4">
  <autoFilter ref="A1:H130"/>
  <sortState ref="A2:H295">
    <sortCondition ref="D1:D295"/>
  </sortState>
  <tableColumns count="8">
    <tableColumn id="1" name="FULLNAME"/>
    <tableColumn id="2" name="RECBY"/>
    <tableColumn id="3" name="TYPELOAN"/>
    <tableColumn id="4" name="APN"/>
    <tableColumn id="5" name="DOCNUM"/>
    <tableColumn id="6" name="AMOUNT"/>
    <tableColumn id="7" name="RECDATE"/>
    <tableColumn id="8" name="LENDER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1:E356" totalsRowShown="0" headerRowDxfId="3" headerRowBorderDxfId="2" tableBorderDxfId="1" totalsRowBorderDxfId="0">
  <autoFilter ref="A1:E356"/>
  <tableColumns count="5">
    <tableColumn id="1" name="FULLNAME"/>
    <tableColumn id="2" name="RECBY"/>
    <tableColumn id="3" name="AMOUNT"/>
    <tableColumn id="4" name="RECDATE"/>
    <tableColumn id="5" name="DOCTYP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tasourcenev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atasourcenev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atasourcenev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5"/>
  <sheetViews>
    <sheetView tabSelected="1" workbookViewId="0">
      <selection activeCell="G1" sqref="G1"/>
    </sheetView>
  </sheetViews>
  <sheetFormatPr defaultRowHeight="12.75"/>
  <cols>
    <col min="1" max="1" width="30.28515625" customWidth="1"/>
    <col min="2" max="2" width="11.5703125" style="43" customWidth="1"/>
    <col min="3" max="3" width="18" style="38" customWidth="1"/>
    <col min="4" max="4" width="13.140625" style="9" customWidth="1"/>
    <col min="5" max="5" width="18.85546875" style="9" customWidth="1"/>
    <col min="6" max="6" width="12.85546875" customWidth="1"/>
    <col min="7" max="7" width="18.5703125" customWidth="1"/>
  </cols>
  <sheetData>
    <row r="1" spans="1:7" ht="15.75">
      <c r="A1" s="1" t="s">
        <v>68</v>
      </c>
    </row>
    <row r="2" spans="1:7">
      <c r="A2" s="2" t="s">
        <v>72</v>
      </c>
    </row>
    <row r="3" spans="1:7">
      <c r="A3" s="2"/>
    </row>
    <row r="4" spans="1:7" ht="13.5" thickBot="1">
      <c r="A4" s="2"/>
    </row>
    <row r="5" spans="1:7" ht="16.5" thickBot="1">
      <c r="A5" s="141" t="s">
        <v>4</v>
      </c>
      <c r="B5" s="142"/>
      <c r="C5" s="142"/>
      <c r="D5" s="142"/>
      <c r="E5" s="142"/>
      <c r="F5" s="142"/>
      <c r="G5" s="143"/>
    </row>
    <row r="6" spans="1:7">
      <c r="A6" s="6" t="s">
        <v>7</v>
      </c>
      <c r="B6" s="45" t="s">
        <v>8</v>
      </c>
      <c r="C6" s="26" t="s">
        <v>9</v>
      </c>
      <c r="D6" s="8" t="s">
        <v>8</v>
      </c>
      <c r="E6" s="8" t="s">
        <v>9</v>
      </c>
      <c r="F6" s="7" t="s">
        <v>8</v>
      </c>
      <c r="G6" s="7" t="s">
        <v>9</v>
      </c>
    </row>
    <row r="7" spans="1:7">
      <c r="A7" s="120" t="s">
        <v>40</v>
      </c>
      <c r="B7" s="121">
        <v>107</v>
      </c>
      <c r="C7" s="122">
        <v>31215792</v>
      </c>
      <c r="D7" s="123">
        <f t="shared" ref="D7:D15" si="0">B7/$B$16</f>
        <v>0.47345132743362833</v>
      </c>
      <c r="E7" s="123">
        <f t="shared" ref="E7:E15" si="1">C7/$C$16</f>
        <v>0.45926083142094754</v>
      </c>
      <c r="F7" s="124">
        <v>1</v>
      </c>
      <c r="G7" s="124">
        <f>RANK(C7,$C$7:$C$15)</f>
        <v>1</v>
      </c>
    </row>
    <row r="8" spans="1:7">
      <c r="A8" s="67" t="s">
        <v>41</v>
      </c>
      <c r="B8" s="68">
        <v>46</v>
      </c>
      <c r="C8" s="69">
        <v>12914900</v>
      </c>
      <c r="D8" s="23">
        <f t="shared" si="0"/>
        <v>0.20353982300884957</v>
      </c>
      <c r="E8" s="23">
        <f t="shared" si="1"/>
        <v>0.19000984218879968</v>
      </c>
      <c r="F8" s="74">
        <v>2</v>
      </c>
      <c r="G8" s="106">
        <f t="shared" ref="G8:G15" si="2">RANK(C8,$C$7:$C$15)</f>
        <v>2</v>
      </c>
    </row>
    <row r="9" spans="1:7">
      <c r="A9" s="67" t="s">
        <v>39</v>
      </c>
      <c r="B9" s="68">
        <v>41</v>
      </c>
      <c r="C9" s="69">
        <v>12294395</v>
      </c>
      <c r="D9" s="23">
        <f t="shared" ref="D9" si="3">B9/$B$16</f>
        <v>0.18141592920353983</v>
      </c>
      <c r="E9" s="23">
        <f t="shared" ref="E9" si="4">C9/$C$16</f>
        <v>0.18088069235973703</v>
      </c>
      <c r="F9" s="74">
        <v>3</v>
      </c>
      <c r="G9" s="106">
        <f t="shared" si="2"/>
        <v>3</v>
      </c>
    </row>
    <row r="10" spans="1:7">
      <c r="A10" s="67" t="s">
        <v>83</v>
      </c>
      <c r="B10" s="68">
        <v>10</v>
      </c>
      <c r="C10" s="69">
        <v>1963500</v>
      </c>
      <c r="D10" s="23">
        <f t="shared" si="0"/>
        <v>4.4247787610619468E-2</v>
      </c>
      <c r="E10" s="23">
        <f t="shared" si="1"/>
        <v>2.8887898871668243E-2</v>
      </c>
      <c r="F10" s="74">
        <v>4</v>
      </c>
      <c r="G10" s="106">
        <f t="shared" si="2"/>
        <v>7</v>
      </c>
    </row>
    <row r="11" spans="1:7">
      <c r="A11" s="85" t="s">
        <v>42</v>
      </c>
      <c r="B11" s="81">
        <v>8</v>
      </c>
      <c r="C11" s="119">
        <v>4190700</v>
      </c>
      <c r="D11" s="23">
        <f t="shared" si="0"/>
        <v>3.5398230088495575E-2</v>
      </c>
      <c r="E11" s="23">
        <f t="shared" si="1"/>
        <v>6.1655471251082304E-2</v>
      </c>
      <c r="F11" s="74">
        <v>5</v>
      </c>
      <c r="G11" s="106">
        <f t="shared" si="2"/>
        <v>4</v>
      </c>
    </row>
    <row r="12" spans="1:7">
      <c r="A12" s="67" t="s">
        <v>67</v>
      </c>
      <c r="B12" s="68">
        <v>5</v>
      </c>
      <c r="C12" s="69">
        <v>2131600</v>
      </c>
      <c r="D12" s="23">
        <f t="shared" si="0"/>
        <v>2.2123893805309734E-2</v>
      </c>
      <c r="E12" s="23">
        <f t="shared" si="1"/>
        <v>3.1361061998904011E-2</v>
      </c>
      <c r="F12" s="74">
        <v>6</v>
      </c>
      <c r="G12" s="106">
        <f t="shared" si="2"/>
        <v>5</v>
      </c>
    </row>
    <row r="13" spans="1:7">
      <c r="A13" s="85" t="s">
        <v>91</v>
      </c>
      <c r="B13" s="81">
        <v>5</v>
      </c>
      <c r="C13" s="119">
        <v>2073750</v>
      </c>
      <c r="D13" s="23">
        <f t="shared" si="0"/>
        <v>2.2123893805309734E-2</v>
      </c>
      <c r="E13" s="23">
        <f t="shared" si="1"/>
        <v>3.0509946669275284E-2</v>
      </c>
      <c r="F13" s="74">
        <v>6</v>
      </c>
      <c r="G13" s="106">
        <f t="shared" si="2"/>
        <v>6</v>
      </c>
    </row>
    <row r="14" spans="1:7">
      <c r="A14" s="85" t="s">
        <v>57</v>
      </c>
      <c r="B14" s="81">
        <v>3</v>
      </c>
      <c r="C14" s="119">
        <v>942000</v>
      </c>
      <c r="D14" s="23">
        <f t="shared" si="0"/>
        <v>1.3274336283185841E-2</v>
      </c>
      <c r="E14" s="23">
        <f t="shared" si="1"/>
        <v>1.3859129481594849E-2</v>
      </c>
      <c r="F14" s="74">
        <v>7</v>
      </c>
      <c r="G14" s="106">
        <f t="shared" si="2"/>
        <v>8</v>
      </c>
    </row>
    <row r="15" spans="1:7">
      <c r="A15" s="67" t="s">
        <v>129</v>
      </c>
      <c r="B15" s="68">
        <v>1</v>
      </c>
      <c r="C15" s="69">
        <v>243000</v>
      </c>
      <c r="D15" s="23">
        <f t="shared" si="0"/>
        <v>4.4247787610619468E-3</v>
      </c>
      <c r="E15" s="23">
        <f t="shared" si="1"/>
        <v>3.5751257579910278E-3</v>
      </c>
      <c r="F15" s="74">
        <v>8</v>
      </c>
      <c r="G15" s="106">
        <f t="shared" si="2"/>
        <v>9</v>
      </c>
    </row>
    <row r="16" spans="1:7">
      <c r="A16" s="82" t="s">
        <v>23</v>
      </c>
      <c r="B16" s="83">
        <f>SUM(B7:B15)</f>
        <v>226</v>
      </c>
      <c r="C16" s="84">
        <f>SUM(C7:C15)</f>
        <v>67969637</v>
      </c>
      <c r="D16" s="30">
        <f>SUM(D7:D15)</f>
        <v>1</v>
      </c>
      <c r="E16" s="30">
        <f>SUM(E7:E15)</f>
        <v>0.99999999999999989</v>
      </c>
      <c r="F16" s="31"/>
      <c r="G16" s="31"/>
    </row>
    <row r="17" spans="1:7" ht="13.5" thickBot="1">
      <c r="A17" s="78"/>
      <c r="B17" s="79"/>
      <c r="C17" s="80"/>
    </row>
    <row r="18" spans="1:7" ht="16.5" thickBot="1">
      <c r="A18" s="144" t="s">
        <v>10</v>
      </c>
      <c r="B18" s="145"/>
      <c r="C18" s="145"/>
      <c r="D18" s="145"/>
      <c r="E18" s="145"/>
      <c r="F18" s="145"/>
      <c r="G18" s="146"/>
    </row>
    <row r="19" spans="1:7">
      <c r="A19" s="3"/>
      <c r="B19" s="44"/>
      <c r="C19" s="39"/>
      <c r="D19" s="4" t="s">
        <v>5</v>
      </c>
      <c r="E19" s="4" t="s">
        <v>5</v>
      </c>
      <c r="F19" s="5" t="s">
        <v>6</v>
      </c>
      <c r="G19" s="5" t="s">
        <v>6</v>
      </c>
    </row>
    <row r="20" spans="1:7">
      <c r="A20" s="6" t="s">
        <v>11</v>
      </c>
      <c r="B20" s="45" t="s">
        <v>8</v>
      </c>
      <c r="C20" s="26" t="s">
        <v>9</v>
      </c>
      <c r="D20" s="8" t="s">
        <v>8</v>
      </c>
      <c r="E20" s="8" t="s">
        <v>9</v>
      </c>
      <c r="F20" s="7" t="s">
        <v>8</v>
      </c>
      <c r="G20" s="7" t="s">
        <v>9</v>
      </c>
    </row>
    <row r="21" spans="1:7">
      <c r="A21" s="120" t="s">
        <v>41</v>
      </c>
      <c r="B21" s="121">
        <v>55</v>
      </c>
      <c r="C21" s="69">
        <v>11410753</v>
      </c>
      <c r="D21" s="125">
        <f t="shared" ref="D21:D26" si="5">B21/$B$28</f>
        <v>0.4263565891472868</v>
      </c>
      <c r="E21" s="23">
        <f t="shared" ref="E21:E26" si="6">C21/$C$28</f>
        <v>0.18061502210393623</v>
      </c>
      <c r="F21" s="126">
        <v>1</v>
      </c>
      <c r="G21" s="74">
        <f>RANK(C21,$C$21:$C$27)</f>
        <v>2</v>
      </c>
    </row>
    <row r="22" spans="1:7">
      <c r="A22" s="120" t="s">
        <v>40</v>
      </c>
      <c r="B22" s="68">
        <v>35</v>
      </c>
      <c r="C22" s="122">
        <v>43479859</v>
      </c>
      <c r="D22" s="23">
        <f t="shared" si="5"/>
        <v>0.27131782945736432</v>
      </c>
      <c r="E22" s="125">
        <f t="shared" si="6"/>
        <v>0.68822063665395539</v>
      </c>
      <c r="F22" s="74">
        <v>2</v>
      </c>
      <c r="G22" s="126">
        <f t="shared" ref="G22:G27" si="7">RANK(C22,$C$21:$C$27)</f>
        <v>1</v>
      </c>
    </row>
    <row r="23" spans="1:7">
      <c r="A23" s="67" t="s">
        <v>39</v>
      </c>
      <c r="B23" s="68">
        <v>23</v>
      </c>
      <c r="C23" s="69">
        <v>4391356</v>
      </c>
      <c r="D23" s="23">
        <f t="shared" si="5"/>
        <v>0.17829457364341086</v>
      </c>
      <c r="E23" s="23">
        <f t="shared" si="6"/>
        <v>6.9508546982504402E-2</v>
      </c>
      <c r="F23" s="74">
        <v>3</v>
      </c>
      <c r="G23" s="74">
        <f t="shared" si="7"/>
        <v>3</v>
      </c>
    </row>
    <row r="24" spans="1:7">
      <c r="A24" s="67" t="s">
        <v>42</v>
      </c>
      <c r="B24" s="68">
        <v>7</v>
      </c>
      <c r="C24" s="69">
        <v>1816049</v>
      </c>
      <c r="D24" s="23">
        <f t="shared" si="5"/>
        <v>5.4263565891472867E-2</v>
      </c>
      <c r="E24" s="23">
        <f t="shared" si="6"/>
        <v>2.8745318584744699E-2</v>
      </c>
      <c r="F24" s="74">
        <v>4</v>
      </c>
      <c r="G24" s="74">
        <f t="shared" si="7"/>
        <v>4</v>
      </c>
    </row>
    <row r="25" spans="1:7">
      <c r="A25" s="67" t="s">
        <v>67</v>
      </c>
      <c r="B25" s="68">
        <v>4</v>
      </c>
      <c r="C25" s="69">
        <v>641500</v>
      </c>
      <c r="D25" s="23">
        <f t="shared" si="5"/>
        <v>3.1007751937984496E-2</v>
      </c>
      <c r="E25" s="23">
        <f t="shared" si="6"/>
        <v>1.0153978153735787E-2</v>
      </c>
      <c r="F25" s="74">
        <v>5</v>
      </c>
      <c r="G25" s="74">
        <f t="shared" si="7"/>
        <v>6</v>
      </c>
    </row>
    <row r="26" spans="1:7">
      <c r="A26" s="67" t="s">
        <v>57</v>
      </c>
      <c r="B26" s="68">
        <v>3</v>
      </c>
      <c r="C26" s="69">
        <v>923390</v>
      </c>
      <c r="D26" s="23">
        <f t="shared" si="5"/>
        <v>2.3255813953488372E-2</v>
      </c>
      <c r="E26" s="23">
        <f t="shared" si="6"/>
        <v>1.4615871999030536E-2</v>
      </c>
      <c r="F26" s="74">
        <v>6</v>
      </c>
      <c r="G26" s="74">
        <f t="shared" si="7"/>
        <v>5</v>
      </c>
    </row>
    <row r="27" spans="1:7">
      <c r="A27" s="67" t="s">
        <v>83</v>
      </c>
      <c r="B27" s="68">
        <v>2</v>
      </c>
      <c r="C27" s="69">
        <v>514302</v>
      </c>
      <c r="D27" s="23">
        <f>B27/$B$28</f>
        <v>1.5503875968992248E-2</v>
      </c>
      <c r="E27" s="23">
        <f>C27/$C$28</f>
        <v>8.1406255220929438E-3</v>
      </c>
      <c r="F27" s="74">
        <v>7</v>
      </c>
      <c r="G27" s="74">
        <f t="shared" si="7"/>
        <v>7</v>
      </c>
    </row>
    <row r="28" spans="1:7">
      <c r="A28" s="32" t="s">
        <v>23</v>
      </c>
      <c r="B28" s="46">
        <f>SUM(B21:B27)</f>
        <v>129</v>
      </c>
      <c r="C28" s="33">
        <f>SUM(C21:C27)</f>
        <v>63177209</v>
      </c>
      <c r="D28" s="30">
        <f>SUM(D21:D27)</f>
        <v>1</v>
      </c>
      <c r="E28" s="30">
        <f>SUM(E21:E27)</f>
        <v>1</v>
      </c>
      <c r="F28" s="31"/>
      <c r="G28" s="31"/>
    </row>
    <row r="29" spans="1:7" ht="13.5" thickBot="1"/>
    <row r="30" spans="1:7" ht="16.5" thickBot="1">
      <c r="A30" s="141" t="s">
        <v>12</v>
      </c>
      <c r="B30" s="142"/>
      <c r="C30" s="142"/>
      <c r="D30" s="142"/>
      <c r="E30" s="142"/>
      <c r="F30" s="142"/>
      <c r="G30" s="143"/>
    </row>
    <row r="31" spans="1:7">
      <c r="A31" s="3"/>
      <c r="B31" s="44"/>
      <c r="C31" s="39"/>
      <c r="D31" s="4" t="s">
        <v>5</v>
      </c>
      <c r="E31" s="4" t="s">
        <v>5</v>
      </c>
      <c r="F31" s="5" t="s">
        <v>6</v>
      </c>
      <c r="G31" s="5" t="s">
        <v>6</v>
      </c>
    </row>
    <row r="32" spans="1:7">
      <c r="A32" s="6" t="s">
        <v>11</v>
      </c>
      <c r="B32" s="45" t="s">
        <v>8</v>
      </c>
      <c r="C32" s="26" t="s">
        <v>9</v>
      </c>
      <c r="D32" s="8" t="s">
        <v>8</v>
      </c>
      <c r="E32" s="8" t="s">
        <v>9</v>
      </c>
      <c r="F32" s="7" t="s">
        <v>8</v>
      </c>
      <c r="G32" s="7" t="s">
        <v>9</v>
      </c>
    </row>
    <row r="33" spans="1:7">
      <c r="A33" s="120" t="s">
        <v>40</v>
      </c>
      <c r="B33" s="121">
        <v>142</v>
      </c>
      <c r="C33" s="122">
        <v>74695651</v>
      </c>
      <c r="D33" s="125">
        <f t="shared" ref="D33:D40" si="8">B33/$B$42</f>
        <v>0.4</v>
      </c>
      <c r="E33" s="125">
        <f t="shared" ref="E33:E40" si="9">C33/$C$42</f>
        <v>0.56955735710182465</v>
      </c>
      <c r="F33" s="126">
        <v>1</v>
      </c>
      <c r="G33" s="126">
        <f>RANK(C33,$C$33:$C$41)</f>
        <v>1</v>
      </c>
    </row>
    <row r="34" spans="1:7">
      <c r="A34" s="67" t="s">
        <v>41</v>
      </c>
      <c r="B34" s="68">
        <v>101</v>
      </c>
      <c r="C34" s="69">
        <v>24325653</v>
      </c>
      <c r="D34" s="23">
        <f t="shared" si="8"/>
        <v>0.28450704225352114</v>
      </c>
      <c r="E34" s="23">
        <f t="shared" si="9"/>
        <v>0.18548408705154831</v>
      </c>
      <c r="F34" s="74">
        <v>2</v>
      </c>
      <c r="G34" s="74">
        <f t="shared" ref="G34:G41" si="10">RANK(C34,$C$33:$C$41)</f>
        <v>2</v>
      </c>
    </row>
    <row r="35" spans="1:7">
      <c r="A35" s="67" t="s">
        <v>39</v>
      </c>
      <c r="B35" s="68">
        <v>64</v>
      </c>
      <c r="C35" s="69">
        <v>16685751</v>
      </c>
      <c r="D35" s="23">
        <f t="shared" si="8"/>
        <v>0.18028169014084508</v>
      </c>
      <c r="E35" s="23">
        <f t="shared" si="9"/>
        <v>0.12722952559606351</v>
      </c>
      <c r="F35" s="74">
        <v>3</v>
      </c>
      <c r="G35" s="74">
        <f t="shared" si="10"/>
        <v>3</v>
      </c>
    </row>
    <row r="36" spans="1:7">
      <c r="A36" s="67" t="s">
        <v>42</v>
      </c>
      <c r="B36" s="68">
        <v>15</v>
      </c>
      <c r="C36" s="69">
        <v>6006749</v>
      </c>
      <c r="D36" s="23">
        <f t="shared" ref="D36" si="11">B36/$B$42</f>
        <v>4.2253521126760563E-2</v>
      </c>
      <c r="E36" s="23">
        <f t="shared" ref="E36" si="12">C36/$C$42</f>
        <v>4.5801703839679075E-2</v>
      </c>
      <c r="F36" s="74">
        <v>4</v>
      </c>
      <c r="G36" s="74">
        <f t="shared" si="10"/>
        <v>4</v>
      </c>
    </row>
    <row r="37" spans="1:7">
      <c r="A37" s="67" t="s">
        <v>83</v>
      </c>
      <c r="B37" s="68">
        <v>12</v>
      </c>
      <c r="C37" s="69">
        <v>2477802</v>
      </c>
      <c r="D37" s="23">
        <f t="shared" si="8"/>
        <v>3.3802816901408447E-2</v>
      </c>
      <c r="E37" s="23">
        <f t="shared" si="9"/>
        <v>1.8893340370533959E-2</v>
      </c>
      <c r="F37" s="74">
        <v>5</v>
      </c>
      <c r="G37" s="74">
        <f t="shared" si="10"/>
        <v>6</v>
      </c>
    </row>
    <row r="38" spans="1:7">
      <c r="A38" s="67" t="s">
        <v>67</v>
      </c>
      <c r="B38" s="68">
        <v>9</v>
      </c>
      <c r="C38" s="69">
        <v>2773100</v>
      </c>
      <c r="D38" s="23">
        <f t="shared" si="8"/>
        <v>2.5352112676056339E-2</v>
      </c>
      <c r="E38" s="23">
        <f t="shared" si="9"/>
        <v>2.114499955263888E-2</v>
      </c>
      <c r="F38" s="74">
        <v>6</v>
      </c>
      <c r="G38" s="74">
        <f t="shared" si="10"/>
        <v>5</v>
      </c>
    </row>
    <row r="39" spans="1:7">
      <c r="A39" s="67" t="s">
        <v>57</v>
      </c>
      <c r="B39" s="68">
        <v>6</v>
      </c>
      <c r="C39" s="69">
        <v>1865390</v>
      </c>
      <c r="D39" s="23">
        <f t="shared" si="8"/>
        <v>1.6901408450704224E-2</v>
      </c>
      <c r="E39" s="23">
        <f t="shared" si="9"/>
        <v>1.4223674124805106E-2</v>
      </c>
      <c r="F39" s="74">
        <v>7</v>
      </c>
      <c r="G39" s="74">
        <f t="shared" si="10"/>
        <v>8</v>
      </c>
    </row>
    <row r="40" spans="1:7">
      <c r="A40" s="67" t="s">
        <v>91</v>
      </c>
      <c r="B40" s="68">
        <v>5</v>
      </c>
      <c r="C40" s="69">
        <v>2073750</v>
      </c>
      <c r="D40" s="23">
        <f t="shared" si="8"/>
        <v>1.4084507042253521E-2</v>
      </c>
      <c r="E40" s="23">
        <f t="shared" si="9"/>
        <v>1.5812427544006663E-2</v>
      </c>
      <c r="F40" s="74">
        <v>8</v>
      </c>
      <c r="G40" s="74">
        <f t="shared" si="10"/>
        <v>7</v>
      </c>
    </row>
    <row r="41" spans="1:7">
      <c r="A41" s="67" t="s">
        <v>129</v>
      </c>
      <c r="B41" s="68">
        <v>1</v>
      </c>
      <c r="C41" s="69">
        <v>243000</v>
      </c>
      <c r="D41" s="23">
        <f>B41/$B$42</f>
        <v>2.8169014084507044E-3</v>
      </c>
      <c r="E41" s="23">
        <f>C41/$C$42</f>
        <v>1.8528848188998765E-3</v>
      </c>
      <c r="F41" s="74">
        <v>9</v>
      </c>
      <c r="G41" s="74">
        <f t="shared" si="10"/>
        <v>9</v>
      </c>
    </row>
    <row r="42" spans="1:7">
      <c r="A42" s="32" t="s">
        <v>23</v>
      </c>
      <c r="B42" s="47">
        <f>SUM(B33:B41)</f>
        <v>355</v>
      </c>
      <c r="C42" s="37">
        <f>SUM(C33:C41)</f>
        <v>131146846</v>
      </c>
      <c r="D42" s="30">
        <f>SUM(D33:D41)</f>
        <v>0.99999999999999978</v>
      </c>
      <c r="E42" s="30">
        <f>SUM(E33:E41)</f>
        <v>1</v>
      </c>
      <c r="F42" s="31"/>
      <c r="G42" s="31"/>
    </row>
    <row r="44" spans="1:7">
      <c r="A44" s="147" t="s">
        <v>24</v>
      </c>
      <c r="B44" s="147"/>
      <c r="C44" s="147"/>
      <c r="D44" s="105" t="s">
        <v>58</v>
      </c>
    </row>
    <row r="45" spans="1:7">
      <c r="A45" s="20" t="s">
        <v>25</v>
      </c>
    </row>
  </sheetData>
  <sortState ref="A57:C76">
    <sortCondition descending="1" ref="B57"/>
    <sortCondition descending="1" ref="C57"/>
  </sortState>
  <mergeCells count="4">
    <mergeCell ref="A5:G5"/>
    <mergeCell ref="A18:G18"/>
    <mergeCell ref="A30:G30"/>
    <mergeCell ref="A44:C44"/>
  </mergeCells>
  <phoneticPr fontId="2" type="noConversion"/>
  <hyperlinks>
    <hyperlink ref="A45" r:id="rId1"/>
  </hyperlinks>
  <pageMargins left="0.75" right="0.75" top="1" bottom="1" header="0.5" footer="0.5"/>
  <pageSetup scale="73" orientation="portrait" horizontalDpi="300" verticalDpi="300" r:id="rId2"/>
  <headerFooter alignWithMargins="0">
    <oddFooter>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63"/>
  <sheetViews>
    <sheetView workbookViewId="0">
      <selection activeCell="G1" sqref="G1"/>
    </sheetView>
  </sheetViews>
  <sheetFormatPr defaultRowHeight="12.75"/>
  <cols>
    <col min="1" max="1" width="30.28515625" customWidth="1"/>
    <col min="2" max="2" width="12.140625" style="63" customWidth="1"/>
    <col min="3" max="3" width="16.140625" style="94" customWidth="1"/>
    <col min="4" max="4" width="12" style="9" customWidth="1"/>
    <col min="5" max="5" width="16.42578125" style="9" customWidth="1"/>
    <col min="6" max="6" width="13.85546875" customWidth="1"/>
    <col min="7" max="7" width="17.28515625" customWidth="1"/>
  </cols>
  <sheetData>
    <row r="1" spans="1:7" ht="15.75">
      <c r="A1" s="1" t="s">
        <v>69</v>
      </c>
    </row>
    <row r="2" spans="1:7">
      <c r="A2" s="2" t="str">
        <f>'OVERALL STATS'!A2</f>
        <v>Reporting Period: FEBRUARY, 2021</v>
      </c>
    </row>
    <row r="3" spans="1:7" ht="13.5" thickBot="1"/>
    <row r="4" spans="1:7" ht="16.5" thickBot="1">
      <c r="A4" s="141" t="s">
        <v>13</v>
      </c>
      <c r="B4" s="142"/>
      <c r="C4" s="142"/>
      <c r="D4" s="142"/>
      <c r="E4" s="142"/>
      <c r="F4" s="142"/>
      <c r="G4" s="143"/>
    </row>
    <row r="5" spans="1:7">
      <c r="A5" s="3"/>
      <c r="B5" s="103"/>
      <c r="C5" s="95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12" t="s">
        <v>7</v>
      </c>
      <c r="B6" s="12" t="s">
        <v>8</v>
      </c>
      <c r="C6" s="96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27" t="s">
        <v>40</v>
      </c>
      <c r="B7" s="128">
        <v>102</v>
      </c>
      <c r="C7" s="129">
        <v>29477982</v>
      </c>
      <c r="D7" s="130">
        <f>B7/$B$15</f>
        <v>0.48803827751196172</v>
      </c>
      <c r="E7" s="125">
        <f>C7/$C$15</f>
        <v>0.47695509275267767</v>
      </c>
      <c r="F7" s="126">
        <v>1</v>
      </c>
      <c r="G7" s="126">
        <f>RANK(C7,$C$7:$C$14)</f>
        <v>1</v>
      </c>
    </row>
    <row r="8" spans="1:7">
      <c r="A8" s="35" t="s">
        <v>41</v>
      </c>
      <c r="B8" s="36">
        <v>44</v>
      </c>
      <c r="C8" s="97">
        <v>12365600</v>
      </c>
      <c r="D8" s="27">
        <f>B8/$B$15</f>
        <v>0.21052631578947367</v>
      </c>
      <c r="E8" s="23">
        <f>C8/$C$15</f>
        <v>0.20007597178607786</v>
      </c>
      <c r="F8" s="74">
        <v>2</v>
      </c>
      <c r="G8" s="74">
        <f t="shared" ref="G8:G14" si="0">RANK(C8,$C$7:$C$14)</f>
        <v>2</v>
      </c>
    </row>
    <row r="9" spans="1:7">
      <c r="A9" s="35" t="s">
        <v>39</v>
      </c>
      <c r="B9" s="36">
        <v>38</v>
      </c>
      <c r="C9" s="97">
        <v>11143041</v>
      </c>
      <c r="D9" s="27">
        <f t="shared" ref="D9" si="1">B9/$B$15</f>
        <v>0.18181818181818182</v>
      </c>
      <c r="E9" s="23">
        <f t="shared" ref="E9" si="2">C9/$C$15</f>
        <v>0.1802949114258191</v>
      </c>
      <c r="F9" s="74">
        <v>3</v>
      </c>
      <c r="G9" s="74">
        <f t="shared" si="0"/>
        <v>3</v>
      </c>
    </row>
    <row r="10" spans="1:7">
      <c r="A10" s="35" t="s">
        <v>83</v>
      </c>
      <c r="B10" s="36">
        <v>10</v>
      </c>
      <c r="C10" s="97">
        <v>1963500</v>
      </c>
      <c r="D10" s="27">
        <f>B10/$B$15</f>
        <v>4.784688995215311E-2</v>
      </c>
      <c r="E10" s="23">
        <f>C10/$C$15</f>
        <v>3.1769519522058282E-2</v>
      </c>
      <c r="F10" s="74">
        <v>4</v>
      </c>
      <c r="G10" s="74">
        <f t="shared" si="0"/>
        <v>5</v>
      </c>
    </row>
    <row r="11" spans="1:7">
      <c r="A11" s="35" t="s">
        <v>42</v>
      </c>
      <c r="B11" s="36">
        <v>7</v>
      </c>
      <c r="C11" s="97">
        <v>3997700</v>
      </c>
      <c r="D11" s="27">
        <f>B11/$B$15</f>
        <v>3.3492822966507178E-2</v>
      </c>
      <c r="E11" s="23">
        <f>C11/$C$15</f>
        <v>6.4682968267548963E-2</v>
      </c>
      <c r="F11" s="74">
        <v>5</v>
      </c>
      <c r="G11" s="74">
        <f t="shared" si="0"/>
        <v>4</v>
      </c>
    </row>
    <row r="12" spans="1:7">
      <c r="A12" s="35" t="s">
        <v>67</v>
      </c>
      <c r="B12" s="36">
        <v>4</v>
      </c>
      <c r="C12" s="97">
        <v>1671700</v>
      </c>
      <c r="D12" s="27">
        <f>B12/$B$15</f>
        <v>1.9138755980861243E-2</v>
      </c>
      <c r="E12" s="23">
        <f>C12/$C$15</f>
        <v>2.7048182217990744E-2</v>
      </c>
      <c r="F12" s="74">
        <v>6</v>
      </c>
      <c r="G12" s="74">
        <f t="shared" si="0"/>
        <v>6</v>
      </c>
    </row>
    <row r="13" spans="1:7">
      <c r="A13" s="35" t="s">
        <v>57</v>
      </c>
      <c r="B13" s="36">
        <v>3</v>
      </c>
      <c r="C13" s="97">
        <v>942000</v>
      </c>
      <c r="D13" s="27">
        <f>B13/$B$15</f>
        <v>1.4354066985645933E-2</v>
      </c>
      <c r="E13" s="23">
        <f>C13/$C$15</f>
        <v>1.5241602948703284E-2</v>
      </c>
      <c r="F13" s="74">
        <v>7</v>
      </c>
      <c r="G13" s="74">
        <f t="shared" si="0"/>
        <v>7</v>
      </c>
    </row>
    <row r="14" spans="1:7">
      <c r="A14" s="35" t="s">
        <v>129</v>
      </c>
      <c r="B14" s="36">
        <v>1</v>
      </c>
      <c r="C14" s="97">
        <v>243000</v>
      </c>
      <c r="D14" s="27">
        <f>B14/$B$15</f>
        <v>4.7846889952153108E-3</v>
      </c>
      <c r="E14" s="23">
        <f>C14/$C$15</f>
        <v>3.931751079124096E-3</v>
      </c>
      <c r="F14" s="74">
        <v>8</v>
      </c>
      <c r="G14" s="74">
        <f t="shared" si="0"/>
        <v>8</v>
      </c>
    </row>
    <row r="15" spans="1:7">
      <c r="A15" s="28" t="s">
        <v>23</v>
      </c>
      <c r="B15" s="29">
        <f>SUM(B7:B14)</f>
        <v>209</v>
      </c>
      <c r="C15" s="98">
        <f>SUM(C7:C14)</f>
        <v>61804523</v>
      </c>
      <c r="D15" s="30">
        <f>SUM(D7:D14)</f>
        <v>0.99999999999999989</v>
      </c>
      <c r="E15" s="30">
        <f>SUM(E7:E14)</f>
        <v>1</v>
      </c>
      <c r="F15" s="31"/>
      <c r="G15" s="31"/>
    </row>
    <row r="16" spans="1:7" ht="13.5" thickBot="1"/>
    <row r="17" spans="1:7" ht="16.5" thickBot="1">
      <c r="A17" s="141" t="s">
        <v>14</v>
      </c>
      <c r="B17" s="142"/>
      <c r="C17" s="142"/>
      <c r="D17" s="142"/>
      <c r="E17" s="142"/>
      <c r="F17" s="142"/>
      <c r="G17" s="143"/>
    </row>
    <row r="18" spans="1:7">
      <c r="A18" s="3"/>
      <c r="B18" s="103"/>
      <c r="C18" s="95"/>
      <c r="D18" s="10" t="s">
        <v>5</v>
      </c>
      <c r="E18" s="10" t="s">
        <v>5</v>
      </c>
      <c r="F18" s="11" t="s">
        <v>6</v>
      </c>
      <c r="G18" s="15" t="s">
        <v>6</v>
      </c>
    </row>
    <row r="19" spans="1:7">
      <c r="A19" s="12" t="s">
        <v>7</v>
      </c>
      <c r="B19" s="12" t="s">
        <v>8</v>
      </c>
      <c r="C19" s="96" t="s">
        <v>9</v>
      </c>
      <c r="D19" s="13" t="s">
        <v>8</v>
      </c>
      <c r="E19" s="13" t="s">
        <v>9</v>
      </c>
      <c r="F19" s="14" t="s">
        <v>8</v>
      </c>
      <c r="G19" s="16" t="s">
        <v>9</v>
      </c>
    </row>
    <row r="20" spans="1:7">
      <c r="A20" s="131" t="s">
        <v>91</v>
      </c>
      <c r="B20" s="128">
        <v>5</v>
      </c>
      <c r="C20" s="129">
        <v>2073750</v>
      </c>
      <c r="D20" s="130">
        <f>B20/$B$26</f>
        <v>0.29411764705882354</v>
      </c>
      <c r="E20" s="125">
        <f>C20/$C$26</f>
        <v>0.33636847591139435</v>
      </c>
      <c r="F20" s="126">
        <v>1</v>
      </c>
      <c r="G20" s="126">
        <f>RANK(C20,$C$20:$C$25)</f>
        <v>1</v>
      </c>
    </row>
    <row r="21" spans="1:7">
      <c r="A21" s="131" t="s">
        <v>40</v>
      </c>
      <c r="B21" s="128">
        <v>5</v>
      </c>
      <c r="C21" s="99">
        <v>1737810</v>
      </c>
      <c r="D21" s="130">
        <f>B21/$B$26</f>
        <v>0.29411764705882354</v>
      </c>
      <c r="E21" s="23">
        <f>C21/$C$26</f>
        <v>0.28187799933626534</v>
      </c>
      <c r="F21" s="126">
        <v>1</v>
      </c>
      <c r="G21" s="74">
        <f t="shared" ref="G21:G25" si="3">RANK(C21,$C$20:$C$25)</f>
        <v>2</v>
      </c>
    </row>
    <row r="22" spans="1:7">
      <c r="A22" s="48" t="s">
        <v>39</v>
      </c>
      <c r="B22" s="49">
        <v>3</v>
      </c>
      <c r="C22" s="99">
        <v>1151354</v>
      </c>
      <c r="D22" s="27">
        <f>B22/$B$26</f>
        <v>0.17647058823529413</v>
      </c>
      <c r="E22" s="23">
        <f>C22/$C$26</f>
        <v>0.18675307545002412</v>
      </c>
      <c r="F22" s="74">
        <v>2</v>
      </c>
      <c r="G22" s="74">
        <f t="shared" si="3"/>
        <v>3</v>
      </c>
    </row>
    <row r="23" spans="1:7">
      <c r="A23" s="48" t="s">
        <v>41</v>
      </c>
      <c r="B23" s="49">
        <v>2</v>
      </c>
      <c r="C23" s="99">
        <v>549300</v>
      </c>
      <c r="D23" s="27">
        <f t="shared" ref="D23" si="4">B23/$B$26</f>
        <v>0.11764705882352941</v>
      </c>
      <c r="E23" s="23">
        <f t="shared" ref="E23" si="5">C23/$C$26</f>
        <v>8.909810913472159E-2</v>
      </c>
      <c r="F23" s="74">
        <v>3</v>
      </c>
      <c r="G23" s="74">
        <f t="shared" si="3"/>
        <v>4</v>
      </c>
    </row>
    <row r="24" spans="1:7">
      <c r="A24" s="48" t="s">
        <v>67</v>
      </c>
      <c r="B24" s="49">
        <v>1</v>
      </c>
      <c r="C24" s="99">
        <v>459900</v>
      </c>
      <c r="D24" s="27">
        <f>B24/$B$26</f>
        <v>5.8823529411764705E-2</v>
      </c>
      <c r="E24" s="23">
        <f>C24/$C$26</f>
        <v>7.4597160733767459E-2</v>
      </c>
      <c r="F24" s="74">
        <v>4</v>
      </c>
      <c r="G24" s="74">
        <f t="shared" si="3"/>
        <v>5</v>
      </c>
    </row>
    <row r="25" spans="1:7">
      <c r="A25" s="48" t="s">
        <v>42</v>
      </c>
      <c r="B25" s="49">
        <v>1</v>
      </c>
      <c r="C25" s="99">
        <v>193000</v>
      </c>
      <c r="D25" s="27">
        <f>B25/$B$26</f>
        <v>5.8823529411764705E-2</v>
      </c>
      <c r="E25" s="23">
        <f>C25/$C$26</f>
        <v>3.1305179433827178E-2</v>
      </c>
      <c r="F25" s="74">
        <v>4</v>
      </c>
      <c r="G25" s="74">
        <f t="shared" si="3"/>
        <v>6</v>
      </c>
    </row>
    <row r="26" spans="1:7">
      <c r="A26" s="28" t="s">
        <v>23</v>
      </c>
      <c r="B26" s="29">
        <f>SUM(B20:B25)</f>
        <v>17</v>
      </c>
      <c r="C26" s="98">
        <f>SUM(C20:C25)</f>
        <v>6165114</v>
      </c>
      <c r="D26" s="30">
        <f>SUM(D20:D25)</f>
        <v>1</v>
      </c>
      <c r="E26" s="30">
        <f>SUM(E20:E25)</f>
        <v>1.0000000000000002</v>
      </c>
      <c r="F26" s="31"/>
      <c r="G26" s="31"/>
    </row>
    <row r="27" spans="1:7" ht="13.5" thickBot="1"/>
    <row r="28" spans="1:7" ht="16.5" thickBot="1">
      <c r="A28" s="141" t="s">
        <v>15</v>
      </c>
      <c r="B28" s="142"/>
      <c r="C28" s="142"/>
      <c r="D28" s="142"/>
      <c r="E28" s="142"/>
      <c r="F28" s="142"/>
      <c r="G28" s="143"/>
    </row>
    <row r="29" spans="1:7">
      <c r="A29" s="3"/>
      <c r="B29" s="103"/>
      <c r="C29" s="95"/>
      <c r="D29" s="10" t="s">
        <v>5</v>
      </c>
      <c r="E29" s="10" t="s">
        <v>5</v>
      </c>
      <c r="F29" s="11" t="s">
        <v>6</v>
      </c>
      <c r="G29" s="15" t="s">
        <v>6</v>
      </c>
    </row>
    <row r="30" spans="1:7">
      <c r="A30" s="12" t="s">
        <v>7</v>
      </c>
      <c r="B30" s="12" t="s">
        <v>8</v>
      </c>
      <c r="C30" s="96" t="s">
        <v>9</v>
      </c>
      <c r="D30" s="17" t="s">
        <v>8</v>
      </c>
      <c r="E30" s="13" t="s">
        <v>9</v>
      </c>
      <c r="F30" s="14" t="s">
        <v>8</v>
      </c>
      <c r="G30" s="16" t="s">
        <v>9</v>
      </c>
    </row>
    <row r="31" spans="1:7">
      <c r="A31" s="127" t="s">
        <v>40</v>
      </c>
      <c r="B31" s="128">
        <v>60</v>
      </c>
      <c r="C31" s="129">
        <v>19214172</v>
      </c>
      <c r="D31" s="130">
        <f t="shared" ref="D31:D36" si="6">B31/$B$39</f>
        <v>0.44776119402985076</v>
      </c>
      <c r="E31" s="125">
        <f t="shared" ref="E31:E36" si="7">C31/$C$39</f>
        <v>0.42236642089076754</v>
      </c>
      <c r="F31" s="126">
        <v>1</v>
      </c>
      <c r="G31" s="126">
        <f>RANK(C31,$C$31:$C$38)</f>
        <v>1</v>
      </c>
    </row>
    <row r="32" spans="1:7">
      <c r="A32" s="35" t="s">
        <v>41</v>
      </c>
      <c r="B32" s="36">
        <v>30</v>
      </c>
      <c r="C32" s="97">
        <v>10797600</v>
      </c>
      <c r="D32" s="27">
        <f t="shared" si="6"/>
        <v>0.22388059701492538</v>
      </c>
      <c r="E32" s="23">
        <f t="shared" si="7"/>
        <v>0.2373531196769838</v>
      </c>
      <c r="F32" s="107">
        <v>2</v>
      </c>
      <c r="G32" s="74">
        <f t="shared" ref="G32:G38" si="8">RANK(C32,$C$31:$C$38)</f>
        <v>2</v>
      </c>
    </row>
    <row r="33" spans="1:7">
      <c r="A33" s="35" t="s">
        <v>39</v>
      </c>
      <c r="B33" s="36">
        <v>23</v>
      </c>
      <c r="C33" s="97">
        <v>8181041</v>
      </c>
      <c r="D33" s="27">
        <f t="shared" si="6"/>
        <v>0.17164179104477612</v>
      </c>
      <c r="E33" s="23">
        <f t="shared" si="7"/>
        <v>0.17983585274091568</v>
      </c>
      <c r="F33" s="107">
        <v>3</v>
      </c>
      <c r="G33" s="74">
        <f t="shared" si="8"/>
        <v>3</v>
      </c>
    </row>
    <row r="34" spans="1:7">
      <c r="A34" s="35" t="s">
        <v>83</v>
      </c>
      <c r="B34" s="36">
        <v>8</v>
      </c>
      <c r="C34" s="97">
        <v>1873500</v>
      </c>
      <c r="D34" s="27">
        <f t="shared" si="6"/>
        <v>5.9701492537313432E-2</v>
      </c>
      <c r="E34" s="23">
        <f t="shared" si="7"/>
        <v>4.1183324971737163E-2</v>
      </c>
      <c r="F34" s="74">
        <v>4</v>
      </c>
      <c r="G34" s="74">
        <f t="shared" si="8"/>
        <v>5</v>
      </c>
    </row>
    <row r="35" spans="1:7">
      <c r="A35" s="35" t="s">
        <v>42</v>
      </c>
      <c r="B35" s="36">
        <v>6</v>
      </c>
      <c r="C35" s="97">
        <v>2600700</v>
      </c>
      <c r="D35" s="27">
        <f t="shared" si="6"/>
        <v>4.4776119402985072E-2</v>
      </c>
      <c r="E35" s="23">
        <f t="shared" si="7"/>
        <v>5.7168653991991905E-2</v>
      </c>
      <c r="F35" s="107">
        <v>5</v>
      </c>
      <c r="G35" s="74">
        <f t="shared" si="8"/>
        <v>4</v>
      </c>
    </row>
    <row r="36" spans="1:7">
      <c r="A36" s="35" t="s">
        <v>67</v>
      </c>
      <c r="B36" s="36">
        <v>4</v>
      </c>
      <c r="C36" s="97">
        <v>1671700</v>
      </c>
      <c r="D36" s="27">
        <f t="shared" si="6"/>
        <v>2.9850746268656716E-2</v>
      </c>
      <c r="E36" s="23">
        <f t="shared" si="7"/>
        <v>3.6747352204565258E-2</v>
      </c>
      <c r="F36" s="74">
        <v>6</v>
      </c>
      <c r="G36" s="74">
        <f t="shared" si="8"/>
        <v>6</v>
      </c>
    </row>
    <row r="37" spans="1:7">
      <c r="A37" s="35" t="s">
        <v>57</v>
      </c>
      <c r="B37" s="36">
        <v>2</v>
      </c>
      <c r="C37" s="97">
        <v>910000</v>
      </c>
      <c r="D37" s="27">
        <f>B37/$B$39</f>
        <v>1.4925373134328358E-2</v>
      </c>
      <c r="E37" s="23">
        <f>C37/$C$39</f>
        <v>2.0003643300923839E-2</v>
      </c>
      <c r="F37" s="74">
        <v>7</v>
      </c>
      <c r="G37" s="74">
        <f t="shared" si="8"/>
        <v>7</v>
      </c>
    </row>
    <row r="38" spans="1:7">
      <c r="A38" s="35" t="s">
        <v>129</v>
      </c>
      <c r="B38" s="36">
        <v>1</v>
      </c>
      <c r="C38" s="97">
        <v>243000</v>
      </c>
      <c r="D38" s="27">
        <f>B38/$B$39</f>
        <v>7.462686567164179E-3</v>
      </c>
      <c r="E38" s="23">
        <f>C38/$C$39</f>
        <v>5.3416322221148281E-3</v>
      </c>
      <c r="F38" s="74">
        <v>8</v>
      </c>
      <c r="G38" s="74">
        <f t="shared" si="8"/>
        <v>8</v>
      </c>
    </row>
    <row r="39" spans="1:7">
      <c r="A39" s="28" t="s">
        <v>23</v>
      </c>
      <c r="B39" s="40">
        <f>SUM(B31:B38)</f>
        <v>134</v>
      </c>
      <c r="C39" s="100">
        <f>SUM(C31:C38)</f>
        <v>45491713</v>
      </c>
      <c r="D39" s="30">
        <f>SUM(D31:D38)</f>
        <v>1</v>
      </c>
      <c r="E39" s="30">
        <f>SUM(E31:E38)</f>
        <v>1</v>
      </c>
      <c r="F39" s="31"/>
      <c r="G39" s="31"/>
    </row>
    <row r="40" spans="1:7" ht="13.5" thickBot="1"/>
    <row r="41" spans="1:7" ht="16.5" thickBot="1">
      <c r="A41" s="141" t="s">
        <v>16</v>
      </c>
      <c r="B41" s="142"/>
      <c r="C41" s="142"/>
      <c r="D41" s="142"/>
      <c r="E41" s="142"/>
      <c r="F41" s="142"/>
      <c r="G41" s="143"/>
    </row>
    <row r="42" spans="1:7">
      <c r="A42" s="18"/>
      <c r="B42" s="104"/>
      <c r="C42" s="101"/>
      <c r="D42" s="10" t="s">
        <v>5</v>
      </c>
      <c r="E42" s="10" t="s">
        <v>5</v>
      </c>
      <c r="F42" s="11" t="s">
        <v>6</v>
      </c>
      <c r="G42" s="15" t="s">
        <v>6</v>
      </c>
    </row>
    <row r="43" spans="1:7">
      <c r="A43" s="12" t="s">
        <v>7</v>
      </c>
      <c r="B43" s="12" t="s">
        <v>8</v>
      </c>
      <c r="C43" s="96" t="s">
        <v>9</v>
      </c>
      <c r="D43" s="13" t="s">
        <v>8</v>
      </c>
      <c r="E43" s="13" t="s">
        <v>9</v>
      </c>
      <c r="F43" s="14" t="s">
        <v>8</v>
      </c>
      <c r="G43" s="16" t="s">
        <v>9</v>
      </c>
    </row>
    <row r="44" spans="1:7">
      <c r="A44" s="132" t="s">
        <v>41</v>
      </c>
      <c r="B44" s="133">
        <v>2</v>
      </c>
      <c r="C44" s="102">
        <v>427000</v>
      </c>
      <c r="D44" s="125">
        <f>B44/$B$47</f>
        <v>0.5</v>
      </c>
      <c r="E44" s="23">
        <f>C44/$C$47</f>
        <v>7.1440522001003842E-2</v>
      </c>
      <c r="F44" s="126">
        <v>1</v>
      </c>
      <c r="G44" s="74">
        <v>3</v>
      </c>
    </row>
    <row r="45" spans="1:7">
      <c r="A45" s="132" t="s">
        <v>40</v>
      </c>
      <c r="B45" s="93">
        <v>1</v>
      </c>
      <c r="C45" s="134">
        <v>4200000</v>
      </c>
      <c r="D45" s="23">
        <f>B45/$B$47</f>
        <v>0.25</v>
      </c>
      <c r="E45" s="125">
        <f>C45/$C$47</f>
        <v>0.70269365902626735</v>
      </c>
      <c r="F45" s="74">
        <v>2</v>
      </c>
      <c r="G45" s="126">
        <v>1</v>
      </c>
    </row>
    <row r="46" spans="1:7">
      <c r="A46" s="92" t="s">
        <v>39</v>
      </c>
      <c r="B46" s="93">
        <v>1</v>
      </c>
      <c r="C46" s="102">
        <v>1350000</v>
      </c>
      <c r="D46" s="23">
        <f>B46/$B$47</f>
        <v>0.25</v>
      </c>
      <c r="E46" s="23">
        <f>C46/$C$47</f>
        <v>0.22586581897272878</v>
      </c>
      <c r="F46" s="74">
        <v>2</v>
      </c>
      <c r="G46" s="74">
        <v>2</v>
      </c>
    </row>
    <row r="47" spans="1:7">
      <c r="A47" s="28" t="s">
        <v>23</v>
      </c>
      <c r="B47" s="40">
        <f>SUM(B44:B46)</f>
        <v>4</v>
      </c>
      <c r="C47" s="100">
        <f>SUM(C44:C46)</f>
        <v>5977000</v>
      </c>
      <c r="D47" s="30">
        <f>SUM(D44:D46)</f>
        <v>1</v>
      </c>
      <c r="E47" s="30">
        <f>SUM(E44:E46)</f>
        <v>1</v>
      </c>
      <c r="F47" s="31"/>
      <c r="G47" s="31"/>
    </row>
    <row r="48" spans="1:7" ht="13.5" thickBot="1"/>
    <row r="49" spans="1:7" ht="16.5" thickBot="1">
      <c r="A49" s="141" t="s">
        <v>17</v>
      </c>
      <c r="B49" s="142"/>
      <c r="C49" s="142"/>
      <c r="D49" s="142"/>
      <c r="E49" s="142"/>
      <c r="F49" s="142"/>
      <c r="G49" s="143"/>
    </row>
    <row r="50" spans="1:7">
      <c r="A50" s="18"/>
      <c r="B50" s="104"/>
      <c r="C50" s="101"/>
      <c r="D50" s="10" t="s">
        <v>5</v>
      </c>
      <c r="E50" s="10" t="s">
        <v>5</v>
      </c>
      <c r="F50" s="11" t="s">
        <v>6</v>
      </c>
      <c r="G50" s="15" t="s">
        <v>6</v>
      </c>
    </row>
    <row r="51" spans="1:7">
      <c r="A51" s="12" t="s">
        <v>7</v>
      </c>
      <c r="B51" s="12" t="s">
        <v>8</v>
      </c>
      <c r="C51" s="96" t="s">
        <v>9</v>
      </c>
      <c r="D51" s="13" t="s">
        <v>8</v>
      </c>
      <c r="E51" s="13" t="s">
        <v>9</v>
      </c>
      <c r="F51" s="14" t="s">
        <v>8</v>
      </c>
      <c r="G51" s="16" t="s">
        <v>9</v>
      </c>
    </row>
    <row r="52" spans="1:7">
      <c r="A52" s="127" t="s">
        <v>40</v>
      </c>
      <c r="B52" s="128">
        <v>41</v>
      </c>
      <c r="C52" s="129">
        <v>6063810</v>
      </c>
      <c r="D52" s="130">
        <f>B52/$B$59</f>
        <v>0.56164383561643838</v>
      </c>
      <c r="E52" s="125">
        <f>C52/$C$59</f>
        <v>0.58161524140570375</v>
      </c>
      <c r="F52" s="126">
        <v>1</v>
      </c>
      <c r="G52" s="126">
        <f>RANK(C52,$C$52:$C$58)</f>
        <v>1</v>
      </c>
    </row>
    <row r="53" spans="1:7">
      <c r="A53" s="35" t="s">
        <v>39</v>
      </c>
      <c r="B53" s="36">
        <v>14</v>
      </c>
      <c r="C53" s="97">
        <v>1612000</v>
      </c>
      <c r="D53" s="27">
        <f>B53/$B$59</f>
        <v>0.19178082191780821</v>
      </c>
      <c r="E53" s="23">
        <f>C53/$C$59</f>
        <v>0.15461628401054689</v>
      </c>
      <c r="F53" s="74">
        <v>2</v>
      </c>
      <c r="G53" s="74">
        <f t="shared" ref="G53:G58" si="9">RANK(C53,$C$52:$C$58)</f>
        <v>2</v>
      </c>
    </row>
    <row r="54" spans="1:7">
      <c r="A54" s="35" t="s">
        <v>41</v>
      </c>
      <c r="B54" s="36">
        <v>12</v>
      </c>
      <c r="C54" s="97">
        <v>1141000</v>
      </c>
      <c r="D54" s="27">
        <f t="shared" ref="D54" si="10">B54/$B$59</f>
        <v>0.16438356164383561</v>
      </c>
      <c r="E54" s="23">
        <f t="shared" ref="E54" si="11">C54/$C$59</f>
        <v>0.10943993800002109</v>
      </c>
      <c r="F54" s="74">
        <v>3</v>
      </c>
      <c r="G54" s="74">
        <f t="shared" si="9"/>
        <v>4</v>
      </c>
    </row>
    <row r="55" spans="1:7">
      <c r="A55" s="35" t="s">
        <v>83</v>
      </c>
      <c r="B55" s="36">
        <v>2</v>
      </c>
      <c r="C55" s="97">
        <v>90000</v>
      </c>
      <c r="D55" s="27">
        <f>B55/$B$59</f>
        <v>2.7397260273972601E-2</v>
      </c>
      <c r="E55" s="23">
        <f>C55/$C$59</f>
        <v>8.6324228045590694E-3</v>
      </c>
      <c r="F55" s="74">
        <v>4</v>
      </c>
      <c r="G55" s="74">
        <f t="shared" si="9"/>
        <v>5</v>
      </c>
    </row>
    <row r="56" spans="1:7">
      <c r="A56" s="35" t="s">
        <v>129</v>
      </c>
      <c r="B56" s="36">
        <v>2</v>
      </c>
      <c r="C56" s="97">
        <v>90000</v>
      </c>
      <c r="D56" s="27">
        <f>B56/$B$59</f>
        <v>2.7397260273972601E-2</v>
      </c>
      <c r="E56" s="23">
        <f>C56/$C$59</f>
        <v>8.6324228045590694E-3</v>
      </c>
      <c r="F56" s="74">
        <v>4</v>
      </c>
      <c r="G56" s="74">
        <f t="shared" si="9"/>
        <v>5</v>
      </c>
    </row>
    <row r="57" spans="1:7">
      <c r="A57" s="35" t="s">
        <v>42</v>
      </c>
      <c r="B57" s="36">
        <v>1</v>
      </c>
      <c r="C57" s="97">
        <v>1397000</v>
      </c>
      <c r="D57" s="27">
        <f>B57/$B$59</f>
        <v>1.3698630136986301E-2</v>
      </c>
      <c r="E57" s="23">
        <f>C57/$C$59</f>
        <v>0.13399438508854467</v>
      </c>
      <c r="F57" s="74">
        <v>5</v>
      </c>
      <c r="G57" s="74">
        <f t="shared" si="9"/>
        <v>3</v>
      </c>
    </row>
    <row r="58" spans="1:7">
      <c r="A58" s="35" t="s">
        <v>57</v>
      </c>
      <c r="B58" s="36">
        <v>1</v>
      </c>
      <c r="C58" s="97">
        <v>32000</v>
      </c>
      <c r="D58" s="27">
        <f>B58/$B$59</f>
        <v>1.3698630136986301E-2</v>
      </c>
      <c r="E58" s="23">
        <f>C58/$C$59</f>
        <v>3.0693058860654472E-3</v>
      </c>
      <c r="F58" s="74">
        <v>5</v>
      </c>
      <c r="G58" s="74">
        <f t="shared" si="9"/>
        <v>7</v>
      </c>
    </row>
    <row r="59" spans="1:7">
      <c r="A59" s="28" t="s">
        <v>23</v>
      </c>
      <c r="B59" s="29">
        <f>SUM(B52:B58)</f>
        <v>73</v>
      </c>
      <c r="C59" s="98">
        <f>SUM(C52:C58)</f>
        <v>10425810</v>
      </c>
      <c r="D59" s="30">
        <f>SUM(D52:D58)</f>
        <v>1</v>
      </c>
      <c r="E59" s="30">
        <f>SUM(E52:E58)</f>
        <v>1</v>
      </c>
      <c r="F59" s="31"/>
      <c r="G59" s="31"/>
    </row>
    <row r="62" spans="1:7">
      <c r="A62" s="147" t="s">
        <v>24</v>
      </c>
      <c r="B62" s="147"/>
      <c r="C62" s="147"/>
    </row>
    <row r="63" spans="1:7">
      <c r="A63" s="20" t="s">
        <v>25</v>
      </c>
    </row>
  </sheetData>
  <sortState ref="A107:C126">
    <sortCondition descending="1" ref="B107"/>
    <sortCondition descending="1" ref="C107"/>
  </sortState>
  <mergeCells count="6">
    <mergeCell ref="A62:C62"/>
    <mergeCell ref="A4:G4"/>
    <mergeCell ref="A17:G17"/>
    <mergeCell ref="A28:G28"/>
    <mergeCell ref="A41:G41"/>
    <mergeCell ref="A49:G49"/>
  </mergeCells>
  <phoneticPr fontId="2" type="noConversion"/>
  <hyperlinks>
    <hyperlink ref="A63" r:id="rId1"/>
  </hyperlinks>
  <pageMargins left="0.75" right="0.75" top="1" bottom="1" header="0.5" footer="0.5"/>
  <pageSetup scale="77" orientation="portrait" horizontalDpi="300" verticalDpi="300" r:id="rId2"/>
  <headerFooter alignWithMargins="0">
    <oddFooter>Page &amp;P of &amp;N</oddFooter>
  </headerFooter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G46"/>
  <sheetViews>
    <sheetView workbookViewId="0">
      <selection activeCell="G1" sqref="G1"/>
    </sheetView>
  </sheetViews>
  <sheetFormatPr defaultRowHeight="12.75"/>
  <cols>
    <col min="1" max="1" width="30.42578125" style="41" customWidth="1"/>
    <col min="2" max="2" width="13.85546875" style="63" customWidth="1"/>
    <col min="3" max="3" width="20.7109375" style="21" customWidth="1"/>
    <col min="4" max="4" width="12" style="22" customWidth="1"/>
    <col min="5" max="5" width="17.28515625" style="22" customWidth="1"/>
    <col min="6" max="6" width="12.5703125" style="63" customWidth="1"/>
    <col min="7" max="7" width="16.28515625" style="63" customWidth="1"/>
  </cols>
  <sheetData>
    <row r="1" spans="1:7" ht="15.75">
      <c r="A1" s="55" t="s">
        <v>70</v>
      </c>
    </row>
    <row r="2" spans="1:7">
      <c r="A2" s="56" t="str">
        <f>'OVERALL STATS'!A2</f>
        <v>Reporting Period: FEBRUARY, 2021</v>
      </c>
    </row>
    <row r="3" spans="1:7" ht="13.5" thickBot="1"/>
    <row r="4" spans="1:7" ht="16.5" thickBot="1">
      <c r="A4" s="141" t="s">
        <v>18</v>
      </c>
      <c r="B4" s="142"/>
      <c r="C4" s="142"/>
      <c r="D4" s="142"/>
      <c r="E4" s="142"/>
      <c r="F4" s="142"/>
      <c r="G4" s="143"/>
    </row>
    <row r="5" spans="1:7">
      <c r="A5" s="57"/>
      <c r="B5" s="65"/>
      <c r="C5" s="39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58" t="s">
        <v>11</v>
      </c>
      <c r="B6" s="19" t="s">
        <v>8</v>
      </c>
      <c r="C6" s="50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35" t="s">
        <v>41</v>
      </c>
      <c r="B7" s="136">
        <v>45</v>
      </c>
      <c r="C7" s="137">
        <v>9481963</v>
      </c>
      <c r="D7" s="130">
        <f>B7/$B$14</f>
        <v>0.42056074766355139</v>
      </c>
      <c r="E7" s="138">
        <f>C7/$C$14</f>
        <v>0.41619125489307546</v>
      </c>
      <c r="F7" s="126">
        <v>1</v>
      </c>
      <c r="G7" s="126">
        <v>1</v>
      </c>
    </row>
    <row r="8" spans="1:7">
      <c r="A8" s="60" t="s">
        <v>40</v>
      </c>
      <c r="B8" s="53">
        <v>32</v>
      </c>
      <c r="C8" s="54">
        <v>6515146</v>
      </c>
      <c r="D8" s="27">
        <f t="shared" ref="D8:D13" si="0">B8/$B$14</f>
        <v>0.29906542056074764</v>
      </c>
      <c r="E8" s="66">
        <f t="shared" ref="E8:E13" si="1">C8/$C$14</f>
        <v>0.2859689274838555</v>
      </c>
      <c r="F8" s="74">
        <v>2</v>
      </c>
      <c r="G8" s="74">
        <v>2</v>
      </c>
    </row>
    <row r="9" spans="1:7">
      <c r="A9" s="60" t="s">
        <v>39</v>
      </c>
      <c r="B9" s="53">
        <v>15</v>
      </c>
      <c r="C9" s="54">
        <v>2967856</v>
      </c>
      <c r="D9" s="27">
        <f t="shared" ref="D9" si="2">B9/$B$14</f>
        <v>0.14018691588785046</v>
      </c>
      <c r="E9" s="66">
        <f t="shared" ref="E9" si="3">C9/$C$14</f>
        <v>0.13026793217627441</v>
      </c>
      <c r="F9" s="74">
        <v>3</v>
      </c>
      <c r="G9" s="74">
        <v>3</v>
      </c>
    </row>
    <row r="10" spans="1:7">
      <c r="A10" s="60" t="s">
        <v>42</v>
      </c>
      <c r="B10" s="53">
        <v>7</v>
      </c>
      <c r="C10" s="54">
        <v>1816049</v>
      </c>
      <c r="D10" s="27">
        <f t="shared" si="0"/>
        <v>6.5420560747663545E-2</v>
      </c>
      <c r="E10" s="66">
        <f t="shared" si="1"/>
        <v>7.9711733979273572E-2</v>
      </c>
      <c r="F10" s="74">
        <v>4</v>
      </c>
      <c r="G10" s="74">
        <v>4</v>
      </c>
    </row>
    <row r="11" spans="1:7">
      <c r="A11" s="60" t="s">
        <v>57</v>
      </c>
      <c r="B11" s="53">
        <v>3</v>
      </c>
      <c r="C11" s="54">
        <v>923390</v>
      </c>
      <c r="D11" s="27">
        <f t="shared" si="0"/>
        <v>2.8037383177570093E-2</v>
      </c>
      <c r="E11" s="66">
        <f t="shared" si="1"/>
        <v>4.053030399461767E-2</v>
      </c>
      <c r="F11" s="74">
        <v>5</v>
      </c>
      <c r="G11" s="74">
        <v>5</v>
      </c>
    </row>
    <row r="12" spans="1:7">
      <c r="A12" s="60" t="s">
        <v>67</v>
      </c>
      <c r="B12" s="53">
        <v>3</v>
      </c>
      <c r="C12" s="54">
        <v>564000</v>
      </c>
      <c r="D12" s="27">
        <f t="shared" si="0"/>
        <v>2.8037383177570093E-2</v>
      </c>
      <c r="E12" s="66">
        <f t="shared" si="1"/>
        <v>2.4755619459777955E-2</v>
      </c>
      <c r="F12" s="74">
        <v>5</v>
      </c>
      <c r="G12" s="74">
        <v>6</v>
      </c>
    </row>
    <row r="13" spans="1:7">
      <c r="A13" s="60" t="s">
        <v>83</v>
      </c>
      <c r="B13" s="53">
        <v>2</v>
      </c>
      <c r="C13" s="54">
        <v>514302</v>
      </c>
      <c r="D13" s="27">
        <f t="shared" si="0"/>
        <v>1.8691588785046728E-2</v>
      </c>
      <c r="E13" s="66">
        <f t="shared" si="1"/>
        <v>2.2574228013125395E-2</v>
      </c>
      <c r="F13" s="74">
        <v>6</v>
      </c>
      <c r="G13" s="74">
        <v>7</v>
      </c>
    </row>
    <row r="14" spans="1:7">
      <c r="A14" s="59" t="s">
        <v>23</v>
      </c>
      <c r="B14" s="34">
        <f>SUM(B7:B13)</f>
        <v>107</v>
      </c>
      <c r="C14" s="51">
        <f>SUM(C7:C13)</f>
        <v>22782706</v>
      </c>
      <c r="D14" s="30">
        <f>SUM(D7:D13)</f>
        <v>1</v>
      </c>
      <c r="E14" s="30">
        <f>SUM(E7:E13)</f>
        <v>1</v>
      </c>
      <c r="F14" s="40"/>
      <c r="G14" s="40"/>
    </row>
    <row r="15" spans="1:7" ht="13.5" thickBot="1"/>
    <row r="16" spans="1:7" ht="16.5" thickBot="1">
      <c r="A16" s="141" t="s">
        <v>19</v>
      </c>
      <c r="B16" s="142"/>
      <c r="C16" s="142"/>
      <c r="D16" s="142"/>
      <c r="E16" s="142"/>
      <c r="F16" s="142"/>
      <c r="G16" s="143"/>
    </row>
    <row r="17" spans="1:7">
      <c r="A17" s="57"/>
      <c r="B17" s="65"/>
      <c r="C17" s="39"/>
      <c r="D17" s="10" t="s">
        <v>5</v>
      </c>
      <c r="E17" s="10" t="s">
        <v>5</v>
      </c>
      <c r="F17" s="11" t="s">
        <v>6</v>
      </c>
      <c r="G17" s="11" t="s">
        <v>6</v>
      </c>
    </row>
    <row r="18" spans="1:7">
      <c r="A18" s="58" t="s">
        <v>11</v>
      </c>
      <c r="B18" s="19" t="s">
        <v>8</v>
      </c>
      <c r="C18" s="50" t="s">
        <v>9</v>
      </c>
      <c r="D18" s="13" t="s">
        <v>8</v>
      </c>
      <c r="E18" s="13" t="s">
        <v>9</v>
      </c>
      <c r="F18" s="14" t="s">
        <v>8</v>
      </c>
      <c r="G18" s="14" t="s">
        <v>9</v>
      </c>
    </row>
    <row r="19" spans="1:7">
      <c r="A19" s="139" t="s">
        <v>40</v>
      </c>
      <c r="B19" s="126">
        <v>2</v>
      </c>
      <c r="C19" s="140">
        <v>36790713</v>
      </c>
      <c r="D19" s="130">
        <f>B19/$B$20</f>
        <v>1</v>
      </c>
      <c r="E19" s="138">
        <f>C19/$C$20</f>
        <v>1</v>
      </c>
      <c r="F19" s="126">
        <v>1</v>
      </c>
      <c r="G19" s="126">
        <v>1</v>
      </c>
    </row>
    <row r="20" spans="1:7">
      <c r="A20" s="59" t="s">
        <v>23</v>
      </c>
      <c r="B20" s="40">
        <f>SUM(B19:B19)</f>
        <v>2</v>
      </c>
      <c r="C20" s="37">
        <f>SUM(C19:C19)</f>
        <v>36790713</v>
      </c>
      <c r="D20" s="30">
        <f>SUM(D19:D19)</f>
        <v>1</v>
      </c>
      <c r="E20" s="30">
        <f>SUM(E19:E19)</f>
        <v>1</v>
      </c>
      <c r="F20" s="40"/>
      <c r="G20" s="40"/>
    </row>
    <row r="21" spans="1:7" ht="13.5" thickBot="1"/>
    <row r="22" spans="1:7" ht="16.5" thickBot="1">
      <c r="A22" s="141" t="s">
        <v>20</v>
      </c>
      <c r="B22" s="142"/>
      <c r="C22" s="142"/>
      <c r="D22" s="142"/>
      <c r="E22" s="142"/>
      <c r="F22" s="142"/>
      <c r="G22" s="143"/>
    </row>
    <row r="23" spans="1:7">
      <c r="A23" s="57"/>
      <c r="B23" s="65"/>
      <c r="C23" s="39"/>
      <c r="D23" s="10" t="s">
        <v>5</v>
      </c>
      <c r="E23" s="10" t="s">
        <v>5</v>
      </c>
      <c r="F23" s="11" t="s">
        <v>6</v>
      </c>
      <c r="G23" s="11" t="s">
        <v>6</v>
      </c>
    </row>
    <row r="24" spans="1:7">
      <c r="A24" s="58" t="s">
        <v>11</v>
      </c>
      <c r="B24" s="19" t="s">
        <v>8</v>
      </c>
      <c r="C24" s="50" t="s">
        <v>9</v>
      </c>
      <c r="D24" s="13" t="s">
        <v>8</v>
      </c>
      <c r="E24" s="13" t="s">
        <v>9</v>
      </c>
      <c r="F24" s="14" t="s">
        <v>8</v>
      </c>
      <c r="G24" s="14" t="s">
        <v>9</v>
      </c>
    </row>
    <row r="25" spans="1:7">
      <c r="A25" s="135" t="s">
        <v>41</v>
      </c>
      <c r="B25" s="136">
        <v>2</v>
      </c>
      <c r="C25" s="137">
        <v>130000</v>
      </c>
      <c r="D25" s="130">
        <f t="shared" ref="D25" si="4">B25/$B$26</f>
        <v>1</v>
      </c>
      <c r="E25" s="138">
        <f t="shared" ref="E25" si="5">C25/$C$26</f>
        <v>1</v>
      </c>
      <c r="F25" s="126">
        <v>1</v>
      </c>
      <c r="G25" s="126">
        <v>1</v>
      </c>
    </row>
    <row r="26" spans="1:7">
      <c r="A26" s="59" t="s">
        <v>23</v>
      </c>
      <c r="B26" s="40">
        <f>SUM(B25:B25)</f>
        <v>2</v>
      </c>
      <c r="C26" s="37">
        <f>SUM(C25:C25)</f>
        <v>130000</v>
      </c>
      <c r="D26" s="30">
        <f>SUM(D25:D25)</f>
        <v>1</v>
      </c>
      <c r="E26" s="30">
        <f>SUM(E25:E25)</f>
        <v>1</v>
      </c>
      <c r="F26" s="40"/>
      <c r="G26" s="40"/>
    </row>
    <row r="27" spans="1:7" ht="13.5" thickBot="1"/>
    <row r="28" spans="1:7" ht="16.5" thickBot="1">
      <c r="A28" s="141" t="s">
        <v>21</v>
      </c>
      <c r="B28" s="142"/>
      <c r="C28" s="142"/>
      <c r="D28" s="142"/>
      <c r="E28" s="142"/>
      <c r="F28" s="142"/>
      <c r="G28" s="143"/>
    </row>
    <row r="29" spans="1:7">
      <c r="A29" s="57"/>
      <c r="B29" s="65"/>
      <c r="C29" s="39"/>
      <c r="D29" s="10" t="s">
        <v>5</v>
      </c>
      <c r="E29" s="10" t="s">
        <v>5</v>
      </c>
      <c r="F29" s="11" t="s">
        <v>6</v>
      </c>
      <c r="G29" s="11" t="s">
        <v>6</v>
      </c>
    </row>
    <row r="30" spans="1:7">
      <c r="A30" s="58" t="s">
        <v>11</v>
      </c>
      <c r="B30" s="19" t="s">
        <v>8</v>
      </c>
      <c r="C30" s="50" t="s">
        <v>9</v>
      </c>
      <c r="D30" s="13" t="s">
        <v>8</v>
      </c>
      <c r="E30" s="13" t="s">
        <v>9</v>
      </c>
      <c r="F30" s="14" t="s">
        <v>8</v>
      </c>
      <c r="G30" s="14" t="s">
        <v>9</v>
      </c>
    </row>
    <row r="31" spans="1:7">
      <c r="A31" s="139" t="s">
        <v>41</v>
      </c>
      <c r="B31" s="126">
        <v>8</v>
      </c>
      <c r="C31" s="140">
        <v>1798790</v>
      </c>
      <c r="D31" s="125">
        <f>B31/$B$33</f>
        <v>0.88888888888888884</v>
      </c>
      <c r="E31" s="138">
        <f>C31/$C$33</f>
        <v>0.81493143175568228</v>
      </c>
      <c r="F31" s="126">
        <v>1</v>
      </c>
      <c r="G31" s="126">
        <v>1</v>
      </c>
    </row>
    <row r="32" spans="1:7">
      <c r="A32" s="71" t="s">
        <v>39</v>
      </c>
      <c r="B32" s="74">
        <v>1</v>
      </c>
      <c r="C32" s="75">
        <v>408500</v>
      </c>
      <c r="D32" s="23">
        <f>B32/$B$33</f>
        <v>0.1111111111111111</v>
      </c>
      <c r="E32" s="66">
        <f>C32/$C$33</f>
        <v>0.18506856824431769</v>
      </c>
      <c r="F32" s="74">
        <v>2</v>
      </c>
      <c r="G32" s="74">
        <v>2</v>
      </c>
    </row>
    <row r="33" spans="1:7">
      <c r="A33" s="59" t="s">
        <v>23</v>
      </c>
      <c r="B33" s="34">
        <f>SUM(B31:B32)</f>
        <v>9</v>
      </c>
      <c r="C33" s="51">
        <f>SUM(C31:C32)</f>
        <v>2207290</v>
      </c>
      <c r="D33" s="30">
        <f>SUM(D31:D32)</f>
        <v>1</v>
      </c>
      <c r="E33" s="30">
        <f>SUM(E31:E32)</f>
        <v>1</v>
      </c>
      <c r="F33" s="40"/>
      <c r="G33" s="40"/>
    </row>
    <row r="34" spans="1:7" ht="13.5" thickBot="1"/>
    <row r="35" spans="1:7" ht="16.5" thickBot="1">
      <c r="A35" s="141" t="s">
        <v>22</v>
      </c>
      <c r="B35" s="142"/>
      <c r="C35" s="142"/>
      <c r="D35" s="142"/>
      <c r="E35" s="142"/>
      <c r="F35" s="142"/>
      <c r="G35" s="143"/>
    </row>
    <row r="36" spans="1:7">
      <c r="A36" s="57"/>
      <c r="B36" s="65"/>
      <c r="C36" s="39"/>
      <c r="D36" s="10" t="s">
        <v>5</v>
      </c>
      <c r="E36" s="10" t="s">
        <v>5</v>
      </c>
      <c r="F36" s="11" t="s">
        <v>6</v>
      </c>
      <c r="G36" s="11" t="s">
        <v>6</v>
      </c>
    </row>
    <row r="37" spans="1:7">
      <c r="A37" s="58" t="s">
        <v>11</v>
      </c>
      <c r="B37" s="19" t="s">
        <v>8</v>
      </c>
      <c r="C37" s="50" t="s">
        <v>9</v>
      </c>
      <c r="D37" s="13" t="s">
        <v>8</v>
      </c>
      <c r="E37" s="13" t="s">
        <v>9</v>
      </c>
      <c r="F37" s="14" t="s">
        <v>8</v>
      </c>
      <c r="G37" s="14" t="s">
        <v>9</v>
      </c>
    </row>
    <row r="38" spans="1:7">
      <c r="A38" s="135" t="s">
        <v>39</v>
      </c>
      <c r="B38" s="136">
        <v>7</v>
      </c>
      <c r="C38" s="137">
        <v>1015000</v>
      </c>
      <c r="D38" s="125">
        <f t="shared" ref="D38" si="6">B38/$B$41</f>
        <v>0.77777777777777779</v>
      </c>
      <c r="E38" s="125">
        <f t="shared" ref="E38" si="7">C38/$C$41</f>
        <v>0.80142123963679435</v>
      </c>
      <c r="F38" s="126">
        <v>1</v>
      </c>
      <c r="G38" s="126">
        <v>1</v>
      </c>
    </row>
    <row r="39" spans="1:7">
      <c r="A39" s="70" t="s">
        <v>40</v>
      </c>
      <c r="B39" s="72">
        <v>1</v>
      </c>
      <c r="C39" s="73">
        <v>174000</v>
      </c>
      <c r="D39" s="23">
        <f>B39/$B$41</f>
        <v>0.1111111111111111</v>
      </c>
      <c r="E39" s="23">
        <f>C39/$C$41</f>
        <v>0.13738649822345045</v>
      </c>
      <c r="F39" s="74">
        <v>2</v>
      </c>
      <c r="G39" s="74">
        <v>2</v>
      </c>
    </row>
    <row r="40" spans="1:7">
      <c r="A40" s="70" t="s">
        <v>67</v>
      </c>
      <c r="B40" s="72">
        <v>1</v>
      </c>
      <c r="C40" s="73">
        <v>77500</v>
      </c>
      <c r="D40" s="23">
        <f>B40/$B$41</f>
        <v>0.1111111111111111</v>
      </c>
      <c r="E40" s="23">
        <f>C40/$C$41</f>
        <v>6.1192262139755232E-2</v>
      </c>
      <c r="F40" s="74">
        <v>2</v>
      </c>
      <c r="G40" s="74">
        <v>3</v>
      </c>
    </row>
    <row r="41" spans="1:7">
      <c r="A41" s="59" t="s">
        <v>23</v>
      </c>
      <c r="B41" s="34">
        <f>SUM(B38:B40)</f>
        <v>9</v>
      </c>
      <c r="C41" s="51">
        <f>SUM(C38:C40)</f>
        <v>1266500</v>
      </c>
      <c r="D41" s="30">
        <f>SUM(D38:D40)</f>
        <v>1</v>
      </c>
      <c r="E41" s="30">
        <f>SUM(E38:E40)</f>
        <v>1</v>
      </c>
      <c r="F41" s="40"/>
      <c r="G41" s="40"/>
    </row>
    <row r="42" spans="1:7">
      <c r="A42" s="61"/>
      <c r="B42" s="24"/>
      <c r="C42" s="52"/>
      <c r="D42" s="42"/>
      <c r="E42" s="42"/>
      <c r="F42" s="64"/>
      <c r="G42" s="64"/>
    </row>
    <row r="43" spans="1:7">
      <c r="A43" s="61"/>
      <c r="B43" s="24"/>
      <c r="C43" s="52"/>
      <c r="D43" s="42"/>
      <c r="E43" s="42"/>
      <c r="F43" s="64"/>
      <c r="G43" s="64"/>
    </row>
    <row r="45" spans="1:7">
      <c r="A45" s="147" t="s">
        <v>24</v>
      </c>
      <c r="B45" s="147"/>
      <c r="C45" s="147"/>
    </row>
    <row r="46" spans="1:7">
      <c r="A46" s="62" t="s">
        <v>25</v>
      </c>
    </row>
  </sheetData>
  <sortState ref="A107:C126">
    <sortCondition descending="1" ref="B107"/>
    <sortCondition descending="1" ref="C107"/>
  </sortState>
  <mergeCells count="6">
    <mergeCell ref="A45:C45"/>
    <mergeCell ref="A4:G4"/>
    <mergeCell ref="A16:G16"/>
    <mergeCell ref="A22:G22"/>
    <mergeCell ref="A28:G28"/>
    <mergeCell ref="A35:G35"/>
  </mergeCells>
  <phoneticPr fontId="2" type="noConversion"/>
  <hyperlinks>
    <hyperlink ref="A46" r:id="rId1"/>
  </hyperlinks>
  <pageMargins left="0.75" right="0.75" top="1" bottom="1" header="0.5" footer="0.5"/>
  <pageSetup scale="73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G121"/>
  <sheetViews>
    <sheetView workbookViewId="0">
      <pane ySplit="5" topLeftCell="A6" activePane="bottomLeft" state="frozen"/>
      <selection pane="bottomLeft" activeCell="A6" sqref="A6"/>
    </sheetView>
  </sheetViews>
  <sheetFormatPr defaultRowHeight="12.75"/>
  <cols>
    <col min="1" max="1" width="33.140625" customWidth="1"/>
    <col min="2" max="2" width="20.7109375" customWidth="1"/>
    <col min="3" max="3" width="5.85546875" bestFit="1" customWidth="1"/>
    <col min="4" max="4" width="10.7109375" customWidth="1"/>
    <col min="5" max="5" width="13.7109375" customWidth="1"/>
    <col min="6" max="6" width="16" bestFit="1" customWidth="1"/>
    <col min="7" max="7" width="19" bestFit="1" customWidth="1"/>
  </cols>
  <sheetData>
    <row r="1" spans="1:7">
      <c r="A1" s="76" t="s">
        <v>59</v>
      </c>
      <c r="B1" t="s">
        <v>30</v>
      </c>
    </row>
    <row r="2" spans="1:7">
      <c r="A2" s="76" t="s">
        <v>29</v>
      </c>
      <c r="B2" t="s">
        <v>30</v>
      </c>
    </row>
    <row r="4" spans="1:7">
      <c r="D4" s="76" t="s">
        <v>54</v>
      </c>
    </row>
    <row r="5" spans="1:7">
      <c r="A5" s="76" t="s">
        <v>7</v>
      </c>
      <c r="B5" s="76" t="s">
        <v>26</v>
      </c>
      <c r="C5" s="76" t="s">
        <v>33</v>
      </c>
      <c r="D5" t="s">
        <v>8</v>
      </c>
      <c r="E5" t="s">
        <v>2</v>
      </c>
      <c r="F5" t="s">
        <v>32</v>
      </c>
      <c r="G5" t="s">
        <v>3</v>
      </c>
    </row>
    <row r="6" spans="1:7">
      <c r="A6" t="s">
        <v>42</v>
      </c>
      <c r="D6" s="77">
        <v>8</v>
      </c>
      <c r="E6" s="25">
        <v>4190700</v>
      </c>
      <c r="F6" s="9">
        <v>3.5398230088495575E-2</v>
      </c>
      <c r="G6" s="9">
        <v>6.1655471251082304E-2</v>
      </c>
    </row>
    <row r="7" spans="1:7">
      <c r="B7" t="s">
        <v>27</v>
      </c>
      <c r="D7" s="77">
        <v>3</v>
      </c>
      <c r="E7" s="25">
        <v>1138200</v>
      </c>
      <c r="F7" s="9">
        <v>1.3274336283185841E-2</v>
      </c>
      <c r="G7" s="9">
        <v>1.6745712501009827E-2</v>
      </c>
    </row>
    <row r="8" spans="1:7">
      <c r="C8" t="s">
        <v>116</v>
      </c>
      <c r="D8" s="77">
        <v>2</v>
      </c>
      <c r="E8" s="25">
        <v>640000</v>
      </c>
      <c r="F8" s="9">
        <v>8.8495575221238937E-3</v>
      </c>
      <c r="G8" s="9">
        <v>9.4159690745442698E-3</v>
      </c>
    </row>
    <row r="9" spans="1:7">
      <c r="C9" t="s">
        <v>99</v>
      </c>
      <c r="D9" s="77">
        <v>1</v>
      </c>
      <c r="E9" s="25">
        <v>498200</v>
      </c>
      <c r="F9" s="9">
        <v>4.4247787610619468E-3</v>
      </c>
      <c r="G9" s="9">
        <v>7.3297434264655553E-3</v>
      </c>
    </row>
    <row r="10" spans="1:7">
      <c r="D10" s="77"/>
      <c r="E10" s="25"/>
      <c r="F10" s="9"/>
      <c r="G10" s="9"/>
    </row>
    <row r="11" spans="1:7">
      <c r="B11" t="s">
        <v>114</v>
      </c>
      <c r="D11" s="77">
        <v>4</v>
      </c>
      <c r="E11" s="25">
        <v>1655500</v>
      </c>
      <c r="F11" s="9">
        <v>1.7699115044247787E-2</v>
      </c>
      <c r="G11" s="9">
        <v>2.4356463754543811E-2</v>
      </c>
    </row>
    <row r="12" spans="1:7">
      <c r="C12" t="s">
        <v>115</v>
      </c>
      <c r="D12" s="77">
        <v>1</v>
      </c>
      <c r="E12" s="25">
        <v>310000</v>
      </c>
      <c r="F12" s="9">
        <v>4.4247787610619468E-3</v>
      </c>
      <c r="G12" s="9">
        <v>4.5608600204823813E-3</v>
      </c>
    </row>
    <row r="13" spans="1:7">
      <c r="C13" t="s">
        <v>124</v>
      </c>
      <c r="D13" s="77">
        <v>3</v>
      </c>
      <c r="E13" s="25">
        <v>1345500</v>
      </c>
      <c r="F13" s="9">
        <v>1.3274336283185841E-2</v>
      </c>
      <c r="G13" s="9">
        <v>1.9795603734061432E-2</v>
      </c>
    </row>
    <row r="14" spans="1:7">
      <c r="D14" s="77"/>
      <c r="E14" s="25"/>
      <c r="F14" s="9"/>
      <c r="G14" s="9"/>
    </row>
    <row r="15" spans="1:7">
      <c r="B15" t="s">
        <v>123</v>
      </c>
      <c r="D15" s="77">
        <v>1</v>
      </c>
      <c r="E15" s="25">
        <v>1397000</v>
      </c>
      <c r="F15" s="9">
        <v>4.4247787610619468E-3</v>
      </c>
      <c r="G15" s="9">
        <v>2.0553294995528666E-2</v>
      </c>
    </row>
    <row r="16" spans="1:7">
      <c r="C16" t="s">
        <v>85</v>
      </c>
      <c r="D16" s="77">
        <v>1</v>
      </c>
      <c r="E16" s="25">
        <v>1397000</v>
      </c>
      <c r="F16" s="9">
        <v>4.4247787610619468E-3</v>
      </c>
      <c r="G16" s="9">
        <v>2.0553294995528666E-2</v>
      </c>
    </row>
    <row r="17" spans="1:7">
      <c r="D17" s="77"/>
      <c r="E17" s="25"/>
      <c r="F17" s="9"/>
      <c r="G17" s="9"/>
    </row>
    <row r="18" spans="1:7">
      <c r="A18" t="s">
        <v>39</v>
      </c>
      <c r="D18" s="77">
        <v>41</v>
      </c>
      <c r="E18" s="25">
        <v>12294395</v>
      </c>
      <c r="F18" s="9">
        <v>0.18141592920353983</v>
      </c>
      <c r="G18" s="9">
        <v>0.18088069235973703</v>
      </c>
    </row>
    <row r="19" spans="1:7">
      <c r="B19" t="s">
        <v>71</v>
      </c>
      <c r="D19" s="77">
        <v>13</v>
      </c>
      <c r="E19" s="25">
        <v>3362500</v>
      </c>
      <c r="F19" s="9">
        <v>5.7522123893805309E-2</v>
      </c>
      <c r="G19" s="9">
        <v>4.9470618770554857E-2</v>
      </c>
    </row>
    <row r="20" spans="1:7">
      <c r="C20" t="s">
        <v>104</v>
      </c>
      <c r="D20" s="77">
        <v>8</v>
      </c>
      <c r="E20" s="25">
        <v>2227000</v>
      </c>
      <c r="F20" s="9">
        <v>3.5398230088495575E-2</v>
      </c>
      <c r="G20" s="9">
        <v>3.2764629889078266E-2</v>
      </c>
    </row>
    <row r="21" spans="1:7">
      <c r="C21" t="s">
        <v>60</v>
      </c>
      <c r="D21" s="77">
        <v>3</v>
      </c>
      <c r="E21" s="25">
        <v>360500</v>
      </c>
      <c r="F21" s="9">
        <v>1.3274336283185841E-2</v>
      </c>
      <c r="G21" s="9">
        <v>5.3038388302706395E-3</v>
      </c>
    </row>
    <row r="22" spans="1:7">
      <c r="C22" t="s">
        <v>112</v>
      </c>
      <c r="D22" s="77">
        <v>2</v>
      </c>
      <c r="E22" s="25">
        <v>775000</v>
      </c>
      <c r="F22" s="9">
        <v>8.8495575221238937E-3</v>
      </c>
      <c r="G22" s="9">
        <v>1.1402150051205952E-2</v>
      </c>
    </row>
    <row r="23" spans="1:7">
      <c r="D23" s="77"/>
      <c r="E23" s="25"/>
      <c r="F23" s="9"/>
      <c r="G23" s="9"/>
    </row>
    <row r="24" spans="1:7">
      <c r="B24" t="s">
        <v>103</v>
      </c>
      <c r="D24" s="77">
        <v>3</v>
      </c>
      <c r="E24" s="25">
        <v>853900</v>
      </c>
      <c r="F24" s="9">
        <v>1.3274336283185841E-2</v>
      </c>
      <c r="G24" s="9">
        <v>1.2562962488677113E-2</v>
      </c>
    </row>
    <row r="25" spans="1:7">
      <c r="C25" t="s">
        <v>119</v>
      </c>
      <c r="D25" s="77">
        <v>2</v>
      </c>
      <c r="E25" s="25">
        <v>556900</v>
      </c>
      <c r="F25" s="9">
        <v>8.8495575221238937E-3</v>
      </c>
      <c r="G25" s="9">
        <v>8.1933643400214137E-3</v>
      </c>
    </row>
    <row r="26" spans="1:7">
      <c r="C26" t="s">
        <v>51</v>
      </c>
      <c r="D26" s="77">
        <v>1</v>
      </c>
      <c r="E26" s="25">
        <v>297000</v>
      </c>
      <c r="F26" s="9">
        <v>4.4247787610619468E-3</v>
      </c>
      <c r="G26" s="9">
        <v>4.3695981486557003E-3</v>
      </c>
    </row>
    <row r="27" spans="1:7">
      <c r="D27" s="77"/>
      <c r="E27" s="25"/>
      <c r="F27" s="9"/>
      <c r="G27" s="9"/>
    </row>
    <row r="28" spans="1:7">
      <c r="B28" t="s">
        <v>97</v>
      </c>
      <c r="D28" s="77">
        <v>3</v>
      </c>
      <c r="E28" s="25">
        <v>858000</v>
      </c>
      <c r="F28" s="9">
        <v>1.3274336283185841E-2</v>
      </c>
      <c r="G28" s="9">
        <v>1.2623283540560913E-2</v>
      </c>
    </row>
    <row r="29" spans="1:7">
      <c r="C29" t="s">
        <v>49</v>
      </c>
      <c r="D29" s="77">
        <v>1</v>
      </c>
      <c r="E29" s="25">
        <v>88000</v>
      </c>
      <c r="F29" s="9">
        <v>4.4247787610619468E-3</v>
      </c>
      <c r="G29" s="9">
        <v>1.2946957477498371E-3</v>
      </c>
    </row>
    <row r="30" spans="1:7">
      <c r="C30" t="s">
        <v>127</v>
      </c>
      <c r="D30" s="77">
        <v>2</v>
      </c>
      <c r="E30" s="25">
        <v>770000</v>
      </c>
      <c r="F30" s="9">
        <v>8.8495575221238937E-3</v>
      </c>
      <c r="G30" s="9">
        <v>1.1328587792811075E-2</v>
      </c>
    </row>
    <row r="31" spans="1:7">
      <c r="D31" s="77"/>
      <c r="E31" s="25"/>
      <c r="F31" s="9"/>
      <c r="G31" s="9"/>
    </row>
    <row r="32" spans="1:7">
      <c r="B32" t="s">
        <v>48</v>
      </c>
      <c r="D32" s="77">
        <v>6</v>
      </c>
      <c r="E32" s="25">
        <v>1657500</v>
      </c>
      <c r="F32" s="9">
        <v>2.6548672566371681E-2</v>
      </c>
      <c r="G32" s="9">
        <v>2.4385888657901762E-2</v>
      </c>
    </row>
    <row r="33" spans="1:7">
      <c r="C33" t="s">
        <v>49</v>
      </c>
      <c r="D33" s="77">
        <v>6</v>
      </c>
      <c r="E33" s="25">
        <v>1657500</v>
      </c>
      <c r="F33" s="9">
        <v>2.6548672566371681E-2</v>
      </c>
      <c r="G33" s="9">
        <v>2.4385888657901762E-2</v>
      </c>
    </row>
    <row r="34" spans="1:7">
      <c r="D34" s="77"/>
      <c r="E34" s="25"/>
      <c r="F34" s="9"/>
      <c r="G34" s="9"/>
    </row>
    <row r="35" spans="1:7">
      <c r="B35" t="s">
        <v>28</v>
      </c>
      <c r="D35" s="77">
        <v>14</v>
      </c>
      <c r="E35" s="25">
        <v>4952695</v>
      </c>
      <c r="F35" s="9">
        <v>6.1946902654867256E-2</v>
      </c>
      <c r="G35" s="9">
        <v>7.2866285868203179E-2</v>
      </c>
    </row>
    <row r="36" spans="1:7">
      <c r="C36" t="s">
        <v>47</v>
      </c>
      <c r="D36" s="77">
        <v>1</v>
      </c>
      <c r="E36" s="25">
        <v>205000</v>
      </c>
      <c r="F36" s="9">
        <v>4.4247787610619468E-3</v>
      </c>
      <c r="G36" s="9">
        <v>3.0160525941899615E-3</v>
      </c>
    </row>
    <row r="37" spans="1:7">
      <c r="C37" t="s">
        <v>128</v>
      </c>
      <c r="D37" s="77">
        <v>1</v>
      </c>
      <c r="E37" s="25">
        <v>12500</v>
      </c>
      <c r="F37" s="9">
        <v>4.4247787610619468E-3</v>
      </c>
      <c r="G37" s="9">
        <v>1.8390564598719277E-4</v>
      </c>
    </row>
    <row r="38" spans="1:7">
      <c r="C38" t="s">
        <v>86</v>
      </c>
      <c r="D38" s="77">
        <v>6</v>
      </c>
      <c r="E38" s="25">
        <v>3291195</v>
      </c>
      <c r="F38" s="9">
        <v>2.6548672566371681E-2</v>
      </c>
      <c r="G38" s="9">
        <v>4.8421547403585515E-2</v>
      </c>
    </row>
    <row r="39" spans="1:7">
      <c r="C39" t="s">
        <v>50</v>
      </c>
      <c r="D39" s="77">
        <v>6</v>
      </c>
      <c r="E39" s="25">
        <v>1444000</v>
      </c>
      <c r="F39" s="9">
        <v>2.6548672566371681E-2</v>
      </c>
      <c r="G39" s="9">
        <v>2.1244780224440509E-2</v>
      </c>
    </row>
    <row r="40" spans="1:7">
      <c r="D40" s="77"/>
      <c r="E40" s="25"/>
      <c r="F40" s="9"/>
      <c r="G40" s="9"/>
    </row>
    <row r="41" spans="1:7">
      <c r="B41" t="s">
        <v>114</v>
      </c>
      <c r="D41" s="77">
        <v>2</v>
      </c>
      <c r="E41" s="25">
        <v>609800</v>
      </c>
      <c r="F41" s="9">
        <v>8.8495575221238937E-3</v>
      </c>
      <c r="G41" s="9">
        <v>8.9716530338392123E-3</v>
      </c>
    </row>
    <row r="42" spans="1:7">
      <c r="C42" t="s">
        <v>126</v>
      </c>
      <c r="D42" s="77">
        <v>2</v>
      </c>
      <c r="E42" s="25">
        <v>609800</v>
      </c>
      <c r="F42" s="9">
        <v>8.8495575221238937E-3</v>
      </c>
      <c r="G42" s="9">
        <v>8.9716530338392123E-3</v>
      </c>
    </row>
    <row r="43" spans="1:7">
      <c r="D43" s="77"/>
      <c r="E43" s="25"/>
      <c r="F43" s="9"/>
      <c r="G43" s="9"/>
    </row>
    <row r="44" spans="1:7">
      <c r="A44" t="s">
        <v>41</v>
      </c>
      <c r="D44" s="77">
        <v>46</v>
      </c>
      <c r="E44" s="25">
        <v>12914900</v>
      </c>
      <c r="F44" s="9">
        <v>0.20353982300884957</v>
      </c>
      <c r="G44" s="9">
        <v>0.19000984218879968</v>
      </c>
    </row>
    <row r="45" spans="1:7">
      <c r="B45" t="s">
        <v>71</v>
      </c>
      <c r="D45" s="77">
        <v>9</v>
      </c>
      <c r="E45" s="25">
        <v>2876200</v>
      </c>
      <c r="F45" s="9">
        <v>3.9823008849557522E-2</v>
      </c>
      <c r="G45" s="9">
        <v>4.2315953519069111E-2</v>
      </c>
    </row>
    <row r="46" spans="1:7">
      <c r="C46" t="s">
        <v>79</v>
      </c>
      <c r="D46" s="77">
        <v>9</v>
      </c>
      <c r="E46" s="25">
        <v>2876200</v>
      </c>
      <c r="F46" s="9">
        <v>3.9823008849557522E-2</v>
      </c>
      <c r="G46" s="9">
        <v>4.2315953519069111E-2</v>
      </c>
    </row>
    <row r="47" spans="1:7">
      <c r="D47" s="77"/>
      <c r="E47" s="25"/>
      <c r="F47" s="9"/>
      <c r="G47" s="9"/>
    </row>
    <row r="48" spans="1:7">
      <c r="B48" t="s">
        <v>65</v>
      </c>
      <c r="D48" s="77">
        <v>22</v>
      </c>
      <c r="E48" s="25">
        <v>5759200</v>
      </c>
      <c r="F48" s="9">
        <v>9.7345132743362831E-2</v>
      </c>
      <c r="G48" s="9">
        <v>8.4731951709555248E-2</v>
      </c>
    </row>
    <row r="49" spans="2:7">
      <c r="C49" t="s">
        <v>80</v>
      </c>
      <c r="D49" s="77">
        <v>22</v>
      </c>
      <c r="E49" s="25">
        <v>5759200</v>
      </c>
      <c r="F49" s="9">
        <v>9.7345132743362831E-2</v>
      </c>
      <c r="G49" s="9">
        <v>8.4731951709555248E-2</v>
      </c>
    </row>
    <row r="50" spans="2:7">
      <c r="D50" s="77"/>
      <c r="E50" s="25"/>
      <c r="F50" s="9"/>
      <c r="G50" s="9"/>
    </row>
    <row r="51" spans="2:7">
      <c r="B51" t="s">
        <v>74</v>
      </c>
      <c r="D51" s="77">
        <v>1</v>
      </c>
      <c r="E51" s="25">
        <v>105000</v>
      </c>
      <c r="F51" s="9">
        <v>4.4247787610619468E-3</v>
      </c>
      <c r="G51" s="9">
        <v>1.5448074262924194E-3</v>
      </c>
    </row>
    <row r="52" spans="2:7">
      <c r="C52" t="s">
        <v>109</v>
      </c>
      <c r="D52" s="77">
        <v>1</v>
      </c>
      <c r="E52" s="25">
        <v>105000</v>
      </c>
      <c r="F52" s="9">
        <v>4.4247787610619468E-3</v>
      </c>
      <c r="G52" s="9">
        <v>1.5448074262924194E-3</v>
      </c>
    </row>
    <row r="53" spans="2:7">
      <c r="D53" s="77"/>
      <c r="E53" s="25"/>
      <c r="F53" s="9"/>
      <c r="G53" s="9"/>
    </row>
    <row r="54" spans="2:7">
      <c r="B54" t="s">
        <v>27</v>
      </c>
      <c r="D54" s="77">
        <v>8</v>
      </c>
      <c r="E54" s="25">
        <v>2075000</v>
      </c>
      <c r="F54" s="9">
        <v>3.5398230088495575E-2</v>
      </c>
      <c r="G54" s="9">
        <v>3.0528337233874003E-2</v>
      </c>
    </row>
    <row r="55" spans="2:7">
      <c r="C55" t="s">
        <v>34</v>
      </c>
      <c r="D55" s="77">
        <v>1</v>
      </c>
      <c r="E55" s="25">
        <v>91000</v>
      </c>
      <c r="F55" s="9">
        <v>4.4247787610619468E-3</v>
      </c>
      <c r="G55" s="9">
        <v>1.3388331027867635E-3</v>
      </c>
    </row>
    <row r="56" spans="2:7">
      <c r="C56" t="s">
        <v>111</v>
      </c>
      <c r="D56" s="77">
        <v>3</v>
      </c>
      <c r="E56" s="25">
        <v>789000</v>
      </c>
      <c r="F56" s="9">
        <v>1.3274336283185841E-2</v>
      </c>
      <c r="G56" s="9">
        <v>1.1608124374711608E-2</v>
      </c>
    </row>
    <row r="57" spans="2:7">
      <c r="C57" t="s">
        <v>113</v>
      </c>
      <c r="D57" s="77">
        <v>1</v>
      </c>
      <c r="E57" s="25">
        <v>32000</v>
      </c>
      <c r="F57" s="9">
        <v>4.4247787610619468E-3</v>
      </c>
      <c r="G57" s="9">
        <v>4.7079845372721354E-4</v>
      </c>
    </row>
    <row r="58" spans="2:7">
      <c r="C58" t="s">
        <v>100</v>
      </c>
      <c r="D58" s="77">
        <v>3</v>
      </c>
      <c r="E58" s="25">
        <v>1163000</v>
      </c>
      <c r="F58" s="9">
        <v>1.3274336283185841E-2</v>
      </c>
      <c r="G58" s="9">
        <v>1.7110581302648416E-2</v>
      </c>
    </row>
    <row r="59" spans="2:7">
      <c r="D59" s="77"/>
      <c r="E59" s="25"/>
      <c r="F59" s="9"/>
      <c r="G59" s="9"/>
    </row>
    <row r="60" spans="2:7">
      <c r="B60" t="s">
        <v>97</v>
      </c>
      <c r="D60" s="77">
        <v>5</v>
      </c>
      <c r="E60" s="25">
        <v>1922500</v>
      </c>
      <c r="F60" s="9">
        <v>2.2123893805309734E-2</v>
      </c>
      <c r="G60" s="9">
        <v>2.828468835283025E-2</v>
      </c>
    </row>
    <row r="61" spans="2:7">
      <c r="C61" t="s">
        <v>101</v>
      </c>
      <c r="D61" s="77">
        <v>5</v>
      </c>
      <c r="E61" s="25">
        <v>1922500</v>
      </c>
      <c r="F61" s="9">
        <v>2.2123893805309734E-2</v>
      </c>
      <c r="G61" s="9">
        <v>2.828468835283025E-2</v>
      </c>
    </row>
    <row r="62" spans="2:7">
      <c r="D62" s="77"/>
      <c r="E62" s="25"/>
      <c r="F62" s="9"/>
      <c r="G62" s="9"/>
    </row>
    <row r="63" spans="2:7">
      <c r="B63" t="s">
        <v>110</v>
      </c>
      <c r="D63" s="77">
        <v>1</v>
      </c>
      <c r="E63" s="25">
        <v>177000</v>
      </c>
      <c r="F63" s="9">
        <v>4.4247787610619468E-3</v>
      </c>
      <c r="G63" s="9">
        <v>2.6041039471786497E-3</v>
      </c>
    </row>
    <row r="64" spans="2:7">
      <c r="C64" t="s">
        <v>122</v>
      </c>
      <c r="D64" s="77">
        <v>1</v>
      </c>
      <c r="E64" s="25">
        <v>177000</v>
      </c>
      <c r="F64" s="9">
        <v>4.4247787610619468E-3</v>
      </c>
      <c r="G64" s="9">
        <v>2.6041039471786497E-3</v>
      </c>
    </row>
    <row r="65" spans="1:7">
      <c r="D65" s="77"/>
      <c r="E65" s="25"/>
      <c r="F65" s="9"/>
      <c r="G65" s="9"/>
    </row>
    <row r="66" spans="1:7">
      <c r="A66" t="s">
        <v>57</v>
      </c>
      <c r="D66" s="77">
        <v>3</v>
      </c>
      <c r="E66" s="25">
        <v>942000</v>
      </c>
      <c r="F66" s="9">
        <v>1.3274336283185841E-2</v>
      </c>
      <c r="G66" s="9">
        <v>1.3859129481594849E-2</v>
      </c>
    </row>
    <row r="67" spans="1:7">
      <c r="B67" t="s">
        <v>35</v>
      </c>
      <c r="D67" s="77">
        <v>3</v>
      </c>
      <c r="E67" s="25">
        <v>942000</v>
      </c>
      <c r="F67" s="9">
        <v>1.3274336283185841E-2</v>
      </c>
      <c r="G67" s="9">
        <v>1.3859129481594849E-2</v>
      </c>
    </row>
    <row r="68" spans="1:7">
      <c r="C68" t="s">
        <v>85</v>
      </c>
      <c r="D68" s="77">
        <v>3</v>
      </c>
      <c r="E68" s="25">
        <v>942000</v>
      </c>
      <c r="F68" s="9">
        <v>1.3274336283185841E-2</v>
      </c>
      <c r="G68" s="9">
        <v>1.3859129481594849E-2</v>
      </c>
    </row>
    <row r="69" spans="1:7">
      <c r="D69" s="77"/>
      <c r="E69" s="25"/>
      <c r="F69" s="9"/>
      <c r="G69" s="9"/>
    </row>
    <row r="70" spans="1:7">
      <c r="A70" t="s">
        <v>40</v>
      </c>
      <c r="D70" s="77">
        <v>107</v>
      </c>
      <c r="E70" s="25">
        <v>31215792</v>
      </c>
      <c r="F70" s="9">
        <v>0.47345132743362833</v>
      </c>
      <c r="G70" s="9">
        <v>0.45926083142094754</v>
      </c>
    </row>
    <row r="71" spans="1:7">
      <c r="B71" t="s">
        <v>71</v>
      </c>
      <c r="D71" s="77">
        <v>19</v>
      </c>
      <c r="E71" s="25">
        <v>4211250</v>
      </c>
      <c r="F71" s="9">
        <v>8.4070796460176997E-2</v>
      </c>
      <c r="G71" s="9">
        <v>6.1957812133085245E-2</v>
      </c>
    </row>
    <row r="72" spans="1:7">
      <c r="C72" t="s">
        <v>63</v>
      </c>
      <c r="D72" s="77">
        <v>9</v>
      </c>
      <c r="E72" s="25">
        <v>1615250</v>
      </c>
      <c r="F72" s="9">
        <v>3.9823008849557522E-2</v>
      </c>
      <c r="G72" s="9">
        <v>2.376428757446505E-2</v>
      </c>
    </row>
    <row r="73" spans="1:7">
      <c r="C73" t="s">
        <v>64</v>
      </c>
      <c r="D73" s="77">
        <v>9</v>
      </c>
      <c r="E73" s="25">
        <v>2196100</v>
      </c>
      <c r="F73" s="9">
        <v>3.9823008849557522E-2</v>
      </c>
      <c r="G73" s="9">
        <v>3.2310015132197924E-2</v>
      </c>
    </row>
    <row r="74" spans="1:7">
      <c r="C74" t="s">
        <v>95</v>
      </c>
      <c r="D74" s="77">
        <v>1</v>
      </c>
      <c r="E74" s="25">
        <v>399900</v>
      </c>
      <c r="F74" s="9">
        <v>4.4247787610619468E-3</v>
      </c>
      <c r="G74" s="9">
        <v>5.8835094264222711E-3</v>
      </c>
    </row>
    <row r="75" spans="1:7">
      <c r="D75" s="77"/>
      <c r="E75" s="25"/>
      <c r="F75" s="9"/>
      <c r="G75" s="9"/>
    </row>
    <row r="76" spans="1:7">
      <c r="B76" t="s">
        <v>65</v>
      </c>
      <c r="D76" s="77">
        <v>14</v>
      </c>
      <c r="E76" s="25">
        <v>4213897</v>
      </c>
      <c r="F76" s="9">
        <v>6.1946902654867256E-2</v>
      </c>
      <c r="G76" s="9">
        <v>6.1996755992679495E-2</v>
      </c>
    </row>
    <row r="77" spans="1:7">
      <c r="C77" t="s">
        <v>66</v>
      </c>
      <c r="D77" s="77">
        <v>14</v>
      </c>
      <c r="E77" s="25">
        <v>4213897</v>
      </c>
      <c r="F77" s="9">
        <v>6.1946902654867256E-2</v>
      </c>
      <c r="G77" s="9">
        <v>6.1996755992679495E-2</v>
      </c>
    </row>
    <row r="78" spans="1:7">
      <c r="D78" s="77"/>
      <c r="E78" s="25"/>
      <c r="F78" s="9"/>
      <c r="G78" s="9"/>
    </row>
    <row r="79" spans="1:7">
      <c r="B79" t="s">
        <v>74</v>
      </c>
      <c r="D79" s="77">
        <v>22</v>
      </c>
      <c r="E79" s="25">
        <v>6293620</v>
      </c>
      <c r="F79" s="9">
        <v>9.7345132743362831E-2</v>
      </c>
      <c r="G79" s="9">
        <v>9.2594580135833299E-2</v>
      </c>
    </row>
    <row r="80" spans="1:7">
      <c r="C80" t="s">
        <v>75</v>
      </c>
      <c r="D80" s="77">
        <v>15</v>
      </c>
      <c r="E80" s="25">
        <v>4044310</v>
      </c>
      <c r="F80" s="9">
        <v>6.637168141592921E-2</v>
      </c>
      <c r="G80" s="9">
        <v>5.9501715449797092E-2</v>
      </c>
    </row>
    <row r="81" spans="2:7">
      <c r="C81" t="s">
        <v>81</v>
      </c>
      <c r="D81" s="77">
        <v>6</v>
      </c>
      <c r="E81" s="25">
        <v>1504310</v>
      </c>
      <c r="F81" s="9">
        <v>2.6548672566371681E-2</v>
      </c>
      <c r="G81" s="9">
        <v>2.2132088185199517E-2</v>
      </c>
    </row>
    <row r="82" spans="2:7">
      <c r="C82" t="s">
        <v>121</v>
      </c>
      <c r="D82" s="77">
        <v>1</v>
      </c>
      <c r="E82" s="25">
        <v>745000</v>
      </c>
      <c r="F82" s="9">
        <v>4.4247787610619468E-3</v>
      </c>
      <c r="G82" s="9">
        <v>1.096077650083669E-2</v>
      </c>
    </row>
    <row r="83" spans="2:7">
      <c r="D83" s="77"/>
      <c r="E83" s="25"/>
      <c r="F83" s="9"/>
      <c r="G83" s="9"/>
    </row>
    <row r="84" spans="2:7">
      <c r="B84" t="s">
        <v>27</v>
      </c>
      <c r="D84" s="77">
        <v>12</v>
      </c>
      <c r="E84" s="25">
        <v>4453900</v>
      </c>
      <c r="F84" s="9">
        <v>5.3097345132743362E-2</v>
      </c>
      <c r="G84" s="9">
        <v>6.5527788532988629E-2</v>
      </c>
    </row>
    <row r="85" spans="2:7">
      <c r="C85" t="s">
        <v>96</v>
      </c>
      <c r="D85" s="77">
        <v>3</v>
      </c>
      <c r="E85" s="25">
        <v>511000</v>
      </c>
      <c r="F85" s="9">
        <v>1.3274336283185841E-2</v>
      </c>
      <c r="G85" s="9">
        <v>7.5180628079564412E-3</v>
      </c>
    </row>
    <row r="86" spans="2:7">
      <c r="C86" t="s">
        <v>120</v>
      </c>
      <c r="D86" s="77">
        <v>1</v>
      </c>
      <c r="E86" s="25">
        <v>310000</v>
      </c>
      <c r="F86" s="9">
        <v>4.4247787610619468E-3</v>
      </c>
      <c r="G86" s="9">
        <v>4.5608600204823813E-3</v>
      </c>
    </row>
    <row r="87" spans="2:7">
      <c r="C87" t="s">
        <v>125</v>
      </c>
      <c r="D87" s="77">
        <v>1</v>
      </c>
      <c r="E87" s="25">
        <v>2405000</v>
      </c>
      <c r="F87" s="9">
        <v>4.4247787610619468E-3</v>
      </c>
      <c r="G87" s="9">
        <v>3.5383446287935889E-2</v>
      </c>
    </row>
    <row r="88" spans="2:7">
      <c r="C88" t="s">
        <v>52</v>
      </c>
      <c r="D88" s="77">
        <v>5</v>
      </c>
      <c r="E88" s="25">
        <v>902900</v>
      </c>
      <c r="F88" s="9">
        <v>2.2123893805309734E-2</v>
      </c>
      <c r="G88" s="9">
        <v>1.3283872620946909E-2</v>
      </c>
    </row>
    <row r="89" spans="2:7">
      <c r="C89" t="s">
        <v>90</v>
      </c>
      <c r="D89" s="77">
        <v>2</v>
      </c>
      <c r="E89" s="25">
        <v>325000</v>
      </c>
      <c r="F89" s="9">
        <v>8.8495575221238937E-3</v>
      </c>
      <c r="G89" s="9">
        <v>4.7815467956670125E-3</v>
      </c>
    </row>
    <row r="90" spans="2:7">
      <c r="D90" s="77"/>
      <c r="E90" s="25"/>
      <c r="F90" s="9"/>
      <c r="G90" s="9"/>
    </row>
    <row r="91" spans="2:7">
      <c r="B91" t="s">
        <v>88</v>
      </c>
      <c r="D91" s="77">
        <v>12</v>
      </c>
      <c r="E91" s="25">
        <v>2639800</v>
      </c>
      <c r="F91" s="9">
        <v>5.3097345132743362E-2</v>
      </c>
      <c r="G91" s="9">
        <v>3.8837929942159323E-2</v>
      </c>
    </row>
    <row r="92" spans="2:7">
      <c r="C92" t="s">
        <v>108</v>
      </c>
      <c r="D92" s="77">
        <v>6</v>
      </c>
      <c r="E92" s="25">
        <v>614300</v>
      </c>
      <c r="F92" s="9">
        <v>2.6548672566371681E-2</v>
      </c>
      <c r="G92" s="9">
        <v>9.0378590663946021E-3</v>
      </c>
    </row>
    <row r="93" spans="2:7">
      <c r="C93" t="s">
        <v>89</v>
      </c>
      <c r="D93" s="77">
        <v>6</v>
      </c>
      <c r="E93" s="25">
        <v>2025500</v>
      </c>
      <c r="F93" s="9">
        <v>2.6548672566371681E-2</v>
      </c>
      <c r="G93" s="9">
        <v>2.9800070875764719E-2</v>
      </c>
    </row>
    <row r="94" spans="2:7">
      <c r="D94" s="77"/>
      <c r="E94" s="25"/>
      <c r="F94" s="9"/>
      <c r="G94" s="9"/>
    </row>
    <row r="95" spans="2:7">
      <c r="B95" t="s">
        <v>94</v>
      </c>
      <c r="D95" s="77">
        <v>28</v>
      </c>
      <c r="E95" s="25">
        <v>9403325</v>
      </c>
      <c r="F95" s="9">
        <v>0.12389380530973451</v>
      </c>
      <c r="G95" s="9">
        <v>0.13834596468420157</v>
      </c>
    </row>
    <row r="96" spans="2:7">
      <c r="C96" t="s">
        <v>102</v>
      </c>
      <c r="D96" s="77">
        <v>16</v>
      </c>
      <c r="E96" s="25">
        <v>3085325</v>
      </c>
      <c r="F96" s="9">
        <v>7.0796460176991149E-2</v>
      </c>
      <c r="G96" s="9">
        <v>4.5392694976434847E-2</v>
      </c>
    </row>
    <row r="97" spans="1:7">
      <c r="C97" t="s">
        <v>95</v>
      </c>
      <c r="D97" s="77">
        <v>12</v>
      </c>
      <c r="E97" s="25">
        <v>6318000</v>
      </c>
      <c r="F97" s="9">
        <v>5.3097345132743362E-2</v>
      </c>
      <c r="G97" s="9">
        <v>9.2953269707766725E-2</v>
      </c>
    </row>
    <row r="98" spans="1:7">
      <c r="D98" s="77"/>
      <c r="E98" s="25"/>
      <c r="F98" s="9"/>
      <c r="G98" s="9"/>
    </row>
    <row r="99" spans="1:7">
      <c r="A99" t="s">
        <v>83</v>
      </c>
      <c r="D99" s="77">
        <v>10</v>
      </c>
      <c r="E99" s="25">
        <v>1963500</v>
      </c>
      <c r="F99" s="9">
        <v>4.4247787610619468E-2</v>
      </c>
      <c r="G99" s="9">
        <v>2.8887898871668243E-2</v>
      </c>
    </row>
    <row r="100" spans="1:7">
      <c r="B100" t="s">
        <v>110</v>
      </c>
      <c r="D100" s="77">
        <v>6</v>
      </c>
      <c r="E100" s="25">
        <v>949500</v>
      </c>
      <c r="F100" s="9">
        <v>2.6548672566371681E-2</v>
      </c>
      <c r="G100" s="9">
        <v>1.3969472869187163E-2</v>
      </c>
    </row>
    <row r="101" spans="1:7">
      <c r="C101" t="s">
        <v>85</v>
      </c>
      <c r="D101" s="77">
        <v>6</v>
      </c>
      <c r="E101" s="25">
        <v>949500</v>
      </c>
      <c r="F101" s="9">
        <v>2.6548672566371681E-2</v>
      </c>
      <c r="G101" s="9">
        <v>1.3969472869187163E-2</v>
      </c>
    </row>
    <row r="102" spans="1:7">
      <c r="D102" s="77"/>
      <c r="E102" s="25"/>
      <c r="F102" s="9"/>
      <c r="G102" s="9"/>
    </row>
    <row r="103" spans="1:7">
      <c r="B103" t="s">
        <v>84</v>
      </c>
      <c r="D103" s="77">
        <v>4</v>
      </c>
      <c r="E103" s="25">
        <v>1014000</v>
      </c>
      <c r="F103" s="9">
        <v>1.7699115044247787E-2</v>
      </c>
      <c r="G103" s="9">
        <v>1.4918426002481078E-2</v>
      </c>
    </row>
    <row r="104" spans="1:7">
      <c r="C104" t="s">
        <v>85</v>
      </c>
      <c r="D104" s="77">
        <v>4</v>
      </c>
      <c r="E104" s="25">
        <v>1014000</v>
      </c>
      <c r="F104" s="9">
        <v>1.7699115044247787E-2</v>
      </c>
      <c r="G104" s="9">
        <v>1.4918426002481078E-2</v>
      </c>
    </row>
    <row r="105" spans="1:7">
      <c r="D105" s="77"/>
      <c r="E105" s="25"/>
      <c r="F105" s="9"/>
      <c r="G105" s="9"/>
    </row>
    <row r="106" spans="1:7">
      <c r="A106" t="s">
        <v>67</v>
      </c>
      <c r="D106" s="77">
        <v>5</v>
      </c>
      <c r="E106" s="25">
        <v>2131600</v>
      </c>
      <c r="F106" s="9">
        <v>2.2123893805309734E-2</v>
      </c>
      <c r="G106" s="9">
        <v>3.1361061998904011E-2</v>
      </c>
    </row>
    <row r="107" spans="1:7">
      <c r="B107" t="s">
        <v>61</v>
      </c>
      <c r="D107" s="77">
        <v>4</v>
      </c>
      <c r="E107" s="25">
        <v>1789600</v>
      </c>
      <c r="F107" s="9">
        <v>1.7699115044247787E-2</v>
      </c>
      <c r="G107" s="9">
        <v>2.6329403524694418E-2</v>
      </c>
    </row>
    <row r="108" spans="1:7">
      <c r="C108" t="s">
        <v>62</v>
      </c>
      <c r="D108" s="77">
        <v>4</v>
      </c>
      <c r="E108" s="25">
        <v>1789600</v>
      </c>
      <c r="F108" s="9">
        <v>1.7699115044247787E-2</v>
      </c>
      <c r="G108" s="9">
        <v>2.6329403524694418E-2</v>
      </c>
    </row>
    <row r="109" spans="1:7">
      <c r="D109" s="77"/>
      <c r="E109" s="25"/>
      <c r="F109" s="9"/>
      <c r="G109" s="9"/>
    </row>
    <row r="110" spans="1:7">
      <c r="B110" t="s">
        <v>105</v>
      </c>
      <c r="D110" s="77">
        <v>1</v>
      </c>
      <c r="E110" s="25">
        <v>342000</v>
      </c>
      <c r="F110" s="9">
        <v>4.4247787610619468E-3</v>
      </c>
      <c r="G110" s="9">
        <v>5.0316584742095948E-3</v>
      </c>
    </row>
    <row r="111" spans="1:7">
      <c r="C111" t="s">
        <v>106</v>
      </c>
      <c r="D111" s="77">
        <v>1</v>
      </c>
      <c r="E111" s="25">
        <v>342000</v>
      </c>
      <c r="F111" s="9">
        <v>4.4247787610619468E-3</v>
      </c>
      <c r="G111" s="9">
        <v>5.0316584742095948E-3</v>
      </c>
    </row>
    <row r="112" spans="1:7">
      <c r="D112" s="77"/>
      <c r="E112" s="25"/>
      <c r="F112" s="9"/>
      <c r="G112" s="9"/>
    </row>
    <row r="113" spans="1:7">
      <c r="A113" t="s">
        <v>91</v>
      </c>
      <c r="D113" s="77">
        <v>5</v>
      </c>
      <c r="E113" s="25">
        <v>2073750</v>
      </c>
      <c r="F113" s="9">
        <v>2.2123893805309734E-2</v>
      </c>
      <c r="G113" s="9">
        <v>3.0509946669275284E-2</v>
      </c>
    </row>
    <row r="114" spans="1:7">
      <c r="B114" t="s">
        <v>35</v>
      </c>
      <c r="D114" s="77">
        <v>5</v>
      </c>
      <c r="E114" s="25">
        <v>2073750</v>
      </c>
      <c r="F114" s="9">
        <v>2.2123893805309734E-2</v>
      </c>
      <c r="G114" s="9">
        <v>3.0509946669275284E-2</v>
      </c>
    </row>
    <row r="115" spans="1:7">
      <c r="C115" t="s">
        <v>92</v>
      </c>
      <c r="D115" s="77">
        <v>5</v>
      </c>
      <c r="E115" s="25">
        <v>2073750</v>
      </c>
      <c r="F115" s="9">
        <v>2.2123893805309734E-2</v>
      </c>
      <c r="G115" s="9">
        <v>3.0509946669275284E-2</v>
      </c>
    </row>
    <row r="116" spans="1:7">
      <c r="D116" s="77"/>
      <c r="E116" s="25"/>
      <c r="F116" s="9"/>
      <c r="G116" s="9"/>
    </row>
    <row r="117" spans="1:7">
      <c r="A117" t="s">
        <v>129</v>
      </c>
      <c r="D117" s="77">
        <v>1</v>
      </c>
      <c r="E117" s="25">
        <v>243000</v>
      </c>
      <c r="F117" s="9">
        <v>4.4247787610619468E-3</v>
      </c>
      <c r="G117" s="9">
        <v>3.5751257579910278E-3</v>
      </c>
    </row>
    <row r="118" spans="1:7">
      <c r="B118" t="s">
        <v>110</v>
      </c>
      <c r="D118" s="77">
        <v>1</v>
      </c>
      <c r="E118" s="25">
        <v>243000</v>
      </c>
      <c r="F118" s="9">
        <v>4.4247787610619468E-3</v>
      </c>
      <c r="G118" s="9">
        <v>3.5751257579910278E-3</v>
      </c>
    </row>
    <row r="119" spans="1:7">
      <c r="C119" t="s">
        <v>130</v>
      </c>
      <c r="D119" s="77">
        <v>1</v>
      </c>
      <c r="E119" s="25">
        <v>243000</v>
      </c>
      <c r="F119" s="9">
        <v>4.4247787610619468E-3</v>
      </c>
      <c r="G119" s="9">
        <v>3.5751257579910278E-3</v>
      </c>
    </row>
    <row r="120" spans="1:7">
      <c r="D120" s="77"/>
      <c r="E120" s="25"/>
      <c r="F120" s="9"/>
      <c r="G120" s="9"/>
    </row>
    <row r="121" spans="1:7">
      <c r="A121" t="s">
        <v>31</v>
      </c>
      <c r="D121" s="77">
        <v>226</v>
      </c>
      <c r="E121" s="25">
        <v>67969637</v>
      </c>
      <c r="F121" s="9">
        <v>1</v>
      </c>
      <c r="G121" s="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160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83.140625" customWidth="1"/>
    <col min="2" max="2" width="18.42578125" customWidth="1"/>
    <col min="3" max="3" width="10.7109375" bestFit="1" customWidth="1"/>
    <col min="4" max="4" width="13.7109375" bestFit="1" customWidth="1"/>
    <col min="5" max="5" width="16" bestFit="1" customWidth="1"/>
    <col min="6" max="6" width="19" bestFit="1" customWidth="1"/>
  </cols>
  <sheetData>
    <row r="1" spans="1:6">
      <c r="A1" s="76" t="s">
        <v>1</v>
      </c>
      <c r="B1" t="s">
        <v>30</v>
      </c>
    </row>
    <row r="3" spans="1:6">
      <c r="C3" s="76" t="s">
        <v>54</v>
      </c>
    </row>
    <row r="4" spans="1:6">
      <c r="A4" s="76" t="s">
        <v>53</v>
      </c>
      <c r="B4" s="76" t="s">
        <v>7</v>
      </c>
      <c r="C4" t="s">
        <v>8</v>
      </c>
      <c r="D4" t="s">
        <v>2</v>
      </c>
      <c r="E4" t="s">
        <v>32</v>
      </c>
      <c r="F4" t="s">
        <v>3</v>
      </c>
    </row>
    <row r="5" spans="1:6">
      <c r="A5" t="s">
        <v>160</v>
      </c>
      <c r="C5" s="77">
        <v>1</v>
      </c>
      <c r="D5" s="25">
        <v>222000</v>
      </c>
      <c r="E5" s="9">
        <v>7.7519379844961239E-3</v>
      </c>
      <c r="F5" s="9">
        <v>3.5139254093988228E-3</v>
      </c>
    </row>
    <row r="6" spans="1:6">
      <c r="B6" t="s">
        <v>41</v>
      </c>
      <c r="C6" s="77">
        <v>1</v>
      </c>
      <c r="D6" s="25">
        <v>222000</v>
      </c>
      <c r="E6" s="9">
        <v>7.7519379844961239E-3</v>
      </c>
      <c r="F6" s="9">
        <v>3.5139254093988228E-3</v>
      </c>
    </row>
    <row r="7" spans="1:6">
      <c r="C7" s="77"/>
      <c r="D7" s="25"/>
      <c r="E7" s="9"/>
      <c r="F7" s="9"/>
    </row>
    <row r="8" spans="1:6">
      <c r="A8" t="s">
        <v>253</v>
      </c>
      <c r="C8" s="77">
        <v>1</v>
      </c>
      <c r="D8" s="25">
        <v>253302</v>
      </c>
      <c r="E8" s="9">
        <v>7.7519379844961239E-3</v>
      </c>
      <c r="F8" s="9">
        <v>4.0093888921240569E-3</v>
      </c>
    </row>
    <row r="9" spans="1:6">
      <c r="B9" t="s">
        <v>83</v>
      </c>
      <c r="C9" s="77">
        <v>1</v>
      </c>
      <c r="D9" s="25">
        <v>253302</v>
      </c>
      <c r="E9" s="9">
        <v>7.7519379844961239E-3</v>
      </c>
      <c r="F9" s="9">
        <v>4.0093888921240569E-3</v>
      </c>
    </row>
    <row r="10" spans="1:6">
      <c r="C10" s="77"/>
      <c r="D10" s="25"/>
      <c r="E10" s="9"/>
      <c r="F10" s="9"/>
    </row>
    <row r="11" spans="1:6">
      <c r="A11" t="s">
        <v>277</v>
      </c>
      <c r="C11" s="77">
        <v>1</v>
      </c>
      <c r="D11" s="25">
        <v>199309</v>
      </c>
      <c r="E11" s="9">
        <v>7.7519379844961239E-3</v>
      </c>
      <c r="F11" s="9">
        <v>3.1547610784768919E-3</v>
      </c>
    </row>
    <row r="12" spans="1:6">
      <c r="B12" t="s">
        <v>40</v>
      </c>
      <c r="C12" s="77">
        <v>1</v>
      </c>
      <c r="D12" s="25">
        <v>199309</v>
      </c>
      <c r="E12" s="9">
        <v>7.7519379844961239E-3</v>
      </c>
      <c r="F12" s="9">
        <v>3.1547610784768919E-3</v>
      </c>
    </row>
    <row r="13" spans="1:6">
      <c r="C13" s="77"/>
      <c r="D13" s="25"/>
      <c r="E13" s="9"/>
      <c r="F13" s="9"/>
    </row>
    <row r="14" spans="1:6">
      <c r="A14" t="s">
        <v>264</v>
      </c>
      <c r="C14" s="77">
        <v>2</v>
      </c>
      <c r="D14" s="25">
        <v>438400</v>
      </c>
      <c r="E14" s="9">
        <v>1.5503875968992248E-2</v>
      </c>
      <c r="F14" s="9">
        <v>6.9392112589209184E-3</v>
      </c>
    </row>
    <row r="15" spans="1:6">
      <c r="B15" t="s">
        <v>41</v>
      </c>
      <c r="C15" s="77">
        <v>2</v>
      </c>
      <c r="D15" s="25">
        <v>438400</v>
      </c>
      <c r="E15" s="9">
        <v>1.5503875968992248E-2</v>
      </c>
      <c r="F15" s="9">
        <v>6.9392112589209184E-3</v>
      </c>
    </row>
    <row r="16" spans="1:6">
      <c r="C16" s="77"/>
      <c r="D16" s="25"/>
      <c r="E16" s="9"/>
      <c r="F16" s="9"/>
    </row>
    <row r="17" spans="1:6">
      <c r="A17" t="s">
        <v>142</v>
      </c>
      <c r="C17" s="77">
        <v>10</v>
      </c>
      <c r="D17" s="25">
        <v>2223105</v>
      </c>
      <c r="E17" s="9">
        <v>7.7519379844961239E-2</v>
      </c>
      <c r="F17" s="9">
        <v>3.5188401564241308E-2</v>
      </c>
    </row>
    <row r="18" spans="1:6">
      <c r="B18" t="s">
        <v>39</v>
      </c>
      <c r="C18" s="77">
        <v>1</v>
      </c>
      <c r="D18" s="25">
        <v>141000</v>
      </c>
      <c r="E18" s="9">
        <v>7.7519379844961239E-3</v>
      </c>
      <c r="F18" s="9">
        <v>2.2318174897533066E-3</v>
      </c>
    </row>
    <row r="19" spans="1:6">
      <c r="B19" t="s">
        <v>41</v>
      </c>
      <c r="C19" s="77">
        <v>7</v>
      </c>
      <c r="D19" s="25">
        <v>1658105</v>
      </c>
      <c r="E19" s="9">
        <v>5.4263565891472867E-2</v>
      </c>
      <c r="F19" s="9">
        <v>2.624530311239295E-2</v>
      </c>
    </row>
    <row r="20" spans="1:6">
      <c r="B20" t="s">
        <v>40</v>
      </c>
      <c r="C20" s="77">
        <v>2</v>
      </c>
      <c r="D20" s="25">
        <v>424000</v>
      </c>
      <c r="E20" s="9">
        <v>1.5503875968992248E-2</v>
      </c>
      <c r="F20" s="9">
        <v>6.7112809620950495E-3</v>
      </c>
    </row>
    <row r="21" spans="1:6">
      <c r="C21" s="77"/>
      <c r="D21" s="25"/>
      <c r="E21" s="9"/>
      <c r="F21" s="9"/>
    </row>
    <row r="22" spans="1:6">
      <c r="A22" t="s">
        <v>151</v>
      </c>
      <c r="C22" s="77">
        <v>2</v>
      </c>
      <c r="D22" s="25">
        <v>130000</v>
      </c>
      <c r="E22" s="9">
        <v>1.5503875968992248E-2</v>
      </c>
      <c r="F22" s="9">
        <v>2.0577040685668783E-3</v>
      </c>
    </row>
    <row r="23" spans="1:6">
      <c r="B23" t="s">
        <v>41</v>
      </c>
      <c r="C23" s="77">
        <v>2</v>
      </c>
      <c r="D23" s="25">
        <v>130000</v>
      </c>
      <c r="E23" s="9">
        <v>1.5503875968992248E-2</v>
      </c>
      <c r="F23" s="9">
        <v>2.0577040685668783E-3</v>
      </c>
    </row>
    <row r="24" spans="1:6">
      <c r="C24" s="77"/>
      <c r="D24" s="25"/>
      <c r="E24" s="9"/>
      <c r="F24" s="9"/>
    </row>
    <row r="25" spans="1:6">
      <c r="A25" t="s">
        <v>247</v>
      </c>
      <c r="C25" s="77">
        <v>2</v>
      </c>
      <c r="D25" s="25">
        <v>388000</v>
      </c>
      <c r="E25" s="9">
        <v>1.5503875968992248E-2</v>
      </c>
      <c r="F25" s="9">
        <v>6.1414552200303755E-3</v>
      </c>
    </row>
    <row r="26" spans="1:6">
      <c r="B26" t="s">
        <v>39</v>
      </c>
      <c r="C26" s="77">
        <v>1</v>
      </c>
      <c r="D26" s="25">
        <v>268000</v>
      </c>
      <c r="E26" s="9">
        <v>7.7519379844961239E-3</v>
      </c>
      <c r="F26" s="9">
        <v>4.2420360798147956E-3</v>
      </c>
    </row>
    <row r="27" spans="1:6">
      <c r="B27" t="s">
        <v>41</v>
      </c>
      <c r="C27" s="77">
        <v>1</v>
      </c>
      <c r="D27" s="25">
        <v>120000</v>
      </c>
      <c r="E27" s="9">
        <v>7.7519379844961239E-3</v>
      </c>
      <c r="F27" s="9">
        <v>1.8994191402155799E-3</v>
      </c>
    </row>
    <row r="28" spans="1:6">
      <c r="C28" s="77"/>
      <c r="D28" s="25"/>
      <c r="E28" s="9"/>
      <c r="F28" s="9"/>
    </row>
    <row r="29" spans="1:6">
      <c r="A29" t="s">
        <v>181</v>
      </c>
      <c r="C29" s="77">
        <v>8</v>
      </c>
      <c r="D29" s="25">
        <v>1798790</v>
      </c>
      <c r="E29" s="9">
        <v>6.2015503875968991E-2</v>
      </c>
      <c r="F29" s="9">
        <v>2.8472134626903192E-2</v>
      </c>
    </row>
    <row r="30" spans="1:6">
      <c r="B30" t="s">
        <v>41</v>
      </c>
      <c r="C30" s="77">
        <v>8</v>
      </c>
      <c r="D30" s="25">
        <v>1798790</v>
      </c>
      <c r="E30" s="9">
        <v>6.2015503875968991E-2</v>
      </c>
      <c r="F30" s="9">
        <v>2.8472134626903192E-2</v>
      </c>
    </row>
    <row r="31" spans="1:6">
      <c r="C31" s="77"/>
      <c r="D31" s="25"/>
      <c r="E31" s="9"/>
      <c r="F31" s="9"/>
    </row>
    <row r="32" spans="1:6">
      <c r="A32" t="s">
        <v>193</v>
      </c>
      <c r="C32" s="77">
        <v>2</v>
      </c>
      <c r="D32" s="25">
        <v>630198</v>
      </c>
      <c r="E32" s="9">
        <v>1.5503875968992248E-2</v>
      </c>
      <c r="F32" s="9">
        <v>9.9750845277131513E-3</v>
      </c>
    </row>
    <row r="33" spans="1:6">
      <c r="B33" t="s">
        <v>40</v>
      </c>
      <c r="C33" s="77">
        <v>2</v>
      </c>
      <c r="D33" s="25">
        <v>630198</v>
      </c>
      <c r="E33" s="9">
        <v>1.5503875968992248E-2</v>
      </c>
      <c r="F33" s="9">
        <v>9.9750845277131513E-3</v>
      </c>
    </row>
    <row r="34" spans="1:6">
      <c r="C34" s="77"/>
      <c r="D34" s="25"/>
      <c r="E34" s="9"/>
      <c r="F34" s="9"/>
    </row>
    <row r="35" spans="1:6">
      <c r="A35" t="s">
        <v>174</v>
      </c>
      <c r="C35" s="77">
        <v>1</v>
      </c>
      <c r="D35" s="25">
        <v>317870</v>
      </c>
      <c r="E35" s="9">
        <v>7.7519379844961239E-3</v>
      </c>
      <c r="F35" s="9">
        <v>5.03140301750272E-3</v>
      </c>
    </row>
    <row r="36" spans="1:6">
      <c r="B36" t="s">
        <v>40</v>
      </c>
      <c r="C36" s="77">
        <v>1</v>
      </c>
      <c r="D36" s="25">
        <v>317870</v>
      </c>
      <c r="E36" s="9">
        <v>7.7519379844961239E-3</v>
      </c>
      <c r="F36" s="9">
        <v>5.03140301750272E-3</v>
      </c>
    </row>
    <row r="37" spans="1:6">
      <c r="C37" s="77"/>
      <c r="D37" s="25"/>
      <c r="E37" s="9"/>
      <c r="F37" s="9"/>
    </row>
    <row r="38" spans="1:6">
      <c r="A38" t="s">
        <v>243</v>
      </c>
      <c r="C38" s="77">
        <v>1</v>
      </c>
      <c r="D38" s="25">
        <v>78862</v>
      </c>
      <c r="E38" s="9">
        <v>7.7519379844961239E-3</v>
      </c>
      <c r="F38" s="9">
        <v>1.2482666019640089E-3</v>
      </c>
    </row>
    <row r="39" spans="1:6">
      <c r="B39" t="s">
        <v>40</v>
      </c>
      <c r="C39" s="77">
        <v>1</v>
      </c>
      <c r="D39" s="25">
        <v>78862</v>
      </c>
      <c r="E39" s="9">
        <v>7.7519379844961239E-3</v>
      </c>
      <c r="F39" s="9">
        <v>1.2482666019640089E-3</v>
      </c>
    </row>
    <row r="40" spans="1:6">
      <c r="C40" s="77"/>
      <c r="D40" s="25"/>
      <c r="E40" s="9"/>
      <c r="F40" s="9"/>
    </row>
    <row r="41" spans="1:6">
      <c r="A41" t="s">
        <v>294</v>
      </c>
      <c r="C41" s="77">
        <v>1</v>
      </c>
      <c r="D41" s="25">
        <v>305243</v>
      </c>
      <c r="E41" s="9">
        <v>7.7519379844961239E-3</v>
      </c>
      <c r="F41" s="9">
        <v>4.8315366384735353E-3</v>
      </c>
    </row>
    <row r="42" spans="1:6">
      <c r="B42" t="s">
        <v>41</v>
      </c>
      <c r="C42" s="77">
        <v>1</v>
      </c>
      <c r="D42" s="25">
        <v>305243</v>
      </c>
      <c r="E42" s="9">
        <v>7.7519379844961239E-3</v>
      </c>
      <c r="F42" s="9">
        <v>4.8315366384735353E-3</v>
      </c>
    </row>
    <row r="43" spans="1:6">
      <c r="C43" s="77"/>
      <c r="D43" s="25"/>
      <c r="E43" s="9"/>
      <c r="F43" s="9"/>
    </row>
    <row r="44" spans="1:6">
      <c r="A44" t="s">
        <v>241</v>
      </c>
      <c r="C44" s="77">
        <v>1</v>
      </c>
      <c r="D44" s="25">
        <v>226000</v>
      </c>
      <c r="E44" s="9">
        <v>7.7519379844961239E-3</v>
      </c>
      <c r="F44" s="9">
        <v>3.5772393807393423E-3</v>
      </c>
    </row>
    <row r="45" spans="1:6">
      <c r="B45" t="s">
        <v>40</v>
      </c>
      <c r="C45" s="77">
        <v>1</v>
      </c>
      <c r="D45" s="25">
        <v>226000</v>
      </c>
      <c r="E45" s="9">
        <v>7.7519379844961239E-3</v>
      </c>
      <c r="F45" s="9">
        <v>3.5772393807393423E-3</v>
      </c>
    </row>
    <row r="46" spans="1:6">
      <c r="C46" s="77"/>
      <c r="D46" s="25"/>
      <c r="E46" s="9"/>
      <c r="F46" s="9"/>
    </row>
    <row r="47" spans="1:6">
      <c r="A47" t="s">
        <v>133</v>
      </c>
      <c r="C47" s="77">
        <v>4</v>
      </c>
      <c r="D47" s="25">
        <v>672500</v>
      </c>
      <c r="E47" s="9">
        <v>3.1007751937984496E-2</v>
      </c>
      <c r="F47" s="9">
        <v>1.0644661431624812E-2</v>
      </c>
    </row>
    <row r="48" spans="1:6">
      <c r="B48" t="s">
        <v>39</v>
      </c>
      <c r="C48" s="77">
        <v>2</v>
      </c>
      <c r="D48" s="25">
        <v>334000</v>
      </c>
      <c r="E48" s="9">
        <v>1.5503875968992248E-2</v>
      </c>
      <c r="F48" s="9">
        <v>5.2867166069333641E-3</v>
      </c>
    </row>
    <row r="49" spans="1:6">
      <c r="B49" t="s">
        <v>41</v>
      </c>
      <c r="C49" s="77">
        <v>2</v>
      </c>
      <c r="D49" s="25">
        <v>338500</v>
      </c>
      <c r="E49" s="9">
        <v>1.5503875968992248E-2</v>
      </c>
      <c r="F49" s="9">
        <v>5.3579448246914487E-3</v>
      </c>
    </row>
    <row r="50" spans="1:6">
      <c r="C50" s="77"/>
      <c r="D50" s="25"/>
      <c r="E50" s="9"/>
      <c r="F50" s="9"/>
    </row>
    <row r="51" spans="1:6">
      <c r="A51" t="s">
        <v>225</v>
      </c>
      <c r="C51" s="77">
        <v>7</v>
      </c>
      <c r="D51" s="25">
        <v>1421729</v>
      </c>
      <c r="E51" s="9">
        <v>5.4263565891472867E-2</v>
      </c>
      <c r="F51" s="9">
        <v>2.2503827289996302E-2</v>
      </c>
    </row>
    <row r="52" spans="1:6">
      <c r="B52" t="s">
        <v>41</v>
      </c>
      <c r="C52" s="77">
        <v>3</v>
      </c>
      <c r="D52" s="25">
        <v>585172</v>
      </c>
      <c r="E52" s="9">
        <v>2.3255813953488372E-2</v>
      </c>
      <c r="F52" s="9">
        <v>9.2623908093185953E-3</v>
      </c>
    </row>
    <row r="53" spans="1:6">
      <c r="B53" t="s">
        <v>40</v>
      </c>
      <c r="C53" s="77">
        <v>4</v>
      </c>
      <c r="D53" s="25">
        <v>836557</v>
      </c>
      <c r="E53" s="9">
        <v>3.1007751937984496E-2</v>
      </c>
      <c r="F53" s="9">
        <v>1.3241436480677708E-2</v>
      </c>
    </row>
    <row r="54" spans="1:6">
      <c r="C54" s="77"/>
      <c r="D54" s="25"/>
      <c r="E54" s="9"/>
      <c r="F54" s="9"/>
    </row>
    <row r="55" spans="1:6">
      <c r="A55" t="s">
        <v>245</v>
      </c>
      <c r="C55" s="77">
        <v>2</v>
      </c>
      <c r="D55" s="25">
        <v>693000</v>
      </c>
      <c r="E55" s="9">
        <v>1.5503875968992248E-2</v>
      </c>
      <c r="F55" s="9">
        <v>1.0969145534744974E-2</v>
      </c>
    </row>
    <row r="56" spans="1:6">
      <c r="B56" t="s">
        <v>40</v>
      </c>
      <c r="C56" s="77">
        <v>2</v>
      </c>
      <c r="D56" s="25">
        <v>693000</v>
      </c>
      <c r="E56" s="9">
        <v>1.5503875968992248E-2</v>
      </c>
      <c r="F56" s="9">
        <v>1.0969145534744974E-2</v>
      </c>
    </row>
    <row r="57" spans="1:6">
      <c r="C57" s="77"/>
      <c r="D57" s="25"/>
      <c r="E57" s="9"/>
      <c r="F57" s="9"/>
    </row>
    <row r="58" spans="1:6">
      <c r="A58" t="s">
        <v>208</v>
      </c>
      <c r="C58" s="77">
        <v>3</v>
      </c>
      <c r="D58" s="25">
        <v>861000</v>
      </c>
      <c r="E58" s="9">
        <v>2.3255813953488372E-2</v>
      </c>
      <c r="F58" s="9">
        <v>1.3628332331046785E-2</v>
      </c>
    </row>
    <row r="59" spans="1:6">
      <c r="B59" t="s">
        <v>39</v>
      </c>
      <c r="C59" s="77">
        <v>3</v>
      </c>
      <c r="D59" s="25">
        <v>861000</v>
      </c>
      <c r="E59" s="9">
        <v>2.3255813953488372E-2</v>
      </c>
      <c r="F59" s="9">
        <v>1.3628332331046785E-2</v>
      </c>
    </row>
    <row r="60" spans="1:6">
      <c r="C60" s="77"/>
      <c r="D60" s="25"/>
      <c r="E60" s="9"/>
      <c r="F60" s="9"/>
    </row>
    <row r="61" spans="1:6">
      <c r="A61" t="s">
        <v>285</v>
      </c>
      <c r="C61" s="77">
        <v>1</v>
      </c>
      <c r="D61" s="25">
        <v>170000</v>
      </c>
      <c r="E61" s="9">
        <v>7.7519379844961239E-3</v>
      </c>
      <c r="F61" s="9">
        <v>2.6908437819720718E-3</v>
      </c>
    </row>
    <row r="62" spans="1:6">
      <c r="B62" t="s">
        <v>40</v>
      </c>
      <c r="C62" s="77">
        <v>1</v>
      </c>
      <c r="D62" s="25">
        <v>170000</v>
      </c>
      <c r="E62" s="9">
        <v>7.7519379844961239E-3</v>
      </c>
      <c r="F62" s="9">
        <v>2.6908437819720718E-3</v>
      </c>
    </row>
    <row r="63" spans="1:6">
      <c r="C63" s="77"/>
      <c r="D63" s="25"/>
      <c r="E63" s="9"/>
      <c r="F63" s="9"/>
    </row>
    <row r="64" spans="1:6">
      <c r="A64" t="s">
        <v>136</v>
      </c>
      <c r="C64" s="77">
        <v>20</v>
      </c>
      <c r="D64" s="25">
        <v>4448807</v>
      </c>
      <c r="E64" s="9">
        <v>0.15503875968992248</v>
      </c>
      <c r="F64" s="9">
        <v>7.0417909724375449E-2</v>
      </c>
    </row>
    <row r="65" spans="1:6">
      <c r="B65" t="s">
        <v>42</v>
      </c>
      <c r="C65" s="77">
        <v>4</v>
      </c>
      <c r="D65" s="25">
        <v>1100555</v>
      </c>
      <c r="E65" s="9">
        <v>3.1007751937984496E-2</v>
      </c>
      <c r="F65" s="9">
        <v>1.7420126932166314E-2</v>
      </c>
    </row>
    <row r="66" spans="1:6">
      <c r="B66" t="s">
        <v>39</v>
      </c>
      <c r="C66" s="77">
        <v>1</v>
      </c>
      <c r="D66" s="25">
        <v>300775</v>
      </c>
      <c r="E66" s="9">
        <v>7.7519379844961239E-3</v>
      </c>
      <c r="F66" s="9">
        <v>4.7608149324861754E-3</v>
      </c>
    </row>
    <row r="67" spans="1:6">
      <c r="B67" t="s">
        <v>41</v>
      </c>
      <c r="C67" s="77">
        <v>13</v>
      </c>
      <c r="D67" s="25">
        <v>2623643</v>
      </c>
      <c r="E67" s="9">
        <v>0.10077519379844961</v>
      </c>
      <c r="F67" s="9">
        <v>4.152831442743854E-2</v>
      </c>
    </row>
    <row r="68" spans="1:6">
      <c r="B68" t="s">
        <v>40</v>
      </c>
      <c r="C68" s="77">
        <v>2</v>
      </c>
      <c r="D68" s="25">
        <v>423834</v>
      </c>
      <c r="E68" s="9">
        <v>1.5503875968992248E-2</v>
      </c>
      <c r="F68" s="9">
        <v>6.7086534322844176E-3</v>
      </c>
    </row>
    <row r="69" spans="1:6">
      <c r="C69" s="77"/>
      <c r="D69" s="25"/>
      <c r="E69" s="9"/>
      <c r="F69" s="9"/>
    </row>
    <row r="70" spans="1:6">
      <c r="A70" t="s">
        <v>156</v>
      </c>
      <c r="C70" s="77">
        <v>7</v>
      </c>
      <c r="D70" s="25">
        <v>1405000</v>
      </c>
      <c r="E70" s="9">
        <v>5.4263565891472867E-2</v>
      </c>
      <c r="F70" s="9">
        <v>2.2239032433357415E-2</v>
      </c>
    </row>
    <row r="71" spans="1:6">
      <c r="B71" t="s">
        <v>42</v>
      </c>
      <c r="C71" s="77">
        <v>1</v>
      </c>
      <c r="D71" s="25">
        <v>163000</v>
      </c>
      <c r="E71" s="9">
        <v>7.7519379844961239E-3</v>
      </c>
      <c r="F71" s="9">
        <v>2.5800443321261626E-3</v>
      </c>
    </row>
    <row r="72" spans="1:6">
      <c r="B72" t="s">
        <v>41</v>
      </c>
      <c r="C72" s="77">
        <v>1</v>
      </c>
      <c r="D72" s="25">
        <v>160000</v>
      </c>
      <c r="E72" s="9">
        <v>7.7519379844961239E-3</v>
      </c>
      <c r="F72" s="9">
        <v>2.5325588536207733E-3</v>
      </c>
    </row>
    <row r="73" spans="1:6">
      <c r="B73" t="s">
        <v>57</v>
      </c>
      <c r="C73" s="77">
        <v>1</v>
      </c>
      <c r="D73" s="25">
        <v>301000</v>
      </c>
      <c r="E73" s="9">
        <v>7.7519379844961239E-3</v>
      </c>
      <c r="F73" s="9">
        <v>4.7643763433740799E-3</v>
      </c>
    </row>
    <row r="74" spans="1:6">
      <c r="B74" t="s">
        <v>40</v>
      </c>
      <c r="C74" s="77">
        <v>3</v>
      </c>
      <c r="D74" s="25">
        <v>520000</v>
      </c>
      <c r="E74" s="9">
        <v>2.3255813953488372E-2</v>
      </c>
      <c r="F74" s="9">
        <v>8.2308162742675134E-3</v>
      </c>
    </row>
    <row r="75" spans="1:6">
      <c r="B75" t="s">
        <v>83</v>
      </c>
      <c r="C75" s="77">
        <v>1</v>
      </c>
      <c r="D75" s="25">
        <v>261000</v>
      </c>
      <c r="E75" s="9">
        <v>7.7519379844961239E-3</v>
      </c>
      <c r="F75" s="9">
        <v>4.131236629968886E-3</v>
      </c>
    </row>
    <row r="76" spans="1:6">
      <c r="C76" s="77"/>
      <c r="D76" s="25"/>
      <c r="E76" s="9"/>
      <c r="F76" s="9"/>
    </row>
    <row r="77" spans="1:6">
      <c r="A77" t="s">
        <v>217</v>
      </c>
      <c r="C77" s="77">
        <v>1</v>
      </c>
      <c r="D77" s="25">
        <v>263500</v>
      </c>
      <c r="E77" s="9">
        <v>7.7519379844961239E-3</v>
      </c>
      <c r="F77" s="9">
        <v>4.1708078620567111E-3</v>
      </c>
    </row>
    <row r="78" spans="1:6">
      <c r="B78" t="s">
        <v>42</v>
      </c>
      <c r="C78" s="77">
        <v>1</v>
      </c>
      <c r="D78" s="25">
        <v>263500</v>
      </c>
      <c r="E78" s="9">
        <v>7.7519379844961239E-3</v>
      </c>
      <c r="F78" s="9">
        <v>4.1708078620567111E-3</v>
      </c>
    </row>
    <row r="79" spans="1:6">
      <c r="C79" s="77"/>
      <c r="D79" s="25"/>
      <c r="E79" s="9"/>
      <c r="F79" s="9"/>
    </row>
    <row r="80" spans="1:6">
      <c r="A80" t="s">
        <v>162</v>
      </c>
      <c r="C80" s="77">
        <v>3</v>
      </c>
      <c r="D80" s="25">
        <v>706494</v>
      </c>
      <c r="E80" s="9">
        <v>2.3255813953488372E-2</v>
      </c>
      <c r="F80" s="9">
        <v>1.1182735217062216E-2</v>
      </c>
    </row>
    <row r="81" spans="1:6">
      <c r="B81" t="s">
        <v>42</v>
      </c>
      <c r="C81" s="77">
        <v>1</v>
      </c>
      <c r="D81" s="25">
        <v>288994</v>
      </c>
      <c r="E81" s="9">
        <v>7.7519379844961239E-3</v>
      </c>
      <c r="F81" s="9">
        <v>4.574339458395511E-3</v>
      </c>
    </row>
    <row r="82" spans="1:6">
      <c r="B82" t="s">
        <v>40</v>
      </c>
      <c r="C82" s="77">
        <v>2</v>
      </c>
      <c r="D82" s="25">
        <v>417500</v>
      </c>
      <c r="E82" s="9">
        <v>1.5503875968992248E-2</v>
      </c>
      <c r="F82" s="9">
        <v>6.6083957586667054E-3</v>
      </c>
    </row>
    <row r="83" spans="1:6">
      <c r="C83" s="77"/>
      <c r="D83" s="25"/>
      <c r="E83" s="9"/>
      <c r="F83" s="9"/>
    </row>
    <row r="84" spans="1:6">
      <c r="A84" t="s">
        <v>148</v>
      </c>
      <c r="C84" s="77">
        <v>4</v>
      </c>
      <c r="D84" s="25">
        <v>779700</v>
      </c>
      <c r="E84" s="9">
        <v>3.1007751937984496E-2</v>
      </c>
      <c r="F84" s="9">
        <v>1.234147586355073E-2</v>
      </c>
    </row>
    <row r="85" spans="1:6">
      <c r="B85" t="s">
        <v>39</v>
      </c>
      <c r="C85" s="77">
        <v>1</v>
      </c>
      <c r="D85" s="25">
        <v>215700</v>
      </c>
      <c r="E85" s="9">
        <v>7.7519379844961239E-3</v>
      </c>
      <c r="F85" s="9">
        <v>3.4142059045375048E-3</v>
      </c>
    </row>
    <row r="86" spans="1:6">
      <c r="B86" t="s">
        <v>67</v>
      </c>
      <c r="C86" s="77">
        <v>3</v>
      </c>
      <c r="D86" s="25">
        <v>564000</v>
      </c>
      <c r="E86" s="9">
        <v>2.3255813953488372E-2</v>
      </c>
      <c r="F86" s="9">
        <v>8.9272699590132263E-3</v>
      </c>
    </row>
    <row r="87" spans="1:6">
      <c r="C87" s="77"/>
      <c r="D87" s="25"/>
      <c r="E87" s="9"/>
      <c r="F87" s="9"/>
    </row>
    <row r="88" spans="1:6">
      <c r="A88" t="s">
        <v>197</v>
      </c>
      <c r="C88" s="77">
        <v>2</v>
      </c>
      <c r="D88" s="25">
        <v>399781</v>
      </c>
      <c r="E88" s="9">
        <v>1.5503875968992248E-2</v>
      </c>
      <c r="F88" s="9">
        <v>6.32793069412104E-3</v>
      </c>
    </row>
    <row r="89" spans="1:6">
      <c r="B89" t="s">
        <v>39</v>
      </c>
      <c r="C89" s="77">
        <v>1</v>
      </c>
      <c r="D89" s="25">
        <v>265781</v>
      </c>
      <c r="E89" s="9">
        <v>7.7519379844961239E-3</v>
      </c>
      <c r="F89" s="9">
        <v>4.2069126542136417E-3</v>
      </c>
    </row>
    <row r="90" spans="1:6">
      <c r="B90" t="s">
        <v>41</v>
      </c>
      <c r="C90" s="77">
        <v>1</v>
      </c>
      <c r="D90" s="25">
        <v>134000</v>
      </c>
      <c r="E90" s="9">
        <v>7.7519379844961239E-3</v>
      </c>
      <c r="F90" s="9">
        <v>2.1210180399073978E-3</v>
      </c>
    </row>
    <row r="91" spans="1:6">
      <c r="C91" s="77"/>
      <c r="D91" s="25"/>
      <c r="E91" s="9"/>
      <c r="F91" s="9"/>
    </row>
    <row r="92" spans="1:6">
      <c r="A92" t="s">
        <v>167</v>
      </c>
      <c r="C92" s="77">
        <v>10</v>
      </c>
      <c r="D92" s="25">
        <v>1488150</v>
      </c>
      <c r="E92" s="9">
        <v>7.7519379844961239E-2</v>
      </c>
      <c r="F92" s="9">
        <v>2.3555171612598461E-2</v>
      </c>
    </row>
    <row r="93" spans="1:6">
      <c r="B93" t="s">
        <v>39</v>
      </c>
      <c r="C93" s="77">
        <v>5</v>
      </c>
      <c r="D93" s="25">
        <v>731100</v>
      </c>
      <c r="E93" s="9">
        <v>3.875968992248062E-2</v>
      </c>
      <c r="F93" s="9">
        <v>1.157221111176342E-2</v>
      </c>
    </row>
    <row r="94" spans="1:6">
      <c r="B94" t="s">
        <v>41</v>
      </c>
      <c r="C94" s="77">
        <v>3</v>
      </c>
      <c r="D94" s="25">
        <v>544950</v>
      </c>
      <c r="E94" s="9">
        <v>2.3255813953488372E-2</v>
      </c>
      <c r="F94" s="9">
        <v>8.6257371705040029E-3</v>
      </c>
    </row>
    <row r="95" spans="1:6">
      <c r="B95" t="s">
        <v>40</v>
      </c>
      <c r="C95" s="77">
        <v>2</v>
      </c>
      <c r="D95" s="25">
        <v>212100</v>
      </c>
      <c r="E95" s="9">
        <v>1.5503875968992248E-2</v>
      </c>
      <c r="F95" s="9">
        <v>3.3572233303310376E-3</v>
      </c>
    </row>
    <row r="96" spans="1:6">
      <c r="C96" s="77"/>
      <c r="D96" s="25"/>
      <c r="E96" s="9"/>
      <c r="F96" s="9"/>
    </row>
    <row r="97" spans="1:6">
      <c r="A97" t="s">
        <v>118</v>
      </c>
      <c r="C97" s="77">
        <v>1</v>
      </c>
      <c r="D97" s="25">
        <v>225000</v>
      </c>
      <c r="E97" s="9">
        <v>7.7519379844961239E-3</v>
      </c>
      <c r="F97" s="9">
        <v>3.5614108879042125E-3</v>
      </c>
    </row>
    <row r="98" spans="1:6">
      <c r="B98" t="s">
        <v>39</v>
      </c>
      <c r="C98" s="77">
        <v>1</v>
      </c>
      <c r="D98" s="25">
        <v>225000</v>
      </c>
      <c r="E98" s="9">
        <v>7.7519379844961239E-3</v>
      </c>
      <c r="F98" s="9">
        <v>3.5614108879042125E-3</v>
      </c>
    </row>
    <row r="99" spans="1:6">
      <c r="C99" s="77"/>
      <c r="D99" s="25"/>
      <c r="E99" s="9"/>
      <c r="F99" s="9"/>
    </row>
    <row r="100" spans="1:6">
      <c r="A100" t="s">
        <v>272</v>
      </c>
      <c r="C100" s="77">
        <v>1</v>
      </c>
      <c r="D100" s="25">
        <v>45000</v>
      </c>
      <c r="E100" s="9">
        <v>7.7519379844961239E-3</v>
      </c>
      <c r="F100" s="9">
        <v>7.1228217758084245E-4</v>
      </c>
    </row>
    <row r="101" spans="1:6">
      <c r="B101" t="s">
        <v>39</v>
      </c>
      <c r="C101" s="77">
        <v>1</v>
      </c>
      <c r="D101" s="25">
        <v>45000</v>
      </c>
      <c r="E101" s="9">
        <v>7.7519379844961239E-3</v>
      </c>
      <c r="F101" s="9">
        <v>7.1228217758084245E-4</v>
      </c>
    </row>
    <row r="102" spans="1:6">
      <c r="C102" s="77"/>
      <c r="D102" s="25"/>
      <c r="E102" s="9"/>
      <c r="F102" s="9"/>
    </row>
    <row r="103" spans="1:6">
      <c r="A103" t="s">
        <v>229</v>
      </c>
      <c r="C103" s="77">
        <v>5</v>
      </c>
      <c r="D103" s="25">
        <v>745000</v>
      </c>
      <c r="E103" s="9">
        <v>3.875968992248062E-2</v>
      </c>
      <c r="F103" s="9">
        <v>1.1792227162171726E-2</v>
      </c>
    </row>
    <row r="104" spans="1:6">
      <c r="B104" t="s">
        <v>39</v>
      </c>
      <c r="C104" s="77">
        <v>5</v>
      </c>
      <c r="D104" s="25">
        <v>745000</v>
      </c>
      <c r="E104" s="9">
        <v>3.875968992248062E-2</v>
      </c>
      <c r="F104" s="9">
        <v>1.1792227162171726E-2</v>
      </c>
    </row>
    <row r="105" spans="1:6">
      <c r="C105" s="77"/>
      <c r="D105" s="25"/>
      <c r="E105" s="9"/>
      <c r="F105" s="9"/>
    </row>
    <row r="106" spans="1:6">
      <c r="A106" t="s">
        <v>158</v>
      </c>
      <c r="C106" s="77">
        <v>1</v>
      </c>
      <c r="D106" s="25">
        <v>259000</v>
      </c>
      <c r="E106" s="9">
        <v>7.7519379844961239E-3</v>
      </c>
      <c r="F106" s="9">
        <v>4.0995796442986265E-3</v>
      </c>
    </row>
    <row r="107" spans="1:6">
      <c r="B107" t="s">
        <v>39</v>
      </c>
      <c r="C107" s="77">
        <v>1</v>
      </c>
      <c r="D107" s="25">
        <v>259000</v>
      </c>
      <c r="E107" s="9">
        <v>7.7519379844961239E-3</v>
      </c>
      <c r="F107" s="9">
        <v>4.0995796442986265E-3</v>
      </c>
    </row>
    <row r="108" spans="1:6">
      <c r="C108" s="77"/>
      <c r="D108" s="25"/>
      <c r="E108" s="9"/>
      <c r="F108" s="9"/>
    </row>
    <row r="109" spans="1:6">
      <c r="A109" t="s">
        <v>255</v>
      </c>
      <c r="C109" s="77">
        <v>1</v>
      </c>
      <c r="D109" s="25">
        <v>77500</v>
      </c>
      <c r="E109" s="9">
        <v>7.7519379844961239E-3</v>
      </c>
      <c r="F109" s="9">
        <v>1.226708194722562E-3</v>
      </c>
    </row>
    <row r="110" spans="1:6">
      <c r="B110" t="s">
        <v>67</v>
      </c>
      <c r="C110" s="77">
        <v>1</v>
      </c>
      <c r="D110" s="25">
        <v>77500</v>
      </c>
      <c r="E110" s="9">
        <v>7.7519379844961239E-3</v>
      </c>
      <c r="F110" s="9">
        <v>1.226708194722562E-3</v>
      </c>
    </row>
    <row r="111" spans="1:6">
      <c r="C111" s="77"/>
      <c r="D111" s="25"/>
      <c r="E111" s="9"/>
      <c r="F111" s="9"/>
    </row>
    <row r="112" spans="1:6">
      <c r="A112" t="s">
        <v>165</v>
      </c>
      <c r="C112" s="77">
        <v>4</v>
      </c>
      <c r="D112" s="25">
        <v>1052680</v>
      </c>
      <c r="E112" s="9">
        <v>3.1007751937984496E-2</v>
      </c>
      <c r="F112" s="9">
        <v>1.6662337837684473E-2</v>
      </c>
    </row>
    <row r="113" spans="1:6">
      <c r="B113" t="s">
        <v>41</v>
      </c>
      <c r="C113" s="77">
        <v>1</v>
      </c>
      <c r="D113" s="25">
        <v>298500</v>
      </c>
      <c r="E113" s="9">
        <v>7.7519379844961239E-3</v>
      </c>
      <c r="F113" s="9">
        <v>4.7248051112862548E-3</v>
      </c>
    </row>
    <row r="114" spans="1:6">
      <c r="B114" t="s">
        <v>57</v>
      </c>
      <c r="C114" s="77">
        <v>2</v>
      </c>
      <c r="D114" s="25">
        <v>622390</v>
      </c>
      <c r="E114" s="9">
        <v>1.5503875968992248E-2</v>
      </c>
      <c r="F114" s="9">
        <v>9.8514956556564563E-3</v>
      </c>
    </row>
    <row r="115" spans="1:6">
      <c r="B115" t="s">
        <v>40</v>
      </c>
      <c r="C115" s="77">
        <v>1</v>
      </c>
      <c r="D115" s="25">
        <v>131790</v>
      </c>
      <c r="E115" s="9">
        <v>7.7519379844961239E-3</v>
      </c>
      <c r="F115" s="9">
        <v>2.0860370707417608E-3</v>
      </c>
    </row>
    <row r="116" spans="1:6">
      <c r="C116" s="77"/>
      <c r="D116" s="25"/>
      <c r="E116" s="9"/>
      <c r="F116" s="9"/>
    </row>
    <row r="117" spans="1:6">
      <c r="A117" t="s">
        <v>239</v>
      </c>
      <c r="C117" s="77">
        <v>2</v>
      </c>
      <c r="D117" s="25">
        <v>443475</v>
      </c>
      <c r="E117" s="9">
        <v>1.5503875968992248E-2</v>
      </c>
      <c r="F117" s="9">
        <v>7.019540860059203E-3</v>
      </c>
    </row>
    <row r="118" spans="1:6">
      <c r="B118" t="s">
        <v>41</v>
      </c>
      <c r="C118" s="77">
        <v>2</v>
      </c>
      <c r="D118" s="25">
        <v>443475</v>
      </c>
      <c r="E118" s="9">
        <v>1.5503875968992248E-2</v>
      </c>
      <c r="F118" s="9">
        <v>7.019540860059203E-3</v>
      </c>
    </row>
    <row r="119" spans="1:6">
      <c r="C119" s="77"/>
      <c r="D119" s="25"/>
      <c r="E119" s="9"/>
      <c r="F119" s="9"/>
    </row>
    <row r="120" spans="1:6">
      <c r="A120" t="s">
        <v>169</v>
      </c>
      <c r="C120" s="77">
        <v>3</v>
      </c>
      <c r="D120" s="25">
        <v>770000</v>
      </c>
      <c r="E120" s="9">
        <v>2.3255813953488372E-2</v>
      </c>
      <c r="F120" s="9">
        <v>1.2187939483049972E-2</v>
      </c>
    </row>
    <row r="121" spans="1:6">
      <c r="B121" t="s">
        <v>41</v>
      </c>
      <c r="C121" s="77">
        <v>3</v>
      </c>
      <c r="D121" s="25">
        <v>770000</v>
      </c>
      <c r="E121" s="9">
        <v>2.3255813953488372E-2</v>
      </c>
      <c r="F121" s="9">
        <v>1.2187939483049972E-2</v>
      </c>
    </row>
    <row r="122" spans="1:6">
      <c r="C122" s="77"/>
      <c r="D122" s="25"/>
      <c r="E122" s="9"/>
      <c r="F122" s="9"/>
    </row>
    <row r="123" spans="1:6">
      <c r="A123" t="s">
        <v>199</v>
      </c>
      <c r="C123" s="77">
        <v>1</v>
      </c>
      <c r="D123" s="25">
        <v>285500</v>
      </c>
      <c r="E123" s="9">
        <v>7.7519379844961239E-3</v>
      </c>
      <c r="F123" s="9">
        <v>4.5190347044295675E-3</v>
      </c>
    </row>
    <row r="124" spans="1:6">
      <c r="B124" t="s">
        <v>41</v>
      </c>
      <c r="C124" s="77">
        <v>1</v>
      </c>
      <c r="D124" s="25">
        <v>285500</v>
      </c>
      <c r="E124" s="9">
        <v>7.7519379844961239E-3</v>
      </c>
      <c r="F124" s="9">
        <v>4.5190347044295675E-3</v>
      </c>
    </row>
    <row r="125" spans="1:6">
      <c r="C125" s="77"/>
      <c r="D125" s="25"/>
      <c r="E125" s="9"/>
      <c r="F125" s="9"/>
    </row>
    <row r="126" spans="1:6">
      <c r="A126" t="s">
        <v>275</v>
      </c>
      <c r="C126" s="77">
        <v>1</v>
      </c>
      <c r="D126" s="25">
        <v>179475</v>
      </c>
      <c r="E126" s="9">
        <v>7.7519379844961239E-3</v>
      </c>
      <c r="F126" s="9">
        <v>2.8408187515849268E-3</v>
      </c>
    </row>
    <row r="127" spans="1:6">
      <c r="B127" t="s">
        <v>41</v>
      </c>
      <c r="C127" s="77">
        <v>1</v>
      </c>
      <c r="D127" s="25">
        <v>179475</v>
      </c>
      <c r="E127" s="9">
        <v>7.7519379844961239E-3</v>
      </c>
      <c r="F127" s="9">
        <v>2.8408187515849268E-3</v>
      </c>
    </row>
    <row r="128" spans="1:6">
      <c r="C128" s="77"/>
      <c r="D128" s="25"/>
      <c r="E128" s="9"/>
      <c r="F128" s="9"/>
    </row>
    <row r="129" spans="1:6">
      <c r="A129" t="s">
        <v>153</v>
      </c>
      <c r="C129" s="77">
        <v>2</v>
      </c>
      <c r="D129" s="25">
        <v>591776</v>
      </c>
      <c r="E129" s="9">
        <v>1.5503875968992248E-2</v>
      </c>
      <c r="F129" s="9">
        <v>9.3669221760017927E-3</v>
      </c>
    </row>
    <row r="130" spans="1:6">
      <c r="B130" t="s">
        <v>41</v>
      </c>
      <c r="C130" s="77">
        <v>1</v>
      </c>
      <c r="D130" s="25">
        <v>268000</v>
      </c>
      <c r="E130" s="9">
        <v>7.7519379844961239E-3</v>
      </c>
      <c r="F130" s="9">
        <v>4.2420360798147956E-3</v>
      </c>
    </row>
    <row r="131" spans="1:6">
      <c r="B131" t="s">
        <v>40</v>
      </c>
      <c r="C131" s="77">
        <v>1</v>
      </c>
      <c r="D131" s="25">
        <v>323776</v>
      </c>
      <c r="E131" s="9">
        <v>7.7519379844961239E-3</v>
      </c>
      <c r="F131" s="9">
        <v>5.1248860961869971E-3</v>
      </c>
    </row>
    <row r="132" spans="1:6">
      <c r="C132" s="77"/>
      <c r="D132" s="25"/>
      <c r="E132" s="9"/>
      <c r="F132" s="9"/>
    </row>
    <row r="133" spans="1:6">
      <c r="A133" t="s">
        <v>259</v>
      </c>
      <c r="C133" s="77">
        <v>1</v>
      </c>
      <c r="D133" s="25">
        <v>107000</v>
      </c>
      <c r="E133" s="9">
        <v>7.7519379844961239E-3</v>
      </c>
      <c r="F133" s="9">
        <v>1.6936487333588921E-3</v>
      </c>
    </row>
    <row r="134" spans="1:6">
      <c r="B134" t="s">
        <v>41</v>
      </c>
      <c r="C134" s="77">
        <v>1</v>
      </c>
      <c r="D134" s="25">
        <v>107000</v>
      </c>
      <c r="E134" s="9">
        <v>7.7519379844961239E-3</v>
      </c>
      <c r="F134" s="9">
        <v>1.6936487333588921E-3</v>
      </c>
    </row>
    <row r="135" spans="1:6">
      <c r="C135" s="77"/>
      <c r="D135" s="25"/>
      <c r="E135" s="9"/>
      <c r="F135" s="9"/>
    </row>
    <row r="136" spans="1:6">
      <c r="A136" t="s">
        <v>191</v>
      </c>
      <c r="C136" s="77">
        <v>1</v>
      </c>
      <c r="D136" s="25">
        <v>174000</v>
      </c>
      <c r="E136" s="9">
        <v>7.7519379844961239E-3</v>
      </c>
      <c r="F136" s="9">
        <v>2.7541577533125908E-3</v>
      </c>
    </row>
    <row r="137" spans="1:6">
      <c r="B137" t="s">
        <v>40</v>
      </c>
      <c r="C137" s="77">
        <v>1</v>
      </c>
      <c r="D137" s="25">
        <v>174000</v>
      </c>
      <c r="E137" s="9">
        <v>7.7519379844961239E-3</v>
      </c>
      <c r="F137" s="9">
        <v>2.7541577533125908E-3</v>
      </c>
    </row>
    <row r="138" spans="1:6">
      <c r="C138" s="77"/>
      <c r="D138" s="25"/>
      <c r="E138" s="9"/>
      <c r="F138" s="9"/>
    </row>
    <row r="139" spans="1:6">
      <c r="A139" t="s">
        <v>178</v>
      </c>
      <c r="C139" s="77">
        <v>2</v>
      </c>
      <c r="D139" s="25">
        <v>321100</v>
      </c>
      <c r="E139" s="9">
        <v>1.5503875968992248E-2</v>
      </c>
      <c r="F139" s="9">
        <v>5.0825290493601892E-3</v>
      </c>
    </row>
    <row r="140" spans="1:6">
      <c r="B140" t="s">
        <v>40</v>
      </c>
      <c r="C140" s="77">
        <v>2</v>
      </c>
      <c r="D140" s="25">
        <v>321100</v>
      </c>
      <c r="E140" s="9">
        <v>1.5503875968992248E-2</v>
      </c>
      <c r="F140" s="9">
        <v>5.0825290493601892E-3</v>
      </c>
    </row>
    <row r="141" spans="1:6">
      <c r="C141" s="77"/>
      <c r="D141" s="25"/>
      <c r="E141" s="9"/>
      <c r="F141" s="9"/>
    </row>
    <row r="142" spans="1:6">
      <c r="A142" t="s">
        <v>219</v>
      </c>
      <c r="C142" s="77">
        <v>1</v>
      </c>
      <c r="D142" s="25">
        <v>36245713</v>
      </c>
      <c r="E142" s="9">
        <v>7.7519379844961239E-3</v>
      </c>
      <c r="F142" s="9">
        <v>0.57371500852467228</v>
      </c>
    </row>
    <row r="143" spans="1:6">
      <c r="B143" t="s">
        <v>40</v>
      </c>
      <c r="C143" s="77">
        <v>1</v>
      </c>
      <c r="D143" s="25">
        <v>36245713</v>
      </c>
      <c r="E143" s="9">
        <v>7.7519379844961239E-3</v>
      </c>
      <c r="F143" s="9">
        <v>0.57371500852467228</v>
      </c>
    </row>
    <row r="144" spans="1:6">
      <c r="C144" s="77"/>
      <c r="D144" s="25"/>
      <c r="E144" s="9"/>
      <c r="F144" s="9"/>
    </row>
    <row r="145" spans="1:6">
      <c r="A145" t="s">
        <v>269</v>
      </c>
      <c r="C145" s="77">
        <v>1</v>
      </c>
      <c r="D145" s="25">
        <v>174000</v>
      </c>
      <c r="E145" s="9">
        <v>7.7519379844961239E-3</v>
      </c>
      <c r="F145" s="9">
        <v>2.7541577533125908E-3</v>
      </c>
    </row>
    <row r="146" spans="1:6">
      <c r="B146" t="s">
        <v>40</v>
      </c>
      <c r="C146" s="77">
        <v>1</v>
      </c>
      <c r="D146" s="25">
        <v>174000</v>
      </c>
      <c r="E146" s="9">
        <v>7.7519379844961239E-3</v>
      </c>
      <c r="F146" s="9">
        <v>2.7541577533125908E-3</v>
      </c>
    </row>
    <row r="147" spans="1:6">
      <c r="C147" s="77"/>
      <c r="D147" s="25"/>
      <c r="E147" s="9"/>
      <c r="F147" s="9"/>
    </row>
    <row r="148" spans="1:6">
      <c r="A148" t="s">
        <v>213</v>
      </c>
      <c r="C148" s="77">
        <v>1</v>
      </c>
      <c r="D148" s="25">
        <v>146000</v>
      </c>
      <c r="E148" s="9">
        <v>7.7519379844961239E-3</v>
      </c>
      <c r="F148" s="9">
        <v>2.3109599539289558E-3</v>
      </c>
    </row>
    <row r="149" spans="1:6">
      <c r="B149" t="s">
        <v>40</v>
      </c>
      <c r="C149" s="77">
        <v>1</v>
      </c>
      <c r="D149" s="25">
        <v>146000</v>
      </c>
      <c r="E149" s="9">
        <v>7.7519379844961239E-3</v>
      </c>
      <c r="F149" s="9">
        <v>2.3109599539289558E-3</v>
      </c>
    </row>
    <row r="150" spans="1:6">
      <c r="C150" s="77"/>
      <c r="D150" s="25"/>
      <c r="E150" s="9"/>
      <c r="F150" s="9"/>
    </row>
    <row r="151" spans="1:6">
      <c r="A151" t="s">
        <v>138</v>
      </c>
      <c r="C151" s="77">
        <v>1</v>
      </c>
      <c r="D151" s="25">
        <v>190000</v>
      </c>
      <c r="E151" s="9">
        <v>7.7519379844961239E-3</v>
      </c>
      <c r="F151" s="9">
        <v>3.0074136386746683E-3</v>
      </c>
    </row>
    <row r="152" spans="1:6">
      <c r="B152" t="s">
        <v>40</v>
      </c>
      <c r="C152" s="77">
        <v>1</v>
      </c>
      <c r="D152" s="25">
        <v>190000</v>
      </c>
      <c r="E152" s="9">
        <v>7.7519379844961239E-3</v>
      </c>
      <c r="F152" s="9">
        <v>3.0074136386746683E-3</v>
      </c>
    </row>
    <row r="153" spans="1:6">
      <c r="C153" s="77"/>
      <c r="D153" s="25"/>
      <c r="E153" s="9"/>
      <c r="F153" s="9"/>
    </row>
    <row r="154" spans="1:6">
      <c r="A154" t="s">
        <v>140</v>
      </c>
      <c r="C154" s="77">
        <v>1</v>
      </c>
      <c r="D154" s="25">
        <v>545000</v>
      </c>
      <c r="E154" s="9">
        <v>7.7519379844961239E-3</v>
      </c>
      <c r="F154" s="9">
        <v>8.6265285951457587E-3</v>
      </c>
    </row>
    <row r="155" spans="1:6">
      <c r="B155" t="s">
        <v>40</v>
      </c>
      <c r="C155" s="77">
        <v>1</v>
      </c>
      <c r="D155" s="25">
        <v>545000</v>
      </c>
      <c r="E155" s="9">
        <v>7.7519379844961239E-3</v>
      </c>
      <c r="F155" s="9">
        <v>8.6265285951457587E-3</v>
      </c>
    </row>
    <row r="156" spans="1:6">
      <c r="C156" s="77"/>
      <c r="D156" s="25"/>
      <c r="E156" s="9"/>
      <c r="F156" s="9"/>
    </row>
    <row r="157" spans="1:6">
      <c r="A157" t="s">
        <v>222</v>
      </c>
      <c r="C157" s="77">
        <v>1</v>
      </c>
      <c r="D157" s="25">
        <v>79250</v>
      </c>
      <c r="E157" s="9">
        <v>7.7519379844961239E-3</v>
      </c>
      <c r="F157" s="9">
        <v>1.2544080571840392E-3</v>
      </c>
    </row>
    <row r="158" spans="1:6">
      <c r="B158" t="s">
        <v>40</v>
      </c>
      <c r="C158" s="77">
        <v>1</v>
      </c>
      <c r="D158" s="25">
        <v>79250</v>
      </c>
      <c r="E158" s="9">
        <v>7.7519379844961239E-3</v>
      </c>
      <c r="F158" s="9">
        <v>1.2544080571840392E-3</v>
      </c>
    </row>
    <row r="159" spans="1:6">
      <c r="C159" s="77"/>
      <c r="D159" s="25"/>
      <c r="E159" s="9"/>
      <c r="F159" s="9"/>
    </row>
    <row r="160" spans="1:6">
      <c r="A160" t="s">
        <v>31</v>
      </c>
      <c r="C160" s="77">
        <v>129</v>
      </c>
      <c r="D160" s="25">
        <v>63177209</v>
      </c>
      <c r="E160" s="9">
        <v>1</v>
      </c>
      <c r="F160" s="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L227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9.5703125" customWidth="1"/>
    <col min="3" max="3" width="19.7109375" customWidth="1"/>
    <col min="5" max="5" width="24.5703125" customWidth="1"/>
    <col min="6" max="6" width="11.28515625" customWidth="1"/>
    <col min="7" max="7" width="14.7109375" customWidth="1"/>
    <col min="9" max="9" width="12.140625" customWidth="1"/>
    <col min="10" max="10" width="14.140625" customWidth="1"/>
    <col min="11" max="11" width="15.28515625" customWidth="1"/>
    <col min="12" max="12" width="20.5703125" customWidth="1"/>
    <col min="13" max="13" width="10.140625" bestFit="1" customWidth="1"/>
  </cols>
  <sheetData>
    <row r="1" spans="1:12">
      <c r="A1" s="86" t="s">
        <v>0</v>
      </c>
      <c r="B1" s="86" t="s">
        <v>43</v>
      </c>
      <c r="C1" s="86" t="s">
        <v>26</v>
      </c>
      <c r="D1" s="86" t="s">
        <v>33</v>
      </c>
      <c r="E1" s="86" t="s">
        <v>29</v>
      </c>
      <c r="F1" s="86" t="s">
        <v>36</v>
      </c>
      <c r="G1" s="86" t="s">
        <v>44</v>
      </c>
      <c r="H1" s="86" t="s">
        <v>45</v>
      </c>
      <c r="I1" s="86" t="s">
        <v>46</v>
      </c>
      <c r="J1" s="86" t="s">
        <v>37</v>
      </c>
      <c r="K1" s="91" t="s">
        <v>56</v>
      </c>
      <c r="L1">
        <v>227</v>
      </c>
    </row>
    <row r="2" spans="1:12" ht="15">
      <c r="A2" s="108" t="s">
        <v>91</v>
      </c>
      <c r="B2" s="108" t="s">
        <v>308</v>
      </c>
      <c r="C2" s="108" t="s">
        <v>35</v>
      </c>
      <c r="D2" s="108" t="s">
        <v>92</v>
      </c>
      <c r="E2" s="108" t="s">
        <v>77</v>
      </c>
      <c r="F2" s="109">
        <v>631882</v>
      </c>
      <c r="G2" s="110">
        <v>468467</v>
      </c>
      <c r="H2" s="108" t="s">
        <v>87</v>
      </c>
      <c r="I2" s="108" t="s">
        <v>87</v>
      </c>
      <c r="J2" s="111">
        <v>44253</v>
      </c>
    </row>
    <row r="3" spans="1:12" ht="15">
      <c r="A3" s="108" t="s">
        <v>91</v>
      </c>
      <c r="B3" s="108" t="s">
        <v>308</v>
      </c>
      <c r="C3" s="108" t="s">
        <v>35</v>
      </c>
      <c r="D3" s="108" t="s">
        <v>92</v>
      </c>
      <c r="E3" s="108" t="s">
        <v>77</v>
      </c>
      <c r="F3" s="109">
        <v>630549</v>
      </c>
      <c r="G3" s="110">
        <v>375002</v>
      </c>
      <c r="H3" s="108" t="s">
        <v>87</v>
      </c>
      <c r="I3" s="108" t="s">
        <v>87</v>
      </c>
      <c r="J3" s="111">
        <v>44232</v>
      </c>
    </row>
    <row r="4" spans="1:12" ht="15">
      <c r="A4" s="108" t="s">
        <v>91</v>
      </c>
      <c r="B4" s="108" t="s">
        <v>308</v>
      </c>
      <c r="C4" s="108" t="s">
        <v>35</v>
      </c>
      <c r="D4" s="108" t="s">
        <v>92</v>
      </c>
      <c r="E4" s="108" t="s">
        <v>77</v>
      </c>
      <c r="F4" s="109">
        <v>631552</v>
      </c>
      <c r="G4" s="110">
        <v>421950</v>
      </c>
      <c r="H4" s="108" t="s">
        <v>87</v>
      </c>
      <c r="I4" s="108" t="s">
        <v>87</v>
      </c>
      <c r="J4" s="111">
        <v>44250</v>
      </c>
    </row>
    <row r="5" spans="1:12" ht="15">
      <c r="A5" s="108" t="s">
        <v>91</v>
      </c>
      <c r="B5" s="108" t="s">
        <v>308</v>
      </c>
      <c r="C5" s="108" t="s">
        <v>35</v>
      </c>
      <c r="D5" s="108" t="s">
        <v>92</v>
      </c>
      <c r="E5" s="108" t="s">
        <v>77</v>
      </c>
      <c r="F5" s="109">
        <v>630964</v>
      </c>
      <c r="G5" s="110">
        <v>358873</v>
      </c>
      <c r="H5" s="108" t="s">
        <v>87</v>
      </c>
      <c r="I5" s="108" t="s">
        <v>87</v>
      </c>
      <c r="J5" s="111">
        <v>44239</v>
      </c>
    </row>
    <row r="6" spans="1:12" ht="15">
      <c r="A6" s="108" t="s">
        <v>91</v>
      </c>
      <c r="B6" s="108" t="s">
        <v>308</v>
      </c>
      <c r="C6" s="108" t="s">
        <v>35</v>
      </c>
      <c r="D6" s="108" t="s">
        <v>92</v>
      </c>
      <c r="E6" s="108" t="s">
        <v>77</v>
      </c>
      <c r="F6" s="109">
        <v>630412</v>
      </c>
      <c r="G6" s="110">
        <v>449458</v>
      </c>
      <c r="H6" s="108" t="s">
        <v>87</v>
      </c>
      <c r="I6" s="108" t="s">
        <v>87</v>
      </c>
      <c r="J6" s="111">
        <v>44230</v>
      </c>
    </row>
    <row r="7" spans="1:12" ht="15">
      <c r="A7" s="108" t="s">
        <v>42</v>
      </c>
      <c r="B7" s="108" t="s">
        <v>309</v>
      </c>
      <c r="C7" s="108" t="s">
        <v>114</v>
      </c>
      <c r="D7" s="108" t="s">
        <v>124</v>
      </c>
      <c r="E7" s="108" t="s">
        <v>98</v>
      </c>
      <c r="F7" s="109">
        <v>631546</v>
      </c>
      <c r="G7" s="110">
        <v>193000</v>
      </c>
      <c r="H7" s="108" t="s">
        <v>87</v>
      </c>
      <c r="I7" s="108" t="s">
        <v>87</v>
      </c>
      <c r="J7" s="111">
        <v>44250</v>
      </c>
    </row>
    <row r="8" spans="1:12" ht="15">
      <c r="A8" s="108" t="s">
        <v>42</v>
      </c>
      <c r="B8" s="108" t="s">
        <v>309</v>
      </c>
      <c r="C8" s="108" t="s">
        <v>27</v>
      </c>
      <c r="D8" s="108" t="s">
        <v>116</v>
      </c>
      <c r="E8" s="108" t="s">
        <v>77</v>
      </c>
      <c r="F8" s="109">
        <v>631201</v>
      </c>
      <c r="G8" s="110">
        <v>355000</v>
      </c>
      <c r="H8" s="108" t="s">
        <v>76</v>
      </c>
      <c r="I8" s="108" t="s">
        <v>87</v>
      </c>
      <c r="J8" s="111">
        <v>44244</v>
      </c>
    </row>
    <row r="9" spans="1:12" ht="15">
      <c r="A9" s="108" t="s">
        <v>42</v>
      </c>
      <c r="B9" s="108" t="s">
        <v>309</v>
      </c>
      <c r="C9" s="108" t="s">
        <v>27</v>
      </c>
      <c r="D9" s="108" t="s">
        <v>99</v>
      </c>
      <c r="E9" s="108" t="s">
        <v>77</v>
      </c>
      <c r="F9" s="109">
        <v>630469</v>
      </c>
      <c r="G9" s="110">
        <v>498200</v>
      </c>
      <c r="H9" s="108" t="s">
        <v>76</v>
      </c>
      <c r="I9" s="108" t="s">
        <v>87</v>
      </c>
      <c r="J9" s="111">
        <v>44231</v>
      </c>
    </row>
    <row r="10" spans="1:12" ht="15">
      <c r="A10" s="108" t="s">
        <v>42</v>
      </c>
      <c r="B10" s="108" t="s">
        <v>309</v>
      </c>
      <c r="C10" s="108" t="s">
        <v>114</v>
      </c>
      <c r="D10" s="108" t="s">
        <v>115</v>
      </c>
      <c r="E10" s="108" t="s">
        <v>77</v>
      </c>
      <c r="F10" s="109">
        <v>630960</v>
      </c>
      <c r="G10" s="110">
        <v>310000</v>
      </c>
      <c r="H10" s="108" t="s">
        <v>76</v>
      </c>
      <c r="I10" s="108" t="s">
        <v>87</v>
      </c>
      <c r="J10" s="111">
        <v>44239</v>
      </c>
    </row>
    <row r="11" spans="1:12" ht="15">
      <c r="A11" s="108" t="s">
        <v>42</v>
      </c>
      <c r="B11" s="108" t="s">
        <v>309</v>
      </c>
      <c r="C11" s="108" t="s">
        <v>27</v>
      </c>
      <c r="D11" s="108" t="s">
        <v>116</v>
      </c>
      <c r="E11" s="108" t="s">
        <v>77</v>
      </c>
      <c r="F11" s="109">
        <v>631089</v>
      </c>
      <c r="G11" s="110">
        <v>285000</v>
      </c>
      <c r="H11" s="108" t="s">
        <v>76</v>
      </c>
      <c r="I11" s="108" t="s">
        <v>87</v>
      </c>
      <c r="J11" s="111">
        <v>44243</v>
      </c>
    </row>
    <row r="12" spans="1:12" ht="15">
      <c r="A12" s="108" t="s">
        <v>42</v>
      </c>
      <c r="B12" s="108" t="s">
        <v>309</v>
      </c>
      <c r="C12" s="108" t="s">
        <v>114</v>
      </c>
      <c r="D12" s="108" t="s">
        <v>124</v>
      </c>
      <c r="E12" s="108" t="s">
        <v>77</v>
      </c>
      <c r="F12" s="109">
        <v>631637</v>
      </c>
      <c r="G12" s="110">
        <v>787500</v>
      </c>
      <c r="H12" s="108" t="s">
        <v>76</v>
      </c>
      <c r="I12" s="108" t="s">
        <v>87</v>
      </c>
      <c r="J12" s="111">
        <v>44251</v>
      </c>
    </row>
    <row r="13" spans="1:12" ht="15">
      <c r="A13" s="108" t="s">
        <v>42</v>
      </c>
      <c r="B13" s="108" t="s">
        <v>309</v>
      </c>
      <c r="C13" s="108" t="s">
        <v>114</v>
      </c>
      <c r="D13" s="108" t="s">
        <v>124</v>
      </c>
      <c r="E13" s="108" t="s">
        <v>77</v>
      </c>
      <c r="F13" s="109">
        <v>631933</v>
      </c>
      <c r="G13" s="110">
        <v>365000</v>
      </c>
      <c r="H13" s="108" t="s">
        <v>76</v>
      </c>
      <c r="I13" s="108" t="s">
        <v>87</v>
      </c>
      <c r="J13" s="111">
        <v>44253</v>
      </c>
    </row>
    <row r="14" spans="1:12" ht="15">
      <c r="A14" s="108" t="s">
        <v>42</v>
      </c>
      <c r="B14" s="108" t="s">
        <v>309</v>
      </c>
      <c r="C14" s="108" t="s">
        <v>123</v>
      </c>
      <c r="D14" s="108" t="s">
        <v>85</v>
      </c>
      <c r="E14" s="108" t="s">
        <v>73</v>
      </c>
      <c r="F14" s="109">
        <v>631521</v>
      </c>
      <c r="G14" s="110">
        <v>1397000</v>
      </c>
      <c r="H14" s="108" t="s">
        <v>76</v>
      </c>
      <c r="I14" s="108" t="s">
        <v>87</v>
      </c>
      <c r="J14" s="111">
        <v>44250</v>
      </c>
    </row>
    <row r="15" spans="1:12" ht="15">
      <c r="A15" s="108" t="s">
        <v>39</v>
      </c>
      <c r="B15" s="108" t="s">
        <v>310</v>
      </c>
      <c r="C15" s="108" t="s">
        <v>78</v>
      </c>
      <c r="D15" s="108" t="s">
        <v>104</v>
      </c>
      <c r="E15" s="108" t="s">
        <v>73</v>
      </c>
      <c r="F15" s="109">
        <v>631632</v>
      </c>
      <c r="G15" s="110">
        <v>95000</v>
      </c>
      <c r="H15" s="108" t="s">
        <v>76</v>
      </c>
      <c r="I15" s="108" t="s">
        <v>87</v>
      </c>
      <c r="J15" s="111">
        <v>44251</v>
      </c>
    </row>
    <row r="16" spans="1:12" ht="15">
      <c r="A16" s="108" t="s">
        <v>39</v>
      </c>
      <c r="B16" s="108" t="s">
        <v>310</v>
      </c>
      <c r="C16" s="108" t="s">
        <v>78</v>
      </c>
      <c r="D16" s="108" t="s">
        <v>104</v>
      </c>
      <c r="E16" s="108" t="s">
        <v>73</v>
      </c>
      <c r="F16" s="109">
        <v>631397</v>
      </c>
      <c r="G16" s="110">
        <v>250000</v>
      </c>
      <c r="H16" s="108" t="s">
        <v>76</v>
      </c>
      <c r="I16" s="108" t="s">
        <v>87</v>
      </c>
      <c r="J16" s="111">
        <v>44246</v>
      </c>
    </row>
    <row r="17" spans="1:10" ht="15">
      <c r="A17" s="108" t="s">
        <v>39</v>
      </c>
      <c r="B17" s="108" t="s">
        <v>310</v>
      </c>
      <c r="C17" s="108" t="s">
        <v>28</v>
      </c>
      <c r="D17" s="108" t="s">
        <v>86</v>
      </c>
      <c r="E17" s="108" t="s">
        <v>77</v>
      </c>
      <c r="F17" s="109">
        <v>631458</v>
      </c>
      <c r="G17" s="110">
        <v>424336</v>
      </c>
      <c r="H17" s="108" t="s">
        <v>87</v>
      </c>
      <c r="I17" s="108" t="s">
        <v>87</v>
      </c>
      <c r="J17" s="111">
        <v>44249</v>
      </c>
    </row>
    <row r="18" spans="1:10" ht="15">
      <c r="A18" s="108" t="s">
        <v>39</v>
      </c>
      <c r="B18" s="108" t="s">
        <v>310</v>
      </c>
      <c r="C18" s="108" t="s">
        <v>103</v>
      </c>
      <c r="D18" s="108" t="s">
        <v>119</v>
      </c>
      <c r="E18" s="108" t="s">
        <v>77</v>
      </c>
      <c r="F18" s="109">
        <v>631571</v>
      </c>
      <c r="G18" s="110">
        <v>249900</v>
      </c>
      <c r="H18" s="108" t="s">
        <v>76</v>
      </c>
      <c r="I18" s="108" t="s">
        <v>87</v>
      </c>
      <c r="J18" s="111">
        <v>44250</v>
      </c>
    </row>
    <row r="19" spans="1:10" ht="15">
      <c r="A19" s="108" t="s">
        <v>39</v>
      </c>
      <c r="B19" s="108" t="s">
        <v>310</v>
      </c>
      <c r="C19" s="108" t="s">
        <v>28</v>
      </c>
      <c r="D19" s="108" t="s">
        <v>50</v>
      </c>
      <c r="E19" s="108" t="s">
        <v>77</v>
      </c>
      <c r="F19" s="109">
        <v>631263</v>
      </c>
      <c r="G19" s="110">
        <v>317500</v>
      </c>
      <c r="H19" s="108" t="s">
        <v>76</v>
      </c>
      <c r="I19" s="108" t="s">
        <v>87</v>
      </c>
      <c r="J19" s="111">
        <v>44245</v>
      </c>
    </row>
    <row r="20" spans="1:10" ht="15">
      <c r="A20" s="108" t="s">
        <v>39</v>
      </c>
      <c r="B20" s="108" t="s">
        <v>310</v>
      </c>
      <c r="C20" s="108" t="s">
        <v>28</v>
      </c>
      <c r="D20" s="108" t="s">
        <v>86</v>
      </c>
      <c r="E20" s="108" t="s">
        <v>77</v>
      </c>
      <c r="F20" s="109">
        <v>631100</v>
      </c>
      <c r="G20" s="110">
        <v>370500</v>
      </c>
      <c r="H20" s="108" t="s">
        <v>76</v>
      </c>
      <c r="I20" s="108" t="s">
        <v>87</v>
      </c>
      <c r="J20" s="111">
        <v>44243</v>
      </c>
    </row>
    <row r="21" spans="1:10" ht="15">
      <c r="A21" s="108" t="s">
        <v>39</v>
      </c>
      <c r="B21" s="108" t="s">
        <v>310</v>
      </c>
      <c r="C21" s="108" t="s">
        <v>97</v>
      </c>
      <c r="D21" s="108" t="s">
        <v>49</v>
      </c>
      <c r="E21" s="108" t="s">
        <v>73</v>
      </c>
      <c r="F21" s="109">
        <v>630421</v>
      </c>
      <c r="G21" s="110">
        <v>88000</v>
      </c>
      <c r="H21" s="108" t="s">
        <v>76</v>
      </c>
      <c r="I21" s="108" t="s">
        <v>87</v>
      </c>
      <c r="J21" s="111">
        <v>44230</v>
      </c>
    </row>
    <row r="22" spans="1:10" ht="15">
      <c r="A22" s="108" t="s">
        <v>39</v>
      </c>
      <c r="B22" s="108" t="s">
        <v>310</v>
      </c>
      <c r="C22" s="108" t="s">
        <v>78</v>
      </c>
      <c r="D22" s="108" t="s">
        <v>104</v>
      </c>
      <c r="E22" s="108" t="s">
        <v>98</v>
      </c>
      <c r="F22" s="109">
        <v>631712</v>
      </c>
      <c r="G22" s="110">
        <v>285000</v>
      </c>
      <c r="H22" s="108" t="s">
        <v>76</v>
      </c>
      <c r="I22" s="108" t="s">
        <v>87</v>
      </c>
      <c r="J22" s="111">
        <v>44252</v>
      </c>
    </row>
    <row r="23" spans="1:10" ht="15">
      <c r="A23" s="108" t="s">
        <v>39</v>
      </c>
      <c r="B23" s="108" t="s">
        <v>310</v>
      </c>
      <c r="C23" s="108" t="s">
        <v>114</v>
      </c>
      <c r="D23" s="108" t="s">
        <v>126</v>
      </c>
      <c r="E23" s="108" t="s">
        <v>77</v>
      </c>
      <c r="F23" s="109">
        <v>631763</v>
      </c>
      <c r="G23" s="110">
        <v>289900</v>
      </c>
      <c r="H23" s="108" t="s">
        <v>76</v>
      </c>
      <c r="I23" s="108" t="s">
        <v>87</v>
      </c>
      <c r="J23" s="111">
        <v>44252</v>
      </c>
    </row>
    <row r="24" spans="1:10" ht="15">
      <c r="A24" s="108" t="s">
        <v>39</v>
      </c>
      <c r="B24" s="108" t="s">
        <v>310</v>
      </c>
      <c r="C24" s="108" t="s">
        <v>28</v>
      </c>
      <c r="D24" s="108" t="s">
        <v>50</v>
      </c>
      <c r="E24" s="108" t="s">
        <v>73</v>
      </c>
      <c r="F24" s="109">
        <v>630238</v>
      </c>
      <c r="G24" s="110">
        <v>315000</v>
      </c>
      <c r="H24" s="108" t="s">
        <v>76</v>
      </c>
      <c r="I24" s="108" t="s">
        <v>87</v>
      </c>
      <c r="J24" s="111">
        <v>44229</v>
      </c>
    </row>
    <row r="25" spans="1:10" ht="15">
      <c r="A25" s="108" t="s">
        <v>39</v>
      </c>
      <c r="B25" s="108" t="s">
        <v>310</v>
      </c>
      <c r="C25" s="108" t="s">
        <v>28</v>
      </c>
      <c r="D25" s="108" t="s">
        <v>86</v>
      </c>
      <c r="E25" s="108" t="s">
        <v>77</v>
      </c>
      <c r="F25" s="109">
        <v>630289</v>
      </c>
      <c r="G25" s="110">
        <v>351868</v>
      </c>
      <c r="H25" s="108" t="s">
        <v>87</v>
      </c>
      <c r="I25" s="108" t="s">
        <v>87</v>
      </c>
      <c r="J25" s="111">
        <v>44229</v>
      </c>
    </row>
    <row r="26" spans="1:10" ht="15">
      <c r="A26" s="108" t="s">
        <v>39</v>
      </c>
      <c r="B26" s="108" t="s">
        <v>310</v>
      </c>
      <c r="C26" s="108" t="s">
        <v>28</v>
      </c>
      <c r="D26" s="108" t="s">
        <v>50</v>
      </c>
      <c r="E26" s="108" t="s">
        <v>73</v>
      </c>
      <c r="F26" s="109">
        <v>631533</v>
      </c>
      <c r="G26" s="110">
        <v>27500</v>
      </c>
      <c r="H26" s="108" t="s">
        <v>76</v>
      </c>
      <c r="I26" s="108" t="s">
        <v>87</v>
      </c>
      <c r="J26" s="111">
        <v>44250</v>
      </c>
    </row>
    <row r="27" spans="1:10" ht="15">
      <c r="A27" s="108" t="s">
        <v>39</v>
      </c>
      <c r="B27" s="108" t="s">
        <v>310</v>
      </c>
      <c r="C27" s="108" t="s">
        <v>78</v>
      </c>
      <c r="D27" s="108" t="s">
        <v>60</v>
      </c>
      <c r="E27" s="108" t="s">
        <v>77</v>
      </c>
      <c r="F27" s="109">
        <v>631000</v>
      </c>
      <c r="G27" s="110">
        <v>260000</v>
      </c>
      <c r="H27" s="108" t="s">
        <v>76</v>
      </c>
      <c r="I27" s="108" t="s">
        <v>87</v>
      </c>
      <c r="J27" s="111">
        <v>44239</v>
      </c>
    </row>
    <row r="28" spans="1:10" ht="15">
      <c r="A28" s="108" t="s">
        <v>39</v>
      </c>
      <c r="B28" s="108" t="s">
        <v>310</v>
      </c>
      <c r="C28" s="108" t="s">
        <v>78</v>
      </c>
      <c r="D28" s="108" t="s">
        <v>60</v>
      </c>
      <c r="E28" s="108" t="s">
        <v>73</v>
      </c>
      <c r="F28" s="109">
        <v>630662</v>
      </c>
      <c r="G28" s="110">
        <v>78000</v>
      </c>
      <c r="H28" s="108" t="s">
        <v>76</v>
      </c>
      <c r="I28" s="108" t="s">
        <v>87</v>
      </c>
      <c r="J28" s="111">
        <v>44235</v>
      </c>
    </row>
    <row r="29" spans="1:10" ht="15">
      <c r="A29" s="108" t="s">
        <v>39</v>
      </c>
      <c r="B29" s="108" t="s">
        <v>310</v>
      </c>
      <c r="C29" s="108" t="s">
        <v>78</v>
      </c>
      <c r="D29" s="108" t="s">
        <v>112</v>
      </c>
      <c r="E29" s="108" t="s">
        <v>73</v>
      </c>
      <c r="F29" s="109">
        <v>630783</v>
      </c>
      <c r="G29" s="110">
        <v>150000</v>
      </c>
      <c r="H29" s="108" t="s">
        <v>76</v>
      </c>
      <c r="I29" s="108" t="s">
        <v>87</v>
      </c>
      <c r="J29" s="111">
        <v>44237</v>
      </c>
    </row>
    <row r="30" spans="1:10" ht="15">
      <c r="A30" s="108" t="s">
        <v>39</v>
      </c>
      <c r="B30" s="108" t="s">
        <v>310</v>
      </c>
      <c r="C30" s="108" t="s">
        <v>48</v>
      </c>
      <c r="D30" s="108" t="s">
        <v>49</v>
      </c>
      <c r="E30" s="108" t="s">
        <v>77</v>
      </c>
      <c r="F30" s="109">
        <v>630887</v>
      </c>
      <c r="G30" s="110">
        <v>360000</v>
      </c>
      <c r="H30" s="108" t="s">
        <v>76</v>
      </c>
      <c r="I30" s="108" t="s">
        <v>87</v>
      </c>
      <c r="J30" s="111">
        <v>44238</v>
      </c>
    </row>
    <row r="31" spans="1:10" ht="15">
      <c r="A31" s="108" t="s">
        <v>39</v>
      </c>
      <c r="B31" s="108" t="s">
        <v>310</v>
      </c>
      <c r="C31" s="108" t="s">
        <v>48</v>
      </c>
      <c r="D31" s="108" t="s">
        <v>49</v>
      </c>
      <c r="E31" s="108" t="s">
        <v>77</v>
      </c>
      <c r="F31" s="109">
        <v>630892</v>
      </c>
      <c r="G31" s="110">
        <v>383000</v>
      </c>
      <c r="H31" s="108" t="s">
        <v>76</v>
      </c>
      <c r="I31" s="108" t="s">
        <v>87</v>
      </c>
      <c r="J31" s="111">
        <v>44238</v>
      </c>
    </row>
    <row r="32" spans="1:10" ht="15">
      <c r="A32" s="108" t="s">
        <v>39</v>
      </c>
      <c r="B32" s="108" t="s">
        <v>310</v>
      </c>
      <c r="C32" s="108" t="s">
        <v>28</v>
      </c>
      <c r="D32" s="108" t="s">
        <v>47</v>
      </c>
      <c r="E32" s="108" t="s">
        <v>77</v>
      </c>
      <c r="F32" s="109">
        <v>630921</v>
      </c>
      <c r="G32" s="110">
        <v>205000</v>
      </c>
      <c r="H32" s="108" t="s">
        <v>76</v>
      </c>
      <c r="I32" s="108" t="s">
        <v>87</v>
      </c>
      <c r="J32" s="111">
        <v>44239</v>
      </c>
    </row>
    <row r="33" spans="1:10" ht="15">
      <c r="A33" s="108" t="s">
        <v>39</v>
      </c>
      <c r="B33" s="108" t="s">
        <v>310</v>
      </c>
      <c r="C33" s="108" t="s">
        <v>78</v>
      </c>
      <c r="D33" s="108" t="s">
        <v>104</v>
      </c>
      <c r="E33" s="108" t="s">
        <v>77</v>
      </c>
      <c r="F33" s="109">
        <v>630949</v>
      </c>
      <c r="G33" s="110">
        <v>520000</v>
      </c>
      <c r="H33" s="108" t="s">
        <v>76</v>
      </c>
      <c r="I33" s="108" t="s">
        <v>87</v>
      </c>
      <c r="J33" s="111">
        <v>44239</v>
      </c>
    </row>
    <row r="34" spans="1:10" ht="15">
      <c r="A34" s="108" t="s">
        <v>39</v>
      </c>
      <c r="B34" s="108" t="s">
        <v>310</v>
      </c>
      <c r="C34" s="108" t="s">
        <v>103</v>
      </c>
      <c r="D34" s="108" t="s">
        <v>119</v>
      </c>
      <c r="E34" s="108" t="s">
        <v>77</v>
      </c>
      <c r="F34" s="109">
        <v>631120</v>
      </c>
      <c r="G34" s="110">
        <v>307000</v>
      </c>
      <c r="H34" s="108" t="s">
        <v>76</v>
      </c>
      <c r="I34" s="108" t="s">
        <v>87</v>
      </c>
      <c r="J34" s="111">
        <v>44243</v>
      </c>
    </row>
    <row r="35" spans="1:10" ht="15">
      <c r="A35" s="108" t="s">
        <v>39</v>
      </c>
      <c r="B35" s="108" t="s">
        <v>310</v>
      </c>
      <c r="C35" s="108" t="s">
        <v>78</v>
      </c>
      <c r="D35" s="108" t="s">
        <v>112</v>
      </c>
      <c r="E35" s="108" t="s">
        <v>77</v>
      </c>
      <c r="F35" s="109">
        <v>630997</v>
      </c>
      <c r="G35" s="110">
        <v>625000</v>
      </c>
      <c r="H35" s="108" t="s">
        <v>76</v>
      </c>
      <c r="I35" s="108" t="s">
        <v>87</v>
      </c>
      <c r="J35" s="111">
        <v>44239</v>
      </c>
    </row>
    <row r="36" spans="1:10" ht="15">
      <c r="A36" s="108" t="s">
        <v>39</v>
      </c>
      <c r="B36" s="108" t="s">
        <v>310</v>
      </c>
      <c r="C36" s="108" t="s">
        <v>48</v>
      </c>
      <c r="D36" s="108" t="s">
        <v>49</v>
      </c>
      <c r="E36" s="108" t="s">
        <v>77</v>
      </c>
      <c r="F36" s="109">
        <v>631257</v>
      </c>
      <c r="G36" s="110">
        <v>340000</v>
      </c>
      <c r="H36" s="108" t="s">
        <v>76</v>
      </c>
      <c r="I36" s="108" t="s">
        <v>87</v>
      </c>
      <c r="J36" s="111">
        <v>44245</v>
      </c>
    </row>
    <row r="37" spans="1:10" ht="15">
      <c r="A37" s="108" t="s">
        <v>39</v>
      </c>
      <c r="B37" s="108" t="s">
        <v>310</v>
      </c>
      <c r="C37" s="108" t="s">
        <v>28</v>
      </c>
      <c r="D37" s="108" t="s">
        <v>86</v>
      </c>
      <c r="E37" s="108" t="s">
        <v>93</v>
      </c>
      <c r="F37" s="109">
        <v>631003</v>
      </c>
      <c r="G37" s="110">
        <v>1350000</v>
      </c>
      <c r="H37" s="108" t="s">
        <v>76</v>
      </c>
      <c r="I37" s="108" t="s">
        <v>87</v>
      </c>
      <c r="J37" s="111">
        <v>44239</v>
      </c>
    </row>
    <row r="38" spans="1:10" ht="15">
      <c r="A38" s="108" t="s">
        <v>39</v>
      </c>
      <c r="B38" s="108" t="s">
        <v>310</v>
      </c>
      <c r="C38" s="108" t="s">
        <v>48</v>
      </c>
      <c r="D38" s="108" t="s">
        <v>49</v>
      </c>
      <c r="E38" s="108" t="s">
        <v>98</v>
      </c>
      <c r="F38" s="109">
        <v>631039</v>
      </c>
      <c r="G38" s="110">
        <v>255000</v>
      </c>
      <c r="H38" s="108" t="s">
        <v>76</v>
      </c>
      <c r="I38" s="108" t="s">
        <v>87</v>
      </c>
      <c r="J38" s="111">
        <v>44239</v>
      </c>
    </row>
    <row r="39" spans="1:10" ht="15">
      <c r="A39" s="108" t="s">
        <v>39</v>
      </c>
      <c r="B39" s="108" t="s">
        <v>310</v>
      </c>
      <c r="C39" s="108" t="s">
        <v>78</v>
      </c>
      <c r="D39" s="108" t="s">
        <v>104</v>
      </c>
      <c r="E39" s="108" t="s">
        <v>73</v>
      </c>
      <c r="F39" s="109">
        <v>631081</v>
      </c>
      <c r="G39" s="110">
        <v>150000</v>
      </c>
      <c r="H39" s="108" t="s">
        <v>76</v>
      </c>
      <c r="I39" s="108" t="s">
        <v>87</v>
      </c>
      <c r="J39" s="111">
        <v>44243</v>
      </c>
    </row>
    <row r="40" spans="1:10" ht="15">
      <c r="A40" s="108" t="s">
        <v>39</v>
      </c>
      <c r="B40" s="108" t="s">
        <v>310</v>
      </c>
      <c r="C40" s="108" t="s">
        <v>78</v>
      </c>
      <c r="D40" s="108" t="s">
        <v>104</v>
      </c>
      <c r="E40" s="108" t="s">
        <v>73</v>
      </c>
      <c r="F40" s="109">
        <v>631090</v>
      </c>
      <c r="G40" s="110">
        <v>250000</v>
      </c>
      <c r="H40" s="108" t="s">
        <v>76</v>
      </c>
      <c r="I40" s="108" t="s">
        <v>87</v>
      </c>
      <c r="J40" s="111">
        <v>44243</v>
      </c>
    </row>
    <row r="41" spans="1:10" ht="15">
      <c r="A41" s="108" t="s">
        <v>39</v>
      </c>
      <c r="B41" s="108" t="s">
        <v>310</v>
      </c>
      <c r="C41" s="108" t="s">
        <v>28</v>
      </c>
      <c r="D41" s="108" t="s">
        <v>86</v>
      </c>
      <c r="E41" s="108" t="s">
        <v>77</v>
      </c>
      <c r="F41" s="109">
        <v>631447</v>
      </c>
      <c r="G41" s="110">
        <v>419341</v>
      </c>
      <c r="H41" s="108" t="s">
        <v>76</v>
      </c>
      <c r="I41" s="108" t="s">
        <v>87</v>
      </c>
      <c r="J41" s="111">
        <v>44249</v>
      </c>
    </row>
    <row r="42" spans="1:10" ht="15">
      <c r="A42" s="108" t="s">
        <v>39</v>
      </c>
      <c r="B42" s="108" t="s">
        <v>310</v>
      </c>
      <c r="C42" s="108" t="s">
        <v>28</v>
      </c>
      <c r="D42" s="108" t="s">
        <v>86</v>
      </c>
      <c r="E42" s="108" t="s">
        <v>77</v>
      </c>
      <c r="F42" s="109">
        <v>631111</v>
      </c>
      <c r="G42" s="110">
        <v>375150</v>
      </c>
      <c r="H42" s="108" t="s">
        <v>87</v>
      </c>
      <c r="I42" s="108" t="s">
        <v>87</v>
      </c>
      <c r="J42" s="111">
        <v>44243</v>
      </c>
    </row>
    <row r="43" spans="1:10" ht="15">
      <c r="A43" s="108" t="s">
        <v>39</v>
      </c>
      <c r="B43" s="108" t="s">
        <v>310</v>
      </c>
      <c r="C43" s="108" t="s">
        <v>28</v>
      </c>
      <c r="D43" s="108" t="s">
        <v>50</v>
      </c>
      <c r="E43" s="108" t="s">
        <v>77</v>
      </c>
      <c r="F43" s="109">
        <v>630975</v>
      </c>
      <c r="G43" s="110">
        <v>255000</v>
      </c>
      <c r="H43" s="108" t="s">
        <v>76</v>
      </c>
      <c r="I43" s="108" t="s">
        <v>87</v>
      </c>
      <c r="J43" s="111">
        <v>44239</v>
      </c>
    </row>
    <row r="44" spans="1:10" ht="15">
      <c r="A44" s="108" t="s">
        <v>39</v>
      </c>
      <c r="B44" s="108" t="s">
        <v>310</v>
      </c>
      <c r="C44" s="108" t="s">
        <v>114</v>
      </c>
      <c r="D44" s="108" t="s">
        <v>126</v>
      </c>
      <c r="E44" s="108" t="s">
        <v>77</v>
      </c>
      <c r="F44" s="109">
        <v>631859</v>
      </c>
      <c r="G44" s="110">
        <v>319900</v>
      </c>
      <c r="H44" s="108" t="s">
        <v>76</v>
      </c>
      <c r="I44" s="108" t="s">
        <v>87</v>
      </c>
      <c r="J44" s="111">
        <v>44253</v>
      </c>
    </row>
    <row r="45" spans="1:10" ht="15">
      <c r="A45" s="108" t="s">
        <v>39</v>
      </c>
      <c r="B45" s="108" t="s">
        <v>310</v>
      </c>
      <c r="C45" s="108" t="s">
        <v>48</v>
      </c>
      <c r="D45" s="108" t="s">
        <v>49</v>
      </c>
      <c r="E45" s="108" t="s">
        <v>77</v>
      </c>
      <c r="F45" s="109">
        <v>630530</v>
      </c>
      <c r="G45" s="110">
        <v>302000</v>
      </c>
      <c r="H45" s="108" t="s">
        <v>76</v>
      </c>
      <c r="I45" s="108" t="s">
        <v>87</v>
      </c>
      <c r="J45" s="111">
        <v>44232</v>
      </c>
    </row>
    <row r="46" spans="1:10" ht="15">
      <c r="A46" s="108" t="s">
        <v>39</v>
      </c>
      <c r="B46" s="108" t="s">
        <v>310</v>
      </c>
      <c r="C46" s="108" t="s">
        <v>78</v>
      </c>
      <c r="D46" s="108" t="s">
        <v>104</v>
      </c>
      <c r="E46" s="108" t="s">
        <v>73</v>
      </c>
      <c r="F46" s="109">
        <v>630556</v>
      </c>
      <c r="G46" s="110">
        <v>127000</v>
      </c>
      <c r="H46" s="108" t="s">
        <v>76</v>
      </c>
      <c r="I46" s="108" t="s">
        <v>87</v>
      </c>
      <c r="J46" s="111">
        <v>44232</v>
      </c>
    </row>
    <row r="47" spans="1:10" ht="15">
      <c r="A47" s="108" t="s">
        <v>39</v>
      </c>
      <c r="B47" s="108" t="s">
        <v>310</v>
      </c>
      <c r="C47" s="108" t="s">
        <v>97</v>
      </c>
      <c r="D47" s="108" t="s">
        <v>127</v>
      </c>
      <c r="E47" s="108" t="s">
        <v>77</v>
      </c>
      <c r="F47" s="109">
        <v>631920</v>
      </c>
      <c r="G47" s="110">
        <v>475000</v>
      </c>
      <c r="H47" s="108" t="s">
        <v>76</v>
      </c>
      <c r="I47" s="108" t="s">
        <v>87</v>
      </c>
      <c r="J47" s="111">
        <v>44253</v>
      </c>
    </row>
    <row r="48" spans="1:10" ht="15">
      <c r="A48" s="108" t="s">
        <v>39</v>
      </c>
      <c r="B48" s="108" t="s">
        <v>310</v>
      </c>
      <c r="C48" s="108" t="s">
        <v>97</v>
      </c>
      <c r="D48" s="108" t="s">
        <v>127</v>
      </c>
      <c r="E48" s="108" t="s">
        <v>77</v>
      </c>
      <c r="F48" s="109">
        <v>631834</v>
      </c>
      <c r="G48" s="110">
        <v>295000</v>
      </c>
      <c r="H48" s="108" t="s">
        <v>76</v>
      </c>
      <c r="I48" s="108" t="s">
        <v>87</v>
      </c>
      <c r="J48" s="111">
        <v>44253</v>
      </c>
    </row>
    <row r="49" spans="1:10" ht="15">
      <c r="A49" s="108" t="s">
        <v>39</v>
      </c>
      <c r="B49" s="108" t="s">
        <v>310</v>
      </c>
      <c r="C49" s="108" t="s">
        <v>28</v>
      </c>
      <c r="D49" s="108" t="s">
        <v>128</v>
      </c>
      <c r="E49" s="108" t="s">
        <v>73</v>
      </c>
      <c r="F49" s="109">
        <v>631847</v>
      </c>
      <c r="G49" s="110">
        <v>12500</v>
      </c>
      <c r="H49" s="108" t="s">
        <v>76</v>
      </c>
      <c r="I49" s="108" t="s">
        <v>87</v>
      </c>
      <c r="J49" s="111">
        <v>44253</v>
      </c>
    </row>
    <row r="50" spans="1:10" ht="15">
      <c r="A50" s="108" t="s">
        <v>39</v>
      </c>
      <c r="B50" s="108" t="s">
        <v>310</v>
      </c>
      <c r="C50" s="108" t="s">
        <v>103</v>
      </c>
      <c r="D50" s="108" t="s">
        <v>51</v>
      </c>
      <c r="E50" s="108" t="s">
        <v>77</v>
      </c>
      <c r="F50" s="109">
        <v>630536</v>
      </c>
      <c r="G50" s="110">
        <v>297000</v>
      </c>
      <c r="H50" s="108" t="s">
        <v>76</v>
      </c>
      <c r="I50" s="108" t="s">
        <v>87</v>
      </c>
      <c r="J50" s="111">
        <v>44232</v>
      </c>
    </row>
    <row r="51" spans="1:10" ht="15">
      <c r="A51" s="108" t="s">
        <v>39</v>
      </c>
      <c r="B51" s="108" t="s">
        <v>310</v>
      </c>
      <c r="C51" s="108" t="s">
        <v>28</v>
      </c>
      <c r="D51" s="108" t="s">
        <v>50</v>
      </c>
      <c r="E51" s="108" t="s">
        <v>77</v>
      </c>
      <c r="F51" s="109">
        <v>631918</v>
      </c>
      <c r="G51" s="110">
        <v>500000</v>
      </c>
      <c r="H51" s="108" t="s">
        <v>76</v>
      </c>
      <c r="I51" s="108" t="s">
        <v>87</v>
      </c>
      <c r="J51" s="111">
        <v>44253</v>
      </c>
    </row>
    <row r="52" spans="1:10" ht="15">
      <c r="A52" s="108" t="s">
        <v>39</v>
      </c>
      <c r="B52" s="108" t="s">
        <v>310</v>
      </c>
      <c r="C52" s="108" t="s">
        <v>78</v>
      </c>
      <c r="D52" s="108" t="s">
        <v>60</v>
      </c>
      <c r="E52" s="108" t="s">
        <v>73</v>
      </c>
      <c r="F52" s="109">
        <v>630499</v>
      </c>
      <c r="G52" s="110">
        <v>22500</v>
      </c>
      <c r="H52" s="108" t="s">
        <v>76</v>
      </c>
      <c r="I52" s="108" t="s">
        <v>87</v>
      </c>
      <c r="J52" s="111">
        <v>44232</v>
      </c>
    </row>
    <row r="53" spans="1:10" ht="15">
      <c r="A53" s="108" t="s">
        <v>39</v>
      </c>
      <c r="B53" s="108" t="s">
        <v>310</v>
      </c>
      <c r="C53" s="108" t="s">
        <v>78</v>
      </c>
      <c r="D53" s="108" t="s">
        <v>104</v>
      </c>
      <c r="E53" s="108" t="s">
        <v>77</v>
      </c>
      <c r="F53" s="109">
        <v>631909</v>
      </c>
      <c r="G53" s="110">
        <v>550000</v>
      </c>
      <c r="H53" s="108" t="s">
        <v>76</v>
      </c>
      <c r="I53" s="108" t="s">
        <v>87</v>
      </c>
      <c r="J53" s="111">
        <v>44253</v>
      </c>
    </row>
    <row r="54" spans="1:10" ht="15">
      <c r="A54" s="108" t="s">
        <v>39</v>
      </c>
      <c r="B54" s="108" t="s">
        <v>310</v>
      </c>
      <c r="C54" s="108" t="s">
        <v>28</v>
      </c>
      <c r="D54" s="108" t="s">
        <v>50</v>
      </c>
      <c r="E54" s="108" t="s">
        <v>73</v>
      </c>
      <c r="F54" s="109">
        <v>631880</v>
      </c>
      <c r="G54" s="110">
        <v>29000</v>
      </c>
      <c r="H54" s="108" t="s">
        <v>76</v>
      </c>
      <c r="I54" s="108" t="s">
        <v>87</v>
      </c>
      <c r="J54" s="111">
        <v>44253</v>
      </c>
    </row>
    <row r="55" spans="1:10" ht="15">
      <c r="A55" s="108" t="s">
        <v>39</v>
      </c>
      <c r="B55" s="108" t="s">
        <v>310</v>
      </c>
      <c r="C55" s="108" t="s">
        <v>48</v>
      </c>
      <c r="D55" s="108" t="s">
        <v>49</v>
      </c>
      <c r="E55" s="108" t="s">
        <v>73</v>
      </c>
      <c r="F55" s="109">
        <v>630485</v>
      </c>
      <c r="G55" s="110">
        <v>17500</v>
      </c>
      <c r="H55" s="108" t="s">
        <v>76</v>
      </c>
      <c r="I55" s="108" t="s">
        <v>87</v>
      </c>
      <c r="J55" s="111">
        <v>44231</v>
      </c>
    </row>
    <row r="56" spans="1:10" ht="15">
      <c r="A56" s="108" t="s">
        <v>67</v>
      </c>
      <c r="B56" s="108" t="s">
        <v>311</v>
      </c>
      <c r="C56" s="108" t="s">
        <v>61</v>
      </c>
      <c r="D56" s="108" t="s">
        <v>62</v>
      </c>
      <c r="E56" s="108" t="s">
        <v>77</v>
      </c>
      <c r="F56" s="109">
        <v>631574</v>
      </c>
      <c r="G56" s="110">
        <v>439900</v>
      </c>
      <c r="H56" s="108" t="s">
        <v>76</v>
      </c>
      <c r="I56" s="108" t="s">
        <v>87</v>
      </c>
      <c r="J56" s="111">
        <v>44250</v>
      </c>
    </row>
    <row r="57" spans="1:10" ht="15">
      <c r="A57" s="108" t="s">
        <v>67</v>
      </c>
      <c r="B57" s="108" t="s">
        <v>311</v>
      </c>
      <c r="C57" s="108" t="s">
        <v>61</v>
      </c>
      <c r="D57" s="108" t="s">
        <v>62</v>
      </c>
      <c r="E57" s="108" t="s">
        <v>77</v>
      </c>
      <c r="F57" s="109">
        <v>631856</v>
      </c>
      <c r="G57" s="110">
        <v>459900</v>
      </c>
      <c r="H57" s="108" t="s">
        <v>87</v>
      </c>
      <c r="I57" s="108" t="s">
        <v>87</v>
      </c>
      <c r="J57" s="111">
        <v>44253</v>
      </c>
    </row>
    <row r="58" spans="1:10" ht="15">
      <c r="A58" s="108" t="s">
        <v>67</v>
      </c>
      <c r="B58" s="108" t="s">
        <v>311</v>
      </c>
      <c r="C58" s="108" t="s">
        <v>61</v>
      </c>
      <c r="D58" s="108" t="s">
        <v>62</v>
      </c>
      <c r="E58" s="108" t="s">
        <v>77</v>
      </c>
      <c r="F58" s="109">
        <v>631016</v>
      </c>
      <c r="G58" s="110">
        <v>449900</v>
      </c>
      <c r="H58" s="108" t="s">
        <v>76</v>
      </c>
      <c r="I58" s="108" t="s">
        <v>87</v>
      </c>
      <c r="J58" s="111">
        <v>44239</v>
      </c>
    </row>
    <row r="59" spans="1:10" ht="15">
      <c r="A59" s="108" t="s">
        <v>67</v>
      </c>
      <c r="B59" s="108" t="s">
        <v>311</v>
      </c>
      <c r="C59" s="108" t="s">
        <v>61</v>
      </c>
      <c r="D59" s="108" t="s">
        <v>62</v>
      </c>
      <c r="E59" s="108" t="s">
        <v>77</v>
      </c>
      <c r="F59" s="109">
        <v>630424</v>
      </c>
      <c r="G59" s="110">
        <v>439900</v>
      </c>
      <c r="H59" s="108" t="s">
        <v>76</v>
      </c>
      <c r="I59" s="108" t="s">
        <v>87</v>
      </c>
      <c r="J59" s="111">
        <v>44230</v>
      </c>
    </row>
    <row r="60" spans="1:10" ht="15">
      <c r="A60" s="108" t="s">
        <v>67</v>
      </c>
      <c r="B60" s="108" t="s">
        <v>311</v>
      </c>
      <c r="C60" s="108" t="s">
        <v>105</v>
      </c>
      <c r="D60" s="108" t="s">
        <v>106</v>
      </c>
      <c r="E60" s="108" t="s">
        <v>77</v>
      </c>
      <c r="F60" s="109">
        <v>630576</v>
      </c>
      <c r="G60" s="110">
        <v>342000</v>
      </c>
      <c r="H60" s="108" t="s">
        <v>76</v>
      </c>
      <c r="I60" s="108" t="s">
        <v>87</v>
      </c>
      <c r="J60" s="111">
        <v>44232</v>
      </c>
    </row>
    <row r="61" spans="1:10" ht="15">
      <c r="A61" s="108" t="s">
        <v>83</v>
      </c>
      <c r="B61" s="108" t="s">
        <v>312</v>
      </c>
      <c r="C61" s="108" t="s">
        <v>110</v>
      </c>
      <c r="D61" s="108" t="s">
        <v>85</v>
      </c>
      <c r="E61" s="108" t="s">
        <v>77</v>
      </c>
      <c r="F61" s="109">
        <v>631670</v>
      </c>
      <c r="G61" s="110">
        <v>110000</v>
      </c>
      <c r="H61" s="108" t="s">
        <v>76</v>
      </c>
      <c r="I61" s="108" t="s">
        <v>87</v>
      </c>
      <c r="J61" s="111">
        <v>44251</v>
      </c>
    </row>
    <row r="62" spans="1:10" ht="15">
      <c r="A62" s="108" t="s">
        <v>83</v>
      </c>
      <c r="B62" s="108" t="s">
        <v>312</v>
      </c>
      <c r="C62" s="108" t="s">
        <v>110</v>
      </c>
      <c r="D62" s="108" t="s">
        <v>85</v>
      </c>
      <c r="E62" s="108" t="s">
        <v>73</v>
      </c>
      <c r="F62" s="109">
        <v>631098</v>
      </c>
      <c r="G62" s="110">
        <v>25000</v>
      </c>
      <c r="H62" s="108" t="s">
        <v>76</v>
      </c>
      <c r="I62" s="108" t="s">
        <v>87</v>
      </c>
      <c r="J62" s="111">
        <v>44243</v>
      </c>
    </row>
    <row r="63" spans="1:10" ht="15">
      <c r="A63" s="108" t="s">
        <v>83</v>
      </c>
      <c r="B63" s="108" t="s">
        <v>312</v>
      </c>
      <c r="C63" s="108" t="s">
        <v>84</v>
      </c>
      <c r="D63" s="108" t="s">
        <v>85</v>
      </c>
      <c r="E63" s="108" t="s">
        <v>77</v>
      </c>
      <c r="F63" s="109">
        <v>631128</v>
      </c>
      <c r="G63" s="110">
        <v>228000</v>
      </c>
      <c r="H63" s="108" t="s">
        <v>76</v>
      </c>
      <c r="I63" s="108" t="s">
        <v>87</v>
      </c>
      <c r="J63" s="111">
        <v>44243</v>
      </c>
    </row>
    <row r="64" spans="1:10" ht="15">
      <c r="A64" s="108" t="s">
        <v>83</v>
      </c>
      <c r="B64" s="108" t="s">
        <v>312</v>
      </c>
      <c r="C64" s="108" t="s">
        <v>110</v>
      </c>
      <c r="D64" s="108" t="s">
        <v>85</v>
      </c>
      <c r="E64" s="108" t="s">
        <v>98</v>
      </c>
      <c r="F64" s="109">
        <v>630734</v>
      </c>
      <c r="G64" s="110">
        <v>259000</v>
      </c>
      <c r="H64" s="108" t="s">
        <v>76</v>
      </c>
      <c r="I64" s="108" t="s">
        <v>87</v>
      </c>
      <c r="J64" s="111">
        <v>44236</v>
      </c>
    </row>
    <row r="65" spans="1:10" ht="15">
      <c r="A65" s="108" t="s">
        <v>83</v>
      </c>
      <c r="B65" s="108" t="s">
        <v>312</v>
      </c>
      <c r="C65" s="108" t="s">
        <v>110</v>
      </c>
      <c r="D65" s="108" t="s">
        <v>85</v>
      </c>
      <c r="E65" s="108" t="s">
        <v>77</v>
      </c>
      <c r="F65" s="109">
        <v>631380</v>
      </c>
      <c r="G65" s="110">
        <v>211000</v>
      </c>
      <c r="H65" s="108" t="s">
        <v>76</v>
      </c>
      <c r="I65" s="108" t="s">
        <v>87</v>
      </c>
      <c r="J65" s="111">
        <v>44246</v>
      </c>
    </row>
    <row r="66" spans="1:10" ht="15">
      <c r="A66" s="108" t="s">
        <v>83</v>
      </c>
      <c r="B66" s="108" t="s">
        <v>312</v>
      </c>
      <c r="C66" s="108" t="s">
        <v>110</v>
      </c>
      <c r="D66" s="108" t="s">
        <v>85</v>
      </c>
      <c r="E66" s="108" t="s">
        <v>77</v>
      </c>
      <c r="F66" s="109">
        <v>631296</v>
      </c>
      <c r="G66" s="110">
        <v>299500</v>
      </c>
      <c r="H66" s="108" t="s">
        <v>76</v>
      </c>
      <c r="I66" s="108" t="s">
        <v>87</v>
      </c>
      <c r="J66" s="111">
        <v>44245</v>
      </c>
    </row>
    <row r="67" spans="1:10" ht="15">
      <c r="A67" s="108" t="s">
        <v>83</v>
      </c>
      <c r="B67" s="108" t="s">
        <v>312</v>
      </c>
      <c r="C67" s="108" t="s">
        <v>84</v>
      </c>
      <c r="D67" s="108" t="s">
        <v>85</v>
      </c>
      <c r="E67" s="108" t="s">
        <v>77</v>
      </c>
      <c r="F67" s="109">
        <v>630574</v>
      </c>
      <c r="G67" s="110">
        <v>336000</v>
      </c>
      <c r="H67" s="108" t="s">
        <v>76</v>
      </c>
      <c r="I67" s="108" t="s">
        <v>87</v>
      </c>
      <c r="J67" s="111">
        <v>44232</v>
      </c>
    </row>
    <row r="68" spans="1:10" ht="15">
      <c r="A68" s="108" t="s">
        <v>83</v>
      </c>
      <c r="B68" s="108" t="s">
        <v>312</v>
      </c>
      <c r="C68" s="108" t="s">
        <v>84</v>
      </c>
      <c r="D68" s="108" t="s">
        <v>85</v>
      </c>
      <c r="E68" s="108" t="s">
        <v>77</v>
      </c>
      <c r="F68" s="109">
        <v>630994</v>
      </c>
      <c r="G68" s="110">
        <v>385000</v>
      </c>
      <c r="H68" s="108" t="s">
        <v>76</v>
      </c>
      <c r="I68" s="108" t="s">
        <v>87</v>
      </c>
      <c r="J68" s="111">
        <v>44239</v>
      </c>
    </row>
    <row r="69" spans="1:10" ht="15">
      <c r="A69" s="108" t="s">
        <v>83</v>
      </c>
      <c r="B69" s="108" t="s">
        <v>312</v>
      </c>
      <c r="C69" s="108" t="s">
        <v>84</v>
      </c>
      <c r="D69" s="108" t="s">
        <v>85</v>
      </c>
      <c r="E69" s="108" t="s">
        <v>73</v>
      </c>
      <c r="F69" s="109">
        <v>630286</v>
      </c>
      <c r="G69" s="110">
        <v>65000</v>
      </c>
      <c r="H69" s="108" t="s">
        <v>76</v>
      </c>
      <c r="I69" s="108" t="s">
        <v>87</v>
      </c>
      <c r="J69" s="111">
        <v>44229</v>
      </c>
    </row>
    <row r="70" spans="1:10" ht="15">
      <c r="A70" s="108" t="s">
        <v>83</v>
      </c>
      <c r="B70" s="108" t="s">
        <v>312</v>
      </c>
      <c r="C70" s="108" t="s">
        <v>110</v>
      </c>
      <c r="D70" s="108" t="s">
        <v>85</v>
      </c>
      <c r="E70" s="108" t="s">
        <v>77</v>
      </c>
      <c r="F70" s="109">
        <v>630830</v>
      </c>
      <c r="G70" s="110">
        <v>45000</v>
      </c>
      <c r="H70" s="108" t="s">
        <v>76</v>
      </c>
      <c r="I70" s="108" t="s">
        <v>87</v>
      </c>
      <c r="J70" s="111">
        <v>44238</v>
      </c>
    </row>
    <row r="71" spans="1:10" ht="15">
      <c r="A71" s="108" t="s">
        <v>41</v>
      </c>
      <c r="B71" s="108" t="s">
        <v>313</v>
      </c>
      <c r="C71" s="108" t="s">
        <v>97</v>
      </c>
      <c r="D71" s="108" t="s">
        <v>101</v>
      </c>
      <c r="E71" s="108" t="s">
        <v>77</v>
      </c>
      <c r="F71" s="109">
        <v>631638</v>
      </c>
      <c r="G71" s="110">
        <v>310000</v>
      </c>
      <c r="H71" s="108" t="s">
        <v>76</v>
      </c>
      <c r="I71" s="108" t="s">
        <v>87</v>
      </c>
      <c r="J71" s="111">
        <v>44251</v>
      </c>
    </row>
    <row r="72" spans="1:10" ht="15">
      <c r="A72" s="108" t="s">
        <v>41</v>
      </c>
      <c r="B72" s="108" t="s">
        <v>313</v>
      </c>
      <c r="C72" s="108" t="s">
        <v>65</v>
      </c>
      <c r="D72" s="108" t="s">
        <v>80</v>
      </c>
      <c r="E72" s="108" t="s">
        <v>77</v>
      </c>
      <c r="F72" s="109">
        <v>631483</v>
      </c>
      <c r="G72" s="110">
        <v>415000</v>
      </c>
      <c r="H72" s="108" t="s">
        <v>76</v>
      </c>
      <c r="I72" s="108" t="s">
        <v>87</v>
      </c>
      <c r="J72" s="111">
        <v>44249</v>
      </c>
    </row>
    <row r="73" spans="1:10" ht="15">
      <c r="A73" s="108" t="s">
        <v>41</v>
      </c>
      <c r="B73" s="108" t="s">
        <v>313</v>
      </c>
      <c r="C73" s="108" t="s">
        <v>97</v>
      </c>
      <c r="D73" s="108" t="s">
        <v>101</v>
      </c>
      <c r="E73" s="108" t="s">
        <v>77</v>
      </c>
      <c r="F73" s="109">
        <v>631311</v>
      </c>
      <c r="G73" s="110">
        <v>660000</v>
      </c>
      <c r="H73" s="108" t="s">
        <v>76</v>
      </c>
      <c r="I73" s="108" t="s">
        <v>87</v>
      </c>
      <c r="J73" s="111">
        <v>44245</v>
      </c>
    </row>
    <row r="74" spans="1:10" ht="15">
      <c r="A74" s="108" t="s">
        <v>41</v>
      </c>
      <c r="B74" s="108" t="s">
        <v>313</v>
      </c>
      <c r="C74" s="108" t="s">
        <v>27</v>
      </c>
      <c r="D74" s="108" t="s">
        <v>111</v>
      </c>
      <c r="E74" s="108" t="s">
        <v>98</v>
      </c>
      <c r="F74" s="109">
        <v>631356</v>
      </c>
      <c r="G74" s="110">
        <v>245000</v>
      </c>
      <c r="H74" s="108" t="s">
        <v>76</v>
      </c>
      <c r="I74" s="108" t="s">
        <v>87</v>
      </c>
      <c r="J74" s="111">
        <v>44246</v>
      </c>
    </row>
    <row r="75" spans="1:10" ht="15">
      <c r="A75" s="108" t="s">
        <v>41</v>
      </c>
      <c r="B75" s="108" t="s">
        <v>313</v>
      </c>
      <c r="C75" s="108" t="s">
        <v>65</v>
      </c>
      <c r="D75" s="108" t="s">
        <v>80</v>
      </c>
      <c r="E75" s="108" t="s">
        <v>77</v>
      </c>
      <c r="F75" s="109">
        <v>631371</v>
      </c>
      <c r="G75" s="110">
        <v>309700</v>
      </c>
      <c r="H75" s="108" t="s">
        <v>76</v>
      </c>
      <c r="I75" s="108" t="s">
        <v>87</v>
      </c>
      <c r="J75" s="111">
        <v>44246</v>
      </c>
    </row>
    <row r="76" spans="1:10" ht="15">
      <c r="A76" s="108" t="s">
        <v>41</v>
      </c>
      <c r="B76" s="108" t="s">
        <v>313</v>
      </c>
      <c r="C76" s="108" t="s">
        <v>110</v>
      </c>
      <c r="D76" s="108" t="s">
        <v>122</v>
      </c>
      <c r="E76" s="108" t="s">
        <v>73</v>
      </c>
      <c r="F76" s="109">
        <v>631374</v>
      </c>
      <c r="G76" s="110">
        <v>177000</v>
      </c>
      <c r="H76" s="108" t="s">
        <v>76</v>
      </c>
      <c r="I76" s="108" t="s">
        <v>87</v>
      </c>
      <c r="J76" s="111">
        <v>44246</v>
      </c>
    </row>
    <row r="77" spans="1:10" ht="15">
      <c r="A77" s="108" t="s">
        <v>41</v>
      </c>
      <c r="B77" s="108" t="s">
        <v>313</v>
      </c>
      <c r="C77" s="108" t="s">
        <v>27</v>
      </c>
      <c r="D77" s="108" t="s">
        <v>100</v>
      </c>
      <c r="E77" s="108" t="s">
        <v>77</v>
      </c>
      <c r="F77" s="109">
        <v>631385</v>
      </c>
      <c r="G77" s="110">
        <v>595000</v>
      </c>
      <c r="H77" s="108" t="s">
        <v>76</v>
      </c>
      <c r="I77" s="108" t="s">
        <v>87</v>
      </c>
      <c r="J77" s="111">
        <v>44246</v>
      </c>
    </row>
    <row r="78" spans="1:10" ht="15">
      <c r="A78" s="108" t="s">
        <v>41</v>
      </c>
      <c r="B78" s="108" t="s">
        <v>313</v>
      </c>
      <c r="C78" s="108" t="s">
        <v>65</v>
      </c>
      <c r="D78" s="108" t="s">
        <v>80</v>
      </c>
      <c r="E78" s="108" t="s">
        <v>77</v>
      </c>
      <c r="F78" s="109">
        <v>631481</v>
      </c>
      <c r="G78" s="110">
        <v>280000</v>
      </c>
      <c r="H78" s="108" t="s">
        <v>76</v>
      </c>
      <c r="I78" s="108" t="s">
        <v>87</v>
      </c>
      <c r="J78" s="111">
        <v>44249</v>
      </c>
    </row>
    <row r="79" spans="1:10" ht="15">
      <c r="A79" s="108" t="s">
        <v>41</v>
      </c>
      <c r="B79" s="108" t="s">
        <v>313</v>
      </c>
      <c r="C79" s="108" t="s">
        <v>65</v>
      </c>
      <c r="D79" s="108" t="s">
        <v>80</v>
      </c>
      <c r="E79" s="108" t="s">
        <v>98</v>
      </c>
      <c r="F79" s="109">
        <v>631467</v>
      </c>
      <c r="G79" s="110">
        <v>150000</v>
      </c>
      <c r="H79" s="108" t="s">
        <v>76</v>
      </c>
      <c r="I79" s="108" t="s">
        <v>87</v>
      </c>
      <c r="J79" s="111">
        <v>44249</v>
      </c>
    </row>
    <row r="80" spans="1:10" ht="15">
      <c r="A80" s="108" t="s">
        <v>41</v>
      </c>
      <c r="B80" s="108" t="s">
        <v>313</v>
      </c>
      <c r="C80" s="108" t="s">
        <v>65</v>
      </c>
      <c r="D80" s="108" t="s">
        <v>80</v>
      </c>
      <c r="E80" s="108" t="s">
        <v>77</v>
      </c>
      <c r="F80" s="109">
        <v>630474</v>
      </c>
      <c r="G80" s="110">
        <v>307000</v>
      </c>
      <c r="H80" s="108" t="s">
        <v>76</v>
      </c>
      <c r="I80" s="108" t="s">
        <v>87</v>
      </c>
      <c r="J80" s="111">
        <v>44231</v>
      </c>
    </row>
    <row r="81" spans="1:10" ht="15">
      <c r="A81" s="108" t="s">
        <v>41</v>
      </c>
      <c r="B81" s="108" t="s">
        <v>313</v>
      </c>
      <c r="C81" s="108" t="s">
        <v>65</v>
      </c>
      <c r="D81" s="108" t="s">
        <v>80</v>
      </c>
      <c r="E81" s="108" t="s">
        <v>73</v>
      </c>
      <c r="F81" s="109">
        <v>630551</v>
      </c>
      <c r="G81" s="110">
        <v>40500</v>
      </c>
      <c r="H81" s="108" t="s">
        <v>76</v>
      </c>
      <c r="I81" s="108" t="s">
        <v>87</v>
      </c>
      <c r="J81" s="111">
        <v>44232</v>
      </c>
    </row>
    <row r="82" spans="1:10" ht="15">
      <c r="A82" s="108" t="s">
        <v>41</v>
      </c>
      <c r="B82" s="108" t="s">
        <v>313</v>
      </c>
      <c r="C82" s="108" t="s">
        <v>65</v>
      </c>
      <c r="D82" s="108" t="s">
        <v>80</v>
      </c>
      <c r="E82" s="108" t="s">
        <v>77</v>
      </c>
      <c r="F82" s="109">
        <v>631206</v>
      </c>
      <c r="G82" s="110">
        <v>548000</v>
      </c>
      <c r="H82" s="108" t="s">
        <v>76</v>
      </c>
      <c r="I82" s="108" t="s">
        <v>87</v>
      </c>
      <c r="J82" s="111">
        <v>44244</v>
      </c>
    </row>
    <row r="83" spans="1:10" ht="15">
      <c r="A83" s="108" t="s">
        <v>41</v>
      </c>
      <c r="B83" s="108" t="s">
        <v>313</v>
      </c>
      <c r="C83" s="108" t="s">
        <v>97</v>
      </c>
      <c r="D83" s="108" t="s">
        <v>101</v>
      </c>
      <c r="E83" s="108" t="s">
        <v>77</v>
      </c>
      <c r="F83" s="109">
        <v>631937</v>
      </c>
      <c r="G83" s="110">
        <v>246500</v>
      </c>
      <c r="H83" s="108" t="s">
        <v>76</v>
      </c>
      <c r="I83" s="108" t="s">
        <v>87</v>
      </c>
      <c r="J83" s="111">
        <v>44253</v>
      </c>
    </row>
    <row r="84" spans="1:10" ht="15">
      <c r="A84" s="108" t="s">
        <v>41</v>
      </c>
      <c r="B84" s="108" t="s">
        <v>313</v>
      </c>
      <c r="C84" s="108" t="s">
        <v>27</v>
      </c>
      <c r="D84" s="108" t="s">
        <v>100</v>
      </c>
      <c r="E84" s="108" t="s">
        <v>77</v>
      </c>
      <c r="F84" s="109">
        <v>631377</v>
      </c>
      <c r="G84" s="110">
        <v>420000</v>
      </c>
      <c r="H84" s="108" t="s">
        <v>76</v>
      </c>
      <c r="I84" s="108" t="s">
        <v>87</v>
      </c>
      <c r="J84" s="111">
        <v>44246</v>
      </c>
    </row>
    <row r="85" spans="1:10" ht="15">
      <c r="A85" s="108" t="s">
        <v>41</v>
      </c>
      <c r="B85" s="108" t="s">
        <v>313</v>
      </c>
      <c r="C85" s="108" t="s">
        <v>65</v>
      </c>
      <c r="D85" s="108" t="s">
        <v>80</v>
      </c>
      <c r="E85" s="108" t="s">
        <v>77</v>
      </c>
      <c r="F85" s="109">
        <v>631863</v>
      </c>
      <c r="G85" s="110">
        <v>291500</v>
      </c>
      <c r="H85" s="108" t="s">
        <v>76</v>
      </c>
      <c r="I85" s="108" t="s">
        <v>87</v>
      </c>
      <c r="J85" s="111">
        <v>44253</v>
      </c>
    </row>
    <row r="86" spans="1:10" ht="15">
      <c r="A86" s="108" t="s">
        <v>41</v>
      </c>
      <c r="B86" s="108" t="s">
        <v>313</v>
      </c>
      <c r="C86" s="108" t="s">
        <v>78</v>
      </c>
      <c r="D86" s="108" t="s">
        <v>79</v>
      </c>
      <c r="E86" s="108" t="s">
        <v>77</v>
      </c>
      <c r="F86" s="109">
        <v>631905</v>
      </c>
      <c r="G86" s="110">
        <v>266150</v>
      </c>
      <c r="H86" s="108" t="s">
        <v>87</v>
      </c>
      <c r="I86" s="108" t="s">
        <v>87</v>
      </c>
      <c r="J86" s="111">
        <v>44253</v>
      </c>
    </row>
    <row r="87" spans="1:10" ht="15">
      <c r="A87" s="108" t="s">
        <v>41</v>
      </c>
      <c r="B87" s="108" t="s">
        <v>313</v>
      </c>
      <c r="C87" s="108" t="s">
        <v>65</v>
      </c>
      <c r="D87" s="108" t="s">
        <v>80</v>
      </c>
      <c r="E87" s="108" t="s">
        <v>73</v>
      </c>
      <c r="F87" s="109">
        <v>630927</v>
      </c>
      <c r="G87" s="110">
        <v>17500</v>
      </c>
      <c r="H87" s="108" t="s">
        <v>76</v>
      </c>
      <c r="I87" s="108" t="s">
        <v>87</v>
      </c>
      <c r="J87" s="111">
        <v>44239</v>
      </c>
    </row>
    <row r="88" spans="1:10" ht="15">
      <c r="A88" s="108" t="s">
        <v>41</v>
      </c>
      <c r="B88" s="108" t="s">
        <v>313</v>
      </c>
      <c r="C88" s="108" t="s">
        <v>65</v>
      </c>
      <c r="D88" s="108" t="s">
        <v>80</v>
      </c>
      <c r="E88" s="108" t="s">
        <v>77</v>
      </c>
      <c r="F88" s="109">
        <v>630946</v>
      </c>
      <c r="G88" s="110">
        <v>300000</v>
      </c>
      <c r="H88" s="108" t="s">
        <v>76</v>
      </c>
      <c r="I88" s="108" t="s">
        <v>87</v>
      </c>
      <c r="J88" s="111">
        <v>44239</v>
      </c>
    </row>
    <row r="89" spans="1:10" ht="15">
      <c r="A89" s="108" t="s">
        <v>41</v>
      </c>
      <c r="B89" s="108" t="s">
        <v>313</v>
      </c>
      <c r="C89" s="108" t="s">
        <v>65</v>
      </c>
      <c r="D89" s="108" t="s">
        <v>80</v>
      </c>
      <c r="E89" s="108" t="s">
        <v>77</v>
      </c>
      <c r="F89" s="109">
        <v>631900</v>
      </c>
      <c r="G89" s="110">
        <v>290000</v>
      </c>
      <c r="H89" s="108" t="s">
        <v>76</v>
      </c>
      <c r="I89" s="108" t="s">
        <v>87</v>
      </c>
      <c r="J89" s="111">
        <v>44253</v>
      </c>
    </row>
    <row r="90" spans="1:10" ht="15">
      <c r="A90" s="108" t="s">
        <v>41</v>
      </c>
      <c r="B90" s="108" t="s">
        <v>313</v>
      </c>
      <c r="C90" s="108" t="s">
        <v>65</v>
      </c>
      <c r="D90" s="108" t="s">
        <v>80</v>
      </c>
      <c r="E90" s="108" t="s">
        <v>77</v>
      </c>
      <c r="F90" s="109">
        <v>631890</v>
      </c>
      <c r="G90" s="110">
        <v>271500</v>
      </c>
      <c r="H90" s="108" t="s">
        <v>76</v>
      </c>
      <c r="I90" s="108" t="s">
        <v>87</v>
      </c>
      <c r="J90" s="111">
        <v>44253</v>
      </c>
    </row>
    <row r="91" spans="1:10" ht="15">
      <c r="A91" s="108" t="s">
        <v>41</v>
      </c>
      <c r="B91" s="108" t="s">
        <v>313</v>
      </c>
      <c r="C91" s="108" t="s">
        <v>78</v>
      </c>
      <c r="D91" s="108" t="s">
        <v>79</v>
      </c>
      <c r="E91" s="108" t="s">
        <v>77</v>
      </c>
      <c r="F91" s="109">
        <v>630894</v>
      </c>
      <c r="G91" s="110">
        <v>629900</v>
      </c>
      <c r="H91" s="108" t="s">
        <v>76</v>
      </c>
      <c r="I91" s="108" t="s">
        <v>87</v>
      </c>
      <c r="J91" s="111">
        <v>44238</v>
      </c>
    </row>
    <row r="92" spans="1:10" ht="15">
      <c r="A92" s="108" t="s">
        <v>41</v>
      </c>
      <c r="B92" s="108" t="s">
        <v>313</v>
      </c>
      <c r="C92" s="108" t="s">
        <v>78</v>
      </c>
      <c r="D92" s="108" t="s">
        <v>79</v>
      </c>
      <c r="E92" s="108" t="s">
        <v>73</v>
      </c>
      <c r="F92" s="109">
        <v>631828</v>
      </c>
      <c r="G92" s="110">
        <v>127000</v>
      </c>
      <c r="H92" s="108" t="s">
        <v>76</v>
      </c>
      <c r="I92" s="108" t="s">
        <v>87</v>
      </c>
      <c r="J92" s="111">
        <v>44253</v>
      </c>
    </row>
    <row r="93" spans="1:10" ht="15">
      <c r="A93" s="108" t="s">
        <v>41</v>
      </c>
      <c r="B93" s="108" t="s">
        <v>313</v>
      </c>
      <c r="C93" s="108" t="s">
        <v>65</v>
      </c>
      <c r="D93" s="108" t="s">
        <v>80</v>
      </c>
      <c r="E93" s="108" t="s">
        <v>73</v>
      </c>
      <c r="F93" s="109">
        <v>631038</v>
      </c>
      <c r="G93" s="110">
        <v>49500</v>
      </c>
      <c r="H93" s="108" t="s">
        <v>76</v>
      </c>
      <c r="I93" s="108" t="s">
        <v>87</v>
      </c>
      <c r="J93" s="111">
        <v>44239</v>
      </c>
    </row>
    <row r="94" spans="1:10" ht="15">
      <c r="A94" s="108" t="s">
        <v>41</v>
      </c>
      <c r="B94" s="108" t="s">
        <v>313</v>
      </c>
      <c r="C94" s="108" t="s">
        <v>65</v>
      </c>
      <c r="D94" s="108" t="s">
        <v>80</v>
      </c>
      <c r="E94" s="108" t="s">
        <v>77</v>
      </c>
      <c r="F94" s="109">
        <v>631303</v>
      </c>
      <c r="G94" s="110">
        <v>375000</v>
      </c>
      <c r="H94" s="108" t="s">
        <v>76</v>
      </c>
      <c r="I94" s="108" t="s">
        <v>87</v>
      </c>
      <c r="J94" s="111">
        <v>44245</v>
      </c>
    </row>
    <row r="95" spans="1:10" ht="15">
      <c r="A95" s="108" t="s">
        <v>41</v>
      </c>
      <c r="B95" s="108" t="s">
        <v>313</v>
      </c>
      <c r="C95" s="108" t="s">
        <v>27</v>
      </c>
      <c r="D95" s="108" t="s">
        <v>111</v>
      </c>
      <c r="E95" s="108" t="s">
        <v>77</v>
      </c>
      <c r="F95" s="109">
        <v>630771</v>
      </c>
      <c r="G95" s="110">
        <v>395000</v>
      </c>
      <c r="H95" s="108" t="s">
        <v>76</v>
      </c>
      <c r="I95" s="108" t="s">
        <v>87</v>
      </c>
      <c r="J95" s="111">
        <v>44237</v>
      </c>
    </row>
    <row r="96" spans="1:10" ht="15">
      <c r="A96" s="108" t="s">
        <v>41</v>
      </c>
      <c r="B96" s="108" t="s">
        <v>313</v>
      </c>
      <c r="C96" s="108" t="s">
        <v>65</v>
      </c>
      <c r="D96" s="108" t="s">
        <v>80</v>
      </c>
      <c r="E96" s="108" t="s">
        <v>77</v>
      </c>
      <c r="F96" s="109">
        <v>631138</v>
      </c>
      <c r="G96" s="110">
        <v>360000</v>
      </c>
      <c r="H96" s="108" t="s">
        <v>76</v>
      </c>
      <c r="I96" s="108" t="s">
        <v>87</v>
      </c>
      <c r="J96" s="111">
        <v>44243</v>
      </c>
    </row>
    <row r="97" spans="1:10" ht="15">
      <c r="A97" s="108" t="s">
        <v>41</v>
      </c>
      <c r="B97" s="108" t="s">
        <v>313</v>
      </c>
      <c r="C97" s="108" t="s">
        <v>78</v>
      </c>
      <c r="D97" s="108" t="s">
        <v>79</v>
      </c>
      <c r="E97" s="108" t="s">
        <v>93</v>
      </c>
      <c r="F97" s="109">
        <v>631171</v>
      </c>
      <c r="G97" s="110">
        <v>395000</v>
      </c>
      <c r="H97" s="108" t="s">
        <v>76</v>
      </c>
      <c r="I97" s="108" t="s">
        <v>87</v>
      </c>
      <c r="J97" s="111">
        <v>44244</v>
      </c>
    </row>
    <row r="98" spans="1:10" ht="15">
      <c r="A98" s="108" t="s">
        <v>41</v>
      </c>
      <c r="B98" s="108" t="s">
        <v>313</v>
      </c>
      <c r="C98" s="108" t="s">
        <v>74</v>
      </c>
      <c r="D98" s="108" t="s">
        <v>109</v>
      </c>
      <c r="E98" s="108" t="s">
        <v>73</v>
      </c>
      <c r="F98" s="109">
        <v>630721</v>
      </c>
      <c r="G98" s="110">
        <v>105000</v>
      </c>
      <c r="H98" s="108" t="s">
        <v>76</v>
      </c>
      <c r="I98" s="108" t="s">
        <v>87</v>
      </c>
      <c r="J98" s="111">
        <v>44236</v>
      </c>
    </row>
    <row r="99" spans="1:10" ht="15">
      <c r="A99" s="108" t="s">
        <v>41</v>
      </c>
      <c r="B99" s="108" t="s">
        <v>313</v>
      </c>
      <c r="C99" s="108" t="s">
        <v>27</v>
      </c>
      <c r="D99" s="108" t="s">
        <v>113</v>
      </c>
      <c r="E99" s="108" t="s">
        <v>93</v>
      </c>
      <c r="F99" s="109">
        <v>630923</v>
      </c>
      <c r="G99" s="110">
        <v>32000</v>
      </c>
      <c r="H99" s="108" t="s">
        <v>76</v>
      </c>
      <c r="I99" s="108" t="s">
        <v>87</v>
      </c>
      <c r="J99" s="111">
        <v>44239</v>
      </c>
    </row>
    <row r="100" spans="1:10" ht="15">
      <c r="A100" s="108" t="s">
        <v>41</v>
      </c>
      <c r="B100" s="108" t="s">
        <v>313</v>
      </c>
      <c r="C100" s="108" t="s">
        <v>78</v>
      </c>
      <c r="D100" s="108" t="s">
        <v>79</v>
      </c>
      <c r="E100" s="108" t="s">
        <v>77</v>
      </c>
      <c r="F100" s="109">
        <v>631239</v>
      </c>
      <c r="G100" s="110">
        <v>365000</v>
      </c>
      <c r="H100" s="108" t="s">
        <v>76</v>
      </c>
      <c r="I100" s="108" t="s">
        <v>87</v>
      </c>
      <c r="J100" s="111">
        <v>44245</v>
      </c>
    </row>
    <row r="101" spans="1:10" ht="15">
      <c r="A101" s="108" t="s">
        <v>41</v>
      </c>
      <c r="B101" s="108" t="s">
        <v>313</v>
      </c>
      <c r="C101" s="108" t="s">
        <v>78</v>
      </c>
      <c r="D101" s="108" t="s">
        <v>79</v>
      </c>
      <c r="E101" s="108" t="s">
        <v>73</v>
      </c>
      <c r="F101" s="109">
        <v>631826</v>
      </c>
      <c r="G101" s="110">
        <v>145000</v>
      </c>
      <c r="H101" s="108" t="s">
        <v>76</v>
      </c>
      <c r="I101" s="108" t="s">
        <v>87</v>
      </c>
      <c r="J101" s="111">
        <v>44253</v>
      </c>
    </row>
    <row r="102" spans="1:10" ht="15">
      <c r="A102" s="108" t="s">
        <v>41</v>
      </c>
      <c r="B102" s="108" t="s">
        <v>313</v>
      </c>
      <c r="C102" s="108" t="s">
        <v>65</v>
      </c>
      <c r="D102" s="108" t="s">
        <v>80</v>
      </c>
      <c r="E102" s="108" t="s">
        <v>73</v>
      </c>
      <c r="F102" s="109">
        <v>630804</v>
      </c>
      <c r="G102" s="110">
        <v>16500</v>
      </c>
      <c r="H102" s="108" t="s">
        <v>76</v>
      </c>
      <c r="I102" s="108" t="s">
        <v>87</v>
      </c>
      <c r="J102" s="111">
        <v>44237</v>
      </c>
    </row>
    <row r="103" spans="1:10" ht="15">
      <c r="A103" s="108" t="s">
        <v>41</v>
      </c>
      <c r="B103" s="108" t="s">
        <v>313</v>
      </c>
      <c r="C103" s="108" t="s">
        <v>97</v>
      </c>
      <c r="D103" s="108" t="s">
        <v>101</v>
      </c>
      <c r="E103" s="108" t="s">
        <v>77</v>
      </c>
      <c r="F103" s="109">
        <v>631600</v>
      </c>
      <c r="G103" s="110">
        <v>407000</v>
      </c>
      <c r="H103" s="108" t="s">
        <v>76</v>
      </c>
      <c r="I103" s="108" t="s">
        <v>87</v>
      </c>
      <c r="J103" s="111">
        <v>44251</v>
      </c>
    </row>
    <row r="104" spans="1:10" ht="15">
      <c r="A104" s="108" t="s">
        <v>41</v>
      </c>
      <c r="B104" s="108" t="s">
        <v>313</v>
      </c>
      <c r="C104" s="108" t="s">
        <v>27</v>
      </c>
      <c r="D104" s="108" t="s">
        <v>100</v>
      </c>
      <c r="E104" s="108" t="s">
        <v>73</v>
      </c>
      <c r="F104" s="109">
        <v>630510</v>
      </c>
      <c r="G104" s="110">
        <v>148000</v>
      </c>
      <c r="H104" s="108" t="s">
        <v>76</v>
      </c>
      <c r="I104" s="108" t="s">
        <v>87</v>
      </c>
      <c r="J104" s="111">
        <v>44232</v>
      </c>
    </row>
    <row r="105" spans="1:10" ht="15">
      <c r="A105" s="108" t="s">
        <v>41</v>
      </c>
      <c r="B105" s="108" t="s">
        <v>313</v>
      </c>
      <c r="C105" s="108" t="s">
        <v>78</v>
      </c>
      <c r="D105" s="108" t="s">
        <v>79</v>
      </c>
      <c r="E105" s="108" t="s">
        <v>77</v>
      </c>
      <c r="F105" s="109">
        <v>631662</v>
      </c>
      <c r="G105" s="110">
        <v>283150</v>
      </c>
      <c r="H105" s="108" t="s">
        <v>87</v>
      </c>
      <c r="I105" s="108" t="s">
        <v>87</v>
      </c>
      <c r="J105" s="111">
        <v>44251</v>
      </c>
    </row>
    <row r="106" spans="1:10" ht="15">
      <c r="A106" s="108" t="s">
        <v>41</v>
      </c>
      <c r="B106" s="108" t="s">
        <v>313</v>
      </c>
      <c r="C106" s="108" t="s">
        <v>78</v>
      </c>
      <c r="D106" s="108" t="s">
        <v>79</v>
      </c>
      <c r="E106" s="108" t="s">
        <v>77</v>
      </c>
      <c r="F106" s="109">
        <v>630298</v>
      </c>
      <c r="G106" s="110">
        <v>355000</v>
      </c>
      <c r="H106" s="108" t="s">
        <v>76</v>
      </c>
      <c r="I106" s="108" t="s">
        <v>87</v>
      </c>
      <c r="J106" s="111">
        <v>44229</v>
      </c>
    </row>
    <row r="107" spans="1:10" ht="15">
      <c r="A107" s="108" t="s">
        <v>41</v>
      </c>
      <c r="B107" s="108" t="s">
        <v>313</v>
      </c>
      <c r="C107" s="108" t="s">
        <v>27</v>
      </c>
      <c r="D107" s="108" t="s">
        <v>34</v>
      </c>
      <c r="E107" s="108" t="s">
        <v>73</v>
      </c>
      <c r="F107" s="109">
        <v>631716</v>
      </c>
      <c r="G107" s="110">
        <v>91000</v>
      </c>
      <c r="H107" s="108" t="s">
        <v>76</v>
      </c>
      <c r="I107" s="108" t="s">
        <v>87</v>
      </c>
      <c r="J107" s="111">
        <v>44252</v>
      </c>
    </row>
    <row r="108" spans="1:10" ht="15">
      <c r="A108" s="108" t="s">
        <v>41</v>
      </c>
      <c r="B108" s="108" t="s">
        <v>313</v>
      </c>
      <c r="C108" s="108" t="s">
        <v>65</v>
      </c>
      <c r="D108" s="108" t="s">
        <v>80</v>
      </c>
      <c r="E108" s="108" t="s">
        <v>77</v>
      </c>
      <c r="F108" s="109">
        <v>630159</v>
      </c>
      <c r="G108" s="110">
        <v>270000</v>
      </c>
      <c r="H108" s="108" t="s">
        <v>76</v>
      </c>
      <c r="I108" s="108" t="s">
        <v>87</v>
      </c>
      <c r="J108" s="111">
        <v>44228</v>
      </c>
    </row>
    <row r="109" spans="1:10" ht="15">
      <c r="A109" s="108" t="s">
        <v>41</v>
      </c>
      <c r="B109" s="108" t="s">
        <v>313</v>
      </c>
      <c r="C109" s="108" t="s">
        <v>27</v>
      </c>
      <c r="D109" s="108" t="s">
        <v>111</v>
      </c>
      <c r="E109" s="108" t="s">
        <v>73</v>
      </c>
      <c r="F109" s="109">
        <v>631605</v>
      </c>
      <c r="G109" s="110">
        <v>149000</v>
      </c>
      <c r="H109" s="108" t="s">
        <v>76</v>
      </c>
      <c r="I109" s="108" t="s">
        <v>87</v>
      </c>
      <c r="J109" s="111">
        <v>44251</v>
      </c>
    </row>
    <row r="110" spans="1:10" ht="15">
      <c r="A110" s="108" t="s">
        <v>41</v>
      </c>
      <c r="B110" s="108" t="s">
        <v>313</v>
      </c>
      <c r="C110" s="108" t="s">
        <v>65</v>
      </c>
      <c r="D110" s="108" t="s">
        <v>80</v>
      </c>
      <c r="E110" s="108" t="s">
        <v>77</v>
      </c>
      <c r="F110" s="109">
        <v>631698</v>
      </c>
      <c r="G110" s="110">
        <v>340000</v>
      </c>
      <c r="H110" s="108" t="s">
        <v>76</v>
      </c>
      <c r="I110" s="108" t="s">
        <v>87</v>
      </c>
      <c r="J110" s="111">
        <v>44252</v>
      </c>
    </row>
    <row r="111" spans="1:10" ht="15">
      <c r="A111" s="108" t="s">
        <v>41</v>
      </c>
      <c r="B111" s="108" t="s">
        <v>313</v>
      </c>
      <c r="C111" s="108" t="s">
        <v>78</v>
      </c>
      <c r="D111" s="108" t="s">
        <v>79</v>
      </c>
      <c r="E111" s="108" t="s">
        <v>77</v>
      </c>
      <c r="F111" s="109">
        <v>630151</v>
      </c>
      <c r="G111" s="110">
        <v>310000</v>
      </c>
      <c r="H111" s="108" t="s">
        <v>76</v>
      </c>
      <c r="I111" s="108" t="s">
        <v>87</v>
      </c>
      <c r="J111" s="111">
        <v>44228</v>
      </c>
    </row>
    <row r="112" spans="1:10" ht="15">
      <c r="A112" s="108" t="s">
        <v>41</v>
      </c>
      <c r="B112" s="108" t="s">
        <v>313</v>
      </c>
      <c r="C112" s="108" t="s">
        <v>65</v>
      </c>
      <c r="D112" s="108" t="s">
        <v>80</v>
      </c>
      <c r="E112" s="108" t="s">
        <v>77</v>
      </c>
      <c r="F112" s="109">
        <v>631742</v>
      </c>
      <c r="G112" s="110">
        <v>360000</v>
      </c>
      <c r="H112" s="108" t="s">
        <v>76</v>
      </c>
      <c r="I112" s="108" t="s">
        <v>87</v>
      </c>
      <c r="J112" s="111">
        <v>44252</v>
      </c>
    </row>
    <row r="113" spans="1:10" ht="15">
      <c r="A113" s="108" t="s">
        <v>41</v>
      </c>
      <c r="B113" s="108" t="s">
        <v>313</v>
      </c>
      <c r="C113" s="108" t="s">
        <v>97</v>
      </c>
      <c r="D113" s="108" t="s">
        <v>101</v>
      </c>
      <c r="E113" s="108" t="s">
        <v>77</v>
      </c>
      <c r="F113" s="109">
        <v>630526</v>
      </c>
      <c r="G113" s="110">
        <v>299000</v>
      </c>
      <c r="H113" s="108" t="s">
        <v>76</v>
      </c>
      <c r="I113" s="108" t="s">
        <v>87</v>
      </c>
      <c r="J113" s="111">
        <v>44232</v>
      </c>
    </row>
    <row r="114" spans="1:10" ht="15">
      <c r="A114" s="108" t="s">
        <v>41</v>
      </c>
      <c r="B114" s="108" t="s">
        <v>313</v>
      </c>
      <c r="C114" s="108" t="s">
        <v>65</v>
      </c>
      <c r="D114" s="108" t="s">
        <v>80</v>
      </c>
      <c r="E114" s="108" t="s">
        <v>77</v>
      </c>
      <c r="F114" s="109">
        <v>631561</v>
      </c>
      <c r="G114" s="110">
        <v>305000</v>
      </c>
      <c r="H114" s="108" t="s">
        <v>76</v>
      </c>
      <c r="I114" s="108" t="s">
        <v>87</v>
      </c>
      <c r="J114" s="111">
        <v>44250</v>
      </c>
    </row>
    <row r="115" spans="1:10" ht="15">
      <c r="A115" s="108" t="s">
        <v>41</v>
      </c>
      <c r="B115" s="108" t="s">
        <v>313</v>
      </c>
      <c r="C115" s="108" t="s">
        <v>65</v>
      </c>
      <c r="D115" s="108" t="s">
        <v>80</v>
      </c>
      <c r="E115" s="108" t="s">
        <v>77</v>
      </c>
      <c r="F115" s="109">
        <v>631558</v>
      </c>
      <c r="G115" s="110">
        <v>387500</v>
      </c>
      <c r="H115" s="108" t="s">
        <v>76</v>
      </c>
      <c r="I115" s="108" t="s">
        <v>87</v>
      </c>
      <c r="J115" s="111">
        <v>44250</v>
      </c>
    </row>
    <row r="116" spans="1:10" ht="15">
      <c r="A116" s="108" t="s">
        <v>41</v>
      </c>
      <c r="B116" s="108" t="s">
        <v>313</v>
      </c>
      <c r="C116" s="108" t="s">
        <v>65</v>
      </c>
      <c r="D116" s="108" t="s">
        <v>80</v>
      </c>
      <c r="E116" s="108" t="s">
        <v>73</v>
      </c>
      <c r="F116" s="109">
        <v>630473</v>
      </c>
      <c r="G116" s="110">
        <v>75000</v>
      </c>
      <c r="H116" s="108" t="s">
        <v>76</v>
      </c>
      <c r="I116" s="108" t="s">
        <v>87</v>
      </c>
      <c r="J116" s="111">
        <v>44231</v>
      </c>
    </row>
    <row r="117" spans="1:10" ht="15">
      <c r="A117" s="108" t="s">
        <v>57</v>
      </c>
      <c r="B117" s="108" t="s">
        <v>314</v>
      </c>
      <c r="C117" s="108" t="s">
        <v>35</v>
      </c>
      <c r="D117" s="108" t="s">
        <v>85</v>
      </c>
      <c r="E117" s="108" t="s">
        <v>73</v>
      </c>
      <c r="F117" s="109">
        <v>630945</v>
      </c>
      <c r="G117" s="110">
        <v>32000</v>
      </c>
      <c r="H117" s="108" t="s">
        <v>76</v>
      </c>
      <c r="I117" s="108" t="s">
        <v>87</v>
      </c>
      <c r="J117" s="111">
        <v>44239</v>
      </c>
    </row>
    <row r="118" spans="1:10" ht="15">
      <c r="A118" s="108" t="s">
        <v>57</v>
      </c>
      <c r="B118" s="108" t="s">
        <v>314</v>
      </c>
      <c r="C118" s="108" t="s">
        <v>35</v>
      </c>
      <c r="D118" s="108" t="s">
        <v>85</v>
      </c>
      <c r="E118" s="108" t="s">
        <v>77</v>
      </c>
      <c r="F118" s="109">
        <v>630476</v>
      </c>
      <c r="G118" s="110">
        <v>395000</v>
      </c>
      <c r="H118" s="108" t="s">
        <v>76</v>
      </c>
      <c r="I118" s="108" t="s">
        <v>87</v>
      </c>
      <c r="J118" s="111">
        <v>44231</v>
      </c>
    </row>
    <row r="119" spans="1:10" ht="15">
      <c r="A119" s="108" t="s">
        <v>57</v>
      </c>
      <c r="B119" s="108" t="s">
        <v>314</v>
      </c>
      <c r="C119" s="108" t="s">
        <v>35</v>
      </c>
      <c r="D119" s="108" t="s">
        <v>85</v>
      </c>
      <c r="E119" s="108" t="s">
        <v>77</v>
      </c>
      <c r="F119" s="109">
        <v>630800</v>
      </c>
      <c r="G119" s="110">
        <v>515000</v>
      </c>
      <c r="H119" s="108" t="s">
        <v>76</v>
      </c>
      <c r="I119" s="108" t="s">
        <v>87</v>
      </c>
      <c r="J119" s="111">
        <v>44237</v>
      </c>
    </row>
    <row r="120" spans="1:10" ht="15">
      <c r="A120" s="108" t="s">
        <v>129</v>
      </c>
      <c r="B120" s="108" t="s">
        <v>315</v>
      </c>
      <c r="C120" s="108" t="s">
        <v>110</v>
      </c>
      <c r="D120" s="108" t="s">
        <v>130</v>
      </c>
      <c r="E120" s="108" t="s">
        <v>98</v>
      </c>
      <c r="F120" s="109">
        <v>631865</v>
      </c>
      <c r="G120" s="110">
        <v>243000</v>
      </c>
      <c r="H120" s="108" t="s">
        <v>76</v>
      </c>
      <c r="I120" s="108" t="s">
        <v>87</v>
      </c>
      <c r="J120" s="111">
        <v>44253</v>
      </c>
    </row>
    <row r="121" spans="1:10" ht="15">
      <c r="A121" s="108" t="s">
        <v>40</v>
      </c>
      <c r="B121" s="108" t="s">
        <v>316</v>
      </c>
      <c r="C121" s="108" t="s">
        <v>94</v>
      </c>
      <c r="D121" s="108" t="s">
        <v>102</v>
      </c>
      <c r="E121" s="108" t="s">
        <v>98</v>
      </c>
      <c r="F121" s="109">
        <v>631779</v>
      </c>
      <c r="G121" s="110">
        <v>145000</v>
      </c>
      <c r="H121" s="108" t="s">
        <v>76</v>
      </c>
      <c r="I121" s="108" t="s">
        <v>87</v>
      </c>
      <c r="J121" s="111">
        <v>44253</v>
      </c>
    </row>
    <row r="122" spans="1:10" ht="15">
      <c r="A122" s="108" t="s">
        <v>40</v>
      </c>
      <c r="B122" s="108" t="s">
        <v>316</v>
      </c>
      <c r="C122" s="108" t="s">
        <v>65</v>
      </c>
      <c r="D122" s="108" t="s">
        <v>66</v>
      </c>
      <c r="E122" s="108" t="s">
        <v>77</v>
      </c>
      <c r="F122" s="109">
        <v>630900</v>
      </c>
      <c r="G122" s="110">
        <v>395897</v>
      </c>
      <c r="H122" s="108" t="s">
        <v>76</v>
      </c>
      <c r="I122" s="108" t="s">
        <v>87</v>
      </c>
      <c r="J122" s="111">
        <v>44238</v>
      </c>
    </row>
    <row r="123" spans="1:10" ht="15">
      <c r="A123" s="108" t="s">
        <v>40</v>
      </c>
      <c r="B123" s="108" t="s">
        <v>316</v>
      </c>
      <c r="C123" s="108" t="s">
        <v>74</v>
      </c>
      <c r="D123" s="108" t="s">
        <v>75</v>
      </c>
      <c r="E123" s="108" t="s">
        <v>73</v>
      </c>
      <c r="F123" s="109">
        <v>630905</v>
      </c>
      <c r="G123" s="110">
        <v>46000</v>
      </c>
      <c r="H123" s="108" t="s">
        <v>76</v>
      </c>
      <c r="I123" s="108" t="s">
        <v>87</v>
      </c>
      <c r="J123" s="111">
        <v>44238</v>
      </c>
    </row>
    <row r="124" spans="1:10" ht="15">
      <c r="A124" s="108" t="s">
        <v>40</v>
      </c>
      <c r="B124" s="108" t="s">
        <v>316</v>
      </c>
      <c r="C124" s="108" t="s">
        <v>88</v>
      </c>
      <c r="D124" s="108" t="s">
        <v>89</v>
      </c>
      <c r="E124" s="108" t="s">
        <v>77</v>
      </c>
      <c r="F124" s="109">
        <v>630394</v>
      </c>
      <c r="G124" s="110">
        <v>320000</v>
      </c>
      <c r="H124" s="108" t="s">
        <v>76</v>
      </c>
      <c r="I124" s="108" t="s">
        <v>87</v>
      </c>
      <c r="J124" s="111">
        <v>44230</v>
      </c>
    </row>
    <row r="125" spans="1:10" ht="15">
      <c r="A125" s="108" t="s">
        <v>40</v>
      </c>
      <c r="B125" s="108" t="s">
        <v>316</v>
      </c>
      <c r="C125" s="108" t="s">
        <v>78</v>
      </c>
      <c r="D125" s="108" t="s">
        <v>64</v>
      </c>
      <c r="E125" s="108" t="s">
        <v>73</v>
      </c>
      <c r="F125" s="109">
        <v>631867</v>
      </c>
      <c r="G125" s="110">
        <v>50000</v>
      </c>
      <c r="H125" s="108" t="s">
        <v>76</v>
      </c>
      <c r="I125" s="108" t="s">
        <v>87</v>
      </c>
      <c r="J125" s="111">
        <v>44253</v>
      </c>
    </row>
    <row r="126" spans="1:10" ht="15">
      <c r="A126" s="108" t="s">
        <v>40</v>
      </c>
      <c r="B126" s="108" t="s">
        <v>316</v>
      </c>
      <c r="C126" s="108" t="s">
        <v>94</v>
      </c>
      <c r="D126" s="108" t="s">
        <v>95</v>
      </c>
      <c r="E126" s="108" t="s">
        <v>73</v>
      </c>
      <c r="F126" s="109">
        <v>630925</v>
      </c>
      <c r="G126" s="110">
        <v>40000</v>
      </c>
      <c r="H126" s="108" t="s">
        <v>76</v>
      </c>
      <c r="I126" s="108" t="s">
        <v>87</v>
      </c>
      <c r="J126" s="111">
        <v>44239</v>
      </c>
    </row>
    <row r="127" spans="1:10" ht="15">
      <c r="A127" s="108" t="s">
        <v>40</v>
      </c>
      <c r="B127" s="108" t="s">
        <v>316</v>
      </c>
      <c r="C127" s="108" t="s">
        <v>65</v>
      </c>
      <c r="D127" s="108" t="s">
        <v>66</v>
      </c>
      <c r="E127" s="108" t="s">
        <v>77</v>
      </c>
      <c r="F127" s="109">
        <v>631869</v>
      </c>
      <c r="G127" s="110">
        <v>285000</v>
      </c>
      <c r="H127" s="108" t="s">
        <v>76</v>
      </c>
      <c r="I127" s="108" t="s">
        <v>87</v>
      </c>
      <c r="J127" s="111">
        <v>44253</v>
      </c>
    </row>
    <row r="128" spans="1:10" ht="15">
      <c r="A128" s="108" t="s">
        <v>40</v>
      </c>
      <c r="B128" s="108" t="s">
        <v>316</v>
      </c>
      <c r="C128" s="108" t="s">
        <v>74</v>
      </c>
      <c r="D128" s="108" t="s">
        <v>75</v>
      </c>
      <c r="E128" s="108" t="s">
        <v>73</v>
      </c>
      <c r="F128" s="109">
        <v>630926</v>
      </c>
      <c r="G128" s="110">
        <v>40000</v>
      </c>
      <c r="H128" s="108" t="s">
        <v>76</v>
      </c>
      <c r="I128" s="108" t="s">
        <v>87</v>
      </c>
      <c r="J128" s="111">
        <v>44239</v>
      </c>
    </row>
    <row r="129" spans="1:10" ht="15">
      <c r="A129" s="108" t="s">
        <v>40</v>
      </c>
      <c r="B129" s="108" t="s">
        <v>316</v>
      </c>
      <c r="C129" s="108" t="s">
        <v>78</v>
      </c>
      <c r="D129" s="108" t="s">
        <v>63</v>
      </c>
      <c r="E129" s="108" t="s">
        <v>73</v>
      </c>
      <c r="F129" s="109">
        <v>630955</v>
      </c>
      <c r="G129" s="110">
        <v>57500</v>
      </c>
      <c r="H129" s="108" t="s">
        <v>76</v>
      </c>
      <c r="I129" s="108" t="s">
        <v>87</v>
      </c>
      <c r="J129" s="111">
        <v>44239</v>
      </c>
    </row>
    <row r="130" spans="1:10" ht="15">
      <c r="A130" s="108" t="s">
        <v>40</v>
      </c>
      <c r="B130" s="108" t="s">
        <v>316</v>
      </c>
      <c r="C130" s="108" t="s">
        <v>94</v>
      </c>
      <c r="D130" s="108" t="s">
        <v>102</v>
      </c>
      <c r="E130" s="108" t="s">
        <v>77</v>
      </c>
      <c r="F130" s="109">
        <v>630928</v>
      </c>
      <c r="G130" s="110">
        <v>145000</v>
      </c>
      <c r="H130" s="108" t="s">
        <v>76</v>
      </c>
      <c r="I130" s="108" t="s">
        <v>87</v>
      </c>
      <c r="J130" s="111">
        <v>44239</v>
      </c>
    </row>
    <row r="131" spans="1:10" ht="15">
      <c r="A131" s="108" t="s">
        <v>40</v>
      </c>
      <c r="B131" s="108" t="s">
        <v>316</v>
      </c>
      <c r="C131" s="108" t="s">
        <v>65</v>
      </c>
      <c r="D131" s="108" t="s">
        <v>66</v>
      </c>
      <c r="E131" s="108" t="s">
        <v>77</v>
      </c>
      <c r="F131" s="109">
        <v>631883</v>
      </c>
      <c r="G131" s="110">
        <v>377500</v>
      </c>
      <c r="H131" s="108" t="s">
        <v>76</v>
      </c>
      <c r="I131" s="108" t="s">
        <v>87</v>
      </c>
      <c r="J131" s="111">
        <v>44253</v>
      </c>
    </row>
    <row r="132" spans="1:10" ht="15">
      <c r="A132" s="108" t="s">
        <v>40</v>
      </c>
      <c r="B132" s="108" t="s">
        <v>316</v>
      </c>
      <c r="C132" s="108" t="s">
        <v>74</v>
      </c>
      <c r="D132" s="108" t="s">
        <v>81</v>
      </c>
      <c r="E132" s="108" t="s">
        <v>73</v>
      </c>
      <c r="F132" s="109">
        <v>630234</v>
      </c>
      <c r="G132" s="110">
        <v>176560</v>
      </c>
      <c r="H132" s="108" t="s">
        <v>76</v>
      </c>
      <c r="I132" s="108" t="s">
        <v>87</v>
      </c>
      <c r="J132" s="111">
        <v>44229</v>
      </c>
    </row>
    <row r="133" spans="1:10" ht="15">
      <c r="A133" s="108" t="s">
        <v>40</v>
      </c>
      <c r="B133" s="108" t="s">
        <v>316</v>
      </c>
      <c r="C133" s="108" t="s">
        <v>27</v>
      </c>
      <c r="D133" s="108" t="s">
        <v>90</v>
      </c>
      <c r="E133" s="108" t="s">
        <v>77</v>
      </c>
      <c r="F133" s="109">
        <v>630399</v>
      </c>
      <c r="G133" s="110">
        <v>280000</v>
      </c>
      <c r="H133" s="108" t="s">
        <v>76</v>
      </c>
      <c r="I133" s="108" t="s">
        <v>87</v>
      </c>
      <c r="J133" s="111">
        <v>44230</v>
      </c>
    </row>
    <row r="134" spans="1:10" ht="15">
      <c r="A134" s="108" t="s">
        <v>40</v>
      </c>
      <c r="B134" s="108" t="s">
        <v>316</v>
      </c>
      <c r="C134" s="108" t="s">
        <v>78</v>
      </c>
      <c r="D134" s="108" t="s">
        <v>63</v>
      </c>
      <c r="E134" s="108" t="s">
        <v>73</v>
      </c>
      <c r="F134" s="109">
        <v>631824</v>
      </c>
      <c r="G134" s="110">
        <v>130000</v>
      </c>
      <c r="H134" s="108" t="s">
        <v>76</v>
      </c>
      <c r="I134" s="108" t="s">
        <v>87</v>
      </c>
      <c r="J134" s="111">
        <v>44253</v>
      </c>
    </row>
    <row r="135" spans="1:10" ht="15">
      <c r="A135" s="108" t="s">
        <v>40</v>
      </c>
      <c r="B135" s="108" t="s">
        <v>316</v>
      </c>
      <c r="C135" s="108" t="s">
        <v>74</v>
      </c>
      <c r="D135" s="108" t="s">
        <v>75</v>
      </c>
      <c r="E135" s="108" t="s">
        <v>73</v>
      </c>
      <c r="F135" s="109">
        <v>630145</v>
      </c>
      <c r="G135" s="110">
        <v>35500</v>
      </c>
      <c r="H135" s="108" t="s">
        <v>76</v>
      </c>
      <c r="I135" s="108" t="s">
        <v>87</v>
      </c>
      <c r="J135" s="111">
        <v>44228</v>
      </c>
    </row>
    <row r="136" spans="1:10" ht="15">
      <c r="A136" s="108" t="s">
        <v>40</v>
      </c>
      <c r="B136" s="108" t="s">
        <v>316</v>
      </c>
      <c r="C136" s="108" t="s">
        <v>94</v>
      </c>
      <c r="D136" s="108" t="s">
        <v>102</v>
      </c>
      <c r="E136" s="108" t="s">
        <v>73</v>
      </c>
      <c r="F136" s="109">
        <v>631887</v>
      </c>
      <c r="G136" s="110">
        <v>20000</v>
      </c>
      <c r="H136" s="108" t="s">
        <v>76</v>
      </c>
      <c r="I136" s="108" t="s">
        <v>87</v>
      </c>
      <c r="J136" s="111">
        <v>44253</v>
      </c>
    </row>
    <row r="137" spans="1:10" ht="15">
      <c r="A137" s="108" t="s">
        <v>40</v>
      </c>
      <c r="B137" s="108" t="s">
        <v>316</v>
      </c>
      <c r="C137" s="108" t="s">
        <v>27</v>
      </c>
      <c r="D137" s="108" t="s">
        <v>90</v>
      </c>
      <c r="E137" s="108" t="s">
        <v>73</v>
      </c>
      <c r="F137" s="109">
        <v>630966</v>
      </c>
      <c r="G137" s="110">
        <v>45000</v>
      </c>
      <c r="H137" s="108" t="s">
        <v>76</v>
      </c>
      <c r="I137" s="108" t="s">
        <v>87</v>
      </c>
      <c r="J137" s="111">
        <v>44239</v>
      </c>
    </row>
    <row r="138" spans="1:10" ht="15">
      <c r="A138" s="108" t="s">
        <v>40</v>
      </c>
      <c r="B138" s="108" t="s">
        <v>316</v>
      </c>
      <c r="C138" s="108" t="s">
        <v>78</v>
      </c>
      <c r="D138" s="108" t="s">
        <v>63</v>
      </c>
      <c r="E138" s="108" t="s">
        <v>98</v>
      </c>
      <c r="F138" s="109">
        <v>630968</v>
      </c>
      <c r="G138" s="110">
        <v>190000</v>
      </c>
      <c r="H138" s="108" t="s">
        <v>76</v>
      </c>
      <c r="I138" s="108" t="s">
        <v>87</v>
      </c>
      <c r="J138" s="111">
        <v>44239</v>
      </c>
    </row>
    <row r="139" spans="1:10" ht="15">
      <c r="A139" s="108" t="s">
        <v>40</v>
      </c>
      <c r="B139" s="108" t="s">
        <v>316</v>
      </c>
      <c r="C139" s="108" t="s">
        <v>88</v>
      </c>
      <c r="D139" s="108" t="s">
        <v>89</v>
      </c>
      <c r="E139" s="108" t="s">
        <v>77</v>
      </c>
      <c r="F139" s="109">
        <v>630972</v>
      </c>
      <c r="G139" s="110">
        <v>277000</v>
      </c>
      <c r="H139" s="108" t="s">
        <v>76</v>
      </c>
      <c r="I139" s="108" t="s">
        <v>87</v>
      </c>
      <c r="J139" s="111">
        <v>44239</v>
      </c>
    </row>
    <row r="140" spans="1:10" ht="15">
      <c r="A140" s="108" t="s">
        <v>40</v>
      </c>
      <c r="B140" s="108" t="s">
        <v>316</v>
      </c>
      <c r="C140" s="108" t="s">
        <v>94</v>
      </c>
      <c r="D140" s="108" t="s">
        <v>95</v>
      </c>
      <c r="E140" s="108" t="s">
        <v>77</v>
      </c>
      <c r="F140" s="109">
        <v>630487</v>
      </c>
      <c r="G140" s="110">
        <v>450000</v>
      </c>
      <c r="H140" s="108" t="s">
        <v>76</v>
      </c>
      <c r="I140" s="108" t="s">
        <v>87</v>
      </c>
      <c r="J140" s="111">
        <v>44231</v>
      </c>
    </row>
    <row r="141" spans="1:10" ht="15">
      <c r="A141" s="108" t="s">
        <v>40</v>
      </c>
      <c r="B141" s="108" t="s">
        <v>316</v>
      </c>
      <c r="C141" s="108" t="s">
        <v>94</v>
      </c>
      <c r="D141" s="108" t="s">
        <v>102</v>
      </c>
      <c r="E141" s="108" t="s">
        <v>77</v>
      </c>
      <c r="F141" s="109">
        <v>630744</v>
      </c>
      <c r="G141" s="110">
        <v>225000</v>
      </c>
      <c r="H141" s="108" t="s">
        <v>76</v>
      </c>
      <c r="I141" s="108" t="s">
        <v>87</v>
      </c>
      <c r="J141" s="111">
        <v>44236</v>
      </c>
    </row>
    <row r="142" spans="1:10" ht="15">
      <c r="A142" s="108" t="s">
        <v>40</v>
      </c>
      <c r="B142" s="108" t="s">
        <v>316</v>
      </c>
      <c r="C142" s="108" t="s">
        <v>88</v>
      </c>
      <c r="D142" s="108" t="s">
        <v>89</v>
      </c>
      <c r="E142" s="108" t="s">
        <v>107</v>
      </c>
      <c r="F142" s="109">
        <v>631928</v>
      </c>
      <c r="G142" s="110">
        <v>550000</v>
      </c>
      <c r="H142" s="108" t="s">
        <v>76</v>
      </c>
      <c r="I142" s="108" t="s">
        <v>87</v>
      </c>
      <c r="J142" s="111">
        <v>44253</v>
      </c>
    </row>
    <row r="143" spans="1:10" ht="15">
      <c r="A143" s="108" t="s">
        <v>40</v>
      </c>
      <c r="B143" s="108" t="s">
        <v>316</v>
      </c>
      <c r="C143" s="108" t="s">
        <v>65</v>
      </c>
      <c r="D143" s="108" t="s">
        <v>66</v>
      </c>
      <c r="E143" s="108" t="s">
        <v>77</v>
      </c>
      <c r="F143" s="109">
        <v>631652</v>
      </c>
      <c r="G143" s="110">
        <v>70000</v>
      </c>
      <c r="H143" s="108" t="s">
        <v>76</v>
      </c>
      <c r="I143" s="108" t="s">
        <v>87</v>
      </c>
      <c r="J143" s="111">
        <v>44251</v>
      </c>
    </row>
    <row r="144" spans="1:10" ht="15">
      <c r="A144" s="108" t="s">
        <v>40</v>
      </c>
      <c r="B144" s="108" t="s">
        <v>316</v>
      </c>
      <c r="C144" s="108" t="s">
        <v>88</v>
      </c>
      <c r="D144" s="108" t="s">
        <v>89</v>
      </c>
      <c r="E144" s="108" t="s">
        <v>77</v>
      </c>
      <c r="F144" s="109">
        <v>630563</v>
      </c>
      <c r="G144" s="110">
        <v>248500</v>
      </c>
      <c r="H144" s="108" t="s">
        <v>76</v>
      </c>
      <c r="I144" s="108" t="s">
        <v>87</v>
      </c>
      <c r="J144" s="111">
        <v>44232</v>
      </c>
    </row>
    <row r="145" spans="1:10" ht="15">
      <c r="A145" s="108" t="s">
        <v>40</v>
      </c>
      <c r="B145" s="108" t="s">
        <v>316</v>
      </c>
      <c r="C145" s="108" t="s">
        <v>65</v>
      </c>
      <c r="D145" s="108" t="s">
        <v>66</v>
      </c>
      <c r="E145" s="108" t="s">
        <v>77</v>
      </c>
      <c r="F145" s="109">
        <v>630460</v>
      </c>
      <c r="G145" s="110">
        <v>315000</v>
      </c>
      <c r="H145" s="108" t="s">
        <v>87</v>
      </c>
      <c r="I145" s="108" t="s">
        <v>87</v>
      </c>
      <c r="J145" s="111">
        <v>44231</v>
      </c>
    </row>
    <row r="146" spans="1:10" ht="15">
      <c r="A146" s="108" t="s">
        <v>40</v>
      </c>
      <c r="B146" s="108" t="s">
        <v>316</v>
      </c>
      <c r="C146" s="108" t="s">
        <v>94</v>
      </c>
      <c r="D146" s="108" t="s">
        <v>95</v>
      </c>
      <c r="E146" s="108" t="s">
        <v>73</v>
      </c>
      <c r="F146" s="109">
        <v>630578</v>
      </c>
      <c r="G146" s="110">
        <v>35000</v>
      </c>
      <c r="H146" s="108" t="s">
        <v>76</v>
      </c>
      <c r="I146" s="108" t="s">
        <v>87</v>
      </c>
      <c r="J146" s="111">
        <v>44232</v>
      </c>
    </row>
    <row r="147" spans="1:10" ht="15">
      <c r="A147" s="108" t="s">
        <v>40</v>
      </c>
      <c r="B147" s="108" t="s">
        <v>316</v>
      </c>
      <c r="C147" s="108" t="s">
        <v>74</v>
      </c>
      <c r="D147" s="108" t="s">
        <v>81</v>
      </c>
      <c r="E147" s="108" t="s">
        <v>73</v>
      </c>
      <c r="F147" s="109">
        <v>630620</v>
      </c>
      <c r="G147" s="110">
        <v>86000</v>
      </c>
      <c r="H147" s="108" t="s">
        <v>76</v>
      </c>
      <c r="I147" s="108" t="s">
        <v>87</v>
      </c>
      <c r="J147" s="111">
        <v>44235</v>
      </c>
    </row>
    <row r="148" spans="1:10" ht="15">
      <c r="A148" s="108" t="s">
        <v>40</v>
      </c>
      <c r="B148" s="108" t="s">
        <v>316</v>
      </c>
      <c r="C148" s="108" t="s">
        <v>65</v>
      </c>
      <c r="D148" s="108" t="s">
        <v>66</v>
      </c>
      <c r="E148" s="108" t="s">
        <v>107</v>
      </c>
      <c r="F148" s="109">
        <v>630647</v>
      </c>
      <c r="G148" s="110">
        <v>575000</v>
      </c>
      <c r="H148" s="108" t="s">
        <v>76</v>
      </c>
      <c r="I148" s="108" t="s">
        <v>87</v>
      </c>
      <c r="J148" s="111">
        <v>44235</v>
      </c>
    </row>
    <row r="149" spans="1:10" ht="15">
      <c r="A149" s="108" t="s">
        <v>40</v>
      </c>
      <c r="B149" s="108" t="s">
        <v>316</v>
      </c>
      <c r="C149" s="108" t="s">
        <v>94</v>
      </c>
      <c r="D149" s="108" t="s">
        <v>102</v>
      </c>
      <c r="E149" s="108" t="s">
        <v>73</v>
      </c>
      <c r="F149" s="109">
        <v>630657</v>
      </c>
      <c r="G149" s="110">
        <v>55000</v>
      </c>
      <c r="H149" s="108" t="s">
        <v>76</v>
      </c>
      <c r="I149" s="108" t="s">
        <v>87</v>
      </c>
      <c r="J149" s="111">
        <v>44235</v>
      </c>
    </row>
    <row r="150" spans="1:10" ht="15">
      <c r="A150" s="108" t="s">
        <v>40</v>
      </c>
      <c r="B150" s="108" t="s">
        <v>316</v>
      </c>
      <c r="C150" s="108" t="s">
        <v>94</v>
      </c>
      <c r="D150" s="108" t="s">
        <v>95</v>
      </c>
      <c r="E150" s="108" t="s">
        <v>73</v>
      </c>
      <c r="F150" s="109">
        <v>630661</v>
      </c>
      <c r="G150" s="110">
        <v>21000</v>
      </c>
      <c r="H150" s="108" t="s">
        <v>76</v>
      </c>
      <c r="I150" s="108" t="s">
        <v>87</v>
      </c>
      <c r="J150" s="111">
        <v>44235</v>
      </c>
    </row>
    <row r="151" spans="1:10" ht="15">
      <c r="A151" s="108" t="s">
        <v>40</v>
      </c>
      <c r="B151" s="108" t="s">
        <v>316</v>
      </c>
      <c r="C151" s="108" t="s">
        <v>65</v>
      </c>
      <c r="D151" s="108" t="s">
        <v>66</v>
      </c>
      <c r="E151" s="108" t="s">
        <v>77</v>
      </c>
      <c r="F151" s="109">
        <v>630452</v>
      </c>
      <c r="G151" s="110">
        <v>290000</v>
      </c>
      <c r="H151" s="108" t="s">
        <v>76</v>
      </c>
      <c r="I151" s="108" t="s">
        <v>87</v>
      </c>
      <c r="J151" s="111">
        <v>44231</v>
      </c>
    </row>
    <row r="152" spans="1:10" ht="15">
      <c r="A152" s="108" t="s">
        <v>40</v>
      </c>
      <c r="B152" s="108" t="s">
        <v>316</v>
      </c>
      <c r="C152" s="108" t="s">
        <v>88</v>
      </c>
      <c r="D152" s="108" t="s">
        <v>108</v>
      </c>
      <c r="E152" s="108" t="s">
        <v>73</v>
      </c>
      <c r="F152" s="109">
        <v>630672</v>
      </c>
      <c r="G152" s="110">
        <v>50000</v>
      </c>
      <c r="H152" s="108" t="s">
        <v>76</v>
      </c>
      <c r="I152" s="108" t="s">
        <v>87</v>
      </c>
      <c r="J152" s="111">
        <v>44235</v>
      </c>
    </row>
    <row r="153" spans="1:10" ht="15">
      <c r="A153" s="108" t="s">
        <v>40</v>
      </c>
      <c r="B153" s="108" t="s">
        <v>316</v>
      </c>
      <c r="C153" s="108" t="s">
        <v>94</v>
      </c>
      <c r="D153" s="108" t="s">
        <v>102</v>
      </c>
      <c r="E153" s="108" t="s">
        <v>77</v>
      </c>
      <c r="F153" s="109">
        <v>630717</v>
      </c>
      <c r="G153" s="110">
        <v>220000</v>
      </c>
      <c r="H153" s="108" t="s">
        <v>76</v>
      </c>
      <c r="I153" s="108" t="s">
        <v>87</v>
      </c>
      <c r="J153" s="111">
        <v>44236</v>
      </c>
    </row>
    <row r="154" spans="1:10" ht="15">
      <c r="A154" s="108" t="s">
        <v>40</v>
      </c>
      <c r="B154" s="108" t="s">
        <v>316</v>
      </c>
      <c r="C154" s="108" t="s">
        <v>65</v>
      </c>
      <c r="D154" s="108" t="s">
        <v>66</v>
      </c>
      <c r="E154" s="108" t="s">
        <v>77</v>
      </c>
      <c r="F154" s="109">
        <v>630867</v>
      </c>
      <c r="G154" s="110">
        <v>331000</v>
      </c>
      <c r="H154" s="108" t="s">
        <v>76</v>
      </c>
      <c r="I154" s="108" t="s">
        <v>87</v>
      </c>
      <c r="J154" s="111">
        <v>44238</v>
      </c>
    </row>
    <row r="155" spans="1:10" ht="15">
      <c r="A155" s="108" t="s">
        <v>40</v>
      </c>
      <c r="B155" s="108" t="s">
        <v>316</v>
      </c>
      <c r="C155" s="108" t="s">
        <v>94</v>
      </c>
      <c r="D155" s="108" t="s">
        <v>95</v>
      </c>
      <c r="E155" s="108" t="s">
        <v>73</v>
      </c>
      <c r="F155" s="109">
        <v>630431</v>
      </c>
      <c r="G155" s="110">
        <v>30000</v>
      </c>
      <c r="H155" s="108" t="s">
        <v>76</v>
      </c>
      <c r="I155" s="108" t="s">
        <v>87</v>
      </c>
      <c r="J155" s="111">
        <v>44230</v>
      </c>
    </row>
    <row r="156" spans="1:10" ht="15">
      <c r="A156" s="108" t="s">
        <v>40</v>
      </c>
      <c r="B156" s="108" t="s">
        <v>316</v>
      </c>
      <c r="C156" s="108" t="s">
        <v>94</v>
      </c>
      <c r="D156" s="108" t="s">
        <v>95</v>
      </c>
      <c r="E156" s="108" t="s">
        <v>73</v>
      </c>
      <c r="F156" s="109">
        <v>630482</v>
      </c>
      <c r="G156" s="110">
        <v>120000</v>
      </c>
      <c r="H156" s="108" t="s">
        <v>76</v>
      </c>
      <c r="I156" s="108" t="s">
        <v>87</v>
      </c>
      <c r="J156" s="111">
        <v>44231</v>
      </c>
    </row>
    <row r="157" spans="1:10" ht="15">
      <c r="A157" s="108" t="s">
        <v>40</v>
      </c>
      <c r="B157" s="108" t="s">
        <v>316</v>
      </c>
      <c r="C157" s="108" t="s">
        <v>74</v>
      </c>
      <c r="D157" s="108" t="s">
        <v>81</v>
      </c>
      <c r="E157" s="108" t="s">
        <v>77</v>
      </c>
      <c r="F157" s="109">
        <v>630755</v>
      </c>
      <c r="G157" s="110">
        <v>610000</v>
      </c>
      <c r="H157" s="108" t="s">
        <v>76</v>
      </c>
      <c r="I157" s="108" t="s">
        <v>87</v>
      </c>
      <c r="J157" s="111">
        <v>44237</v>
      </c>
    </row>
    <row r="158" spans="1:10" ht="15">
      <c r="A158" s="108" t="s">
        <v>40</v>
      </c>
      <c r="B158" s="108" t="s">
        <v>316</v>
      </c>
      <c r="C158" s="108" t="s">
        <v>78</v>
      </c>
      <c r="D158" s="108" t="s">
        <v>63</v>
      </c>
      <c r="E158" s="108" t="s">
        <v>73</v>
      </c>
      <c r="F158" s="109">
        <v>630762</v>
      </c>
      <c r="G158" s="110">
        <v>35000</v>
      </c>
      <c r="H158" s="108" t="s">
        <v>76</v>
      </c>
      <c r="I158" s="108" t="s">
        <v>87</v>
      </c>
      <c r="J158" s="111">
        <v>44237</v>
      </c>
    </row>
    <row r="159" spans="1:10" ht="15">
      <c r="A159" s="108" t="s">
        <v>40</v>
      </c>
      <c r="B159" s="108" t="s">
        <v>316</v>
      </c>
      <c r="C159" s="108" t="s">
        <v>65</v>
      </c>
      <c r="D159" s="108" t="s">
        <v>66</v>
      </c>
      <c r="E159" s="108" t="s">
        <v>98</v>
      </c>
      <c r="F159" s="109">
        <v>630428</v>
      </c>
      <c r="G159" s="110">
        <v>110000</v>
      </c>
      <c r="H159" s="108" t="s">
        <v>76</v>
      </c>
      <c r="I159" s="108" t="s">
        <v>87</v>
      </c>
      <c r="J159" s="111">
        <v>44230</v>
      </c>
    </row>
    <row r="160" spans="1:10" ht="15">
      <c r="A160" s="108" t="s">
        <v>40</v>
      </c>
      <c r="B160" s="108" t="s">
        <v>316</v>
      </c>
      <c r="C160" s="108" t="s">
        <v>65</v>
      </c>
      <c r="D160" s="108" t="s">
        <v>66</v>
      </c>
      <c r="E160" s="108" t="s">
        <v>77</v>
      </c>
      <c r="F160" s="109">
        <v>630773</v>
      </c>
      <c r="G160" s="110">
        <v>181000</v>
      </c>
      <c r="H160" s="108" t="s">
        <v>76</v>
      </c>
      <c r="I160" s="108" t="s">
        <v>87</v>
      </c>
      <c r="J160" s="111">
        <v>44237</v>
      </c>
    </row>
    <row r="161" spans="1:10" ht="15">
      <c r="A161" s="108" t="s">
        <v>40</v>
      </c>
      <c r="B161" s="108" t="s">
        <v>316</v>
      </c>
      <c r="C161" s="108" t="s">
        <v>78</v>
      </c>
      <c r="D161" s="108" t="s">
        <v>64</v>
      </c>
      <c r="E161" s="108" t="s">
        <v>98</v>
      </c>
      <c r="F161" s="109">
        <v>630478</v>
      </c>
      <c r="G161" s="110">
        <v>222000</v>
      </c>
      <c r="H161" s="108" t="s">
        <v>76</v>
      </c>
      <c r="I161" s="108" t="s">
        <v>87</v>
      </c>
      <c r="J161" s="111">
        <v>44231</v>
      </c>
    </row>
    <row r="162" spans="1:10" ht="15">
      <c r="A162" s="108" t="s">
        <v>40</v>
      </c>
      <c r="B162" s="108" t="s">
        <v>316</v>
      </c>
      <c r="C162" s="108" t="s">
        <v>27</v>
      </c>
      <c r="D162" s="108" t="s">
        <v>96</v>
      </c>
      <c r="E162" s="108" t="s">
        <v>77</v>
      </c>
      <c r="F162" s="109">
        <v>630419</v>
      </c>
      <c r="G162" s="110">
        <v>173000</v>
      </c>
      <c r="H162" s="108" t="s">
        <v>76</v>
      </c>
      <c r="I162" s="108" t="s">
        <v>87</v>
      </c>
      <c r="J162" s="111">
        <v>44230</v>
      </c>
    </row>
    <row r="163" spans="1:10" ht="15">
      <c r="A163" s="108" t="s">
        <v>40</v>
      </c>
      <c r="B163" s="108" t="s">
        <v>316</v>
      </c>
      <c r="C163" s="108" t="s">
        <v>94</v>
      </c>
      <c r="D163" s="108" t="s">
        <v>95</v>
      </c>
      <c r="E163" s="108" t="s">
        <v>93</v>
      </c>
      <c r="F163" s="109">
        <v>630414</v>
      </c>
      <c r="G163" s="110">
        <v>4200000</v>
      </c>
      <c r="H163" s="108" t="s">
        <v>76</v>
      </c>
      <c r="I163" s="108" t="s">
        <v>87</v>
      </c>
      <c r="J163" s="111">
        <v>44230</v>
      </c>
    </row>
    <row r="164" spans="1:10" ht="15">
      <c r="A164" s="108" t="s">
        <v>40</v>
      </c>
      <c r="B164" s="108" t="s">
        <v>316</v>
      </c>
      <c r="C164" s="108" t="s">
        <v>94</v>
      </c>
      <c r="D164" s="108" t="s">
        <v>102</v>
      </c>
      <c r="E164" s="108" t="s">
        <v>77</v>
      </c>
      <c r="F164" s="109">
        <v>630851</v>
      </c>
      <c r="G164" s="110">
        <v>189000</v>
      </c>
      <c r="H164" s="108" t="s">
        <v>76</v>
      </c>
      <c r="I164" s="108" t="s">
        <v>87</v>
      </c>
      <c r="J164" s="111">
        <v>44238</v>
      </c>
    </row>
    <row r="165" spans="1:10" ht="15">
      <c r="A165" s="108" t="s">
        <v>40</v>
      </c>
      <c r="B165" s="108" t="s">
        <v>316</v>
      </c>
      <c r="C165" s="108" t="s">
        <v>27</v>
      </c>
      <c r="D165" s="108" t="s">
        <v>96</v>
      </c>
      <c r="E165" s="108" t="s">
        <v>73</v>
      </c>
      <c r="F165" s="109">
        <v>631019</v>
      </c>
      <c r="G165" s="110">
        <v>12000</v>
      </c>
      <c r="H165" s="108" t="s">
        <v>76</v>
      </c>
      <c r="I165" s="108" t="s">
        <v>87</v>
      </c>
      <c r="J165" s="111">
        <v>44239</v>
      </c>
    </row>
    <row r="166" spans="1:10" ht="15">
      <c r="A166" s="108" t="s">
        <v>40</v>
      </c>
      <c r="B166" s="108" t="s">
        <v>316</v>
      </c>
      <c r="C166" s="108" t="s">
        <v>65</v>
      </c>
      <c r="D166" s="108" t="s">
        <v>66</v>
      </c>
      <c r="E166" s="108" t="s">
        <v>98</v>
      </c>
      <c r="F166" s="109">
        <v>630879</v>
      </c>
      <c r="G166" s="110">
        <v>230000</v>
      </c>
      <c r="H166" s="108" t="s">
        <v>76</v>
      </c>
      <c r="I166" s="108" t="s">
        <v>87</v>
      </c>
      <c r="J166" s="111">
        <v>44238</v>
      </c>
    </row>
    <row r="167" spans="1:10" ht="15">
      <c r="A167" s="108" t="s">
        <v>40</v>
      </c>
      <c r="B167" s="108" t="s">
        <v>316</v>
      </c>
      <c r="C167" s="108" t="s">
        <v>27</v>
      </c>
      <c r="D167" s="108" t="s">
        <v>52</v>
      </c>
      <c r="E167" s="108" t="s">
        <v>77</v>
      </c>
      <c r="F167" s="109">
        <v>631912</v>
      </c>
      <c r="G167" s="110">
        <v>259900</v>
      </c>
      <c r="H167" s="108" t="s">
        <v>76</v>
      </c>
      <c r="I167" s="108" t="s">
        <v>87</v>
      </c>
      <c r="J167" s="111">
        <v>44253</v>
      </c>
    </row>
    <row r="168" spans="1:10" ht="15">
      <c r="A168" s="108" t="s">
        <v>40</v>
      </c>
      <c r="B168" s="108" t="s">
        <v>316</v>
      </c>
      <c r="C168" s="108" t="s">
        <v>27</v>
      </c>
      <c r="D168" s="108" t="s">
        <v>52</v>
      </c>
      <c r="E168" s="108" t="s">
        <v>73</v>
      </c>
      <c r="F168" s="109">
        <v>630891</v>
      </c>
      <c r="G168" s="110">
        <v>22000</v>
      </c>
      <c r="H168" s="108" t="s">
        <v>76</v>
      </c>
      <c r="I168" s="108" t="s">
        <v>87</v>
      </c>
      <c r="J168" s="111">
        <v>44238</v>
      </c>
    </row>
    <row r="169" spans="1:10" ht="15">
      <c r="A169" s="108" t="s">
        <v>40</v>
      </c>
      <c r="B169" s="108" t="s">
        <v>316</v>
      </c>
      <c r="C169" s="108" t="s">
        <v>78</v>
      </c>
      <c r="D169" s="108" t="s">
        <v>63</v>
      </c>
      <c r="E169" s="108" t="s">
        <v>77</v>
      </c>
      <c r="F169" s="109">
        <v>630442</v>
      </c>
      <c r="G169" s="110">
        <v>605000</v>
      </c>
      <c r="H169" s="108" t="s">
        <v>76</v>
      </c>
      <c r="I169" s="108" t="s">
        <v>87</v>
      </c>
      <c r="J169" s="111">
        <v>44231</v>
      </c>
    </row>
    <row r="170" spans="1:10" ht="15">
      <c r="A170" s="108" t="s">
        <v>40</v>
      </c>
      <c r="B170" s="108" t="s">
        <v>316</v>
      </c>
      <c r="C170" s="108" t="s">
        <v>74</v>
      </c>
      <c r="D170" s="108" t="s">
        <v>75</v>
      </c>
      <c r="E170" s="108" t="s">
        <v>73</v>
      </c>
      <c r="F170" s="109">
        <v>631388</v>
      </c>
      <c r="G170" s="110">
        <v>42000</v>
      </c>
      <c r="H170" s="108" t="s">
        <v>76</v>
      </c>
      <c r="I170" s="108" t="s">
        <v>87</v>
      </c>
      <c r="J170" s="111">
        <v>44246</v>
      </c>
    </row>
    <row r="171" spans="1:10" ht="15">
      <c r="A171" s="108" t="s">
        <v>40</v>
      </c>
      <c r="B171" s="108" t="s">
        <v>316</v>
      </c>
      <c r="C171" s="108" t="s">
        <v>27</v>
      </c>
      <c r="D171" s="108" t="s">
        <v>125</v>
      </c>
      <c r="E171" s="108" t="s">
        <v>73</v>
      </c>
      <c r="F171" s="109">
        <v>631757</v>
      </c>
      <c r="G171" s="110">
        <v>2405000</v>
      </c>
      <c r="H171" s="108" t="s">
        <v>76</v>
      </c>
      <c r="I171" s="108" t="s">
        <v>87</v>
      </c>
      <c r="J171" s="111">
        <v>44252</v>
      </c>
    </row>
    <row r="172" spans="1:10" ht="15">
      <c r="A172" s="108" t="s">
        <v>40</v>
      </c>
      <c r="B172" s="108" t="s">
        <v>316</v>
      </c>
      <c r="C172" s="108" t="s">
        <v>74</v>
      </c>
      <c r="D172" s="108" t="s">
        <v>81</v>
      </c>
      <c r="E172" s="108" t="s">
        <v>77</v>
      </c>
      <c r="F172" s="109">
        <v>631695</v>
      </c>
      <c r="G172" s="110">
        <v>251000</v>
      </c>
      <c r="H172" s="108" t="s">
        <v>76</v>
      </c>
      <c r="I172" s="108" t="s">
        <v>87</v>
      </c>
      <c r="J172" s="111">
        <v>44252</v>
      </c>
    </row>
    <row r="173" spans="1:10" ht="15">
      <c r="A173" s="108" t="s">
        <v>40</v>
      </c>
      <c r="B173" s="108" t="s">
        <v>316</v>
      </c>
      <c r="C173" s="108" t="s">
        <v>74</v>
      </c>
      <c r="D173" s="108" t="s">
        <v>121</v>
      </c>
      <c r="E173" s="108" t="s">
        <v>77</v>
      </c>
      <c r="F173" s="109">
        <v>631320</v>
      </c>
      <c r="G173" s="110">
        <v>745000</v>
      </c>
      <c r="H173" s="108" t="s">
        <v>76</v>
      </c>
      <c r="I173" s="108" t="s">
        <v>87</v>
      </c>
      <c r="J173" s="111">
        <v>44246</v>
      </c>
    </row>
    <row r="174" spans="1:10" ht="15">
      <c r="A174" s="108" t="s">
        <v>40</v>
      </c>
      <c r="B174" s="108" t="s">
        <v>316</v>
      </c>
      <c r="C174" s="108" t="s">
        <v>74</v>
      </c>
      <c r="D174" s="108" t="s">
        <v>75</v>
      </c>
      <c r="E174" s="108" t="s">
        <v>77</v>
      </c>
      <c r="F174" s="109">
        <v>631328</v>
      </c>
      <c r="G174" s="110">
        <v>345080</v>
      </c>
      <c r="H174" s="108" t="s">
        <v>87</v>
      </c>
      <c r="I174" s="108" t="s">
        <v>87</v>
      </c>
      <c r="J174" s="111">
        <v>44246</v>
      </c>
    </row>
    <row r="175" spans="1:10" ht="15">
      <c r="A175" s="108" t="s">
        <v>40</v>
      </c>
      <c r="B175" s="108" t="s">
        <v>316</v>
      </c>
      <c r="C175" s="108" t="s">
        <v>88</v>
      </c>
      <c r="D175" s="108" t="s">
        <v>108</v>
      </c>
      <c r="E175" s="108" t="s">
        <v>73</v>
      </c>
      <c r="F175" s="109">
        <v>631341</v>
      </c>
      <c r="G175" s="110">
        <v>45000</v>
      </c>
      <c r="H175" s="108" t="s">
        <v>76</v>
      </c>
      <c r="I175" s="108" t="s">
        <v>87</v>
      </c>
      <c r="J175" s="111">
        <v>44246</v>
      </c>
    </row>
    <row r="176" spans="1:10" ht="15">
      <c r="A176" s="108" t="s">
        <v>40</v>
      </c>
      <c r="B176" s="108" t="s">
        <v>316</v>
      </c>
      <c r="C176" s="108" t="s">
        <v>74</v>
      </c>
      <c r="D176" s="108" t="s">
        <v>75</v>
      </c>
      <c r="E176" s="108" t="s">
        <v>77</v>
      </c>
      <c r="F176" s="109">
        <v>631346</v>
      </c>
      <c r="G176" s="110">
        <v>461574</v>
      </c>
      <c r="H176" s="108" t="s">
        <v>87</v>
      </c>
      <c r="I176" s="108" t="s">
        <v>87</v>
      </c>
      <c r="J176" s="111">
        <v>44246</v>
      </c>
    </row>
    <row r="177" spans="1:10" ht="15">
      <c r="A177" s="108" t="s">
        <v>40</v>
      </c>
      <c r="B177" s="108" t="s">
        <v>316</v>
      </c>
      <c r="C177" s="108" t="s">
        <v>27</v>
      </c>
      <c r="D177" s="108" t="s">
        <v>96</v>
      </c>
      <c r="E177" s="108" t="s">
        <v>77</v>
      </c>
      <c r="F177" s="109">
        <v>631348</v>
      </c>
      <c r="G177" s="110">
        <v>326000</v>
      </c>
      <c r="H177" s="108" t="s">
        <v>76</v>
      </c>
      <c r="I177" s="108" t="s">
        <v>87</v>
      </c>
      <c r="J177" s="111">
        <v>44246</v>
      </c>
    </row>
    <row r="178" spans="1:10" ht="15">
      <c r="A178" s="108" t="s">
        <v>40</v>
      </c>
      <c r="B178" s="108" t="s">
        <v>316</v>
      </c>
      <c r="C178" s="108" t="s">
        <v>94</v>
      </c>
      <c r="D178" s="108" t="s">
        <v>102</v>
      </c>
      <c r="E178" s="108" t="s">
        <v>77</v>
      </c>
      <c r="F178" s="109">
        <v>631351</v>
      </c>
      <c r="G178" s="110">
        <v>248000</v>
      </c>
      <c r="H178" s="108" t="s">
        <v>76</v>
      </c>
      <c r="I178" s="108" t="s">
        <v>87</v>
      </c>
      <c r="J178" s="111">
        <v>44246</v>
      </c>
    </row>
    <row r="179" spans="1:10" ht="15">
      <c r="A179" s="108" t="s">
        <v>40</v>
      </c>
      <c r="B179" s="108" t="s">
        <v>316</v>
      </c>
      <c r="C179" s="108" t="s">
        <v>27</v>
      </c>
      <c r="D179" s="108" t="s">
        <v>52</v>
      </c>
      <c r="E179" s="108" t="s">
        <v>77</v>
      </c>
      <c r="F179" s="109">
        <v>631659</v>
      </c>
      <c r="G179" s="110">
        <v>170000</v>
      </c>
      <c r="H179" s="108" t="s">
        <v>76</v>
      </c>
      <c r="I179" s="108" t="s">
        <v>87</v>
      </c>
      <c r="J179" s="111">
        <v>44251</v>
      </c>
    </row>
    <row r="180" spans="1:10" ht="15">
      <c r="A180" s="108" t="s">
        <v>40</v>
      </c>
      <c r="B180" s="108" t="s">
        <v>316</v>
      </c>
      <c r="C180" s="108" t="s">
        <v>88</v>
      </c>
      <c r="D180" s="108" t="s">
        <v>108</v>
      </c>
      <c r="E180" s="108" t="s">
        <v>77</v>
      </c>
      <c r="F180" s="109">
        <v>631360</v>
      </c>
      <c r="G180" s="110">
        <v>391000</v>
      </c>
      <c r="H180" s="108" t="s">
        <v>76</v>
      </c>
      <c r="I180" s="108" t="s">
        <v>87</v>
      </c>
      <c r="J180" s="111">
        <v>44246</v>
      </c>
    </row>
    <row r="181" spans="1:10" ht="15">
      <c r="A181" s="108" t="s">
        <v>40</v>
      </c>
      <c r="B181" s="108" t="s">
        <v>316</v>
      </c>
      <c r="C181" s="108" t="s">
        <v>74</v>
      </c>
      <c r="D181" s="108" t="s">
        <v>75</v>
      </c>
      <c r="E181" s="108" t="s">
        <v>77</v>
      </c>
      <c r="F181" s="109">
        <v>631369</v>
      </c>
      <c r="G181" s="110">
        <v>282300</v>
      </c>
      <c r="H181" s="108" t="s">
        <v>87</v>
      </c>
      <c r="I181" s="108" t="s">
        <v>87</v>
      </c>
      <c r="J181" s="111">
        <v>44246</v>
      </c>
    </row>
    <row r="182" spans="1:10" ht="15">
      <c r="A182" s="108" t="s">
        <v>40</v>
      </c>
      <c r="B182" s="108" t="s">
        <v>316</v>
      </c>
      <c r="C182" s="108" t="s">
        <v>78</v>
      </c>
      <c r="D182" s="108" t="s">
        <v>64</v>
      </c>
      <c r="E182" s="108" t="s">
        <v>73</v>
      </c>
      <c r="F182" s="109">
        <v>631657</v>
      </c>
      <c r="G182" s="110">
        <v>58700</v>
      </c>
      <c r="H182" s="108" t="s">
        <v>76</v>
      </c>
      <c r="I182" s="108" t="s">
        <v>87</v>
      </c>
      <c r="J182" s="111">
        <v>44251</v>
      </c>
    </row>
    <row r="183" spans="1:10" ht="15">
      <c r="A183" s="108" t="s">
        <v>40</v>
      </c>
      <c r="B183" s="108" t="s">
        <v>316</v>
      </c>
      <c r="C183" s="108" t="s">
        <v>94</v>
      </c>
      <c r="D183" s="108" t="s">
        <v>95</v>
      </c>
      <c r="E183" s="108" t="s">
        <v>73</v>
      </c>
      <c r="F183" s="109">
        <v>631287</v>
      </c>
      <c r="G183" s="110">
        <v>230000</v>
      </c>
      <c r="H183" s="108" t="s">
        <v>76</v>
      </c>
      <c r="I183" s="108" t="s">
        <v>87</v>
      </c>
      <c r="J183" s="111">
        <v>44245</v>
      </c>
    </row>
    <row r="184" spans="1:10" ht="15">
      <c r="A184" s="108" t="s">
        <v>40</v>
      </c>
      <c r="B184" s="108" t="s">
        <v>316</v>
      </c>
      <c r="C184" s="108" t="s">
        <v>88</v>
      </c>
      <c r="D184" s="108" t="s">
        <v>89</v>
      </c>
      <c r="E184" s="108" t="s">
        <v>77</v>
      </c>
      <c r="F184" s="109">
        <v>631588</v>
      </c>
      <c r="G184" s="110">
        <v>295000</v>
      </c>
      <c r="H184" s="108" t="s">
        <v>76</v>
      </c>
      <c r="I184" s="108" t="s">
        <v>87</v>
      </c>
      <c r="J184" s="111">
        <v>44251</v>
      </c>
    </row>
    <row r="185" spans="1:10" ht="15">
      <c r="A185" s="108" t="s">
        <v>40</v>
      </c>
      <c r="B185" s="108" t="s">
        <v>316</v>
      </c>
      <c r="C185" s="108" t="s">
        <v>27</v>
      </c>
      <c r="D185" s="108" t="s">
        <v>120</v>
      </c>
      <c r="E185" s="108" t="s">
        <v>77</v>
      </c>
      <c r="F185" s="109">
        <v>631279</v>
      </c>
      <c r="G185" s="110">
        <v>310000</v>
      </c>
      <c r="H185" s="108" t="s">
        <v>76</v>
      </c>
      <c r="I185" s="108" t="s">
        <v>87</v>
      </c>
      <c r="J185" s="111">
        <v>44245</v>
      </c>
    </row>
    <row r="186" spans="1:10" ht="15">
      <c r="A186" s="108" t="s">
        <v>40</v>
      </c>
      <c r="B186" s="108" t="s">
        <v>316</v>
      </c>
      <c r="C186" s="108" t="s">
        <v>94</v>
      </c>
      <c r="D186" s="108" t="s">
        <v>95</v>
      </c>
      <c r="E186" s="108" t="s">
        <v>77</v>
      </c>
      <c r="F186" s="109">
        <v>631390</v>
      </c>
      <c r="G186" s="110">
        <v>420000</v>
      </c>
      <c r="H186" s="108" t="s">
        <v>76</v>
      </c>
      <c r="I186" s="108" t="s">
        <v>87</v>
      </c>
      <c r="J186" s="111">
        <v>44246</v>
      </c>
    </row>
    <row r="187" spans="1:10" ht="15">
      <c r="A187" s="108" t="s">
        <v>40</v>
      </c>
      <c r="B187" s="108" t="s">
        <v>316</v>
      </c>
      <c r="C187" s="108" t="s">
        <v>65</v>
      </c>
      <c r="D187" s="108" t="s">
        <v>66</v>
      </c>
      <c r="E187" s="108" t="s">
        <v>77</v>
      </c>
      <c r="F187" s="109">
        <v>631392</v>
      </c>
      <c r="G187" s="110">
        <v>398500</v>
      </c>
      <c r="H187" s="108" t="s">
        <v>76</v>
      </c>
      <c r="I187" s="108" t="s">
        <v>87</v>
      </c>
      <c r="J187" s="111">
        <v>44246</v>
      </c>
    </row>
    <row r="188" spans="1:10" ht="15">
      <c r="A188" s="108" t="s">
        <v>40</v>
      </c>
      <c r="B188" s="108" t="s">
        <v>316</v>
      </c>
      <c r="C188" s="108" t="s">
        <v>94</v>
      </c>
      <c r="D188" s="108" t="s">
        <v>102</v>
      </c>
      <c r="E188" s="108" t="s">
        <v>77</v>
      </c>
      <c r="F188" s="109">
        <v>630561</v>
      </c>
      <c r="G188" s="110">
        <v>465000</v>
      </c>
      <c r="H188" s="108" t="s">
        <v>76</v>
      </c>
      <c r="I188" s="108" t="s">
        <v>87</v>
      </c>
      <c r="J188" s="111">
        <v>44232</v>
      </c>
    </row>
    <row r="189" spans="1:10" ht="15">
      <c r="A189" s="108" t="s">
        <v>40</v>
      </c>
      <c r="B189" s="108" t="s">
        <v>316</v>
      </c>
      <c r="C189" s="108" t="s">
        <v>78</v>
      </c>
      <c r="D189" s="108" t="s">
        <v>64</v>
      </c>
      <c r="E189" s="108" t="s">
        <v>77</v>
      </c>
      <c r="F189" s="109">
        <v>631579</v>
      </c>
      <c r="G189" s="110">
        <v>188000</v>
      </c>
      <c r="H189" s="108" t="s">
        <v>76</v>
      </c>
      <c r="I189" s="108" t="s">
        <v>87</v>
      </c>
      <c r="J189" s="111">
        <v>44250</v>
      </c>
    </row>
    <row r="190" spans="1:10" ht="15">
      <c r="A190" s="108" t="s">
        <v>40</v>
      </c>
      <c r="B190" s="108" t="s">
        <v>316</v>
      </c>
      <c r="C190" s="108" t="s">
        <v>74</v>
      </c>
      <c r="D190" s="108" t="s">
        <v>81</v>
      </c>
      <c r="E190" s="108" t="s">
        <v>77</v>
      </c>
      <c r="F190" s="109">
        <v>631454</v>
      </c>
      <c r="G190" s="110">
        <v>335750</v>
      </c>
      <c r="H190" s="108" t="s">
        <v>76</v>
      </c>
      <c r="I190" s="108" t="s">
        <v>87</v>
      </c>
      <c r="J190" s="111">
        <v>44249</v>
      </c>
    </row>
    <row r="191" spans="1:10" ht="15">
      <c r="A191" s="108" t="s">
        <v>40</v>
      </c>
      <c r="B191" s="108" t="s">
        <v>316</v>
      </c>
      <c r="C191" s="108" t="s">
        <v>78</v>
      </c>
      <c r="D191" s="108" t="s">
        <v>63</v>
      </c>
      <c r="E191" s="108" t="s">
        <v>77</v>
      </c>
      <c r="F191" s="109">
        <v>631464</v>
      </c>
      <c r="G191" s="110">
        <v>122000</v>
      </c>
      <c r="H191" s="108" t="s">
        <v>76</v>
      </c>
      <c r="I191" s="108" t="s">
        <v>87</v>
      </c>
      <c r="J191" s="111">
        <v>44249</v>
      </c>
    </row>
    <row r="192" spans="1:10" ht="15">
      <c r="A192" s="108" t="s">
        <v>40</v>
      </c>
      <c r="B192" s="108" t="s">
        <v>316</v>
      </c>
      <c r="C192" s="108" t="s">
        <v>88</v>
      </c>
      <c r="D192" s="108" t="s">
        <v>108</v>
      </c>
      <c r="E192" s="108" t="s">
        <v>73</v>
      </c>
      <c r="F192" s="109">
        <v>631472</v>
      </c>
      <c r="G192" s="110">
        <v>9800</v>
      </c>
      <c r="H192" s="108" t="s">
        <v>76</v>
      </c>
      <c r="I192" s="108" t="s">
        <v>87</v>
      </c>
      <c r="J192" s="111">
        <v>44249</v>
      </c>
    </row>
    <row r="193" spans="1:10" ht="15">
      <c r="A193" s="108" t="s">
        <v>40</v>
      </c>
      <c r="B193" s="108" t="s">
        <v>316</v>
      </c>
      <c r="C193" s="108" t="s">
        <v>94</v>
      </c>
      <c r="D193" s="108" t="s">
        <v>102</v>
      </c>
      <c r="E193" s="108" t="s">
        <v>77</v>
      </c>
      <c r="F193" s="109">
        <v>631478</v>
      </c>
      <c r="G193" s="110">
        <v>337325</v>
      </c>
      <c r="H193" s="108" t="s">
        <v>76</v>
      </c>
      <c r="I193" s="108" t="s">
        <v>87</v>
      </c>
      <c r="J193" s="111">
        <v>44249</v>
      </c>
    </row>
    <row r="194" spans="1:10" ht="15">
      <c r="A194" s="108" t="s">
        <v>40</v>
      </c>
      <c r="B194" s="108" t="s">
        <v>316</v>
      </c>
      <c r="C194" s="108" t="s">
        <v>94</v>
      </c>
      <c r="D194" s="108" t="s">
        <v>102</v>
      </c>
      <c r="E194" s="108" t="s">
        <v>77</v>
      </c>
      <c r="F194" s="109">
        <v>630534</v>
      </c>
      <c r="G194" s="110">
        <v>165000</v>
      </c>
      <c r="H194" s="108" t="s">
        <v>76</v>
      </c>
      <c r="I194" s="108" t="s">
        <v>87</v>
      </c>
      <c r="J194" s="111">
        <v>44232</v>
      </c>
    </row>
    <row r="195" spans="1:10" ht="15">
      <c r="A195" s="108" t="s">
        <v>40</v>
      </c>
      <c r="B195" s="108" t="s">
        <v>316</v>
      </c>
      <c r="C195" s="108" t="s">
        <v>74</v>
      </c>
      <c r="D195" s="108" t="s">
        <v>75</v>
      </c>
      <c r="E195" s="108" t="s">
        <v>77</v>
      </c>
      <c r="F195" s="109">
        <v>631542</v>
      </c>
      <c r="G195" s="110">
        <v>333856</v>
      </c>
      <c r="H195" s="108" t="s">
        <v>87</v>
      </c>
      <c r="I195" s="108" t="s">
        <v>87</v>
      </c>
      <c r="J195" s="111">
        <v>44250</v>
      </c>
    </row>
    <row r="196" spans="1:10" ht="15">
      <c r="A196" s="108" t="s">
        <v>40</v>
      </c>
      <c r="B196" s="108" t="s">
        <v>316</v>
      </c>
      <c r="C196" s="108" t="s">
        <v>78</v>
      </c>
      <c r="D196" s="108" t="s">
        <v>95</v>
      </c>
      <c r="E196" s="108" t="s">
        <v>77</v>
      </c>
      <c r="F196" s="109">
        <v>631489</v>
      </c>
      <c r="G196" s="110">
        <v>399900</v>
      </c>
      <c r="H196" s="108" t="s">
        <v>76</v>
      </c>
      <c r="I196" s="108" t="s">
        <v>87</v>
      </c>
      <c r="J196" s="111">
        <v>44249</v>
      </c>
    </row>
    <row r="197" spans="1:10" ht="15">
      <c r="A197" s="108" t="s">
        <v>40</v>
      </c>
      <c r="B197" s="108" t="s">
        <v>316</v>
      </c>
      <c r="C197" s="108" t="s">
        <v>78</v>
      </c>
      <c r="D197" s="108" t="s">
        <v>63</v>
      </c>
      <c r="E197" s="108" t="s">
        <v>73</v>
      </c>
      <c r="F197" s="109">
        <v>630544</v>
      </c>
      <c r="G197" s="110">
        <v>56750</v>
      </c>
      <c r="H197" s="108" t="s">
        <v>76</v>
      </c>
      <c r="I197" s="108" t="s">
        <v>87</v>
      </c>
      <c r="J197" s="111">
        <v>44232</v>
      </c>
    </row>
    <row r="198" spans="1:10" ht="15">
      <c r="A198" s="108" t="s">
        <v>40</v>
      </c>
      <c r="B198" s="108" t="s">
        <v>316</v>
      </c>
      <c r="C198" s="108" t="s">
        <v>74</v>
      </c>
      <c r="D198" s="108" t="s">
        <v>75</v>
      </c>
      <c r="E198" s="108" t="s">
        <v>73</v>
      </c>
      <c r="F198" s="109">
        <v>631656</v>
      </c>
      <c r="G198" s="110">
        <v>490000</v>
      </c>
      <c r="H198" s="108" t="s">
        <v>76</v>
      </c>
      <c r="I198" s="108" t="s">
        <v>87</v>
      </c>
      <c r="J198" s="111">
        <v>44251</v>
      </c>
    </row>
    <row r="199" spans="1:10" ht="15">
      <c r="A199" s="108" t="s">
        <v>40</v>
      </c>
      <c r="B199" s="108" t="s">
        <v>316</v>
      </c>
      <c r="C199" s="108" t="s">
        <v>88</v>
      </c>
      <c r="D199" s="108" t="s">
        <v>108</v>
      </c>
      <c r="E199" s="108" t="s">
        <v>73</v>
      </c>
      <c r="F199" s="109">
        <v>631722</v>
      </c>
      <c r="G199" s="110">
        <v>57000</v>
      </c>
      <c r="H199" s="108" t="s">
        <v>76</v>
      </c>
      <c r="I199" s="108" t="s">
        <v>87</v>
      </c>
      <c r="J199" s="111">
        <v>44252</v>
      </c>
    </row>
    <row r="200" spans="1:10" ht="15">
      <c r="A200" s="108" t="s">
        <v>40</v>
      </c>
      <c r="B200" s="108" t="s">
        <v>316</v>
      </c>
      <c r="C200" s="108" t="s">
        <v>27</v>
      </c>
      <c r="D200" s="108" t="s">
        <v>52</v>
      </c>
      <c r="E200" s="108" t="s">
        <v>98</v>
      </c>
      <c r="F200" s="109">
        <v>631031</v>
      </c>
      <c r="G200" s="110">
        <v>140000</v>
      </c>
      <c r="H200" s="108" t="s">
        <v>76</v>
      </c>
      <c r="I200" s="108" t="s">
        <v>87</v>
      </c>
      <c r="J200" s="111">
        <v>44239</v>
      </c>
    </row>
    <row r="201" spans="1:10" ht="15">
      <c r="A201" s="108" t="s">
        <v>40</v>
      </c>
      <c r="B201" s="108" t="s">
        <v>316</v>
      </c>
      <c r="C201" s="108" t="s">
        <v>78</v>
      </c>
      <c r="D201" s="108" t="s">
        <v>64</v>
      </c>
      <c r="E201" s="108" t="s">
        <v>77</v>
      </c>
      <c r="F201" s="109">
        <v>631034</v>
      </c>
      <c r="G201" s="110">
        <v>340000</v>
      </c>
      <c r="H201" s="108" t="s">
        <v>76</v>
      </c>
      <c r="I201" s="108" t="s">
        <v>87</v>
      </c>
      <c r="J201" s="111">
        <v>44239</v>
      </c>
    </row>
    <row r="202" spans="1:10" ht="15">
      <c r="A202" s="108" t="s">
        <v>40</v>
      </c>
      <c r="B202" s="108" t="s">
        <v>316</v>
      </c>
      <c r="C202" s="108" t="s">
        <v>74</v>
      </c>
      <c r="D202" s="108" t="s">
        <v>81</v>
      </c>
      <c r="E202" s="108" t="s">
        <v>73</v>
      </c>
      <c r="F202" s="109">
        <v>631760</v>
      </c>
      <c r="G202" s="110">
        <v>45000</v>
      </c>
      <c r="H202" s="108" t="s">
        <v>76</v>
      </c>
      <c r="I202" s="108" t="s">
        <v>87</v>
      </c>
      <c r="J202" s="111">
        <v>44252</v>
      </c>
    </row>
    <row r="203" spans="1:10" ht="15">
      <c r="A203" s="108" t="s">
        <v>40</v>
      </c>
      <c r="B203" s="108" t="s">
        <v>316</v>
      </c>
      <c r="C203" s="108" t="s">
        <v>74</v>
      </c>
      <c r="D203" s="108" t="s">
        <v>75</v>
      </c>
      <c r="E203" s="108" t="s">
        <v>73</v>
      </c>
      <c r="F203" s="109">
        <v>631309</v>
      </c>
      <c r="G203" s="110">
        <v>42000</v>
      </c>
      <c r="H203" s="108" t="s">
        <v>76</v>
      </c>
      <c r="I203" s="108" t="s">
        <v>87</v>
      </c>
      <c r="J203" s="111">
        <v>44245</v>
      </c>
    </row>
    <row r="204" spans="1:10" ht="15">
      <c r="A204" s="108" t="s">
        <v>40</v>
      </c>
      <c r="B204" s="108" t="s">
        <v>316</v>
      </c>
      <c r="C204" s="108" t="s">
        <v>65</v>
      </c>
      <c r="D204" s="108" t="s">
        <v>66</v>
      </c>
      <c r="E204" s="108" t="s">
        <v>77</v>
      </c>
      <c r="F204" s="109">
        <v>631088</v>
      </c>
      <c r="G204" s="110">
        <v>200000</v>
      </c>
      <c r="H204" s="108" t="s">
        <v>76</v>
      </c>
      <c r="I204" s="108" t="s">
        <v>87</v>
      </c>
      <c r="J204" s="111">
        <v>44243</v>
      </c>
    </row>
    <row r="205" spans="1:10" ht="15">
      <c r="A205" s="108" t="s">
        <v>40</v>
      </c>
      <c r="B205" s="108" t="s">
        <v>316</v>
      </c>
      <c r="C205" s="108" t="s">
        <v>88</v>
      </c>
      <c r="D205" s="108" t="s">
        <v>108</v>
      </c>
      <c r="E205" s="108" t="s">
        <v>73</v>
      </c>
      <c r="F205" s="109">
        <v>631528</v>
      </c>
      <c r="G205" s="110">
        <v>61500</v>
      </c>
      <c r="H205" s="108" t="s">
        <v>76</v>
      </c>
      <c r="I205" s="108" t="s">
        <v>87</v>
      </c>
      <c r="J205" s="111">
        <v>44250</v>
      </c>
    </row>
    <row r="206" spans="1:10" ht="15">
      <c r="A206" s="108" t="s">
        <v>40</v>
      </c>
      <c r="B206" s="108" t="s">
        <v>316</v>
      </c>
      <c r="C206" s="108" t="s">
        <v>74</v>
      </c>
      <c r="D206" s="108" t="s">
        <v>75</v>
      </c>
      <c r="E206" s="108" t="s">
        <v>73</v>
      </c>
      <c r="F206" s="109">
        <v>631750</v>
      </c>
      <c r="G206" s="110">
        <v>1000000</v>
      </c>
      <c r="H206" s="108" t="s">
        <v>76</v>
      </c>
      <c r="I206" s="108" t="s">
        <v>87</v>
      </c>
      <c r="J206" s="111">
        <v>44252</v>
      </c>
    </row>
    <row r="207" spans="1:10" ht="15">
      <c r="A207" s="108" t="s">
        <v>40</v>
      </c>
      <c r="B207" s="108" t="s">
        <v>316</v>
      </c>
      <c r="C207" s="108" t="s">
        <v>94</v>
      </c>
      <c r="D207" s="108" t="s">
        <v>102</v>
      </c>
      <c r="E207" s="108" t="s">
        <v>73</v>
      </c>
      <c r="F207" s="109">
        <v>631739</v>
      </c>
      <c r="G207" s="110">
        <v>85500</v>
      </c>
      <c r="H207" s="108" t="s">
        <v>76</v>
      </c>
      <c r="I207" s="108" t="s">
        <v>87</v>
      </c>
      <c r="J207" s="111">
        <v>44252</v>
      </c>
    </row>
    <row r="208" spans="1:10" ht="15">
      <c r="A208" s="108" t="s">
        <v>40</v>
      </c>
      <c r="B208" s="108" t="s">
        <v>316</v>
      </c>
      <c r="C208" s="108" t="s">
        <v>94</v>
      </c>
      <c r="D208" s="108" t="s">
        <v>95</v>
      </c>
      <c r="E208" s="108" t="s">
        <v>73</v>
      </c>
      <c r="F208" s="109">
        <v>631852</v>
      </c>
      <c r="G208" s="110">
        <v>60000</v>
      </c>
      <c r="H208" s="108" t="s">
        <v>76</v>
      </c>
      <c r="I208" s="108" t="s">
        <v>87</v>
      </c>
      <c r="J208" s="111">
        <v>44253</v>
      </c>
    </row>
    <row r="209" spans="1:10" ht="15">
      <c r="A209" s="108" t="s">
        <v>40</v>
      </c>
      <c r="B209" s="108" t="s">
        <v>316</v>
      </c>
      <c r="C209" s="108" t="s">
        <v>74</v>
      </c>
      <c r="D209" s="108" t="s">
        <v>75</v>
      </c>
      <c r="E209" s="108" t="s">
        <v>73</v>
      </c>
      <c r="F209" s="109">
        <v>631851</v>
      </c>
      <c r="G209" s="110">
        <v>30000</v>
      </c>
      <c r="H209" s="108" t="s">
        <v>76</v>
      </c>
      <c r="I209" s="108" t="s">
        <v>87</v>
      </c>
      <c r="J209" s="111">
        <v>44253</v>
      </c>
    </row>
    <row r="210" spans="1:10" ht="15">
      <c r="A210" s="108" t="s">
        <v>40</v>
      </c>
      <c r="B210" s="108" t="s">
        <v>316</v>
      </c>
      <c r="C210" s="108" t="s">
        <v>78</v>
      </c>
      <c r="D210" s="108" t="s">
        <v>64</v>
      </c>
      <c r="E210" s="108" t="s">
        <v>77</v>
      </c>
      <c r="F210" s="109">
        <v>631117</v>
      </c>
      <c r="G210" s="110">
        <v>395000</v>
      </c>
      <c r="H210" s="108" t="s">
        <v>76</v>
      </c>
      <c r="I210" s="108" t="s">
        <v>87</v>
      </c>
      <c r="J210" s="111">
        <v>44243</v>
      </c>
    </row>
    <row r="211" spans="1:10" ht="15">
      <c r="A211" s="108" t="s">
        <v>40</v>
      </c>
      <c r="B211" s="108" t="s">
        <v>316</v>
      </c>
      <c r="C211" s="108" t="s">
        <v>94</v>
      </c>
      <c r="D211" s="108" t="s">
        <v>102</v>
      </c>
      <c r="E211" s="108" t="s">
        <v>73</v>
      </c>
      <c r="F211" s="109">
        <v>631736</v>
      </c>
      <c r="G211" s="110">
        <v>28500</v>
      </c>
      <c r="H211" s="108" t="s">
        <v>76</v>
      </c>
      <c r="I211" s="108" t="s">
        <v>87</v>
      </c>
      <c r="J211" s="111">
        <v>44252</v>
      </c>
    </row>
    <row r="212" spans="1:10" ht="15">
      <c r="A212" s="108" t="s">
        <v>40</v>
      </c>
      <c r="B212" s="108" t="s">
        <v>316</v>
      </c>
      <c r="C212" s="108" t="s">
        <v>27</v>
      </c>
      <c r="D212" s="108" t="s">
        <v>52</v>
      </c>
      <c r="E212" s="108" t="s">
        <v>77</v>
      </c>
      <c r="F212" s="109">
        <v>631394</v>
      </c>
      <c r="G212" s="110">
        <v>311000</v>
      </c>
      <c r="H212" s="108" t="s">
        <v>76</v>
      </c>
      <c r="I212" s="108" t="s">
        <v>87</v>
      </c>
      <c r="J212" s="111">
        <v>44246</v>
      </c>
    </row>
    <row r="213" spans="1:10" ht="15">
      <c r="A213" s="108" t="s">
        <v>40</v>
      </c>
      <c r="B213" s="108" t="s">
        <v>316</v>
      </c>
      <c r="C213" s="108" t="s">
        <v>94</v>
      </c>
      <c r="D213" s="108" t="s">
        <v>95</v>
      </c>
      <c r="E213" s="108" t="s">
        <v>77</v>
      </c>
      <c r="F213" s="109">
        <v>631731</v>
      </c>
      <c r="G213" s="110">
        <v>482000</v>
      </c>
      <c r="H213" s="108" t="s">
        <v>76</v>
      </c>
      <c r="I213" s="108" t="s">
        <v>87</v>
      </c>
      <c r="J213" s="111">
        <v>44252</v>
      </c>
    </row>
    <row r="214" spans="1:10" ht="15">
      <c r="A214" s="108" t="s">
        <v>40</v>
      </c>
      <c r="B214" s="108" t="s">
        <v>316</v>
      </c>
      <c r="C214" s="108" t="s">
        <v>88</v>
      </c>
      <c r="D214" s="108" t="s">
        <v>89</v>
      </c>
      <c r="E214" s="108" t="s">
        <v>77</v>
      </c>
      <c r="F214" s="109">
        <v>631029</v>
      </c>
      <c r="G214" s="110">
        <v>335000</v>
      </c>
      <c r="H214" s="108" t="s">
        <v>76</v>
      </c>
      <c r="I214" s="108" t="s">
        <v>87</v>
      </c>
      <c r="J214" s="111">
        <v>44239</v>
      </c>
    </row>
    <row r="215" spans="1:10" ht="15">
      <c r="A215" s="108" t="s">
        <v>40</v>
      </c>
      <c r="B215" s="108" t="s">
        <v>316</v>
      </c>
      <c r="C215" s="108" t="s">
        <v>74</v>
      </c>
      <c r="D215" s="108" t="s">
        <v>75</v>
      </c>
      <c r="E215" s="108" t="s">
        <v>77</v>
      </c>
      <c r="F215" s="109">
        <v>631178</v>
      </c>
      <c r="G215" s="110">
        <v>539000</v>
      </c>
      <c r="H215" s="108" t="s">
        <v>76</v>
      </c>
      <c r="I215" s="108" t="s">
        <v>87</v>
      </c>
      <c r="J215" s="111">
        <v>44244</v>
      </c>
    </row>
    <row r="216" spans="1:10" ht="15">
      <c r="A216" s="108" t="s">
        <v>40</v>
      </c>
      <c r="B216" s="108" t="s">
        <v>316</v>
      </c>
      <c r="C216" s="108" t="s">
        <v>65</v>
      </c>
      <c r="D216" s="108" t="s">
        <v>66</v>
      </c>
      <c r="E216" s="108" t="s">
        <v>77</v>
      </c>
      <c r="F216" s="109">
        <v>631181</v>
      </c>
      <c r="G216" s="110">
        <v>455000</v>
      </c>
      <c r="H216" s="108" t="s">
        <v>76</v>
      </c>
      <c r="I216" s="108" t="s">
        <v>87</v>
      </c>
      <c r="J216" s="111">
        <v>44244</v>
      </c>
    </row>
    <row r="217" spans="1:10" ht="15">
      <c r="A217" s="108" t="s">
        <v>40</v>
      </c>
      <c r="B217" s="108" t="s">
        <v>316</v>
      </c>
      <c r="C217" s="108" t="s">
        <v>94</v>
      </c>
      <c r="D217" s="108" t="s">
        <v>102</v>
      </c>
      <c r="E217" s="108" t="s">
        <v>73</v>
      </c>
      <c r="F217" s="109">
        <v>631198</v>
      </c>
      <c r="G217" s="110">
        <v>42000</v>
      </c>
      <c r="H217" s="108" t="s">
        <v>76</v>
      </c>
      <c r="I217" s="108" t="s">
        <v>87</v>
      </c>
      <c r="J217" s="111">
        <v>44244</v>
      </c>
    </row>
    <row r="218" spans="1:10" ht="15">
      <c r="A218" s="108" t="s">
        <v>40</v>
      </c>
      <c r="B218" s="108" t="s">
        <v>316</v>
      </c>
      <c r="C218" s="108" t="s">
        <v>78</v>
      </c>
      <c r="D218" s="108" t="s">
        <v>63</v>
      </c>
      <c r="E218" s="108" t="s">
        <v>77</v>
      </c>
      <c r="F218" s="109">
        <v>631718</v>
      </c>
      <c r="G218" s="110">
        <v>400000</v>
      </c>
      <c r="H218" s="108" t="s">
        <v>76</v>
      </c>
      <c r="I218" s="108" t="s">
        <v>87</v>
      </c>
      <c r="J218" s="111">
        <v>44252</v>
      </c>
    </row>
    <row r="219" spans="1:10" ht="15">
      <c r="A219" s="108" t="s">
        <v>40</v>
      </c>
      <c r="B219" s="108" t="s">
        <v>316</v>
      </c>
      <c r="C219" s="108" t="s">
        <v>78</v>
      </c>
      <c r="D219" s="108" t="s">
        <v>64</v>
      </c>
      <c r="E219" s="108" t="s">
        <v>73</v>
      </c>
      <c r="F219" s="109">
        <v>631208</v>
      </c>
      <c r="G219" s="110">
        <v>107500</v>
      </c>
      <c r="H219" s="108" t="s">
        <v>76</v>
      </c>
      <c r="I219" s="108" t="s">
        <v>87</v>
      </c>
      <c r="J219" s="111">
        <v>44244</v>
      </c>
    </row>
    <row r="220" spans="1:10" ht="15">
      <c r="A220" s="108" t="s">
        <v>40</v>
      </c>
      <c r="B220" s="108" t="s">
        <v>316</v>
      </c>
      <c r="C220" s="108" t="s">
        <v>74</v>
      </c>
      <c r="D220" s="108" t="s">
        <v>75</v>
      </c>
      <c r="E220" s="108" t="s">
        <v>73</v>
      </c>
      <c r="F220" s="109">
        <v>631215</v>
      </c>
      <c r="G220" s="110">
        <v>42000</v>
      </c>
      <c r="H220" s="108" t="s">
        <v>76</v>
      </c>
      <c r="I220" s="108" t="s">
        <v>87</v>
      </c>
      <c r="J220" s="111">
        <v>44244</v>
      </c>
    </row>
    <row r="221" spans="1:10" ht="15">
      <c r="A221" s="108" t="s">
        <v>40</v>
      </c>
      <c r="B221" s="108" t="s">
        <v>316</v>
      </c>
      <c r="C221" s="108" t="s">
        <v>94</v>
      </c>
      <c r="D221" s="108" t="s">
        <v>102</v>
      </c>
      <c r="E221" s="108" t="s">
        <v>77</v>
      </c>
      <c r="F221" s="109">
        <v>631216</v>
      </c>
      <c r="G221" s="110">
        <v>390000</v>
      </c>
      <c r="H221" s="108" t="s">
        <v>76</v>
      </c>
      <c r="I221" s="108" t="s">
        <v>87</v>
      </c>
      <c r="J221" s="111">
        <v>44244</v>
      </c>
    </row>
    <row r="222" spans="1:10" ht="15">
      <c r="A222" s="108" t="s">
        <v>40</v>
      </c>
      <c r="B222" s="108" t="s">
        <v>316</v>
      </c>
      <c r="C222" s="108" t="s">
        <v>78</v>
      </c>
      <c r="D222" s="108" t="s">
        <v>64</v>
      </c>
      <c r="E222" s="108" t="s">
        <v>77</v>
      </c>
      <c r="F222" s="109">
        <v>631236</v>
      </c>
      <c r="G222" s="110">
        <v>455000</v>
      </c>
      <c r="H222" s="108" t="s">
        <v>76</v>
      </c>
      <c r="I222" s="108" t="s">
        <v>87</v>
      </c>
      <c r="J222" s="111">
        <v>44245</v>
      </c>
    </row>
    <row r="223" spans="1:10" ht="15">
      <c r="A223" s="108" t="s">
        <v>40</v>
      </c>
      <c r="B223" s="108" t="s">
        <v>316</v>
      </c>
      <c r="C223" s="108" t="s">
        <v>94</v>
      </c>
      <c r="D223" s="108" t="s">
        <v>95</v>
      </c>
      <c r="E223" s="108" t="s">
        <v>77</v>
      </c>
      <c r="F223" s="109">
        <v>631238</v>
      </c>
      <c r="G223" s="110">
        <v>230000</v>
      </c>
      <c r="H223" s="108" t="s">
        <v>76</v>
      </c>
      <c r="I223" s="108" t="s">
        <v>87</v>
      </c>
      <c r="J223" s="111">
        <v>44245</v>
      </c>
    </row>
    <row r="224" spans="1:10" ht="15">
      <c r="A224" s="108" t="s">
        <v>40</v>
      </c>
      <c r="B224" s="108" t="s">
        <v>316</v>
      </c>
      <c r="C224" s="108" t="s">
        <v>94</v>
      </c>
      <c r="D224" s="108" t="s">
        <v>102</v>
      </c>
      <c r="E224" s="108" t="s">
        <v>77</v>
      </c>
      <c r="F224" s="109">
        <v>631708</v>
      </c>
      <c r="G224" s="110">
        <v>325000</v>
      </c>
      <c r="H224" s="108" t="s">
        <v>76</v>
      </c>
      <c r="I224" s="108" t="s">
        <v>87</v>
      </c>
      <c r="J224" s="111">
        <v>44252</v>
      </c>
    </row>
    <row r="225" spans="1:10" ht="15">
      <c r="A225" s="108" t="s">
        <v>40</v>
      </c>
      <c r="B225" s="108" t="s">
        <v>316</v>
      </c>
      <c r="C225" s="108" t="s">
        <v>78</v>
      </c>
      <c r="D225" s="108" t="s">
        <v>63</v>
      </c>
      <c r="E225" s="108" t="s">
        <v>73</v>
      </c>
      <c r="F225" s="109">
        <v>631262</v>
      </c>
      <c r="G225" s="110">
        <v>19000</v>
      </c>
      <c r="H225" s="108" t="s">
        <v>76</v>
      </c>
      <c r="I225" s="108" t="s">
        <v>87</v>
      </c>
      <c r="J225" s="111">
        <v>44245</v>
      </c>
    </row>
    <row r="226" spans="1:10" ht="15">
      <c r="A226" s="108" t="s">
        <v>40</v>
      </c>
      <c r="B226" s="108" t="s">
        <v>316</v>
      </c>
      <c r="C226" s="108" t="s">
        <v>78</v>
      </c>
      <c r="D226" s="108" t="s">
        <v>64</v>
      </c>
      <c r="E226" s="108" t="s">
        <v>77</v>
      </c>
      <c r="F226" s="109">
        <v>631700</v>
      </c>
      <c r="G226" s="110">
        <v>379900</v>
      </c>
      <c r="H226" s="108" t="s">
        <v>76</v>
      </c>
      <c r="I226" s="108" t="s">
        <v>87</v>
      </c>
      <c r="J226" s="111">
        <v>44252</v>
      </c>
    </row>
    <row r="227" spans="1:10" ht="15">
      <c r="A227" s="108" t="s">
        <v>40</v>
      </c>
      <c r="B227" s="108" t="s">
        <v>316</v>
      </c>
      <c r="C227" s="108" t="s">
        <v>74</v>
      </c>
      <c r="D227" s="108" t="s">
        <v>75</v>
      </c>
      <c r="E227" s="108" t="s">
        <v>77</v>
      </c>
      <c r="F227" s="109">
        <v>631734</v>
      </c>
      <c r="G227" s="110">
        <v>315000</v>
      </c>
      <c r="H227" s="108" t="s">
        <v>76</v>
      </c>
      <c r="I227" s="108" t="s">
        <v>87</v>
      </c>
      <c r="J227" s="111">
        <v>44252</v>
      </c>
    </row>
  </sheetData>
  <sortState ref="A2:I913">
    <sortCondition ref="A2"/>
  </sortState>
  <pageMargins left="0.7" right="0.7" top="0.75" bottom="0.75" header="0.3" footer="0.3"/>
  <pageSetup orientation="portrait" horizontalDpi="4294967293" verticalDpi="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L130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1.85546875" customWidth="1"/>
    <col min="2" max="2" width="9.5703125" customWidth="1"/>
    <col min="3" max="3" width="20.42578125" customWidth="1"/>
    <col min="4" max="4" width="16.28515625" customWidth="1"/>
    <col min="5" max="5" width="11.28515625" customWidth="1"/>
    <col min="6" max="6" width="14.140625" customWidth="1"/>
    <col min="7" max="7" width="11.85546875" customWidth="1"/>
    <col min="8" max="8" width="39.140625" customWidth="1"/>
  </cols>
  <sheetData>
    <row r="1" spans="1:12">
      <c r="A1" s="87" t="s">
        <v>0</v>
      </c>
      <c r="B1" s="87" t="s">
        <v>43</v>
      </c>
      <c r="C1" s="87" t="s">
        <v>1</v>
      </c>
      <c r="D1" s="87" t="s">
        <v>38</v>
      </c>
      <c r="E1" s="87" t="s">
        <v>36</v>
      </c>
      <c r="F1" s="87" t="s">
        <v>44</v>
      </c>
      <c r="G1" s="87" t="s">
        <v>37</v>
      </c>
      <c r="H1" s="87" t="s">
        <v>53</v>
      </c>
      <c r="L1">
        <v>130</v>
      </c>
    </row>
    <row r="2" spans="1:12" ht="15">
      <c r="A2" s="112" t="s">
        <v>42</v>
      </c>
      <c r="B2" s="112" t="s">
        <v>309</v>
      </c>
      <c r="C2" s="112" t="s">
        <v>132</v>
      </c>
      <c r="D2" s="112" t="s">
        <v>175</v>
      </c>
      <c r="E2" s="113">
        <v>630610</v>
      </c>
      <c r="F2" s="114">
        <v>205000</v>
      </c>
      <c r="G2" s="115">
        <v>44235</v>
      </c>
      <c r="H2" s="112" t="s">
        <v>136</v>
      </c>
    </row>
    <row r="3" spans="1:12" ht="15">
      <c r="A3" s="112" t="s">
        <v>42</v>
      </c>
      <c r="B3" s="112" t="s">
        <v>309</v>
      </c>
      <c r="C3" s="112" t="s">
        <v>132</v>
      </c>
      <c r="D3" s="112" t="s">
        <v>307</v>
      </c>
      <c r="E3" s="113">
        <v>631886</v>
      </c>
      <c r="F3" s="114">
        <v>491640</v>
      </c>
      <c r="G3" s="115">
        <v>44253</v>
      </c>
      <c r="H3" s="112" t="s">
        <v>136</v>
      </c>
    </row>
    <row r="4" spans="1:12" ht="15">
      <c r="A4" s="112" t="s">
        <v>42</v>
      </c>
      <c r="B4" s="112" t="s">
        <v>309</v>
      </c>
      <c r="C4" s="112" t="s">
        <v>132</v>
      </c>
      <c r="D4" s="112" t="s">
        <v>302</v>
      </c>
      <c r="E4" s="113">
        <v>631837</v>
      </c>
      <c r="F4" s="114">
        <v>163000</v>
      </c>
      <c r="G4" s="115">
        <v>44253</v>
      </c>
      <c r="H4" s="112" t="s">
        <v>156</v>
      </c>
    </row>
    <row r="5" spans="1:12" ht="15">
      <c r="A5" s="112" t="s">
        <v>42</v>
      </c>
      <c r="B5" s="112" t="s">
        <v>309</v>
      </c>
      <c r="C5" s="112" t="s">
        <v>132</v>
      </c>
      <c r="D5" s="112" t="s">
        <v>216</v>
      </c>
      <c r="E5" s="113">
        <v>630940</v>
      </c>
      <c r="F5" s="114">
        <v>263500</v>
      </c>
      <c r="G5" s="115">
        <v>44239</v>
      </c>
      <c r="H5" s="112" t="s">
        <v>217</v>
      </c>
    </row>
    <row r="6" spans="1:12" ht="15">
      <c r="A6" s="112" t="s">
        <v>42</v>
      </c>
      <c r="B6" s="112" t="s">
        <v>309</v>
      </c>
      <c r="C6" s="112" t="s">
        <v>132</v>
      </c>
      <c r="D6" s="112" t="s">
        <v>172</v>
      </c>
      <c r="E6" s="113">
        <v>630559</v>
      </c>
      <c r="F6" s="114">
        <v>225125</v>
      </c>
      <c r="G6" s="115">
        <v>44232</v>
      </c>
      <c r="H6" s="112" t="s">
        <v>136</v>
      </c>
    </row>
    <row r="7" spans="1:12" ht="15">
      <c r="A7" s="112" t="s">
        <v>42</v>
      </c>
      <c r="B7" s="112" t="s">
        <v>309</v>
      </c>
      <c r="C7" s="112" t="s">
        <v>132</v>
      </c>
      <c r="D7" s="112" t="s">
        <v>161</v>
      </c>
      <c r="E7" s="113">
        <v>630522</v>
      </c>
      <c r="F7" s="114">
        <v>288994</v>
      </c>
      <c r="G7" s="115">
        <v>44232</v>
      </c>
      <c r="H7" s="112" t="s">
        <v>162</v>
      </c>
    </row>
    <row r="8" spans="1:12" ht="15">
      <c r="A8" s="112" t="s">
        <v>42</v>
      </c>
      <c r="B8" s="112" t="s">
        <v>309</v>
      </c>
      <c r="C8" s="112" t="s">
        <v>132</v>
      </c>
      <c r="D8" s="112" t="s">
        <v>146</v>
      </c>
      <c r="E8" s="113">
        <v>630392</v>
      </c>
      <c r="F8" s="114">
        <v>178790</v>
      </c>
      <c r="G8" s="115">
        <v>44230</v>
      </c>
      <c r="H8" s="112" t="s">
        <v>136</v>
      </c>
    </row>
    <row r="9" spans="1:12" ht="15">
      <c r="A9" s="112" t="s">
        <v>39</v>
      </c>
      <c r="B9" s="112" t="s">
        <v>310</v>
      </c>
      <c r="C9" s="112" t="s">
        <v>132</v>
      </c>
      <c r="D9" s="112" t="s">
        <v>147</v>
      </c>
      <c r="E9" s="113">
        <v>630398</v>
      </c>
      <c r="F9" s="114">
        <v>215700</v>
      </c>
      <c r="G9" s="115">
        <v>44230</v>
      </c>
      <c r="H9" s="112" t="s">
        <v>148</v>
      </c>
    </row>
    <row r="10" spans="1:12" ht="15">
      <c r="A10" s="112" t="s">
        <v>39</v>
      </c>
      <c r="B10" s="112" t="s">
        <v>310</v>
      </c>
      <c r="C10" s="112" t="s">
        <v>132</v>
      </c>
      <c r="D10" s="112" t="s">
        <v>267</v>
      </c>
      <c r="E10" s="113">
        <v>631470</v>
      </c>
      <c r="F10" s="114">
        <v>141000</v>
      </c>
      <c r="G10" s="115">
        <v>44249</v>
      </c>
      <c r="H10" s="112" t="s">
        <v>142</v>
      </c>
    </row>
    <row r="11" spans="1:12" ht="15">
      <c r="A11" s="112" t="s">
        <v>39</v>
      </c>
      <c r="B11" s="112" t="s">
        <v>310</v>
      </c>
      <c r="C11" s="112" t="s">
        <v>144</v>
      </c>
      <c r="D11" s="112" t="s">
        <v>196</v>
      </c>
      <c r="E11" s="113">
        <v>630761</v>
      </c>
      <c r="F11" s="114">
        <v>265781</v>
      </c>
      <c r="G11" s="115">
        <v>44237</v>
      </c>
      <c r="H11" s="112" t="s">
        <v>197</v>
      </c>
    </row>
    <row r="12" spans="1:12" ht="15">
      <c r="A12" s="112" t="s">
        <v>39</v>
      </c>
      <c r="B12" s="112" t="s">
        <v>310</v>
      </c>
      <c r="C12" s="112" t="s">
        <v>132</v>
      </c>
      <c r="D12" s="112" t="s">
        <v>215</v>
      </c>
      <c r="E12" s="113">
        <v>630936</v>
      </c>
      <c r="F12" s="114">
        <v>172000</v>
      </c>
      <c r="G12" s="115">
        <v>44239</v>
      </c>
      <c r="H12" s="112" t="s">
        <v>167</v>
      </c>
    </row>
    <row r="13" spans="1:12" ht="15">
      <c r="A13" s="112" t="s">
        <v>39</v>
      </c>
      <c r="B13" s="112" t="s">
        <v>310</v>
      </c>
      <c r="C13" s="112" t="s">
        <v>190</v>
      </c>
      <c r="D13" s="112" t="s">
        <v>117</v>
      </c>
      <c r="E13" s="113">
        <v>631488</v>
      </c>
      <c r="F13" s="114">
        <v>225000</v>
      </c>
      <c r="G13" s="115">
        <v>44249</v>
      </c>
      <c r="H13" s="112" t="s">
        <v>118</v>
      </c>
    </row>
    <row r="14" spans="1:12" ht="15">
      <c r="A14" s="112" t="s">
        <v>39</v>
      </c>
      <c r="B14" s="112" t="s">
        <v>310</v>
      </c>
      <c r="C14" s="112" t="s">
        <v>144</v>
      </c>
      <c r="D14" s="112" t="s">
        <v>206</v>
      </c>
      <c r="E14" s="113">
        <v>630882</v>
      </c>
      <c r="F14" s="114">
        <v>300775</v>
      </c>
      <c r="G14" s="115">
        <v>44238</v>
      </c>
      <c r="H14" s="112" t="s">
        <v>136</v>
      </c>
    </row>
    <row r="15" spans="1:12" ht="15">
      <c r="A15" s="112" t="s">
        <v>39</v>
      </c>
      <c r="B15" s="112" t="s">
        <v>310</v>
      </c>
      <c r="C15" s="112" t="s">
        <v>132</v>
      </c>
      <c r="D15" s="112" t="s">
        <v>300</v>
      </c>
      <c r="E15" s="113">
        <v>631820</v>
      </c>
      <c r="F15" s="114">
        <v>227000</v>
      </c>
      <c r="G15" s="115">
        <v>44253</v>
      </c>
      <c r="H15" s="112" t="s">
        <v>133</v>
      </c>
    </row>
    <row r="16" spans="1:12" ht="15">
      <c r="A16" s="112" t="s">
        <v>39</v>
      </c>
      <c r="B16" s="112" t="s">
        <v>310</v>
      </c>
      <c r="C16" s="112" t="s">
        <v>132</v>
      </c>
      <c r="D16" s="112" t="s">
        <v>246</v>
      </c>
      <c r="E16" s="113">
        <v>631278</v>
      </c>
      <c r="F16" s="114">
        <v>268000</v>
      </c>
      <c r="G16" s="115">
        <v>44245</v>
      </c>
      <c r="H16" s="112" t="s">
        <v>247</v>
      </c>
    </row>
    <row r="17" spans="1:8" ht="15">
      <c r="A17" s="112" t="s">
        <v>39</v>
      </c>
      <c r="B17" s="112" t="s">
        <v>310</v>
      </c>
      <c r="C17" s="112" t="s">
        <v>190</v>
      </c>
      <c r="D17" s="112" t="s">
        <v>271</v>
      </c>
      <c r="E17" s="113">
        <v>631506</v>
      </c>
      <c r="F17" s="114">
        <v>45000</v>
      </c>
      <c r="G17" s="115">
        <v>44250</v>
      </c>
      <c r="H17" s="112" t="s">
        <v>272</v>
      </c>
    </row>
    <row r="18" spans="1:8" ht="15">
      <c r="A18" s="112" t="s">
        <v>39</v>
      </c>
      <c r="B18" s="112" t="s">
        <v>310</v>
      </c>
      <c r="C18" s="112" t="s">
        <v>132</v>
      </c>
      <c r="D18" s="112" t="s">
        <v>207</v>
      </c>
      <c r="E18" s="113">
        <v>630914</v>
      </c>
      <c r="F18" s="114">
        <v>192500</v>
      </c>
      <c r="G18" s="115">
        <v>44239</v>
      </c>
      <c r="H18" s="112" t="s">
        <v>208</v>
      </c>
    </row>
    <row r="19" spans="1:8" ht="15">
      <c r="A19" s="112" t="s">
        <v>39</v>
      </c>
      <c r="B19" s="112" t="s">
        <v>310</v>
      </c>
      <c r="C19" s="112" t="s">
        <v>132</v>
      </c>
      <c r="D19" s="112" t="s">
        <v>282</v>
      </c>
      <c r="E19" s="113">
        <v>631603</v>
      </c>
      <c r="F19" s="114">
        <v>260000</v>
      </c>
      <c r="G19" s="115">
        <v>44251</v>
      </c>
      <c r="H19" s="112" t="s">
        <v>208</v>
      </c>
    </row>
    <row r="20" spans="1:8" ht="15">
      <c r="A20" s="112" t="s">
        <v>39</v>
      </c>
      <c r="B20" s="112" t="s">
        <v>310</v>
      </c>
      <c r="C20" s="112" t="s">
        <v>132</v>
      </c>
      <c r="D20" s="112" t="s">
        <v>278</v>
      </c>
      <c r="E20" s="113">
        <v>631532</v>
      </c>
      <c r="F20" s="114">
        <v>170100</v>
      </c>
      <c r="G20" s="115">
        <v>44250</v>
      </c>
      <c r="H20" s="112" t="s">
        <v>167</v>
      </c>
    </row>
    <row r="21" spans="1:8" ht="15">
      <c r="A21" s="112" t="s">
        <v>39</v>
      </c>
      <c r="B21" s="112" t="s">
        <v>310</v>
      </c>
      <c r="C21" s="112" t="s">
        <v>132</v>
      </c>
      <c r="D21" s="112" t="s">
        <v>131</v>
      </c>
      <c r="E21" s="113">
        <v>630114</v>
      </c>
      <c r="F21" s="114">
        <v>107000</v>
      </c>
      <c r="G21" s="115">
        <v>44228</v>
      </c>
      <c r="H21" s="112" t="s">
        <v>133</v>
      </c>
    </row>
    <row r="22" spans="1:8" ht="15">
      <c r="A22" s="112" t="s">
        <v>39</v>
      </c>
      <c r="B22" s="112" t="s">
        <v>310</v>
      </c>
      <c r="C22" s="112" t="s">
        <v>132</v>
      </c>
      <c r="D22" s="112" t="s">
        <v>262</v>
      </c>
      <c r="E22" s="113">
        <v>631436</v>
      </c>
      <c r="F22" s="114">
        <v>62000</v>
      </c>
      <c r="G22" s="115">
        <v>44249</v>
      </c>
      <c r="H22" s="112" t="s">
        <v>167</v>
      </c>
    </row>
    <row r="23" spans="1:8" ht="15">
      <c r="A23" s="112" t="s">
        <v>39</v>
      </c>
      <c r="B23" s="112" t="s">
        <v>310</v>
      </c>
      <c r="C23" s="112" t="s">
        <v>190</v>
      </c>
      <c r="D23" s="112" t="s">
        <v>228</v>
      </c>
      <c r="E23" s="113">
        <v>631164</v>
      </c>
      <c r="F23" s="114">
        <v>160000</v>
      </c>
      <c r="G23" s="115">
        <v>44244</v>
      </c>
      <c r="H23" s="112" t="s">
        <v>229</v>
      </c>
    </row>
    <row r="24" spans="1:8" ht="30">
      <c r="A24" s="112" t="s">
        <v>39</v>
      </c>
      <c r="B24" s="112" t="s">
        <v>310</v>
      </c>
      <c r="C24" s="112" t="s">
        <v>132</v>
      </c>
      <c r="D24" s="112" t="s">
        <v>157</v>
      </c>
      <c r="E24" s="113">
        <v>630516</v>
      </c>
      <c r="F24" s="114">
        <v>259000</v>
      </c>
      <c r="G24" s="115">
        <v>44232</v>
      </c>
      <c r="H24" s="112" t="s">
        <v>158</v>
      </c>
    </row>
    <row r="25" spans="1:8" ht="15">
      <c r="A25" s="112" t="s">
        <v>39</v>
      </c>
      <c r="B25" s="112" t="s">
        <v>310</v>
      </c>
      <c r="C25" s="112" t="s">
        <v>190</v>
      </c>
      <c r="D25" s="112" t="s">
        <v>230</v>
      </c>
      <c r="E25" s="113">
        <v>631166</v>
      </c>
      <c r="F25" s="114">
        <v>145000</v>
      </c>
      <c r="G25" s="115">
        <v>44244</v>
      </c>
      <c r="H25" s="112" t="s">
        <v>229</v>
      </c>
    </row>
    <row r="26" spans="1:8" ht="15">
      <c r="A26" s="112" t="s">
        <v>39</v>
      </c>
      <c r="B26" s="112" t="s">
        <v>310</v>
      </c>
      <c r="C26" s="112" t="s">
        <v>190</v>
      </c>
      <c r="D26" s="112" t="s">
        <v>231</v>
      </c>
      <c r="E26" s="113">
        <v>631167</v>
      </c>
      <c r="F26" s="114">
        <v>145000</v>
      </c>
      <c r="G26" s="115">
        <v>44244</v>
      </c>
      <c r="H26" s="112" t="s">
        <v>229</v>
      </c>
    </row>
    <row r="27" spans="1:8" ht="15">
      <c r="A27" s="112" t="s">
        <v>39</v>
      </c>
      <c r="B27" s="112" t="s">
        <v>310</v>
      </c>
      <c r="C27" s="112" t="s">
        <v>190</v>
      </c>
      <c r="D27" s="112" t="s">
        <v>82</v>
      </c>
      <c r="E27" s="113">
        <v>631168</v>
      </c>
      <c r="F27" s="114">
        <v>150000</v>
      </c>
      <c r="G27" s="115">
        <v>44244</v>
      </c>
      <c r="H27" s="112" t="s">
        <v>229</v>
      </c>
    </row>
    <row r="28" spans="1:8" ht="15">
      <c r="A28" s="112" t="s">
        <v>39</v>
      </c>
      <c r="B28" s="112" t="s">
        <v>310</v>
      </c>
      <c r="C28" s="112" t="s">
        <v>180</v>
      </c>
      <c r="D28" s="112" t="s">
        <v>256</v>
      </c>
      <c r="E28" s="113">
        <v>631419</v>
      </c>
      <c r="F28" s="114">
        <v>408500</v>
      </c>
      <c r="G28" s="115">
        <v>44249</v>
      </c>
      <c r="H28" s="112" t="s">
        <v>208</v>
      </c>
    </row>
    <row r="29" spans="1:8" ht="15">
      <c r="A29" s="112" t="s">
        <v>39</v>
      </c>
      <c r="B29" s="112" t="s">
        <v>310</v>
      </c>
      <c r="C29" s="112" t="s">
        <v>132</v>
      </c>
      <c r="D29" s="112" t="s">
        <v>287</v>
      </c>
      <c r="E29" s="113">
        <v>631624</v>
      </c>
      <c r="F29" s="114">
        <v>178000</v>
      </c>
      <c r="G29" s="115">
        <v>44251</v>
      </c>
      <c r="H29" s="112" t="s">
        <v>167</v>
      </c>
    </row>
    <row r="30" spans="1:8" ht="15">
      <c r="A30" s="112" t="s">
        <v>39</v>
      </c>
      <c r="B30" s="112" t="s">
        <v>310</v>
      </c>
      <c r="C30" s="112" t="s">
        <v>132</v>
      </c>
      <c r="D30" s="112" t="s">
        <v>234</v>
      </c>
      <c r="E30" s="113">
        <v>631191</v>
      </c>
      <c r="F30" s="114">
        <v>149000</v>
      </c>
      <c r="G30" s="115">
        <v>44244</v>
      </c>
      <c r="H30" s="112" t="s">
        <v>167</v>
      </c>
    </row>
    <row r="31" spans="1:8" ht="15">
      <c r="A31" s="112" t="s">
        <v>39</v>
      </c>
      <c r="B31" s="112" t="s">
        <v>310</v>
      </c>
      <c r="C31" s="112" t="s">
        <v>190</v>
      </c>
      <c r="D31" s="112" t="s">
        <v>232</v>
      </c>
      <c r="E31" s="113">
        <v>631169</v>
      </c>
      <c r="F31" s="114">
        <v>145000</v>
      </c>
      <c r="G31" s="115">
        <v>44244</v>
      </c>
      <c r="H31" s="112" t="s">
        <v>229</v>
      </c>
    </row>
    <row r="32" spans="1:8" ht="15">
      <c r="A32" s="112" t="s">
        <v>67</v>
      </c>
      <c r="B32" s="112" t="s">
        <v>311</v>
      </c>
      <c r="C32" s="112" t="s">
        <v>190</v>
      </c>
      <c r="D32" s="112" t="s">
        <v>254</v>
      </c>
      <c r="E32" s="113">
        <v>631359</v>
      </c>
      <c r="F32" s="114">
        <v>77500</v>
      </c>
      <c r="G32" s="115">
        <v>44246</v>
      </c>
      <c r="H32" s="112" t="s">
        <v>255</v>
      </c>
    </row>
    <row r="33" spans="1:8" ht="15">
      <c r="A33" s="112" t="s">
        <v>67</v>
      </c>
      <c r="B33" s="112" t="s">
        <v>311</v>
      </c>
      <c r="C33" s="112" t="s">
        <v>132</v>
      </c>
      <c r="D33" s="112" t="s">
        <v>279</v>
      </c>
      <c r="E33" s="113">
        <v>631565</v>
      </c>
      <c r="F33" s="114">
        <v>210000</v>
      </c>
      <c r="G33" s="115">
        <v>44250</v>
      </c>
      <c r="H33" s="112" t="s">
        <v>148</v>
      </c>
    </row>
    <row r="34" spans="1:8" ht="15">
      <c r="A34" s="112" t="s">
        <v>67</v>
      </c>
      <c r="B34" s="112" t="s">
        <v>311</v>
      </c>
      <c r="C34" s="112" t="s">
        <v>132</v>
      </c>
      <c r="D34" s="112" t="s">
        <v>280</v>
      </c>
      <c r="E34" s="113">
        <v>631568</v>
      </c>
      <c r="F34" s="114">
        <v>170000</v>
      </c>
      <c r="G34" s="115">
        <v>44250</v>
      </c>
      <c r="H34" s="112" t="s">
        <v>148</v>
      </c>
    </row>
    <row r="35" spans="1:8" ht="15">
      <c r="A35" s="112" t="s">
        <v>67</v>
      </c>
      <c r="B35" s="112" t="s">
        <v>311</v>
      </c>
      <c r="C35" s="112" t="s">
        <v>132</v>
      </c>
      <c r="D35" s="112" t="s">
        <v>281</v>
      </c>
      <c r="E35" s="113">
        <v>631570</v>
      </c>
      <c r="F35" s="114">
        <v>184000</v>
      </c>
      <c r="G35" s="115">
        <v>44250</v>
      </c>
      <c r="H35" s="112" t="s">
        <v>148</v>
      </c>
    </row>
    <row r="36" spans="1:8" ht="15">
      <c r="A36" s="112" t="s">
        <v>83</v>
      </c>
      <c r="B36" s="112" t="s">
        <v>312</v>
      </c>
      <c r="C36" s="112" t="s">
        <v>132</v>
      </c>
      <c r="D36" s="112" t="s">
        <v>176</v>
      </c>
      <c r="E36" s="113">
        <v>630612</v>
      </c>
      <c r="F36" s="114">
        <v>261000</v>
      </c>
      <c r="G36" s="115">
        <v>44235</v>
      </c>
      <c r="H36" s="112" t="s">
        <v>156</v>
      </c>
    </row>
    <row r="37" spans="1:8" ht="15">
      <c r="A37" s="112" t="s">
        <v>83</v>
      </c>
      <c r="B37" s="112" t="s">
        <v>312</v>
      </c>
      <c r="C37" s="112" t="s">
        <v>144</v>
      </c>
      <c r="D37" s="112" t="s">
        <v>252</v>
      </c>
      <c r="E37" s="113">
        <v>631340</v>
      </c>
      <c r="F37" s="114">
        <v>253302</v>
      </c>
      <c r="G37" s="115">
        <v>44246</v>
      </c>
      <c r="H37" s="112" t="s">
        <v>253</v>
      </c>
    </row>
    <row r="38" spans="1:8" ht="15">
      <c r="A38" s="112" t="s">
        <v>41</v>
      </c>
      <c r="B38" s="112" t="s">
        <v>313</v>
      </c>
      <c r="C38" s="112" t="s">
        <v>135</v>
      </c>
      <c r="D38" s="112" t="s">
        <v>224</v>
      </c>
      <c r="E38" s="113">
        <v>631142</v>
      </c>
      <c r="F38" s="114">
        <v>163072</v>
      </c>
      <c r="G38" s="115">
        <v>44243</v>
      </c>
      <c r="H38" s="112" t="s">
        <v>225</v>
      </c>
    </row>
    <row r="39" spans="1:8" ht="15">
      <c r="A39" s="112" t="s">
        <v>41</v>
      </c>
      <c r="B39" s="112" t="s">
        <v>313</v>
      </c>
      <c r="C39" s="112" t="s">
        <v>132</v>
      </c>
      <c r="D39" s="112" t="s">
        <v>214</v>
      </c>
      <c r="E39" s="113">
        <v>630933</v>
      </c>
      <c r="F39" s="114">
        <v>93000</v>
      </c>
      <c r="G39" s="115">
        <v>44239</v>
      </c>
      <c r="H39" s="112" t="s">
        <v>167</v>
      </c>
    </row>
    <row r="40" spans="1:8" ht="15">
      <c r="A40" s="112" t="s">
        <v>41</v>
      </c>
      <c r="B40" s="112" t="s">
        <v>313</v>
      </c>
      <c r="C40" s="112" t="s">
        <v>132</v>
      </c>
      <c r="D40" s="112" t="s">
        <v>227</v>
      </c>
      <c r="E40" s="113">
        <v>631163</v>
      </c>
      <c r="F40" s="114">
        <v>250000</v>
      </c>
      <c r="G40" s="115">
        <v>44244</v>
      </c>
      <c r="H40" s="112" t="s">
        <v>133</v>
      </c>
    </row>
    <row r="41" spans="1:8" ht="15">
      <c r="A41" s="112" t="s">
        <v>41</v>
      </c>
      <c r="B41" s="112" t="s">
        <v>313</v>
      </c>
      <c r="C41" s="112" t="s">
        <v>135</v>
      </c>
      <c r="D41" s="112" t="s">
        <v>220</v>
      </c>
      <c r="E41" s="113">
        <v>631032</v>
      </c>
      <c r="F41" s="114">
        <v>226719</v>
      </c>
      <c r="G41" s="115">
        <v>44239</v>
      </c>
      <c r="H41" s="112" t="s">
        <v>136</v>
      </c>
    </row>
    <row r="42" spans="1:8" ht="15">
      <c r="A42" s="112" t="s">
        <v>41</v>
      </c>
      <c r="B42" s="112" t="s">
        <v>313</v>
      </c>
      <c r="C42" s="112" t="s">
        <v>144</v>
      </c>
      <c r="D42" s="112" t="s">
        <v>211</v>
      </c>
      <c r="E42" s="113">
        <v>630930</v>
      </c>
      <c r="F42" s="114">
        <v>298500</v>
      </c>
      <c r="G42" s="115">
        <v>44239</v>
      </c>
      <c r="H42" s="112" t="s">
        <v>165</v>
      </c>
    </row>
    <row r="43" spans="1:8" ht="15">
      <c r="A43" s="112" t="s">
        <v>41</v>
      </c>
      <c r="B43" s="112" t="s">
        <v>313</v>
      </c>
      <c r="C43" s="112" t="s">
        <v>135</v>
      </c>
      <c r="D43" s="112" t="s">
        <v>238</v>
      </c>
      <c r="E43" s="113">
        <v>631244</v>
      </c>
      <c r="F43" s="114">
        <v>194475</v>
      </c>
      <c r="G43" s="115">
        <v>44245</v>
      </c>
      <c r="H43" s="112" t="s">
        <v>239</v>
      </c>
    </row>
    <row r="44" spans="1:8" ht="15">
      <c r="A44" s="112" t="s">
        <v>41</v>
      </c>
      <c r="B44" s="112" t="s">
        <v>313</v>
      </c>
      <c r="C44" s="112" t="s">
        <v>180</v>
      </c>
      <c r="D44" s="112" t="s">
        <v>186</v>
      </c>
      <c r="E44" s="113">
        <v>630629</v>
      </c>
      <c r="F44" s="114">
        <v>230775</v>
      </c>
      <c r="G44" s="115">
        <v>44235</v>
      </c>
      <c r="H44" s="112" t="s">
        <v>181</v>
      </c>
    </row>
    <row r="45" spans="1:8" ht="15">
      <c r="A45" s="112" t="s">
        <v>41</v>
      </c>
      <c r="B45" s="112" t="s">
        <v>313</v>
      </c>
      <c r="C45" s="112" t="s">
        <v>132</v>
      </c>
      <c r="D45" s="112" t="s">
        <v>286</v>
      </c>
      <c r="E45" s="113">
        <v>631622</v>
      </c>
      <c r="F45" s="114">
        <v>227366</v>
      </c>
      <c r="G45" s="115">
        <v>44251</v>
      </c>
      <c r="H45" s="112" t="s">
        <v>136</v>
      </c>
    </row>
    <row r="46" spans="1:8" ht="15">
      <c r="A46" s="112" t="s">
        <v>41</v>
      </c>
      <c r="B46" s="112" t="s">
        <v>313</v>
      </c>
      <c r="C46" s="112" t="s">
        <v>132</v>
      </c>
      <c r="D46" s="112" t="s">
        <v>289</v>
      </c>
      <c r="E46" s="113">
        <v>631627</v>
      </c>
      <c r="F46" s="114">
        <v>118100</v>
      </c>
      <c r="G46" s="115">
        <v>44251</v>
      </c>
      <c r="H46" s="112" t="s">
        <v>142</v>
      </c>
    </row>
    <row r="47" spans="1:8" ht="15">
      <c r="A47" s="112" t="s">
        <v>41</v>
      </c>
      <c r="B47" s="112" t="s">
        <v>313</v>
      </c>
      <c r="C47" s="112" t="s">
        <v>144</v>
      </c>
      <c r="D47" s="112" t="s">
        <v>290</v>
      </c>
      <c r="E47" s="113">
        <v>631629</v>
      </c>
      <c r="F47" s="114">
        <v>202570</v>
      </c>
      <c r="G47" s="115">
        <v>44251</v>
      </c>
      <c r="H47" s="112" t="s">
        <v>136</v>
      </c>
    </row>
    <row r="48" spans="1:8" ht="15">
      <c r="A48" s="112" t="s">
        <v>41</v>
      </c>
      <c r="B48" s="112" t="s">
        <v>313</v>
      </c>
      <c r="C48" s="112" t="s">
        <v>132</v>
      </c>
      <c r="D48" s="112" t="s">
        <v>291</v>
      </c>
      <c r="E48" s="113">
        <v>631630</v>
      </c>
      <c r="F48" s="114">
        <v>365000</v>
      </c>
      <c r="G48" s="115">
        <v>44251</v>
      </c>
      <c r="H48" s="112" t="s">
        <v>169</v>
      </c>
    </row>
    <row r="49" spans="1:8" ht="15">
      <c r="A49" s="112" t="s">
        <v>41</v>
      </c>
      <c r="B49" s="112" t="s">
        <v>313</v>
      </c>
      <c r="C49" s="112" t="s">
        <v>144</v>
      </c>
      <c r="D49" s="112" t="s">
        <v>293</v>
      </c>
      <c r="E49" s="113">
        <v>631649</v>
      </c>
      <c r="F49" s="114">
        <v>305243</v>
      </c>
      <c r="G49" s="115">
        <v>44251</v>
      </c>
      <c r="H49" s="112" t="s">
        <v>294</v>
      </c>
    </row>
    <row r="50" spans="1:8" ht="15">
      <c r="A50" s="112" t="s">
        <v>41</v>
      </c>
      <c r="B50" s="112" t="s">
        <v>313</v>
      </c>
      <c r="C50" s="112" t="s">
        <v>180</v>
      </c>
      <c r="D50" s="112" t="s">
        <v>179</v>
      </c>
      <c r="E50" s="113">
        <v>630624</v>
      </c>
      <c r="F50" s="114">
        <v>220280</v>
      </c>
      <c r="G50" s="115">
        <v>44235</v>
      </c>
      <c r="H50" s="112" t="s">
        <v>181</v>
      </c>
    </row>
    <row r="51" spans="1:8" ht="15">
      <c r="A51" s="112" t="s">
        <v>41</v>
      </c>
      <c r="B51" s="112" t="s">
        <v>313</v>
      </c>
      <c r="C51" s="112" t="s">
        <v>180</v>
      </c>
      <c r="D51" s="112" t="s">
        <v>182</v>
      </c>
      <c r="E51" s="113">
        <v>630625</v>
      </c>
      <c r="F51" s="114">
        <v>214850</v>
      </c>
      <c r="G51" s="115">
        <v>44235</v>
      </c>
      <c r="H51" s="112" t="s">
        <v>181</v>
      </c>
    </row>
    <row r="52" spans="1:8" ht="15">
      <c r="A52" s="112" t="s">
        <v>41</v>
      </c>
      <c r="B52" s="112" t="s">
        <v>313</v>
      </c>
      <c r="C52" s="112" t="s">
        <v>180</v>
      </c>
      <c r="D52" s="112" t="s">
        <v>183</v>
      </c>
      <c r="E52" s="113">
        <v>630626</v>
      </c>
      <c r="F52" s="114">
        <v>230775</v>
      </c>
      <c r="G52" s="115">
        <v>44235</v>
      </c>
      <c r="H52" s="112" t="s">
        <v>181</v>
      </c>
    </row>
    <row r="53" spans="1:8" ht="15">
      <c r="A53" s="112" t="s">
        <v>41</v>
      </c>
      <c r="B53" s="112" t="s">
        <v>313</v>
      </c>
      <c r="C53" s="112" t="s">
        <v>132</v>
      </c>
      <c r="D53" s="112" t="s">
        <v>205</v>
      </c>
      <c r="E53" s="113">
        <v>630821</v>
      </c>
      <c r="F53" s="114">
        <v>160000</v>
      </c>
      <c r="G53" s="115">
        <v>44238</v>
      </c>
      <c r="H53" s="112" t="s">
        <v>156</v>
      </c>
    </row>
    <row r="54" spans="1:8" ht="15">
      <c r="A54" s="112" t="s">
        <v>41</v>
      </c>
      <c r="B54" s="112" t="s">
        <v>313</v>
      </c>
      <c r="C54" s="112" t="s">
        <v>180</v>
      </c>
      <c r="D54" s="112" t="s">
        <v>185</v>
      </c>
      <c r="E54" s="113">
        <v>630628</v>
      </c>
      <c r="F54" s="114">
        <v>220280</v>
      </c>
      <c r="G54" s="115">
        <v>44235</v>
      </c>
      <c r="H54" s="112" t="s">
        <v>181</v>
      </c>
    </row>
    <row r="55" spans="1:8" ht="15">
      <c r="A55" s="112" t="s">
        <v>41</v>
      </c>
      <c r="B55" s="112" t="s">
        <v>313</v>
      </c>
      <c r="C55" s="112" t="s">
        <v>132</v>
      </c>
      <c r="D55" s="112" t="s">
        <v>210</v>
      </c>
      <c r="E55" s="113">
        <v>630919</v>
      </c>
      <c r="F55" s="114">
        <v>130000</v>
      </c>
      <c r="G55" s="115">
        <v>44239</v>
      </c>
      <c r="H55" s="112" t="s">
        <v>136</v>
      </c>
    </row>
    <row r="56" spans="1:8" ht="15">
      <c r="A56" s="112" t="s">
        <v>41</v>
      </c>
      <c r="B56" s="112" t="s">
        <v>313</v>
      </c>
      <c r="C56" s="112" t="s">
        <v>180</v>
      </c>
      <c r="D56" s="112" t="s">
        <v>187</v>
      </c>
      <c r="E56" s="113">
        <v>630630</v>
      </c>
      <c r="F56" s="114">
        <v>230775</v>
      </c>
      <c r="G56" s="115">
        <v>44235</v>
      </c>
      <c r="H56" s="112" t="s">
        <v>181</v>
      </c>
    </row>
    <row r="57" spans="1:8" ht="15">
      <c r="A57" s="112" t="s">
        <v>41</v>
      </c>
      <c r="B57" s="112" t="s">
        <v>313</v>
      </c>
      <c r="C57" s="112" t="s">
        <v>180</v>
      </c>
      <c r="D57" s="112" t="s">
        <v>188</v>
      </c>
      <c r="E57" s="113">
        <v>630631</v>
      </c>
      <c r="F57" s="114">
        <v>230775</v>
      </c>
      <c r="G57" s="115">
        <v>44235</v>
      </c>
      <c r="H57" s="112" t="s">
        <v>181</v>
      </c>
    </row>
    <row r="58" spans="1:8" ht="15">
      <c r="A58" s="112" t="s">
        <v>41</v>
      </c>
      <c r="B58" s="112" t="s">
        <v>313</v>
      </c>
      <c r="C58" s="112" t="s">
        <v>135</v>
      </c>
      <c r="D58" s="112" t="s">
        <v>194</v>
      </c>
      <c r="E58" s="113">
        <v>630731</v>
      </c>
      <c r="F58" s="114">
        <v>241068</v>
      </c>
      <c r="G58" s="115">
        <v>44236</v>
      </c>
      <c r="H58" s="112" t="s">
        <v>136</v>
      </c>
    </row>
    <row r="59" spans="1:8" ht="15">
      <c r="A59" s="112" t="s">
        <v>41</v>
      </c>
      <c r="B59" s="112" t="s">
        <v>313</v>
      </c>
      <c r="C59" s="112" t="s">
        <v>132</v>
      </c>
      <c r="D59" s="112" t="s">
        <v>195</v>
      </c>
      <c r="E59" s="113">
        <v>630759</v>
      </c>
      <c r="F59" s="114">
        <v>255400</v>
      </c>
      <c r="G59" s="115">
        <v>44237</v>
      </c>
      <c r="H59" s="112" t="s">
        <v>136</v>
      </c>
    </row>
    <row r="60" spans="1:8" ht="15">
      <c r="A60" s="112" t="s">
        <v>41</v>
      </c>
      <c r="B60" s="112" t="s">
        <v>313</v>
      </c>
      <c r="C60" s="112" t="s">
        <v>132</v>
      </c>
      <c r="D60" s="112" t="s">
        <v>198</v>
      </c>
      <c r="E60" s="113">
        <v>630780</v>
      </c>
      <c r="F60" s="114">
        <v>285500</v>
      </c>
      <c r="G60" s="115">
        <v>44237</v>
      </c>
      <c r="H60" s="112" t="s">
        <v>199</v>
      </c>
    </row>
    <row r="61" spans="1:8" ht="15">
      <c r="A61" s="112" t="s">
        <v>41</v>
      </c>
      <c r="B61" s="112" t="s">
        <v>313</v>
      </c>
      <c r="C61" s="112" t="s">
        <v>132</v>
      </c>
      <c r="D61" s="112" t="s">
        <v>200</v>
      </c>
      <c r="E61" s="113">
        <v>630789</v>
      </c>
      <c r="F61" s="114">
        <v>235000</v>
      </c>
      <c r="G61" s="115">
        <v>44237</v>
      </c>
      <c r="H61" s="112" t="s">
        <v>142</v>
      </c>
    </row>
    <row r="62" spans="1:8" ht="15">
      <c r="A62" s="112" t="s">
        <v>41</v>
      </c>
      <c r="B62" s="112" t="s">
        <v>313</v>
      </c>
      <c r="C62" s="112" t="s">
        <v>132</v>
      </c>
      <c r="D62" s="112" t="s">
        <v>201</v>
      </c>
      <c r="E62" s="113">
        <v>630791</v>
      </c>
      <c r="F62" s="114">
        <v>157700</v>
      </c>
      <c r="G62" s="115">
        <v>44237</v>
      </c>
      <c r="H62" s="112" t="s">
        <v>142</v>
      </c>
    </row>
    <row r="63" spans="1:8" ht="15">
      <c r="A63" s="112" t="s">
        <v>41</v>
      </c>
      <c r="B63" s="112" t="s">
        <v>313</v>
      </c>
      <c r="C63" s="112" t="s">
        <v>132</v>
      </c>
      <c r="D63" s="112" t="s">
        <v>204</v>
      </c>
      <c r="E63" s="113">
        <v>630807</v>
      </c>
      <c r="F63" s="114">
        <v>260000</v>
      </c>
      <c r="G63" s="115">
        <v>44237</v>
      </c>
      <c r="H63" s="112" t="s">
        <v>136</v>
      </c>
    </row>
    <row r="64" spans="1:8" ht="15">
      <c r="A64" s="112" t="s">
        <v>41</v>
      </c>
      <c r="B64" s="112" t="s">
        <v>313</v>
      </c>
      <c r="C64" s="112" t="s">
        <v>132</v>
      </c>
      <c r="D64" s="112" t="s">
        <v>209</v>
      </c>
      <c r="E64" s="113">
        <v>630918</v>
      </c>
      <c r="F64" s="114">
        <v>200000</v>
      </c>
      <c r="G64" s="115">
        <v>44239</v>
      </c>
      <c r="H64" s="112" t="s">
        <v>169</v>
      </c>
    </row>
    <row r="65" spans="1:8" ht="15">
      <c r="A65" s="112" t="s">
        <v>41</v>
      </c>
      <c r="B65" s="112" t="s">
        <v>313</v>
      </c>
      <c r="C65" s="112" t="s">
        <v>180</v>
      </c>
      <c r="D65" s="112" t="s">
        <v>184</v>
      </c>
      <c r="E65" s="113">
        <v>630627</v>
      </c>
      <c r="F65" s="114">
        <v>220280</v>
      </c>
      <c r="G65" s="115">
        <v>44235</v>
      </c>
      <c r="H65" s="112" t="s">
        <v>181</v>
      </c>
    </row>
    <row r="66" spans="1:8" ht="15">
      <c r="A66" s="112" t="s">
        <v>41</v>
      </c>
      <c r="B66" s="112" t="s">
        <v>313</v>
      </c>
      <c r="C66" s="112" t="s">
        <v>132</v>
      </c>
      <c r="D66" s="112" t="s">
        <v>296</v>
      </c>
      <c r="E66" s="113">
        <v>631724</v>
      </c>
      <c r="F66" s="114">
        <v>110000</v>
      </c>
      <c r="G66" s="115">
        <v>44252</v>
      </c>
      <c r="H66" s="112" t="s">
        <v>136</v>
      </c>
    </row>
    <row r="67" spans="1:8" ht="15">
      <c r="A67" s="112" t="s">
        <v>41</v>
      </c>
      <c r="B67" s="112" t="s">
        <v>313</v>
      </c>
      <c r="C67" s="112" t="s">
        <v>132</v>
      </c>
      <c r="D67" s="112" t="s">
        <v>168</v>
      </c>
      <c r="E67" s="113">
        <v>630541</v>
      </c>
      <c r="F67" s="114">
        <v>205000</v>
      </c>
      <c r="G67" s="115">
        <v>44232</v>
      </c>
      <c r="H67" s="112" t="s">
        <v>169</v>
      </c>
    </row>
    <row r="68" spans="1:8" ht="15">
      <c r="A68" s="112" t="s">
        <v>41</v>
      </c>
      <c r="B68" s="112" t="s">
        <v>313</v>
      </c>
      <c r="C68" s="112" t="s">
        <v>144</v>
      </c>
      <c r="D68" s="112" t="s">
        <v>143</v>
      </c>
      <c r="E68" s="113">
        <v>630387</v>
      </c>
      <c r="F68" s="114">
        <v>219170</v>
      </c>
      <c r="G68" s="115">
        <v>44230</v>
      </c>
      <c r="H68" s="112" t="s">
        <v>136</v>
      </c>
    </row>
    <row r="69" spans="1:8" ht="15">
      <c r="A69" s="112" t="s">
        <v>41</v>
      </c>
      <c r="B69" s="112" t="s">
        <v>313</v>
      </c>
      <c r="C69" s="112" t="s">
        <v>132</v>
      </c>
      <c r="D69" s="112" t="s">
        <v>166</v>
      </c>
      <c r="E69" s="113">
        <v>630540</v>
      </c>
      <c r="F69" s="114">
        <v>141700</v>
      </c>
      <c r="G69" s="115">
        <v>44232</v>
      </c>
      <c r="H69" s="112" t="s">
        <v>167</v>
      </c>
    </row>
    <row r="70" spans="1:8" ht="30">
      <c r="A70" s="112" t="s">
        <v>41</v>
      </c>
      <c r="B70" s="112" t="s">
        <v>313</v>
      </c>
      <c r="C70" s="112" t="s">
        <v>132</v>
      </c>
      <c r="D70" s="112" t="s">
        <v>270</v>
      </c>
      <c r="E70" s="113">
        <v>631476</v>
      </c>
      <c r="F70" s="114">
        <v>248400</v>
      </c>
      <c r="G70" s="115">
        <v>44249</v>
      </c>
      <c r="H70" s="112" t="s">
        <v>264</v>
      </c>
    </row>
    <row r="71" spans="1:8" ht="15">
      <c r="A71" s="112" t="s">
        <v>41</v>
      </c>
      <c r="B71" s="112" t="s">
        <v>313</v>
      </c>
      <c r="C71" s="112" t="s">
        <v>132</v>
      </c>
      <c r="D71" s="112" t="s">
        <v>274</v>
      </c>
      <c r="E71" s="113">
        <v>631514</v>
      </c>
      <c r="F71" s="114">
        <v>179475</v>
      </c>
      <c r="G71" s="115">
        <v>44250</v>
      </c>
      <c r="H71" s="112" t="s">
        <v>275</v>
      </c>
    </row>
    <row r="72" spans="1:8" ht="15">
      <c r="A72" s="112" t="s">
        <v>41</v>
      </c>
      <c r="B72" s="112" t="s">
        <v>313</v>
      </c>
      <c r="C72" s="112" t="s">
        <v>132</v>
      </c>
      <c r="D72" s="112" t="s">
        <v>265</v>
      </c>
      <c r="E72" s="113">
        <v>631453</v>
      </c>
      <c r="F72" s="114">
        <v>249000</v>
      </c>
      <c r="G72" s="115">
        <v>44249</v>
      </c>
      <c r="H72" s="112" t="s">
        <v>239</v>
      </c>
    </row>
    <row r="73" spans="1:8" ht="15">
      <c r="A73" s="112" t="s">
        <v>41</v>
      </c>
      <c r="B73" s="112" t="s">
        <v>313</v>
      </c>
      <c r="C73" s="112" t="s">
        <v>132</v>
      </c>
      <c r="D73" s="112" t="s">
        <v>295</v>
      </c>
      <c r="E73" s="113">
        <v>631692</v>
      </c>
      <c r="F73" s="114">
        <v>215500</v>
      </c>
      <c r="G73" s="115">
        <v>44252</v>
      </c>
      <c r="H73" s="112" t="s">
        <v>136</v>
      </c>
    </row>
    <row r="74" spans="1:8" ht="15">
      <c r="A74" s="112" t="s">
        <v>41</v>
      </c>
      <c r="B74" s="112" t="s">
        <v>313</v>
      </c>
      <c r="C74" s="112" t="s">
        <v>132</v>
      </c>
      <c r="D74" s="112" t="s">
        <v>170</v>
      </c>
      <c r="E74" s="113">
        <v>630543</v>
      </c>
      <c r="F74" s="114">
        <v>183000</v>
      </c>
      <c r="G74" s="115">
        <v>44232</v>
      </c>
      <c r="H74" s="112" t="s">
        <v>142</v>
      </c>
    </row>
    <row r="75" spans="1:8" ht="15">
      <c r="A75" s="112" t="s">
        <v>41</v>
      </c>
      <c r="B75" s="112" t="s">
        <v>313</v>
      </c>
      <c r="C75" s="112" t="s">
        <v>132</v>
      </c>
      <c r="D75" s="112" t="s">
        <v>297</v>
      </c>
      <c r="E75" s="113">
        <v>631732</v>
      </c>
      <c r="F75" s="114">
        <v>145600</v>
      </c>
      <c r="G75" s="115">
        <v>44252</v>
      </c>
      <c r="H75" s="112" t="s">
        <v>136</v>
      </c>
    </row>
    <row r="76" spans="1:8" ht="15">
      <c r="A76" s="112" t="s">
        <v>41</v>
      </c>
      <c r="B76" s="112" t="s">
        <v>313</v>
      </c>
      <c r="C76" s="112" t="s">
        <v>150</v>
      </c>
      <c r="D76" s="112" t="s">
        <v>248</v>
      </c>
      <c r="E76" s="113">
        <v>631283</v>
      </c>
      <c r="F76" s="114">
        <v>50000</v>
      </c>
      <c r="G76" s="115">
        <v>44245</v>
      </c>
      <c r="H76" s="112" t="s">
        <v>151</v>
      </c>
    </row>
    <row r="77" spans="1:8" ht="15">
      <c r="A77" s="112" t="s">
        <v>41</v>
      </c>
      <c r="B77" s="112" t="s">
        <v>313</v>
      </c>
      <c r="C77" s="112" t="s">
        <v>132</v>
      </c>
      <c r="D77" s="112" t="s">
        <v>154</v>
      </c>
      <c r="E77" s="113">
        <v>630507</v>
      </c>
      <c r="F77" s="114">
        <v>204200</v>
      </c>
      <c r="G77" s="115">
        <v>44232</v>
      </c>
      <c r="H77" s="112" t="s">
        <v>136</v>
      </c>
    </row>
    <row r="78" spans="1:8" ht="15">
      <c r="A78" s="112" t="s">
        <v>41</v>
      </c>
      <c r="B78" s="112" t="s">
        <v>313</v>
      </c>
      <c r="C78" s="112" t="s">
        <v>132</v>
      </c>
      <c r="D78" s="112" t="s">
        <v>152</v>
      </c>
      <c r="E78" s="113">
        <v>630423</v>
      </c>
      <c r="F78" s="114">
        <v>268000</v>
      </c>
      <c r="G78" s="115">
        <v>44230</v>
      </c>
      <c r="H78" s="112" t="s">
        <v>153</v>
      </c>
    </row>
    <row r="79" spans="1:8" ht="15">
      <c r="A79" s="112" t="s">
        <v>41</v>
      </c>
      <c r="B79" s="112" t="s">
        <v>313</v>
      </c>
      <c r="C79" s="112" t="s">
        <v>150</v>
      </c>
      <c r="D79" s="112" t="s">
        <v>149</v>
      </c>
      <c r="E79" s="113">
        <v>630410</v>
      </c>
      <c r="F79" s="114">
        <v>80000</v>
      </c>
      <c r="G79" s="115">
        <v>44230</v>
      </c>
      <c r="H79" s="112" t="s">
        <v>151</v>
      </c>
    </row>
    <row r="80" spans="1:8" ht="15">
      <c r="A80" s="112" t="s">
        <v>41</v>
      </c>
      <c r="B80" s="112" t="s">
        <v>313</v>
      </c>
      <c r="C80" s="112" t="s">
        <v>135</v>
      </c>
      <c r="D80" s="112" t="s">
        <v>145</v>
      </c>
      <c r="E80" s="113">
        <v>630391</v>
      </c>
      <c r="F80" s="114">
        <v>186050</v>
      </c>
      <c r="G80" s="115">
        <v>44230</v>
      </c>
      <c r="H80" s="112" t="s">
        <v>136</v>
      </c>
    </row>
    <row r="81" spans="1:8" ht="15">
      <c r="A81" s="112" t="s">
        <v>41</v>
      </c>
      <c r="B81" s="112" t="s">
        <v>313</v>
      </c>
      <c r="C81" s="112" t="s">
        <v>132</v>
      </c>
      <c r="D81" s="112" t="s">
        <v>159</v>
      </c>
      <c r="E81" s="113">
        <v>630520</v>
      </c>
      <c r="F81" s="114">
        <v>222000</v>
      </c>
      <c r="G81" s="115">
        <v>44232</v>
      </c>
      <c r="H81" s="112" t="s">
        <v>160</v>
      </c>
    </row>
    <row r="82" spans="1:8" ht="15">
      <c r="A82" s="112" t="s">
        <v>41</v>
      </c>
      <c r="B82" s="112" t="s">
        <v>313</v>
      </c>
      <c r="C82" s="112" t="s">
        <v>132</v>
      </c>
      <c r="D82" s="112" t="s">
        <v>303</v>
      </c>
      <c r="E82" s="113">
        <v>631839</v>
      </c>
      <c r="F82" s="114">
        <v>486000</v>
      </c>
      <c r="G82" s="115">
        <v>44253</v>
      </c>
      <c r="H82" s="112" t="s">
        <v>142</v>
      </c>
    </row>
    <row r="83" spans="1:8" ht="15">
      <c r="A83" s="112" t="s">
        <v>41</v>
      </c>
      <c r="B83" s="112" t="s">
        <v>313</v>
      </c>
      <c r="C83" s="112" t="s">
        <v>132</v>
      </c>
      <c r="D83" s="112" t="s">
        <v>305</v>
      </c>
      <c r="E83" s="113">
        <v>631868</v>
      </c>
      <c r="F83" s="114">
        <v>124999</v>
      </c>
      <c r="G83" s="115">
        <v>44253</v>
      </c>
      <c r="H83" s="112" t="s">
        <v>142</v>
      </c>
    </row>
    <row r="84" spans="1:8" ht="15">
      <c r="A84" s="112" t="s">
        <v>41</v>
      </c>
      <c r="B84" s="112" t="s">
        <v>313</v>
      </c>
      <c r="C84" s="112" t="s">
        <v>132</v>
      </c>
      <c r="D84" s="112" t="s">
        <v>249</v>
      </c>
      <c r="E84" s="113">
        <v>631284</v>
      </c>
      <c r="F84" s="114">
        <v>120000</v>
      </c>
      <c r="G84" s="115">
        <v>44245</v>
      </c>
      <c r="H84" s="112" t="s">
        <v>247</v>
      </c>
    </row>
    <row r="85" spans="1:8" ht="15">
      <c r="A85" s="112" t="s">
        <v>41</v>
      </c>
      <c r="B85" s="112" t="s">
        <v>313</v>
      </c>
      <c r="C85" s="112" t="s">
        <v>132</v>
      </c>
      <c r="D85" s="112" t="s">
        <v>304</v>
      </c>
      <c r="E85" s="113">
        <v>631861</v>
      </c>
      <c r="F85" s="114">
        <v>310250</v>
      </c>
      <c r="G85" s="115">
        <v>44253</v>
      </c>
      <c r="H85" s="112" t="s">
        <v>167</v>
      </c>
    </row>
    <row r="86" spans="1:8" ht="15">
      <c r="A86" s="112" t="s">
        <v>41</v>
      </c>
      <c r="B86" s="112" t="s">
        <v>313</v>
      </c>
      <c r="C86" s="112" t="s">
        <v>132</v>
      </c>
      <c r="D86" s="112" t="s">
        <v>250</v>
      </c>
      <c r="E86" s="113">
        <v>631313</v>
      </c>
      <c r="F86" s="114">
        <v>283000</v>
      </c>
      <c r="G86" s="115">
        <v>44245</v>
      </c>
      <c r="H86" s="112" t="s">
        <v>225</v>
      </c>
    </row>
    <row r="87" spans="1:8" ht="15">
      <c r="A87" s="112" t="s">
        <v>41</v>
      </c>
      <c r="B87" s="112" t="s">
        <v>313</v>
      </c>
      <c r="C87" s="112" t="s">
        <v>144</v>
      </c>
      <c r="D87" s="112" t="s">
        <v>171</v>
      </c>
      <c r="E87" s="113">
        <v>630554</v>
      </c>
      <c r="F87" s="114">
        <v>353306</v>
      </c>
      <c r="G87" s="115">
        <v>44232</v>
      </c>
      <c r="H87" s="112" t="s">
        <v>142</v>
      </c>
    </row>
    <row r="88" spans="1:8" ht="15">
      <c r="A88" s="112" t="s">
        <v>41</v>
      </c>
      <c r="B88" s="112" t="s">
        <v>313</v>
      </c>
      <c r="C88" s="112" t="s">
        <v>132</v>
      </c>
      <c r="D88" s="112" t="s">
        <v>301</v>
      </c>
      <c r="E88" s="113">
        <v>631832</v>
      </c>
      <c r="F88" s="114">
        <v>134000</v>
      </c>
      <c r="G88" s="115">
        <v>44253</v>
      </c>
      <c r="H88" s="112" t="s">
        <v>197</v>
      </c>
    </row>
    <row r="89" spans="1:8" ht="15">
      <c r="A89" s="112" t="s">
        <v>41</v>
      </c>
      <c r="B89" s="112" t="s">
        <v>313</v>
      </c>
      <c r="C89" s="112" t="s">
        <v>132</v>
      </c>
      <c r="D89" s="112" t="s">
        <v>258</v>
      </c>
      <c r="E89" s="113">
        <v>631425</v>
      </c>
      <c r="F89" s="114">
        <v>107000</v>
      </c>
      <c r="G89" s="115">
        <v>44249</v>
      </c>
      <c r="H89" s="112" t="s">
        <v>259</v>
      </c>
    </row>
    <row r="90" spans="1:8" ht="15">
      <c r="A90" s="112" t="s">
        <v>41</v>
      </c>
      <c r="B90" s="112" t="s">
        <v>313</v>
      </c>
      <c r="C90" s="112" t="s">
        <v>132</v>
      </c>
      <c r="D90" s="112" t="s">
        <v>261</v>
      </c>
      <c r="E90" s="113">
        <v>631433</v>
      </c>
      <c r="F90" s="114">
        <v>139100</v>
      </c>
      <c r="G90" s="115">
        <v>44249</v>
      </c>
      <c r="H90" s="112" t="s">
        <v>225</v>
      </c>
    </row>
    <row r="91" spans="1:8" ht="15">
      <c r="A91" s="112" t="s">
        <v>41</v>
      </c>
      <c r="B91" s="112" t="s">
        <v>313</v>
      </c>
      <c r="C91" s="112" t="s">
        <v>132</v>
      </c>
      <c r="D91" s="112" t="s">
        <v>257</v>
      </c>
      <c r="E91" s="113">
        <v>631422</v>
      </c>
      <c r="F91" s="114">
        <v>88500</v>
      </c>
      <c r="G91" s="115">
        <v>44249</v>
      </c>
      <c r="H91" s="112" t="s">
        <v>133</v>
      </c>
    </row>
    <row r="92" spans="1:8" ht="30">
      <c r="A92" s="112" t="s">
        <v>41</v>
      </c>
      <c r="B92" s="112" t="s">
        <v>313</v>
      </c>
      <c r="C92" s="112" t="s">
        <v>132</v>
      </c>
      <c r="D92" s="112" t="s">
        <v>263</v>
      </c>
      <c r="E92" s="113">
        <v>631452</v>
      </c>
      <c r="F92" s="114">
        <v>190000</v>
      </c>
      <c r="G92" s="115">
        <v>44249</v>
      </c>
      <c r="H92" s="112" t="s">
        <v>264</v>
      </c>
    </row>
    <row r="93" spans="1:8" ht="15">
      <c r="A93" s="112" t="s">
        <v>57</v>
      </c>
      <c r="B93" s="112" t="s">
        <v>314</v>
      </c>
      <c r="C93" s="112" t="s">
        <v>132</v>
      </c>
      <c r="D93" s="112" t="s">
        <v>155</v>
      </c>
      <c r="E93" s="113">
        <v>630511</v>
      </c>
      <c r="F93" s="114">
        <v>301000</v>
      </c>
      <c r="G93" s="115">
        <v>44232</v>
      </c>
      <c r="H93" s="112" t="s">
        <v>156</v>
      </c>
    </row>
    <row r="94" spans="1:8" ht="15">
      <c r="A94" s="112" t="s">
        <v>57</v>
      </c>
      <c r="B94" s="112" t="s">
        <v>314</v>
      </c>
      <c r="C94" s="112" t="s">
        <v>132</v>
      </c>
      <c r="D94" s="112" t="s">
        <v>164</v>
      </c>
      <c r="E94" s="113">
        <v>630535</v>
      </c>
      <c r="F94" s="114">
        <v>303390</v>
      </c>
      <c r="G94" s="115">
        <v>44232</v>
      </c>
      <c r="H94" s="112" t="s">
        <v>165</v>
      </c>
    </row>
    <row r="95" spans="1:8" ht="15">
      <c r="A95" s="112" t="s">
        <v>57</v>
      </c>
      <c r="B95" s="112" t="s">
        <v>314</v>
      </c>
      <c r="C95" s="112" t="s">
        <v>132</v>
      </c>
      <c r="D95" s="112" t="s">
        <v>235</v>
      </c>
      <c r="E95" s="113">
        <v>631195</v>
      </c>
      <c r="F95" s="114">
        <v>319000</v>
      </c>
      <c r="G95" s="115">
        <v>44244</v>
      </c>
      <c r="H95" s="112" t="s">
        <v>165</v>
      </c>
    </row>
    <row r="96" spans="1:8" ht="15">
      <c r="A96" s="112" t="s">
        <v>40</v>
      </c>
      <c r="B96" s="112" t="s">
        <v>316</v>
      </c>
      <c r="C96" s="112" t="s">
        <v>132</v>
      </c>
      <c r="D96" s="112" t="s">
        <v>284</v>
      </c>
      <c r="E96" s="113">
        <v>631621</v>
      </c>
      <c r="F96" s="114">
        <v>170000</v>
      </c>
      <c r="G96" s="115">
        <v>44251</v>
      </c>
      <c r="H96" s="112" t="s">
        <v>285</v>
      </c>
    </row>
    <row r="97" spans="1:8" ht="15">
      <c r="A97" s="112" t="s">
        <v>40</v>
      </c>
      <c r="B97" s="112" t="s">
        <v>316</v>
      </c>
      <c r="C97" s="112" t="s">
        <v>132</v>
      </c>
      <c r="D97" s="112" t="s">
        <v>192</v>
      </c>
      <c r="E97" s="113">
        <v>630642</v>
      </c>
      <c r="F97" s="114">
        <v>297500</v>
      </c>
      <c r="G97" s="115">
        <v>44235</v>
      </c>
      <c r="H97" s="112" t="s">
        <v>193</v>
      </c>
    </row>
    <row r="98" spans="1:8" ht="15">
      <c r="A98" s="112" t="s">
        <v>40</v>
      </c>
      <c r="B98" s="112" t="s">
        <v>316</v>
      </c>
      <c r="C98" s="112" t="s">
        <v>190</v>
      </c>
      <c r="D98" s="112" t="s">
        <v>189</v>
      </c>
      <c r="E98" s="113">
        <v>630636</v>
      </c>
      <c r="F98" s="114">
        <v>174000</v>
      </c>
      <c r="G98" s="115">
        <v>44235</v>
      </c>
      <c r="H98" s="112" t="s">
        <v>191</v>
      </c>
    </row>
    <row r="99" spans="1:8" ht="15">
      <c r="A99" s="112" t="s">
        <v>40</v>
      </c>
      <c r="B99" s="112" t="s">
        <v>316</v>
      </c>
      <c r="C99" s="112" t="s">
        <v>132</v>
      </c>
      <c r="D99" s="112" t="s">
        <v>306</v>
      </c>
      <c r="E99" s="113">
        <v>631874</v>
      </c>
      <c r="F99" s="114">
        <v>323776</v>
      </c>
      <c r="G99" s="115">
        <v>44253</v>
      </c>
      <c r="H99" s="112" t="s">
        <v>153</v>
      </c>
    </row>
    <row r="100" spans="1:8" ht="15">
      <c r="A100" s="112" t="s">
        <v>40</v>
      </c>
      <c r="B100" s="112" t="s">
        <v>316</v>
      </c>
      <c r="C100" s="112" t="s">
        <v>135</v>
      </c>
      <c r="D100" s="112" t="s">
        <v>173</v>
      </c>
      <c r="E100" s="113">
        <v>630604</v>
      </c>
      <c r="F100" s="114">
        <v>317870</v>
      </c>
      <c r="G100" s="115">
        <v>44235</v>
      </c>
      <c r="H100" s="112" t="s">
        <v>174</v>
      </c>
    </row>
    <row r="101" spans="1:8" ht="15">
      <c r="A101" s="112" t="s">
        <v>40</v>
      </c>
      <c r="B101" s="112" t="s">
        <v>316</v>
      </c>
      <c r="C101" s="112" t="s">
        <v>132</v>
      </c>
      <c r="D101" s="112" t="s">
        <v>298</v>
      </c>
      <c r="E101" s="113">
        <v>631745</v>
      </c>
      <c r="F101" s="114">
        <v>198000</v>
      </c>
      <c r="G101" s="115">
        <v>44252</v>
      </c>
      <c r="H101" s="112" t="s">
        <v>136</v>
      </c>
    </row>
    <row r="102" spans="1:8" ht="15">
      <c r="A102" s="112" t="s">
        <v>40</v>
      </c>
      <c r="B102" s="112" t="s">
        <v>316</v>
      </c>
      <c r="C102" s="112" t="s">
        <v>132</v>
      </c>
      <c r="D102" s="112" t="s">
        <v>177</v>
      </c>
      <c r="E102" s="113">
        <v>630619</v>
      </c>
      <c r="F102" s="114">
        <v>103500</v>
      </c>
      <c r="G102" s="115">
        <v>44235</v>
      </c>
      <c r="H102" s="112" t="s">
        <v>178</v>
      </c>
    </row>
    <row r="103" spans="1:8" ht="15">
      <c r="A103" s="112" t="s">
        <v>40</v>
      </c>
      <c r="B103" s="112" t="s">
        <v>316</v>
      </c>
      <c r="C103" s="112" t="s">
        <v>132</v>
      </c>
      <c r="D103" s="112" t="s">
        <v>292</v>
      </c>
      <c r="E103" s="113">
        <v>631631</v>
      </c>
      <c r="F103" s="114">
        <v>63000</v>
      </c>
      <c r="G103" s="115">
        <v>44251</v>
      </c>
      <c r="H103" s="112" t="s">
        <v>167</v>
      </c>
    </row>
    <row r="104" spans="1:8" ht="15">
      <c r="A104" s="112" t="s">
        <v>40</v>
      </c>
      <c r="B104" s="112" t="s">
        <v>316</v>
      </c>
      <c r="C104" s="112" t="s">
        <v>144</v>
      </c>
      <c r="D104" s="112" t="s">
        <v>163</v>
      </c>
      <c r="E104" s="113">
        <v>630524</v>
      </c>
      <c r="F104" s="114">
        <v>300000</v>
      </c>
      <c r="G104" s="115">
        <v>44232</v>
      </c>
      <c r="H104" s="112" t="s">
        <v>162</v>
      </c>
    </row>
    <row r="105" spans="1:8" ht="15">
      <c r="A105" s="112" t="s">
        <v>40</v>
      </c>
      <c r="B105" s="112" t="s">
        <v>316</v>
      </c>
      <c r="C105" s="112" t="s">
        <v>132</v>
      </c>
      <c r="D105" s="112" t="s">
        <v>288</v>
      </c>
      <c r="E105" s="113">
        <v>631626</v>
      </c>
      <c r="F105" s="114">
        <v>117500</v>
      </c>
      <c r="G105" s="115">
        <v>44251</v>
      </c>
      <c r="H105" s="112" t="s">
        <v>162</v>
      </c>
    </row>
    <row r="106" spans="1:8" ht="15">
      <c r="A106" s="112" t="s">
        <v>40</v>
      </c>
      <c r="B106" s="112" t="s">
        <v>316</v>
      </c>
      <c r="C106" s="112" t="s">
        <v>93</v>
      </c>
      <c r="D106" s="112" t="s">
        <v>218</v>
      </c>
      <c r="E106" s="113">
        <v>630976</v>
      </c>
      <c r="F106" s="114">
        <v>36245713</v>
      </c>
      <c r="G106" s="115">
        <v>44239</v>
      </c>
      <c r="H106" s="112" t="s">
        <v>219</v>
      </c>
    </row>
    <row r="107" spans="1:8" ht="15">
      <c r="A107" s="112" t="s">
        <v>40</v>
      </c>
      <c r="B107" s="112" t="s">
        <v>316</v>
      </c>
      <c r="C107" s="112" t="s">
        <v>144</v>
      </c>
      <c r="D107" s="112" t="s">
        <v>283</v>
      </c>
      <c r="E107" s="113">
        <v>631609</v>
      </c>
      <c r="F107" s="114">
        <v>275000</v>
      </c>
      <c r="G107" s="115">
        <v>44251</v>
      </c>
      <c r="H107" s="112" t="s">
        <v>142</v>
      </c>
    </row>
    <row r="108" spans="1:8" ht="30">
      <c r="A108" s="112" t="s">
        <v>40</v>
      </c>
      <c r="B108" s="112" t="s">
        <v>316</v>
      </c>
      <c r="C108" s="112" t="s">
        <v>144</v>
      </c>
      <c r="D108" s="112" t="s">
        <v>242</v>
      </c>
      <c r="E108" s="113">
        <v>631267</v>
      </c>
      <c r="F108" s="114">
        <v>78862</v>
      </c>
      <c r="G108" s="115">
        <v>44245</v>
      </c>
      <c r="H108" s="112" t="s">
        <v>243</v>
      </c>
    </row>
    <row r="109" spans="1:8" ht="30">
      <c r="A109" s="112" t="s">
        <v>40</v>
      </c>
      <c r="B109" s="112" t="s">
        <v>316</v>
      </c>
      <c r="C109" s="112" t="s">
        <v>132</v>
      </c>
      <c r="D109" s="112" t="s">
        <v>240</v>
      </c>
      <c r="E109" s="113">
        <v>631255</v>
      </c>
      <c r="F109" s="114">
        <v>226000</v>
      </c>
      <c r="G109" s="115">
        <v>44245</v>
      </c>
      <c r="H109" s="112" t="s">
        <v>241</v>
      </c>
    </row>
    <row r="110" spans="1:8" ht="15">
      <c r="A110" s="112" t="s">
        <v>40</v>
      </c>
      <c r="B110" s="112" t="s">
        <v>316</v>
      </c>
      <c r="C110" s="112" t="s">
        <v>132</v>
      </c>
      <c r="D110" s="112" t="s">
        <v>237</v>
      </c>
      <c r="E110" s="113">
        <v>631234</v>
      </c>
      <c r="F110" s="114">
        <v>156000</v>
      </c>
      <c r="G110" s="115">
        <v>44245</v>
      </c>
      <c r="H110" s="112" t="s">
        <v>156</v>
      </c>
    </row>
    <row r="111" spans="1:8" ht="15">
      <c r="A111" s="112" t="s">
        <v>40</v>
      </c>
      <c r="B111" s="112" t="s">
        <v>316</v>
      </c>
      <c r="C111" s="112" t="s">
        <v>132</v>
      </c>
      <c r="D111" s="112" t="s">
        <v>236</v>
      </c>
      <c r="E111" s="113">
        <v>631233</v>
      </c>
      <c r="F111" s="114">
        <v>220000</v>
      </c>
      <c r="G111" s="115">
        <v>44245</v>
      </c>
      <c r="H111" s="112" t="s">
        <v>156</v>
      </c>
    </row>
    <row r="112" spans="1:8" ht="15">
      <c r="A112" s="112" t="s">
        <v>40</v>
      </c>
      <c r="B112" s="112" t="s">
        <v>316</v>
      </c>
      <c r="C112" s="112" t="s">
        <v>132</v>
      </c>
      <c r="D112" s="112" t="s">
        <v>233</v>
      </c>
      <c r="E112" s="113">
        <v>631183</v>
      </c>
      <c r="F112" s="114">
        <v>217600</v>
      </c>
      <c r="G112" s="115">
        <v>44244</v>
      </c>
      <c r="H112" s="112" t="s">
        <v>178</v>
      </c>
    </row>
    <row r="113" spans="1:8" ht="15">
      <c r="A113" s="112" t="s">
        <v>40</v>
      </c>
      <c r="B113" s="112" t="s">
        <v>316</v>
      </c>
      <c r="C113" s="112" t="s">
        <v>132</v>
      </c>
      <c r="D113" s="112" t="s">
        <v>251</v>
      </c>
      <c r="E113" s="113">
        <v>631333</v>
      </c>
      <c r="F113" s="114">
        <v>307000</v>
      </c>
      <c r="G113" s="115">
        <v>44246</v>
      </c>
      <c r="H113" s="112" t="s">
        <v>245</v>
      </c>
    </row>
    <row r="114" spans="1:8" ht="15">
      <c r="A114" s="112" t="s">
        <v>40</v>
      </c>
      <c r="B114" s="112" t="s">
        <v>316</v>
      </c>
      <c r="C114" s="112" t="s">
        <v>132</v>
      </c>
      <c r="D114" s="112" t="s">
        <v>260</v>
      </c>
      <c r="E114" s="113">
        <v>631429</v>
      </c>
      <c r="F114" s="114">
        <v>239927</v>
      </c>
      <c r="G114" s="115">
        <v>44249</v>
      </c>
      <c r="H114" s="112" t="s">
        <v>225</v>
      </c>
    </row>
    <row r="115" spans="1:8" ht="15">
      <c r="A115" s="112" t="s">
        <v>40</v>
      </c>
      <c r="B115" s="112" t="s">
        <v>316</v>
      </c>
      <c r="C115" s="112" t="s">
        <v>132</v>
      </c>
      <c r="D115" s="112" t="s">
        <v>226</v>
      </c>
      <c r="E115" s="113">
        <v>631146</v>
      </c>
      <c r="F115" s="114">
        <v>154178</v>
      </c>
      <c r="G115" s="115">
        <v>44243</v>
      </c>
      <c r="H115" s="112" t="s">
        <v>225</v>
      </c>
    </row>
    <row r="116" spans="1:8" ht="15">
      <c r="A116" s="112" t="s">
        <v>40</v>
      </c>
      <c r="B116" s="112" t="s">
        <v>316</v>
      </c>
      <c r="C116" s="112" t="s">
        <v>144</v>
      </c>
      <c r="D116" s="112" t="s">
        <v>223</v>
      </c>
      <c r="E116" s="113">
        <v>631133</v>
      </c>
      <c r="F116" s="114">
        <v>332698</v>
      </c>
      <c r="G116" s="115">
        <v>44243</v>
      </c>
      <c r="H116" s="112" t="s">
        <v>193</v>
      </c>
    </row>
    <row r="117" spans="1:8" ht="15">
      <c r="A117" s="112" t="s">
        <v>40</v>
      </c>
      <c r="B117" s="112" t="s">
        <v>316</v>
      </c>
      <c r="C117" s="112" t="s">
        <v>132</v>
      </c>
      <c r="D117" s="112" t="s">
        <v>203</v>
      </c>
      <c r="E117" s="113">
        <v>630802</v>
      </c>
      <c r="F117" s="114">
        <v>149100</v>
      </c>
      <c r="G117" s="115">
        <v>44237</v>
      </c>
      <c r="H117" s="112" t="s">
        <v>167</v>
      </c>
    </row>
    <row r="118" spans="1:8" ht="15">
      <c r="A118" s="112" t="s">
        <v>40</v>
      </c>
      <c r="B118" s="112" t="s">
        <v>316</v>
      </c>
      <c r="C118" s="112" t="s">
        <v>132</v>
      </c>
      <c r="D118" s="112" t="s">
        <v>266</v>
      </c>
      <c r="E118" s="113">
        <v>631461</v>
      </c>
      <c r="F118" s="114">
        <v>144000</v>
      </c>
      <c r="G118" s="115">
        <v>44249</v>
      </c>
      <c r="H118" s="112" t="s">
        <v>156</v>
      </c>
    </row>
    <row r="119" spans="1:8" ht="15">
      <c r="A119" s="112" t="s">
        <v>40</v>
      </c>
      <c r="B119" s="112" t="s">
        <v>316</v>
      </c>
      <c r="C119" s="112" t="s">
        <v>132</v>
      </c>
      <c r="D119" s="112" t="s">
        <v>141</v>
      </c>
      <c r="E119" s="113">
        <v>630287</v>
      </c>
      <c r="F119" s="114">
        <v>149000</v>
      </c>
      <c r="G119" s="115">
        <v>44229</v>
      </c>
      <c r="H119" s="112" t="s">
        <v>142</v>
      </c>
    </row>
    <row r="120" spans="1:8" ht="15">
      <c r="A120" s="112" t="s">
        <v>40</v>
      </c>
      <c r="B120" s="112" t="s">
        <v>316</v>
      </c>
      <c r="C120" s="112" t="s">
        <v>132</v>
      </c>
      <c r="D120" s="112" t="s">
        <v>268</v>
      </c>
      <c r="E120" s="113">
        <v>631474</v>
      </c>
      <c r="F120" s="114">
        <v>174000</v>
      </c>
      <c r="G120" s="115">
        <v>44249</v>
      </c>
      <c r="H120" s="112" t="s">
        <v>269</v>
      </c>
    </row>
    <row r="121" spans="1:8" ht="15">
      <c r="A121" s="112" t="s">
        <v>40</v>
      </c>
      <c r="B121" s="112" t="s">
        <v>316</v>
      </c>
      <c r="C121" s="112" t="s">
        <v>132</v>
      </c>
      <c r="D121" s="112" t="s">
        <v>273</v>
      </c>
      <c r="E121" s="113">
        <v>631511</v>
      </c>
      <c r="F121" s="114">
        <v>233180</v>
      </c>
      <c r="G121" s="115">
        <v>44250</v>
      </c>
      <c r="H121" s="112" t="s">
        <v>225</v>
      </c>
    </row>
    <row r="122" spans="1:8" ht="15">
      <c r="A122" s="112" t="s">
        <v>40</v>
      </c>
      <c r="B122" s="112" t="s">
        <v>316</v>
      </c>
      <c r="C122" s="112" t="s">
        <v>132</v>
      </c>
      <c r="D122" s="112" t="s">
        <v>212</v>
      </c>
      <c r="E122" s="113">
        <v>630932</v>
      </c>
      <c r="F122" s="114">
        <v>146000</v>
      </c>
      <c r="G122" s="115">
        <v>44239</v>
      </c>
      <c r="H122" s="112" t="s">
        <v>213</v>
      </c>
    </row>
    <row r="123" spans="1:8" ht="15">
      <c r="A123" s="112" t="s">
        <v>40</v>
      </c>
      <c r="B123" s="112" t="s">
        <v>316</v>
      </c>
      <c r="C123" s="112" t="s">
        <v>144</v>
      </c>
      <c r="D123" s="112" t="s">
        <v>276</v>
      </c>
      <c r="E123" s="113">
        <v>631517</v>
      </c>
      <c r="F123" s="114">
        <v>199309</v>
      </c>
      <c r="G123" s="115">
        <v>44250</v>
      </c>
      <c r="H123" s="112" t="s">
        <v>277</v>
      </c>
    </row>
    <row r="124" spans="1:8" ht="15">
      <c r="A124" s="112" t="s">
        <v>40</v>
      </c>
      <c r="B124" s="112" t="s">
        <v>316</v>
      </c>
      <c r="C124" s="112" t="s">
        <v>144</v>
      </c>
      <c r="D124" s="112" t="s">
        <v>299</v>
      </c>
      <c r="E124" s="113">
        <v>631767</v>
      </c>
      <c r="F124" s="114">
        <v>209272</v>
      </c>
      <c r="G124" s="115">
        <v>44253</v>
      </c>
      <c r="H124" s="112" t="s">
        <v>225</v>
      </c>
    </row>
    <row r="125" spans="1:8" ht="15">
      <c r="A125" s="112" t="s">
        <v>40</v>
      </c>
      <c r="B125" s="112" t="s">
        <v>316</v>
      </c>
      <c r="C125" s="112" t="s">
        <v>132</v>
      </c>
      <c r="D125" s="112" t="s">
        <v>244</v>
      </c>
      <c r="E125" s="113">
        <v>631276</v>
      </c>
      <c r="F125" s="114">
        <v>386000</v>
      </c>
      <c r="G125" s="115">
        <v>44245</v>
      </c>
      <c r="H125" s="112" t="s">
        <v>245</v>
      </c>
    </row>
    <row r="126" spans="1:8" ht="15">
      <c r="A126" s="112" t="s">
        <v>40</v>
      </c>
      <c r="B126" s="112" t="s">
        <v>316</v>
      </c>
      <c r="C126" s="112" t="s">
        <v>132</v>
      </c>
      <c r="D126" s="112" t="s">
        <v>202</v>
      </c>
      <c r="E126" s="113">
        <v>630798</v>
      </c>
      <c r="F126" s="114">
        <v>131790</v>
      </c>
      <c r="G126" s="115">
        <v>44237</v>
      </c>
      <c r="H126" s="112" t="s">
        <v>165</v>
      </c>
    </row>
    <row r="127" spans="1:8" ht="15">
      <c r="A127" s="112" t="s">
        <v>40</v>
      </c>
      <c r="B127" s="112" t="s">
        <v>316</v>
      </c>
      <c r="C127" s="112" t="s">
        <v>135</v>
      </c>
      <c r="D127" s="112" t="s">
        <v>134</v>
      </c>
      <c r="E127" s="113">
        <v>630143</v>
      </c>
      <c r="F127" s="114">
        <v>225834</v>
      </c>
      <c r="G127" s="115">
        <v>44228</v>
      </c>
      <c r="H127" s="112" t="s">
        <v>136</v>
      </c>
    </row>
    <row r="128" spans="1:8" ht="15">
      <c r="A128" s="112" t="s">
        <v>40</v>
      </c>
      <c r="B128" s="112" t="s">
        <v>316</v>
      </c>
      <c r="C128" s="112" t="s">
        <v>132</v>
      </c>
      <c r="D128" s="112" t="s">
        <v>137</v>
      </c>
      <c r="E128" s="113">
        <v>630183</v>
      </c>
      <c r="F128" s="114">
        <v>190000</v>
      </c>
      <c r="G128" s="115">
        <v>44228</v>
      </c>
      <c r="H128" s="112" t="s">
        <v>138</v>
      </c>
    </row>
    <row r="129" spans="1:8" ht="15">
      <c r="A129" s="112" t="s">
        <v>40</v>
      </c>
      <c r="B129" s="112" t="s">
        <v>316</v>
      </c>
      <c r="C129" s="112" t="s">
        <v>93</v>
      </c>
      <c r="D129" s="112" t="s">
        <v>139</v>
      </c>
      <c r="E129" s="113">
        <v>630266</v>
      </c>
      <c r="F129" s="114">
        <v>545000</v>
      </c>
      <c r="G129" s="115">
        <v>44229</v>
      </c>
      <c r="H129" s="112" t="s">
        <v>140</v>
      </c>
    </row>
    <row r="130" spans="1:8" ht="15">
      <c r="A130" s="112" t="s">
        <v>40</v>
      </c>
      <c r="B130" s="112" t="s">
        <v>316</v>
      </c>
      <c r="C130" s="112" t="s">
        <v>132</v>
      </c>
      <c r="D130" s="112" t="s">
        <v>221</v>
      </c>
      <c r="E130" s="113">
        <v>631095</v>
      </c>
      <c r="F130" s="114">
        <v>79250</v>
      </c>
      <c r="G130" s="115">
        <v>44243</v>
      </c>
      <c r="H130" s="112" t="s">
        <v>222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/>
  <dimension ref="A1:L356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6.5703125" customWidth="1"/>
    <col min="2" max="2" width="9.5703125" customWidth="1"/>
    <col min="3" max="3" width="14.85546875" customWidth="1"/>
    <col min="4" max="4" width="11.85546875" customWidth="1"/>
    <col min="5" max="5" width="25.5703125" customWidth="1"/>
  </cols>
  <sheetData>
    <row r="1" spans="1:12">
      <c r="A1" s="88" t="s">
        <v>0</v>
      </c>
      <c r="B1" s="89" t="s">
        <v>43</v>
      </c>
      <c r="C1" s="89" t="s">
        <v>44</v>
      </c>
      <c r="D1" s="89" t="s">
        <v>37</v>
      </c>
      <c r="E1" s="90" t="s">
        <v>55</v>
      </c>
      <c r="L1">
        <v>356</v>
      </c>
    </row>
    <row r="2" spans="1:12" ht="12.75" customHeight="1">
      <c r="A2" s="116" t="s">
        <v>91</v>
      </c>
      <c r="B2" s="116" t="s">
        <v>308</v>
      </c>
      <c r="C2" s="117">
        <v>449458</v>
      </c>
      <c r="D2" s="118">
        <v>44230</v>
      </c>
      <c r="E2" s="116" t="s">
        <v>317</v>
      </c>
    </row>
    <row r="3" spans="1:12" ht="12.75" customHeight="1">
      <c r="A3" s="116" t="s">
        <v>91</v>
      </c>
      <c r="B3" s="116" t="s">
        <v>308</v>
      </c>
      <c r="C3" s="117">
        <v>468467</v>
      </c>
      <c r="D3" s="118">
        <v>44253</v>
      </c>
      <c r="E3" s="116" t="s">
        <v>317</v>
      </c>
    </row>
    <row r="4" spans="1:12" ht="12.75" customHeight="1">
      <c r="A4" s="116" t="s">
        <v>91</v>
      </c>
      <c r="B4" s="116" t="s">
        <v>308</v>
      </c>
      <c r="C4" s="117">
        <v>421950</v>
      </c>
      <c r="D4" s="118">
        <v>44250</v>
      </c>
      <c r="E4" s="116" t="s">
        <v>317</v>
      </c>
    </row>
    <row r="5" spans="1:12" ht="12.75" customHeight="1">
      <c r="A5" s="116" t="s">
        <v>91</v>
      </c>
      <c r="B5" s="116" t="s">
        <v>308</v>
      </c>
      <c r="C5" s="117">
        <v>375002</v>
      </c>
      <c r="D5" s="118">
        <v>44232</v>
      </c>
      <c r="E5" s="116" t="s">
        <v>317</v>
      </c>
    </row>
    <row r="6" spans="1:12" ht="12.75" customHeight="1">
      <c r="A6" s="116" t="s">
        <v>91</v>
      </c>
      <c r="B6" s="116" t="s">
        <v>308</v>
      </c>
      <c r="C6" s="117">
        <v>358873</v>
      </c>
      <c r="D6" s="118">
        <v>44239</v>
      </c>
      <c r="E6" s="116" t="s">
        <v>317</v>
      </c>
    </row>
    <row r="7" spans="1:12" ht="12.75" customHeight="1">
      <c r="A7" s="116" t="s">
        <v>42</v>
      </c>
      <c r="B7" s="116" t="s">
        <v>309</v>
      </c>
      <c r="C7" s="117">
        <v>163000</v>
      </c>
      <c r="D7" s="118">
        <v>44253</v>
      </c>
      <c r="E7" s="116" t="s">
        <v>318</v>
      </c>
    </row>
    <row r="8" spans="1:12" ht="12.75" customHeight="1">
      <c r="A8" s="116" t="s">
        <v>42</v>
      </c>
      <c r="B8" s="116" t="s">
        <v>309</v>
      </c>
      <c r="C8" s="117">
        <v>225125</v>
      </c>
      <c r="D8" s="118">
        <v>44232</v>
      </c>
      <c r="E8" s="116" t="s">
        <v>318</v>
      </c>
    </row>
    <row r="9" spans="1:12" ht="12.75" customHeight="1">
      <c r="A9" s="116" t="s">
        <v>42</v>
      </c>
      <c r="B9" s="116" t="s">
        <v>309</v>
      </c>
      <c r="C9" s="117">
        <v>288994</v>
      </c>
      <c r="D9" s="118">
        <v>44232</v>
      </c>
      <c r="E9" s="116" t="s">
        <v>318</v>
      </c>
    </row>
    <row r="10" spans="1:12" ht="12.75" customHeight="1">
      <c r="A10" s="116" t="s">
        <v>42</v>
      </c>
      <c r="B10" s="116" t="s">
        <v>309</v>
      </c>
      <c r="C10" s="117">
        <v>205000</v>
      </c>
      <c r="D10" s="118">
        <v>44235</v>
      </c>
      <c r="E10" s="116" t="s">
        <v>318</v>
      </c>
    </row>
    <row r="11" spans="1:12" ht="12.75" customHeight="1">
      <c r="A11" s="116" t="s">
        <v>42</v>
      </c>
      <c r="B11" s="116" t="s">
        <v>309</v>
      </c>
      <c r="C11" s="117">
        <v>263500</v>
      </c>
      <c r="D11" s="118">
        <v>44239</v>
      </c>
      <c r="E11" s="116" t="s">
        <v>318</v>
      </c>
    </row>
    <row r="12" spans="1:12" ht="12.75" customHeight="1">
      <c r="A12" s="116" t="s">
        <v>42</v>
      </c>
      <c r="B12" s="116" t="s">
        <v>309</v>
      </c>
      <c r="C12" s="117">
        <v>178790</v>
      </c>
      <c r="D12" s="118">
        <v>44230</v>
      </c>
      <c r="E12" s="116" t="s">
        <v>318</v>
      </c>
    </row>
    <row r="13" spans="1:12" ht="15">
      <c r="A13" s="116" t="s">
        <v>42</v>
      </c>
      <c r="B13" s="116" t="s">
        <v>309</v>
      </c>
      <c r="C13" s="117">
        <v>285000</v>
      </c>
      <c r="D13" s="118">
        <v>44243</v>
      </c>
      <c r="E13" s="116" t="s">
        <v>319</v>
      </c>
    </row>
    <row r="14" spans="1:12" ht="15">
      <c r="A14" s="116" t="s">
        <v>42</v>
      </c>
      <c r="B14" s="116" t="s">
        <v>309</v>
      </c>
      <c r="C14" s="117">
        <v>355000</v>
      </c>
      <c r="D14" s="118">
        <v>44244</v>
      </c>
      <c r="E14" s="116" t="s">
        <v>319</v>
      </c>
    </row>
    <row r="15" spans="1:12" ht="15">
      <c r="A15" s="116" t="s">
        <v>42</v>
      </c>
      <c r="B15" s="116" t="s">
        <v>309</v>
      </c>
      <c r="C15" s="117">
        <v>193000</v>
      </c>
      <c r="D15" s="118">
        <v>44250</v>
      </c>
      <c r="E15" s="116" t="s">
        <v>319</v>
      </c>
    </row>
    <row r="16" spans="1:12" ht="15">
      <c r="A16" s="116" t="s">
        <v>42</v>
      </c>
      <c r="B16" s="116" t="s">
        <v>309</v>
      </c>
      <c r="C16" s="117">
        <v>1397000</v>
      </c>
      <c r="D16" s="118">
        <v>44250</v>
      </c>
      <c r="E16" s="116" t="s">
        <v>319</v>
      </c>
    </row>
    <row r="17" spans="1:5" ht="15">
      <c r="A17" s="116" t="s">
        <v>42</v>
      </c>
      <c r="B17" s="116" t="s">
        <v>309</v>
      </c>
      <c r="C17" s="117">
        <v>498200</v>
      </c>
      <c r="D17" s="118">
        <v>44231</v>
      </c>
      <c r="E17" s="116" t="s">
        <v>319</v>
      </c>
    </row>
    <row r="18" spans="1:5" ht="15">
      <c r="A18" s="116" t="s">
        <v>42</v>
      </c>
      <c r="B18" s="116" t="s">
        <v>309</v>
      </c>
      <c r="C18" s="117">
        <v>310000</v>
      </c>
      <c r="D18" s="118">
        <v>44239</v>
      </c>
      <c r="E18" s="116" t="s">
        <v>319</v>
      </c>
    </row>
    <row r="19" spans="1:5" ht="15">
      <c r="A19" s="116" t="s">
        <v>42</v>
      </c>
      <c r="B19" s="116" t="s">
        <v>309</v>
      </c>
      <c r="C19" s="117">
        <v>491640</v>
      </c>
      <c r="D19" s="118">
        <v>44253</v>
      </c>
      <c r="E19" s="116" t="s">
        <v>318</v>
      </c>
    </row>
    <row r="20" spans="1:5" ht="15">
      <c r="A20" s="116" t="s">
        <v>42</v>
      </c>
      <c r="B20" s="116" t="s">
        <v>309</v>
      </c>
      <c r="C20" s="117">
        <v>787500</v>
      </c>
      <c r="D20" s="118">
        <v>44251</v>
      </c>
      <c r="E20" s="116" t="s">
        <v>319</v>
      </c>
    </row>
    <row r="21" spans="1:5" ht="15">
      <c r="A21" s="116" t="s">
        <v>42</v>
      </c>
      <c r="B21" s="116" t="s">
        <v>309</v>
      </c>
      <c r="C21" s="117">
        <v>365000</v>
      </c>
      <c r="D21" s="118">
        <v>44253</v>
      </c>
      <c r="E21" s="116" t="s">
        <v>319</v>
      </c>
    </row>
    <row r="22" spans="1:5" ht="15">
      <c r="A22" s="116" t="s">
        <v>39</v>
      </c>
      <c r="B22" s="116" t="s">
        <v>310</v>
      </c>
      <c r="C22" s="117">
        <v>307000</v>
      </c>
      <c r="D22" s="118">
        <v>44243</v>
      </c>
      <c r="E22" s="116" t="s">
        <v>319</v>
      </c>
    </row>
    <row r="23" spans="1:5" ht="15">
      <c r="A23" s="116" t="s">
        <v>39</v>
      </c>
      <c r="B23" s="116" t="s">
        <v>310</v>
      </c>
      <c r="C23" s="117">
        <v>375150</v>
      </c>
      <c r="D23" s="118">
        <v>44243</v>
      </c>
      <c r="E23" s="116" t="s">
        <v>317</v>
      </c>
    </row>
    <row r="24" spans="1:5" ht="15">
      <c r="A24" s="116" t="s">
        <v>39</v>
      </c>
      <c r="B24" s="116" t="s">
        <v>310</v>
      </c>
      <c r="C24" s="117">
        <v>370500</v>
      </c>
      <c r="D24" s="118">
        <v>44243</v>
      </c>
      <c r="E24" s="116" t="s">
        <v>319</v>
      </c>
    </row>
    <row r="25" spans="1:5" ht="15">
      <c r="A25" s="116" t="s">
        <v>39</v>
      </c>
      <c r="B25" s="116" t="s">
        <v>310</v>
      </c>
      <c r="C25" s="117">
        <v>289900</v>
      </c>
      <c r="D25" s="118">
        <v>44252</v>
      </c>
      <c r="E25" s="116" t="s">
        <v>319</v>
      </c>
    </row>
    <row r="26" spans="1:5" ht="15">
      <c r="A26" s="116" t="s">
        <v>39</v>
      </c>
      <c r="B26" s="116" t="s">
        <v>310</v>
      </c>
      <c r="C26" s="117">
        <v>250000</v>
      </c>
      <c r="D26" s="118">
        <v>44243</v>
      </c>
      <c r="E26" s="116" t="s">
        <v>319</v>
      </c>
    </row>
    <row r="27" spans="1:5" ht="15">
      <c r="A27" s="116" t="s">
        <v>39</v>
      </c>
      <c r="B27" s="116" t="s">
        <v>310</v>
      </c>
      <c r="C27" s="117">
        <v>178000</v>
      </c>
      <c r="D27" s="118">
        <v>44251</v>
      </c>
      <c r="E27" s="116" t="s">
        <v>318</v>
      </c>
    </row>
    <row r="28" spans="1:5" ht="15">
      <c r="A28" s="116" t="s">
        <v>39</v>
      </c>
      <c r="B28" s="116" t="s">
        <v>310</v>
      </c>
      <c r="C28" s="117">
        <v>227000</v>
      </c>
      <c r="D28" s="118">
        <v>44253</v>
      </c>
      <c r="E28" s="116" t="s">
        <v>318</v>
      </c>
    </row>
    <row r="29" spans="1:5" ht="15">
      <c r="A29" s="116" t="s">
        <v>39</v>
      </c>
      <c r="B29" s="116" t="s">
        <v>310</v>
      </c>
      <c r="C29" s="117">
        <v>150000</v>
      </c>
      <c r="D29" s="118">
        <v>44243</v>
      </c>
      <c r="E29" s="116" t="s">
        <v>319</v>
      </c>
    </row>
    <row r="30" spans="1:5" ht="15">
      <c r="A30" s="116" t="s">
        <v>39</v>
      </c>
      <c r="B30" s="116" t="s">
        <v>310</v>
      </c>
      <c r="C30" s="117">
        <v>160000</v>
      </c>
      <c r="D30" s="118">
        <v>44244</v>
      </c>
      <c r="E30" s="116" t="s">
        <v>318</v>
      </c>
    </row>
    <row r="31" spans="1:5" ht="15">
      <c r="A31" s="116" t="s">
        <v>39</v>
      </c>
      <c r="B31" s="116" t="s">
        <v>310</v>
      </c>
      <c r="C31" s="117">
        <v>255000</v>
      </c>
      <c r="D31" s="118">
        <v>44239</v>
      </c>
      <c r="E31" s="116" t="s">
        <v>319</v>
      </c>
    </row>
    <row r="32" spans="1:5" ht="15">
      <c r="A32" s="116" t="s">
        <v>39</v>
      </c>
      <c r="B32" s="116" t="s">
        <v>310</v>
      </c>
      <c r="C32" s="117">
        <v>150000</v>
      </c>
      <c r="D32" s="118">
        <v>44244</v>
      </c>
      <c r="E32" s="116" t="s">
        <v>318</v>
      </c>
    </row>
    <row r="33" spans="1:5" ht="15">
      <c r="A33" s="116" t="s">
        <v>39</v>
      </c>
      <c r="B33" s="116" t="s">
        <v>310</v>
      </c>
      <c r="C33" s="117">
        <v>260000</v>
      </c>
      <c r="D33" s="118">
        <v>44239</v>
      </c>
      <c r="E33" s="116" t="s">
        <v>319</v>
      </c>
    </row>
    <row r="34" spans="1:5" ht="15">
      <c r="A34" s="116" t="s">
        <v>39</v>
      </c>
      <c r="B34" s="116" t="s">
        <v>310</v>
      </c>
      <c r="C34" s="117">
        <v>625000</v>
      </c>
      <c r="D34" s="118">
        <v>44239</v>
      </c>
      <c r="E34" s="116" t="s">
        <v>319</v>
      </c>
    </row>
    <row r="35" spans="1:5" ht="15">
      <c r="A35" s="116" t="s">
        <v>39</v>
      </c>
      <c r="B35" s="116" t="s">
        <v>310</v>
      </c>
      <c r="C35" s="117">
        <v>351868</v>
      </c>
      <c r="D35" s="118">
        <v>44229</v>
      </c>
      <c r="E35" s="116" t="s">
        <v>317</v>
      </c>
    </row>
    <row r="36" spans="1:5" ht="15">
      <c r="A36" s="116" t="s">
        <v>39</v>
      </c>
      <c r="B36" s="116" t="s">
        <v>310</v>
      </c>
      <c r="C36" s="117">
        <v>255000</v>
      </c>
      <c r="D36" s="118">
        <v>44239</v>
      </c>
      <c r="E36" s="116" t="s">
        <v>319</v>
      </c>
    </row>
    <row r="37" spans="1:5" ht="15">
      <c r="A37" s="116" t="s">
        <v>39</v>
      </c>
      <c r="B37" s="116" t="s">
        <v>310</v>
      </c>
      <c r="C37" s="117">
        <v>424336</v>
      </c>
      <c r="D37" s="118">
        <v>44249</v>
      </c>
      <c r="E37" s="116" t="s">
        <v>317</v>
      </c>
    </row>
    <row r="38" spans="1:5" ht="15">
      <c r="A38" s="116" t="s">
        <v>39</v>
      </c>
      <c r="B38" s="116" t="s">
        <v>310</v>
      </c>
      <c r="C38" s="117">
        <v>550000</v>
      </c>
      <c r="D38" s="118">
        <v>44253</v>
      </c>
      <c r="E38" s="116" t="s">
        <v>319</v>
      </c>
    </row>
    <row r="39" spans="1:5" ht="15">
      <c r="A39" s="116" t="s">
        <v>39</v>
      </c>
      <c r="B39" s="116" t="s">
        <v>310</v>
      </c>
      <c r="C39" s="117">
        <v>520000</v>
      </c>
      <c r="D39" s="118">
        <v>44239</v>
      </c>
      <c r="E39" s="116" t="s">
        <v>319</v>
      </c>
    </row>
    <row r="40" spans="1:5" ht="15">
      <c r="A40" s="116" t="s">
        <v>39</v>
      </c>
      <c r="B40" s="116" t="s">
        <v>310</v>
      </c>
      <c r="C40" s="117">
        <v>215700</v>
      </c>
      <c r="D40" s="118">
        <v>44230</v>
      </c>
      <c r="E40" s="116" t="s">
        <v>318</v>
      </c>
    </row>
    <row r="41" spans="1:5" ht="15">
      <c r="A41" s="116" t="s">
        <v>39</v>
      </c>
      <c r="B41" s="116" t="s">
        <v>310</v>
      </c>
      <c r="C41" s="117">
        <v>172000</v>
      </c>
      <c r="D41" s="118">
        <v>44239</v>
      </c>
      <c r="E41" s="116" t="s">
        <v>318</v>
      </c>
    </row>
    <row r="42" spans="1:5" ht="15">
      <c r="A42" s="116" t="s">
        <v>39</v>
      </c>
      <c r="B42" s="116" t="s">
        <v>310</v>
      </c>
      <c r="C42" s="117">
        <v>88000</v>
      </c>
      <c r="D42" s="118">
        <v>44230</v>
      </c>
      <c r="E42" s="116" t="s">
        <v>319</v>
      </c>
    </row>
    <row r="43" spans="1:5" ht="15">
      <c r="A43" s="116" t="s">
        <v>39</v>
      </c>
      <c r="B43" s="116" t="s">
        <v>310</v>
      </c>
      <c r="C43" s="117">
        <v>107000</v>
      </c>
      <c r="D43" s="118">
        <v>44228</v>
      </c>
      <c r="E43" s="116" t="s">
        <v>318</v>
      </c>
    </row>
    <row r="44" spans="1:5" ht="15">
      <c r="A44" s="116" t="s">
        <v>39</v>
      </c>
      <c r="B44" s="116" t="s">
        <v>310</v>
      </c>
      <c r="C44" s="117">
        <v>260000</v>
      </c>
      <c r="D44" s="118">
        <v>44251</v>
      </c>
      <c r="E44" s="116" t="s">
        <v>318</v>
      </c>
    </row>
    <row r="45" spans="1:5" ht="15">
      <c r="A45" s="116" t="s">
        <v>39</v>
      </c>
      <c r="B45" s="116" t="s">
        <v>310</v>
      </c>
      <c r="C45" s="117">
        <v>419341</v>
      </c>
      <c r="D45" s="118">
        <v>44249</v>
      </c>
      <c r="E45" s="116" t="s">
        <v>317</v>
      </c>
    </row>
    <row r="46" spans="1:5" ht="15">
      <c r="A46" s="116" t="s">
        <v>39</v>
      </c>
      <c r="B46" s="116" t="s">
        <v>310</v>
      </c>
      <c r="C46" s="117">
        <v>141000</v>
      </c>
      <c r="D46" s="118">
        <v>44249</v>
      </c>
      <c r="E46" s="116" t="s">
        <v>318</v>
      </c>
    </row>
    <row r="47" spans="1:5" ht="15">
      <c r="A47" s="116" t="s">
        <v>39</v>
      </c>
      <c r="B47" s="116" t="s">
        <v>310</v>
      </c>
      <c r="C47" s="117">
        <v>62000</v>
      </c>
      <c r="D47" s="118">
        <v>44249</v>
      </c>
      <c r="E47" s="116" t="s">
        <v>318</v>
      </c>
    </row>
    <row r="48" spans="1:5" ht="15">
      <c r="A48" s="116" t="s">
        <v>39</v>
      </c>
      <c r="B48" s="116" t="s">
        <v>310</v>
      </c>
      <c r="C48" s="117">
        <v>408500</v>
      </c>
      <c r="D48" s="118">
        <v>44249</v>
      </c>
      <c r="E48" s="116" t="s">
        <v>318</v>
      </c>
    </row>
    <row r="49" spans="1:5" ht="15">
      <c r="A49" s="116" t="s">
        <v>39</v>
      </c>
      <c r="B49" s="116" t="s">
        <v>310</v>
      </c>
      <c r="C49" s="117">
        <v>250000</v>
      </c>
      <c r="D49" s="118">
        <v>44246</v>
      </c>
      <c r="E49" s="116" t="s">
        <v>319</v>
      </c>
    </row>
    <row r="50" spans="1:5" ht="15">
      <c r="A50" s="116" t="s">
        <v>39</v>
      </c>
      <c r="B50" s="116" t="s">
        <v>310</v>
      </c>
      <c r="C50" s="117">
        <v>225000</v>
      </c>
      <c r="D50" s="118">
        <v>44249</v>
      </c>
      <c r="E50" s="116" t="s">
        <v>318</v>
      </c>
    </row>
    <row r="51" spans="1:5" ht="15">
      <c r="A51" s="116" t="s">
        <v>39</v>
      </c>
      <c r="B51" s="116" t="s">
        <v>310</v>
      </c>
      <c r="C51" s="117">
        <v>45000</v>
      </c>
      <c r="D51" s="118">
        <v>44250</v>
      </c>
      <c r="E51" s="116" t="s">
        <v>318</v>
      </c>
    </row>
    <row r="52" spans="1:5" ht="15">
      <c r="A52" s="116" t="s">
        <v>39</v>
      </c>
      <c r="B52" s="116" t="s">
        <v>310</v>
      </c>
      <c r="C52" s="117">
        <v>170100</v>
      </c>
      <c r="D52" s="118">
        <v>44250</v>
      </c>
      <c r="E52" s="116" t="s">
        <v>318</v>
      </c>
    </row>
    <row r="53" spans="1:5" ht="15">
      <c r="A53" s="116" t="s">
        <v>39</v>
      </c>
      <c r="B53" s="116" t="s">
        <v>310</v>
      </c>
      <c r="C53" s="117">
        <v>27500</v>
      </c>
      <c r="D53" s="118">
        <v>44250</v>
      </c>
      <c r="E53" s="116" t="s">
        <v>319</v>
      </c>
    </row>
    <row r="54" spans="1:5" ht="15">
      <c r="A54" s="116" t="s">
        <v>39</v>
      </c>
      <c r="B54" s="116" t="s">
        <v>310</v>
      </c>
      <c r="C54" s="117">
        <v>145000</v>
      </c>
      <c r="D54" s="118">
        <v>44244</v>
      </c>
      <c r="E54" s="116" t="s">
        <v>318</v>
      </c>
    </row>
    <row r="55" spans="1:5" ht="15">
      <c r="A55" s="116" t="s">
        <v>39</v>
      </c>
      <c r="B55" s="116" t="s">
        <v>310</v>
      </c>
      <c r="C55" s="117">
        <v>249900</v>
      </c>
      <c r="D55" s="118">
        <v>44250</v>
      </c>
      <c r="E55" s="116" t="s">
        <v>319</v>
      </c>
    </row>
    <row r="56" spans="1:5" ht="15">
      <c r="A56" s="116" t="s">
        <v>39</v>
      </c>
      <c r="B56" s="116" t="s">
        <v>310</v>
      </c>
      <c r="C56" s="117">
        <v>205000</v>
      </c>
      <c r="D56" s="118">
        <v>44239</v>
      </c>
      <c r="E56" s="116" t="s">
        <v>319</v>
      </c>
    </row>
    <row r="57" spans="1:5" ht="15">
      <c r="A57" s="116" t="s">
        <v>39</v>
      </c>
      <c r="B57" s="116" t="s">
        <v>310</v>
      </c>
      <c r="C57" s="117">
        <v>268000</v>
      </c>
      <c r="D57" s="118">
        <v>44245</v>
      </c>
      <c r="E57" s="116" t="s">
        <v>318</v>
      </c>
    </row>
    <row r="58" spans="1:5" ht="15">
      <c r="A58" s="116" t="s">
        <v>39</v>
      </c>
      <c r="B58" s="116" t="s">
        <v>310</v>
      </c>
      <c r="C58" s="117">
        <v>317500</v>
      </c>
      <c r="D58" s="118">
        <v>44245</v>
      </c>
      <c r="E58" s="116" t="s">
        <v>319</v>
      </c>
    </row>
    <row r="59" spans="1:5" ht="15">
      <c r="A59" s="116" t="s">
        <v>39</v>
      </c>
      <c r="B59" s="116" t="s">
        <v>310</v>
      </c>
      <c r="C59" s="117">
        <v>340000</v>
      </c>
      <c r="D59" s="118">
        <v>44245</v>
      </c>
      <c r="E59" s="116" t="s">
        <v>319</v>
      </c>
    </row>
    <row r="60" spans="1:5" ht="15">
      <c r="A60" s="116" t="s">
        <v>39</v>
      </c>
      <c r="B60" s="116" t="s">
        <v>310</v>
      </c>
      <c r="C60" s="117">
        <v>500000</v>
      </c>
      <c r="D60" s="118">
        <v>44253</v>
      </c>
      <c r="E60" s="116" t="s">
        <v>319</v>
      </c>
    </row>
    <row r="61" spans="1:5" ht="15">
      <c r="A61" s="116" t="s">
        <v>39</v>
      </c>
      <c r="B61" s="116" t="s">
        <v>310</v>
      </c>
      <c r="C61" s="117">
        <v>149000</v>
      </c>
      <c r="D61" s="118">
        <v>44244</v>
      </c>
      <c r="E61" s="116" t="s">
        <v>318</v>
      </c>
    </row>
    <row r="62" spans="1:5" ht="15">
      <c r="A62" s="116" t="s">
        <v>39</v>
      </c>
      <c r="B62" s="116" t="s">
        <v>310</v>
      </c>
      <c r="C62" s="117">
        <v>285000</v>
      </c>
      <c r="D62" s="118">
        <v>44252</v>
      </c>
      <c r="E62" s="116" t="s">
        <v>319</v>
      </c>
    </row>
    <row r="63" spans="1:5" ht="15">
      <c r="A63" s="116" t="s">
        <v>39</v>
      </c>
      <c r="B63" s="116" t="s">
        <v>310</v>
      </c>
      <c r="C63" s="117">
        <v>145000</v>
      </c>
      <c r="D63" s="118">
        <v>44244</v>
      </c>
      <c r="E63" s="116" t="s">
        <v>318</v>
      </c>
    </row>
    <row r="64" spans="1:5" ht="15">
      <c r="A64" s="116" t="s">
        <v>39</v>
      </c>
      <c r="B64" s="116" t="s">
        <v>310</v>
      </c>
      <c r="C64" s="117">
        <v>315000</v>
      </c>
      <c r="D64" s="118">
        <v>44229</v>
      </c>
      <c r="E64" s="116" t="s">
        <v>319</v>
      </c>
    </row>
    <row r="65" spans="1:5" ht="15">
      <c r="A65" s="116" t="s">
        <v>39</v>
      </c>
      <c r="B65" s="116" t="s">
        <v>310</v>
      </c>
      <c r="C65" s="117">
        <v>145000</v>
      </c>
      <c r="D65" s="118">
        <v>44244</v>
      </c>
      <c r="E65" s="116" t="s">
        <v>318</v>
      </c>
    </row>
    <row r="66" spans="1:5" ht="15">
      <c r="A66" s="116" t="s">
        <v>39</v>
      </c>
      <c r="B66" s="116" t="s">
        <v>310</v>
      </c>
      <c r="C66" s="117">
        <v>475000</v>
      </c>
      <c r="D66" s="118">
        <v>44253</v>
      </c>
      <c r="E66" s="116" t="s">
        <v>319</v>
      </c>
    </row>
    <row r="67" spans="1:5" ht="15">
      <c r="A67" s="116" t="s">
        <v>39</v>
      </c>
      <c r="B67" s="116" t="s">
        <v>310</v>
      </c>
      <c r="C67" s="117">
        <v>12500</v>
      </c>
      <c r="D67" s="118">
        <v>44253</v>
      </c>
      <c r="E67" s="116" t="s">
        <v>319</v>
      </c>
    </row>
    <row r="68" spans="1:5" ht="15">
      <c r="A68" s="116" t="s">
        <v>39</v>
      </c>
      <c r="B68" s="116" t="s">
        <v>310</v>
      </c>
      <c r="C68" s="117">
        <v>17500</v>
      </c>
      <c r="D68" s="118">
        <v>44231</v>
      </c>
      <c r="E68" s="116" t="s">
        <v>319</v>
      </c>
    </row>
    <row r="69" spans="1:5" ht="15">
      <c r="A69" s="116" t="s">
        <v>39</v>
      </c>
      <c r="B69" s="116" t="s">
        <v>310</v>
      </c>
      <c r="C69" s="117">
        <v>22500</v>
      </c>
      <c r="D69" s="118">
        <v>44232</v>
      </c>
      <c r="E69" s="116" t="s">
        <v>319</v>
      </c>
    </row>
    <row r="70" spans="1:5" ht="15">
      <c r="A70" s="116" t="s">
        <v>39</v>
      </c>
      <c r="B70" s="116" t="s">
        <v>310</v>
      </c>
      <c r="C70" s="117">
        <v>319900</v>
      </c>
      <c r="D70" s="118">
        <v>44253</v>
      </c>
      <c r="E70" s="116" t="s">
        <v>319</v>
      </c>
    </row>
    <row r="71" spans="1:5" ht="15">
      <c r="A71" s="116" t="s">
        <v>39</v>
      </c>
      <c r="B71" s="116" t="s">
        <v>310</v>
      </c>
      <c r="C71" s="117">
        <v>78000</v>
      </c>
      <c r="D71" s="118">
        <v>44235</v>
      </c>
      <c r="E71" s="116" t="s">
        <v>319</v>
      </c>
    </row>
    <row r="72" spans="1:5" ht="15">
      <c r="A72" s="116" t="s">
        <v>39</v>
      </c>
      <c r="B72" s="116" t="s">
        <v>310</v>
      </c>
      <c r="C72" s="117">
        <v>95000</v>
      </c>
      <c r="D72" s="118">
        <v>44251</v>
      </c>
      <c r="E72" s="116" t="s">
        <v>319</v>
      </c>
    </row>
    <row r="73" spans="1:5" ht="15">
      <c r="A73" s="116" t="s">
        <v>39</v>
      </c>
      <c r="B73" s="116" t="s">
        <v>310</v>
      </c>
      <c r="C73" s="117">
        <v>300775</v>
      </c>
      <c r="D73" s="118">
        <v>44238</v>
      </c>
      <c r="E73" s="116" t="s">
        <v>318</v>
      </c>
    </row>
    <row r="74" spans="1:5" ht="15">
      <c r="A74" s="116" t="s">
        <v>39</v>
      </c>
      <c r="B74" s="116" t="s">
        <v>310</v>
      </c>
      <c r="C74" s="117">
        <v>302000</v>
      </c>
      <c r="D74" s="118">
        <v>44232</v>
      </c>
      <c r="E74" s="116" t="s">
        <v>319</v>
      </c>
    </row>
    <row r="75" spans="1:5" ht="15">
      <c r="A75" s="116" t="s">
        <v>39</v>
      </c>
      <c r="B75" s="116" t="s">
        <v>310</v>
      </c>
      <c r="C75" s="117">
        <v>259000</v>
      </c>
      <c r="D75" s="118">
        <v>44232</v>
      </c>
      <c r="E75" s="116" t="s">
        <v>318</v>
      </c>
    </row>
    <row r="76" spans="1:5" ht="15">
      <c r="A76" s="116" t="s">
        <v>39</v>
      </c>
      <c r="B76" s="116" t="s">
        <v>310</v>
      </c>
      <c r="C76" s="117">
        <v>297000</v>
      </c>
      <c r="D76" s="118">
        <v>44232</v>
      </c>
      <c r="E76" s="116" t="s">
        <v>319</v>
      </c>
    </row>
    <row r="77" spans="1:5" ht="15">
      <c r="A77" s="116" t="s">
        <v>39</v>
      </c>
      <c r="B77" s="116" t="s">
        <v>310</v>
      </c>
      <c r="C77" s="117">
        <v>265781</v>
      </c>
      <c r="D77" s="118">
        <v>44237</v>
      </c>
      <c r="E77" s="116" t="s">
        <v>318</v>
      </c>
    </row>
    <row r="78" spans="1:5" ht="15">
      <c r="A78" s="116" t="s">
        <v>39</v>
      </c>
      <c r="B78" s="116" t="s">
        <v>310</v>
      </c>
      <c r="C78" s="117">
        <v>1350000</v>
      </c>
      <c r="D78" s="118">
        <v>44239</v>
      </c>
      <c r="E78" s="116" t="s">
        <v>319</v>
      </c>
    </row>
    <row r="79" spans="1:5" ht="15">
      <c r="A79" s="116" t="s">
        <v>39</v>
      </c>
      <c r="B79" s="116" t="s">
        <v>310</v>
      </c>
      <c r="C79" s="117">
        <v>127000</v>
      </c>
      <c r="D79" s="118">
        <v>44232</v>
      </c>
      <c r="E79" s="116" t="s">
        <v>319</v>
      </c>
    </row>
    <row r="80" spans="1:5" ht="15">
      <c r="A80" s="116" t="s">
        <v>39</v>
      </c>
      <c r="B80" s="116" t="s">
        <v>310</v>
      </c>
      <c r="C80" s="117">
        <v>29000</v>
      </c>
      <c r="D80" s="118">
        <v>44253</v>
      </c>
      <c r="E80" s="116" t="s">
        <v>319</v>
      </c>
    </row>
    <row r="81" spans="1:5" ht="15">
      <c r="A81" s="116" t="s">
        <v>39</v>
      </c>
      <c r="B81" s="116" t="s">
        <v>310</v>
      </c>
      <c r="C81" s="117">
        <v>295000</v>
      </c>
      <c r="D81" s="118">
        <v>44253</v>
      </c>
      <c r="E81" s="116" t="s">
        <v>319</v>
      </c>
    </row>
    <row r="82" spans="1:5" ht="15">
      <c r="A82" s="116" t="s">
        <v>39</v>
      </c>
      <c r="B82" s="116" t="s">
        <v>310</v>
      </c>
      <c r="C82" s="117">
        <v>150000</v>
      </c>
      <c r="D82" s="118">
        <v>44237</v>
      </c>
      <c r="E82" s="116" t="s">
        <v>319</v>
      </c>
    </row>
    <row r="83" spans="1:5" ht="15">
      <c r="A83" s="116" t="s">
        <v>39</v>
      </c>
      <c r="B83" s="116" t="s">
        <v>310</v>
      </c>
      <c r="C83" s="117">
        <v>383000</v>
      </c>
      <c r="D83" s="118">
        <v>44238</v>
      </c>
      <c r="E83" s="116" t="s">
        <v>319</v>
      </c>
    </row>
    <row r="84" spans="1:5" ht="15">
      <c r="A84" s="116" t="s">
        <v>39</v>
      </c>
      <c r="B84" s="116" t="s">
        <v>310</v>
      </c>
      <c r="C84" s="117">
        <v>360000</v>
      </c>
      <c r="D84" s="118">
        <v>44238</v>
      </c>
      <c r="E84" s="116" t="s">
        <v>319</v>
      </c>
    </row>
    <row r="85" spans="1:5" ht="15">
      <c r="A85" s="116" t="s">
        <v>39</v>
      </c>
      <c r="B85" s="116" t="s">
        <v>310</v>
      </c>
      <c r="C85" s="117">
        <v>192500</v>
      </c>
      <c r="D85" s="118">
        <v>44239</v>
      </c>
      <c r="E85" s="116" t="s">
        <v>318</v>
      </c>
    </row>
    <row r="86" spans="1:5" ht="15">
      <c r="A86" s="116" t="s">
        <v>67</v>
      </c>
      <c r="B86" s="116" t="s">
        <v>311</v>
      </c>
      <c r="C86" s="117">
        <v>439900</v>
      </c>
      <c r="D86" s="118">
        <v>44250</v>
      </c>
      <c r="E86" s="116" t="s">
        <v>319</v>
      </c>
    </row>
    <row r="87" spans="1:5" ht="15">
      <c r="A87" s="116" t="s">
        <v>67</v>
      </c>
      <c r="B87" s="116" t="s">
        <v>311</v>
      </c>
      <c r="C87" s="117">
        <v>342000</v>
      </c>
      <c r="D87" s="118">
        <v>44232</v>
      </c>
      <c r="E87" s="116" t="s">
        <v>319</v>
      </c>
    </row>
    <row r="88" spans="1:5" ht="15">
      <c r="A88" s="116" t="s">
        <v>67</v>
      </c>
      <c r="B88" s="116" t="s">
        <v>311</v>
      </c>
      <c r="C88" s="117">
        <v>210000</v>
      </c>
      <c r="D88" s="118">
        <v>44250</v>
      </c>
      <c r="E88" s="116" t="s">
        <v>318</v>
      </c>
    </row>
    <row r="89" spans="1:5" ht="15">
      <c r="A89" s="116" t="s">
        <v>67</v>
      </c>
      <c r="B89" s="116" t="s">
        <v>311</v>
      </c>
      <c r="C89" s="117">
        <v>170000</v>
      </c>
      <c r="D89" s="118">
        <v>44250</v>
      </c>
      <c r="E89" s="116" t="s">
        <v>318</v>
      </c>
    </row>
    <row r="90" spans="1:5" ht="15">
      <c r="A90" s="116" t="s">
        <v>67</v>
      </c>
      <c r="B90" s="116" t="s">
        <v>311</v>
      </c>
      <c r="C90" s="117">
        <v>439900</v>
      </c>
      <c r="D90" s="118">
        <v>44230</v>
      </c>
      <c r="E90" s="116" t="s">
        <v>319</v>
      </c>
    </row>
    <row r="91" spans="1:5" ht="15">
      <c r="A91" s="116" t="s">
        <v>67</v>
      </c>
      <c r="B91" s="116" t="s">
        <v>311</v>
      </c>
      <c r="C91" s="117">
        <v>459900</v>
      </c>
      <c r="D91" s="118">
        <v>44253</v>
      </c>
      <c r="E91" s="116" t="s">
        <v>317</v>
      </c>
    </row>
    <row r="92" spans="1:5" ht="15">
      <c r="A92" s="116" t="s">
        <v>67</v>
      </c>
      <c r="B92" s="116" t="s">
        <v>311</v>
      </c>
      <c r="C92" s="117">
        <v>449900</v>
      </c>
      <c r="D92" s="118">
        <v>44239</v>
      </c>
      <c r="E92" s="116" t="s">
        <v>319</v>
      </c>
    </row>
    <row r="93" spans="1:5" ht="15">
      <c r="A93" s="116" t="s">
        <v>67</v>
      </c>
      <c r="B93" s="116" t="s">
        <v>311</v>
      </c>
      <c r="C93" s="117">
        <v>184000</v>
      </c>
      <c r="D93" s="118">
        <v>44250</v>
      </c>
      <c r="E93" s="116" t="s">
        <v>318</v>
      </c>
    </row>
    <row r="94" spans="1:5" ht="15">
      <c r="A94" s="116" t="s">
        <v>67</v>
      </c>
      <c r="B94" s="116" t="s">
        <v>311</v>
      </c>
      <c r="C94" s="117">
        <v>77500</v>
      </c>
      <c r="D94" s="118">
        <v>44246</v>
      </c>
      <c r="E94" s="116" t="s">
        <v>318</v>
      </c>
    </row>
    <row r="95" spans="1:5" ht="15">
      <c r="A95" s="116" t="s">
        <v>83</v>
      </c>
      <c r="B95" s="116" t="s">
        <v>312</v>
      </c>
      <c r="C95" s="117">
        <v>259000</v>
      </c>
      <c r="D95" s="118">
        <v>44236</v>
      </c>
      <c r="E95" s="116" t="s">
        <v>319</v>
      </c>
    </row>
    <row r="96" spans="1:5" ht="15">
      <c r="A96" s="116" t="s">
        <v>83</v>
      </c>
      <c r="B96" s="116" t="s">
        <v>312</v>
      </c>
      <c r="C96" s="117">
        <v>336000</v>
      </c>
      <c r="D96" s="118">
        <v>44232</v>
      </c>
      <c r="E96" s="116" t="s">
        <v>319</v>
      </c>
    </row>
    <row r="97" spans="1:5" ht="15">
      <c r="A97" s="116" t="s">
        <v>83</v>
      </c>
      <c r="B97" s="116" t="s">
        <v>312</v>
      </c>
      <c r="C97" s="117">
        <v>25000</v>
      </c>
      <c r="D97" s="118">
        <v>44243</v>
      </c>
      <c r="E97" s="116" t="s">
        <v>319</v>
      </c>
    </row>
    <row r="98" spans="1:5" ht="15">
      <c r="A98" s="116" t="s">
        <v>83</v>
      </c>
      <c r="B98" s="116" t="s">
        <v>312</v>
      </c>
      <c r="C98" s="117">
        <v>253302</v>
      </c>
      <c r="D98" s="118">
        <v>44246</v>
      </c>
      <c r="E98" s="116" t="s">
        <v>318</v>
      </c>
    </row>
    <row r="99" spans="1:5" ht="15">
      <c r="A99" s="116" t="s">
        <v>83</v>
      </c>
      <c r="B99" s="116" t="s">
        <v>312</v>
      </c>
      <c r="C99" s="117">
        <v>261000</v>
      </c>
      <c r="D99" s="118">
        <v>44235</v>
      </c>
      <c r="E99" s="116" t="s">
        <v>318</v>
      </c>
    </row>
    <row r="100" spans="1:5" ht="15">
      <c r="A100" s="116" t="s">
        <v>83</v>
      </c>
      <c r="B100" s="116" t="s">
        <v>312</v>
      </c>
      <c r="C100" s="117">
        <v>228000</v>
      </c>
      <c r="D100" s="118">
        <v>44243</v>
      </c>
      <c r="E100" s="116" t="s">
        <v>319</v>
      </c>
    </row>
    <row r="101" spans="1:5" ht="15">
      <c r="A101" s="116" t="s">
        <v>83</v>
      </c>
      <c r="B101" s="116" t="s">
        <v>312</v>
      </c>
      <c r="C101" s="117">
        <v>110000</v>
      </c>
      <c r="D101" s="118">
        <v>44251</v>
      </c>
      <c r="E101" s="116" t="s">
        <v>319</v>
      </c>
    </row>
    <row r="102" spans="1:5" ht="15">
      <c r="A102" s="116" t="s">
        <v>83</v>
      </c>
      <c r="B102" s="116" t="s">
        <v>312</v>
      </c>
      <c r="C102" s="117">
        <v>299500</v>
      </c>
      <c r="D102" s="118">
        <v>44245</v>
      </c>
      <c r="E102" s="116" t="s">
        <v>319</v>
      </c>
    </row>
    <row r="103" spans="1:5" ht="15">
      <c r="A103" s="116" t="s">
        <v>83</v>
      </c>
      <c r="B103" s="116" t="s">
        <v>312</v>
      </c>
      <c r="C103" s="117">
        <v>65000</v>
      </c>
      <c r="D103" s="118">
        <v>44229</v>
      </c>
      <c r="E103" s="116" t="s">
        <v>319</v>
      </c>
    </row>
    <row r="104" spans="1:5" ht="15">
      <c r="A104" s="116" t="s">
        <v>83</v>
      </c>
      <c r="B104" s="116" t="s">
        <v>312</v>
      </c>
      <c r="C104" s="117">
        <v>385000</v>
      </c>
      <c r="D104" s="118">
        <v>44239</v>
      </c>
      <c r="E104" s="116" t="s">
        <v>319</v>
      </c>
    </row>
    <row r="105" spans="1:5" ht="15">
      <c r="A105" s="116" t="s">
        <v>83</v>
      </c>
      <c r="B105" s="116" t="s">
        <v>312</v>
      </c>
      <c r="C105" s="117">
        <v>45000</v>
      </c>
      <c r="D105" s="118">
        <v>44238</v>
      </c>
      <c r="E105" s="116" t="s">
        <v>319</v>
      </c>
    </row>
    <row r="106" spans="1:5" ht="15">
      <c r="A106" s="116" t="s">
        <v>83</v>
      </c>
      <c r="B106" s="116" t="s">
        <v>312</v>
      </c>
      <c r="C106" s="117">
        <v>211000</v>
      </c>
      <c r="D106" s="118">
        <v>44246</v>
      </c>
      <c r="E106" s="116" t="s">
        <v>319</v>
      </c>
    </row>
    <row r="107" spans="1:5" ht="15">
      <c r="A107" s="116" t="s">
        <v>41</v>
      </c>
      <c r="B107" s="116" t="s">
        <v>313</v>
      </c>
      <c r="C107" s="117">
        <v>660000</v>
      </c>
      <c r="D107" s="118">
        <v>44245</v>
      </c>
      <c r="E107" s="116" t="s">
        <v>319</v>
      </c>
    </row>
    <row r="108" spans="1:5" ht="15">
      <c r="A108" s="116" t="s">
        <v>41</v>
      </c>
      <c r="B108" s="116" t="s">
        <v>313</v>
      </c>
      <c r="C108" s="117">
        <v>375000</v>
      </c>
      <c r="D108" s="118">
        <v>44245</v>
      </c>
      <c r="E108" s="116" t="s">
        <v>319</v>
      </c>
    </row>
    <row r="109" spans="1:5" ht="15">
      <c r="A109" s="116" t="s">
        <v>41</v>
      </c>
      <c r="B109" s="116" t="s">
        <v>313</v>
      </c>
      <c r="C109" s="117">
        <v>249000</v>
      </c>
      <c r="D109" s="118">
        <v>44249</v>
      </c>
      <c r="E109" s="116" t="s">
        <v>318</v>
      </c>
    </row>
    <row r="110" spans="1:5" ht="15">
      <c r="A110" s="116" t="s">
        <v>41</v>
      </c>
      <c r="B110" s="116" t="s">
        <v>313</v>
      </c>
      <c r="C110" s="117">
        <v>283000</v>
      </c>
      <c r="D110" s="118">
        <v>44245</v>
      </c>
      <c r="E110" s="116" t="s">
        <v>318</v>
      </c>
    </row>
    <row r="111" spans="1:5" ht="15">
      <c r="A111" s="116" t="s">
        <v>41</v>
      </c>
      <c r="B111" s="116" t="s">
        <v>313</v>
      </c>
      <c r="C111" s="117">
        <v>190000</v>
      </c>
      <c r="D111" s="118">
        <v>44249</v>
      </c>
      <c r="E111" s="116" t="s">
        <v>318</v>
      </c>
    </row>
    <row r="112" spans="1:5" ht="15">
      <c r="A112" s="116" t="s">
        <v>41</v>
      </c>
      <c r="B112" s="116" t="s">
        <v>313</v>
      </c>
      <c r="C112" s="117">
        <v>220280</v>
      </c>
      <c r="D112" s="118">
        <v>44235</v>
      </c>
      <c r="E112" s="116" t="s">
        <v>318</v>
      </c>
    </row>
    <row r="113" spans="1:5" ht="15">
      <c r="A113" s="116" t="s">
        <v>41</v>
      </c>
      <c r="B113" s="116" t="s">
        <v>313</v>
      </c>
      <c r="C113" s="117">
        <v>227366</v>
      </c>
      <c r="D113" s="118">
        <v>44251</v>
      </c>
      <c r="E113" s="116" t="s">
        <v>318</v>
      </c>
    </row>
    <row r="114" spans="1:5" ht="15">
      <c r="A114" s="116" t="s">
        <v>41</v>
      </c>
      <c r="B114" s="116" t="s">
        <v>313</v>
      </c>
      <c r="C114" s="117">
        <v>245000</v>
      </c>
      <c r="D114" s="118">
        <v>44246</v>
      </c>
      <c r="E114" s="116" t="s">
        <v>319</v>
      </c>
    </row>
    <row r="115" spans="1:5" ht="15">
      <c r="A115" s="116" t="s">
        <v>41</v>
      </c>
      <c r="B115" s="116" t="s">
        <v>313</v>
      </c>
      <c r="C115" s="117">
        <v>214850</v>
      </c>
      <c r="D115" s="118">
        <v>44235</v>
      </c>
      <c r="E115" s="116" t="s">
        <v>318</v>
      </c>
    </row>
    <row r="116" spans="1:5" ht="15">
      <c r="A116" s="116" t="s">
        <v>41</v>
      </c>
      <c r="B116" s="116" t="s">
        <v>313</v>
      </c>
      <c r="C116" s="117">
        <v>139100</v>
      </c>
      <c r="D116" s="118">
        <v>44249</v>
      </c>
      <c r="E116" s="116" t="s">
        <v>318</v>
      </c>
    </row>
    <row r="117" spans="1:5" ht="15">
      <c r="A117" s="116" t="s">
        <v>41</v>
      </c>
      <c r="B117" s="116" t="s">
        <v>313</v>
      </c>
      <c r="C117" s="117">
        <v>230775</v>
      </c>
      <c r="D117" s="118">
        <v>44235</v>
      </c>
      <c r="E117" s="116" t="s">
        <v>318</v>
      </c>
    </row>
    <row r="118" spans="1:5" ht="15">
      <c r="A118" s="116" t="s">
        <v>41</v>
      </c>
      <c r="B118" s="116" t="s">
        <v>313</v>
      </c>
      <c r="C118" s="117">
        <v>107000</v>
      </c>
      <c r="D118" s="118">
        <v>44249</v>
      </c>
      <c r="E118" s="116" t="s">
        <v>318</v>
      </c>
    </row>
    <row r="119" spans="1:5" ht="15">
      <c r="A119" s="116" t="s">
        <v>41</v>
      </c>
      <c r="B119" s="116" t="s">
        <v>313</v>
      </c>
      <c r="C119" s="117">
        <v>120000</v>
      </c>
      <c r="D119" s="118">
        <v>44245</v>
      </c>
      <c r="E119" s="116" t="s">
        <v>318</v>
      </c>
    </row>
    <row r="120" spans="1:5" ht="15">
      <c r="A120" s="116" t="s">
        <v>41</v>
      </c>
      <c r="B120" s="116" t="s">
        <v>313</v>
      </c>
      <c r="C120" s="117">
        <v>88500</v>
      </c>
      <c r="D120" s="118">
        <v>44249</v>
      </c>
      <c r="E120" s="116" t="s">
        <v>318</v>
      </c>
    </row>
    <row r="121" spans="1:5" ht="15">
      <c r="A121" s="116" t="s">
        <v>41</v>
      </c>
      <c r="B121" s="116" t="s">
        <v>313</v>
      </c>
      <c r="C121" s="117">
        <v>309700</v>
      </c>
      <c r="D121" s="118">
        <v>44246</v>
      </c>
      <c r="E121" s="116" t="s">
        <v>319</v>
      </c>
    </row>
    <row r="122" spans="1:5" ht="15">
      <c r="A122" s="116" t="s">
        <v>41</v>
      </c>
      <c r="B122" s="116" t="s">
        <v>313</v>
      </c>
      <c r="C122" s="117">
        <v>177000</v>
      </c>
      <c r="D122" s="118">
        <v>44246</v>
      </c>
      <c r="E122" s="116" t="s">
        <v>319</v>
      </c>
    </row>
    <row r="123" spans="1:5" ht="15">
      <c r="A123" s="116" t="s">
        <v>41</v>
      </c>
      <c r="B123" s="116" t="s">
        <v>313</v>
      </c>
      <c r="C123" s="117">
        <v>595000</v>
      </c>
      <c r="D123" s="118">
        <v>44246</v>
      </c>
      <c r="E123" s="116" t="s">
        <v>319</v>
      </c>
    </row>
    <row r="124" spans="1:5" ht="15">
      <c r="A124" s="116" t="s">
        <v>41</v>
      </c>
      <c r="B124" s="116" t="s">
        <v>313</v>
      </c>
      <c r="C124" s="117">
        <v>246500</v>
      </c>
      <c r="D124" s="118">
        <v>44253</v>
      </c>
      <c r="E124" s="116" t="s">
        <v>319</v>
      </c>
    </row>
    <row r="125" spans="1:5" ht="15">
      <c r="A125" s="116" t="s">
        <v>41</v>
      </c>
      <c r="B125" s="116" t="s">
        <v>313</v>
      </c>
      <c r="C125" s="117">
        <v>220280</v>
      </c>
      <c r="D125" s="118">
        <v>44235</v>
      </c>
      <c r="E125" s="116" t="s">
        <v>318</v>
      </c>
    </row>
    <row r="126" spans="1:5" ht="15">
      <c r="A126" s="116" t="s">
        <v>41</v>
      </c>
      <c r="B126" s="116" t="s">
        <v>313</v>
      </c>
      <c r="C126" s="117">
        <v>310000</v>
      </c>
      <c r="D126" s="118">
        <v>44251</v>
      </c>
      <c r="E126" s="116" t="s">
        <v>319</v>
      </c>
    </row>
    <row r="127" spans="1:5" ht="15">
      <c r="A127" s="116" t="s">
        <v>41</v>
      </c>
      <c r="B127" s="116" t="s">
        <v>313</v>
      </c>
      <c r="C127" s="117">
        <v>118100</v>
      </c>
      <c r="D127" s="118">
        <v>44251</v>
      </c>
      <c r="E127" s="116" t="s">
        <v>318</v>
      </c>
    </row>
    <row r="128" spans="1:5" ht="15">
      <c r="A128" s="116" t="s">
        <v>41</v>
      </c>
      <c r="B128" s="116" t="s">
        <v>313</v>
      </c>
      <c r="C128" s="117">
        <v>395000</v>
      </c>
      <c r="D128" s="118">
        <v>44244</v>
      </c>
      <c r="E128" s="116" t="s">
        <v>319</v>
      </c>
    </row>
    <row r="129" spans="1:5" ht="15">
      <c r="A129" s="116" t="s">
        <v>41</v>
      </c>
      <c r="B129" s="116" t="s">
        <v>313</v>
      </c>
      <c r="C129" s="117">
        <v>49500</v>
      </c>
      <c r="D129" s="118">
        <v>44239</v>
      </c>
      <c r="E129" s="116" t="s">
        <v>319</v>
      </c>
    </row>
    <row r="130" spans="1:5" ht="15">
      <c r="A130" s="116" t="s">
        <v>41</v>
      </c>
      <c r="B130" s="116" t="s">
        <v>313</v>
      </c>
      <c r="C130" s="117">
        <v>226719</v>
      </c>
      <c r="D130" s="118">
        <v>44239</v>
      </c>
      <c r="E130" s="116" t="s">
        <v>318</v>
      </c>
    </row>
    <row r="131" spans="1:5" ht="15">
      <c r="A131" s="116" t="s">
        <v>41</v>
      </c>
      <c r="B131" s="116" t="s">
        <v>313</v>
      </c>
      <c r="C131" s="117">
        <v>260000</v>
      </c>
      <c r="D131" s="118">
        <v>44237</v>
      </c>
      <c r="E131" s="116" t="s">
        <v>318</v>
      </c>
    </row>
    <row r="132" spans="1:5" ht="15">
      <c r="A132" s="116" t="s">
        <v>41</v>
      </c>
      <c r="B132" s="116" t="s">
        <v>313</v>
      </c>
      <c r="C132" s="117">
        <v>160000</v>
      </c>
      <c r="D132" s="118">
        <v>44238</v>
      </c>
      <c r="E132" s="116" t="s">
        <v>318</v>
      </c>
    </row>
    <row r="133" spans="1:5" ht="15">
      <c r="A133" s="116" t="s">
        <v>41</v>
      </c>
      <c r="B133" s="116" t="s">
        <v>313</v>
      </c>
      <c r="C133" s="117">
        <v>305243</v>
      </c>
      <c r="D133" s="118">
        <v>44251</v>
      </c>
      <c r="E133" s="116" t="s">
        <v>318</v>
      </c>
    </row>
    <row r="134" spans="1:5" ht="15">
      <c r="A134" s="116" t="s">
        <v>41</v>
      </c>
      <c r="B134" s="116" t="s">
        <v>313</v>
      </c>
      <c r="C134" s="117">
        <v>157700</v>
      </c>
      <c r="D134" s="118">
        <v>44237</v>
      </c>
      <c r="E134" s="116" t="s">
        <v>318</v>
      </c>
    </row>
    <row r="135" spans="1:5" ht="15">
      <c r="A135" s="116" t="s">
        <v>41</v>
      </c>
      <c r="B135" s="116" t="s">
        <v>313</v>
      </c>
      <c r="C135" s="117">
        <v>300000</v>
      </c>
      <c r="D135" s="118">
        <v>44239</v>
      </c>
      <c r="E135" s="116" t="s">
        <v>319</v>
      </c>
    </row>
    <row r="136" spans="1:5" ht="15">
      <c r="A136" s="116" t="s">
        <v>41</v>
      </c>
      <c r="B136" s="116" t="s">
        <v>313</v>
      </c>
      <c r="C136" s="117">
        <v>235000</v>
      </c>
      <c r="D136" s="118">
        <v>44237</v>
      </c>
      <c r="E136" s="116" t="s">
        <v>318</v>
      </c>
    </row>
    <row r="137" spans="1:5" ht="15">
      <c r="A137" s="116" t="s">
        <v>41</v>
      </c>
      <c r="B137" s="116" t="s">
        <v>313</v>
      </c>
      <c r="C137" s="117">
        <v>202570</v>
      </c>
      <c r="D137" s="118">
        <v>44251</v>
      </c>
      <c r="E137" s="116" t="s">
        <v>318</v>
      </c>
    </row>
    <row r="138" spans="1:5" ht="15">
      <c r="A138" s="116" t="s">
        <v>41</v>
      </c>
      <c r="B138" s="116" t="s">
        <v>313</v>
      </c>
      <c r="C138" s="117">
        <v>93000</v>
      </c>
      <c r="D138" s="118">
        <v>44239</v>
      </c>
      <c r="E138" s="116" t="s">
        <v>318</v>
      </c>
    </row>
    <row r="139" spans="1:5" ht="15">
      <c r="A139" s="116" t="s">
        <v>41</v>
      </c>
      <c r="B139" s="116" t="s">
        <v>313</v>
      </c>
      <c r="C139" s="117">
        <v>365000</v>
      </c>
      <c r="D139" s="118">
        <v>44251</v>
      </c>
      <c r="E139" s="116" t="s">
        <v>318</v>
      </c>
    </row>
    <row r="140" spans="1:5" ht="15">
      <c r="A140" s="116" t="s">
        <v>41</v>
      </c>
      <c r="B140" s="116" t="s">
        <v>313</v>
      </c>
      <c r="C140" s="117">
        <v>298500</v>
      </c>
      <c r="D140" s="118">
        <v>44239</v>
      </c>
      <c r="E140" s="116" t="s">
        <v>318</v>
      </c>
    </row>
    <row r="141" spans="1:5" ht="15">
      <c r="A141" s="116" t="s">
        <v>41</v>
      </c>
      <c r="B141" s="116" t="s">
        <v>313</v>
      </c>
      <c r="C141" s="117">
        <v>17500</v>
      </c>
      <c r="D141" s="118">
        <v>44239</v>
      </c>
      <c r="E141" s="116" t="s">
        <v>319</v>
      </c>
    </row>
    <row r="142" spans="1:5" ht="15">
      <c r="A142" s="116" t="s">
        <v>41</v>
      </c>
      <c r="B142" s="116" t="s">
        <v>313</v>
      </c>
      <c r="C142" s="117">
        <v>32000</v>
      </c>
      <c r="D142" s="118">
        <v>44239</v>
      </c>
      <c r="E142" s="116" t="s">
        <v>319</v>
      </c>
    </row>
    <row r="143" spans="1:5" ht="15">
      <c r="A143" s="116" t="s">
        <v>41</v>
      </c>
      <c r="B143" s="116" t="s">
        <v>313</v>
      </c>
      <c r="C143" s="117">
        <v>200000</v>
      </c>
      <c r="D143" s="118">
        <v>44239</v>
      </c>
      <c r="E143" s="116" t="s">
        <v>318</v>
      </c>
    </row>
    <row r="144" spans="1:5" ht="15">
      <c r="A144" s="116" t="s">
        <v>41</v>
      </c>
      <c r="B144" s="116" t="s">
        <v>313</v>
      </c>
      <c r="C144" s="117">
        <v>629900</v>
      </c>
      <c r="D144" s="118">
        <v>44238</v>
      </c>
      <c r="E144" s="116" t="s">
        <v>319</v>
      </c>
    </row>
    <row r="145" spans="1:5" ht="15">
      <c r="A145" s="116" t="s">
        <v>41</v>
      </c>
      <c r="B145" s="116" t="s">
        <v>313</v>
      </c>
      <c r="C145" s="117">
        <v>130000</v>
      </c>
      <c r="D145" s="118">
        <v>44239</v>
      </c>
      <c r="E145" s="116" t="s">
        <v>318</v>
      </c>
    </row>
    <row r="146" spans="1:5" ht="15">
      <c r="A146" s="116" t="s">
        <v>41</v>
      </c>
      <c r="B146" s="116" t="s">
        <v>313</v>
      </c>
      <c r="C146" s="117">
        <v>220280</v>
      </c>
      <c r="D146" s="118">
        <v>44235</v>
      </c>
      <c r="E146" s="116" t="s">
        <v>318</v>
      </c>
    </row>
    <row r="147" spans="1:5" ht="15">
      <c r="A147" s="116" t="s">
        <v>41</v>
      </c>
      <c r="B147" s="116" t="s">
        <v>313</v>
      </c>
      <c r="C147" s="117">
        <v>230775</v>
      </c>
      <c r="D147" s="118">
        <v>44235</v>
      </c>
      <c r="E147" s="116" t="s">
        <v>318</v>
      </c>
    </row>
    <row r="148" spans="1:5" ht="15">
      <c r="A148" s="116" t="s">
        <v>41</v>
      </c>
      <c r="B148" s="116" t="s">
        <v>313</v>
      </c>
      <c r="C148" s="117">
        <v>230775</v>
      </c>
      <c r="D148" s="118">
        <v>44235</v>
      </c>
      <c r="E148" s="116" t="s">
        <v>318</v>
      </c>
    </row>
    <row r="149" spans="1:5" ht="15">
      <c r="A149" s="116" t="s">
        <v>41</v>
      </c>
      <c r="B149" s="116" t="s">
        <v>313</v>
      </c>
      <c r="C149" s="117">
        <v>194475</v>
      </c>
      <c r="D149" s="118">
        <v>44245</v>
      </c>
      <c r="E149" s="116" t="s">
        <v>318</v>
      </c>
    </row>
    <row r="150" spans="1:5" ht="15">
      <c r="A150" s="116" t="s">
        <v>41</v>
      </c>
      <c r="B150" s="116" t="s">
        <v>313</v>
      </c>
      <c r="C150" s="117">
        <v>365000</v>
      </c>
      <c r="D150" s="118">
        <v>44245</v>
      </c>
      <c r="E150" s="116" t="s">
        <v>319</v>
      </c>
    </row>
    <row r="151" spans="1:5" ht="15">
      <c r="A151" s="116" t="s">
        <v>41</v>
      </c>
      <c r="B151" s="116" t="s">
        <v>313</v>
      </c>
      <c r="C151" s="117">
        <v>548000</v>
      </c>
      <c r="D151" s="118">
        <v>44244</v>
      </c>
      <c r="E151" s="116" t="s">
        <v>319</v>
      </c>
    </row>
    <row r="152" spans="1:5" ht="15">
      <c r="A152" s="116" t="s">
        <v>41</v>
      </c>
      <c r="B152" s="116" t="s">
        <v>313</v>
      </c>
      <c r="C152" s="117">
        <v>16500</v>
      </c>
      <c r="D152" s="118">
        <v>44237</v>
      </c>
      <c r="E152" s="116" t="s">
        <v>319</v>
      </c>
    </row>
    <row r="153" spans="1:5" ht="15">
      <c r="A153" s="116" t="s">
        <v>41</v>
      </c>
      <c r="B153" s="116" t="s">
        <v>313</v>
      </c>
      <c r="C153" s="117">
        <v>105000</v>
      </c>
      <c r="D153" s="118">
        <v>44236</v>
      </c>
      <c r="E153" s="116" t="s">
        <v>319</v>
      </c>
    </row>
    <row r="154" spans="1:5" ht="15">
      <c r="A154" s="116" t="s">
        <v>41</v>
      </c>
      <c r="B154" s="116" t="s">
        <v>313</v>
      </c>
      <c r="C154" s="117">
        <v>50000</v>
      </c>
      <c r="D154" s="118">
        <v>44245</v>
      </c>
      <c r="E154" s="116" t="s">
        <v>318</v>
      </c>
    </row>
    <row r="155" spans="1:5" ht="15">
      <c r="A155" s="116" t="s">
        <v>41</v>
      </c>
      <c r="B155" s="116" t="s">
        <v>313</v>
      </c>
      <c r="C155" s="117">
        <v>241068</v>
      </c>
      <c r="D155" s="118">
        <v>44236</v>
      </c>
      <c r="E155" s="116" t="s">
        <v>318</v>
      </c>
    </row>
    <row r="156" spans="1:5" ht="15">
      <c r="A156" s="116" t="s">
        <v>41</v>
      </c>
      <c r="B156" s="116" t="s">
        <v>313</v>
      </c>
      <c r="C156" s="117">
        <v>255400</v>
      </c>
      <c r="D156" s="118">
        <v>44237</v>
      </c>
      <c r="E156" s="116" t="s">
        <v>318</v>
      </c>
    </row>
    <row r="157" spans="1:5" ht="15">
      <c r="A157" s="116" t="s">
        <v>41</v>
      </c>
      <c r="B157" s="116" t="s">
        <v>313</v>
      </c>
      <c r="C157" s="117">
        <v>250000</v>
      </c>
      <c r="D157" s="118">
        <v>44244</v>
      </c>
      <c r="E157" s="116" t="s">
        <v>318</v>
      </c>
    </row>
    <row r="158" spans="1:5" ht="15">
      <c r="A158" s="116" t="s">
        <v>41</v>
      </c>
      <c r="B158" s="116" t="s">
        <v>313</v>
      </c>
      <c r="C158" s="117">
        <v>163072</v>
      </c>
      <c r="D158" s="118">
        <v>44243</v>
      </c>
      <c r="E158" s="116" t="s">
        <v>318</v>
      </c>
    </row>
    <row r="159" spans="1:5" ht="15">
      <c r="A159" s="116" t="s">
        <v>41</v>
      </c>
      <c r="B159" s="116" t="s">
        <v>313</v>
      </c>
      <c r="C159" s="117">
        <v>360000</v>
      </c>
      <c r="D159" s="118">
        <v>44243</v>
      </c>
      <c r="E159" s="116" t="s">
        <v>319</v>
      </c>
    </row>
    <row r="160" spans="1:5" ht="15">
      <c r="A160" s="116" t="s">
        <v>41</v>
      </c>
      <c r="B160" s="116" t="s">
        <v>313</v>
      </c>
      <c r="C160" s="117">
        <v>395000</v>
      </c>
      <c r="D160" s="118">
        <v>44237</v>
      </c>
      <c r="E160" s="116" t="s">
        <v>319</v>
      </c>
    </row>
    <row r="161" spans="1:5" ht="15">
      <c r="A161" s="116" t="s">
        <v>41</v>
      </c>
      <c r="B161" s="116" t="s">
        <v>313</v>
      </c>
      <c r="C161" s="117">
        <v>285500</v>
      </c>
      <c r="D161" s="118">
        <v>44237</v>
      </c>
      <c r="E161" s="116" t="s">
        <v>318</v>
      </c>
    </row>
    <row r="162" spans="1:5" ht="15">
      <c r="A162" s="116" t="s">
        <v>41</v>
      </c>
      <c r="B162" s="116" t="s">
        <v>313</v>
      </c>
      <c r="C162" s="117">
        <v>230775</v>
      </c>
      <c r="D162" s="118">
        <v>44235</v>
      </c>
      <c r="E162" s="116" t="s">
        <v>318</v>
      </c>
    </row>
    <row r="163" spans="1:5" ht="15">
      <c r="A163" s="116" t="s">
        <v>41</v>
      </c>
      <c r="B163" s="116" t="s">
        <v>313</v>
      </c>
      <c r="C163" s="117">
        <v>40500</v>
      </c>
      <c r="D163" s="118">
        <v>44232</v>
      </c>
      <c r="E163" s="116" t="s">
        <v>319</v>
      </c>
    </row>
    <row r="164" spans="1:5" ht="15">
      <c r="A164" s="116" t="s">
        <v>41</v>
      </c>
      <c r="B164" s="116" t="s">
        <v>313</v>
      </c>
      <c r="C164" s="117">
        <v>310250</v>
      </c>
      <c r="D164" s="118">
        <v>44253</v>
      </c>
      <c r="E164" s="116" t="s">
        <v>318</v>
      </c>
    </row>
    <row r="165" spans="1:5" ht="15">
      <c r="A165" s="116" t="s">
        <v>41</v>
      </c>
      <c r="B165" s="116" t="s">
        <v>313</v>
      </c>
      <c r="C165" s="117">
        <v>310000</v>
      </c>
      <c r="D165" s="118">
        <v>44228</v>
      </c>
      <c r="E165" s="116" t="s">
        <v>319</v>
      </c>
    </row>
    <row r="166" spans="1:5" ht="15">
      <c r="A166" s="116" t="s">
        <v>41</v>
      </c>
      <c r="B166" s="116" t="s">
        <v>313</v>
      </c>
      <c r="C166" s="117">
        <v>305000</v>
      </c>
      <c r="D166" s="118">
        <v>44250</v>
      </c>
      <c r="E166" s="116" t="s">
        <v>319</v>
      </c>
    </row>
    <row r="167" spans="1:5" ht="15">
      <c r="A167" s="116" t="s">
        <v>41</v>
      </c>
      <c r="B167" s="116" t="s">
        <v>313</v>
      </c>
      <c r="C167" s="117">
        <v>486000</v>
      </c>
      <c r="D167" s="118">
        <v>44253</v>
      </c>
      <c r="E167" s="116" t="s">
        <v>318</v>
      </c>
    </row>
    <row r="168" spans="1:5" ht="15">
      <c r="A168" s="116" t="s">
        <v>41</v>
      </c>
      <c r="B168" s="116" t="s">
        <v>313</v>
      </c>
      <c r="C168" s="117">
        <v>134000</v>
      </c>
      <c r="D168" s="118">
        <v>44253</v>
      </c>
      <c r="E168" s="116" t="s">
        <v>318</v>
      </c>
    </row>
    <row r="169" spans="1:5" ht="15">
      <c r="A169" s="116" t="s">
        <v>41</v>
      </c>
      <c r="B169" s="116" t="s">
        <v>313</v>
      </c>
      <c r="C169" s="117">
        <v>205000</v>
      </c>
      <c r="D169" s="118">
        <v>44232</v>
      </c>
      <c r="E169" s="116" t="s">
        <v>318</v>
      </c>
    </row>
    <row r="170" spans="1:5" ht="15">
      <c r="A170" s="116" t="s">
        <v>41</v>
      </c>
      <c r="B170" s="116" t="s">
        <v>313</v>
      </c>
      <c r="C170" s="117">
        <v>407000</v>
      </c>
      <c r="D170" s="118">
        <v>44251</v>
      </c>
      <c r="E170" s="116" t="s">
        <v>319</v>
      </c>
    </row>
    <row r="171" spans="1:5" ht="15">
      <c r="A171" s="116" t="s">
        <v>41</v>
      </c>
      <c r="B171" s="116" t="s">
        <v>313</v>
      </c>
      <c r="C171" s="117">
        <v>149000</v>
      </c>
      <c r="D171" s="118">
        <v>44251</v>
      </c>
      <c r="E171" s="116" t="s">
        <v>319</v>
      </c>
    </row>
    <row r="172" spans="1:5" ht="15">
      <c r="A172" s="116" t="s">
        <v>41</v>
      </c>
      <c r="B172" s="116" t="s">
        <v>313</v>
      </c>
      <c r="C172" s="117">
        <v>75000</v>
      </c>
      <c r="D172" s="118">
        <v>44231</v>
      </c>
      <c r="E172" s="116" t="s">
        <v>319</v>
      </c>
    </row>
    <row r="173" spans="1:5" ht="15">
      <c r="A173" s="116" t="s">
        <v>41</v>
      </c>
      <c r="B173" s="116" t="s">
        <v>313</v>
      </c>
      <c r="C173" s="117">
        <v>307000</v>
      </c>
      <c r="D173" s="118">
        <v>44231</v>
      </c>
      <c r="E173" s="116" t="s">
        <v>319</v>
      </c>
    </row>
    <row r="174" spans="1:5" ht="15">
      <c r="A174" s="116" t="s">
        <v>41</v>
      </c>
      <c r="B174" s="116" t="s">
        <v>313</v>
      </c>
      <c r="C174" s="117">
        <v>353306</v>
      </c>
      <c r="D174" s="118">
        <v>44232</v>
      </c>
      <c r="E174" s="116" t="s">
        <v>318</v>
      </c>
    </row>
    <row r="175" spans="1:5" ht="15">
      <c r="A175" s="116" t="s">
        <v>41</v>
      </c>
      <c r="B175" s="116" t="s">
        <v>313</v>
      </c>
      <c r="C175" s="117">
        <v>387500</v>
      </c>
      <c r="D175" s="118">
        <v>44250</v>
      </c>
      <c r="E175" s="116" t="s">
        <v>319</v>
      </c>
    </row>
    <row r="176" spans="1:5" ht="15">
      <c r="A176" s="116" t="s">
        <v>41</v>
      </c>
      <c r="B176" s="116" t="s">
        <v>313</v>
      </c>
      <c r="C176" s="117">
        <v>215500</v>
      </c>
      <c r="D176" s="118">
        <v>44252</v>
      </c>
      <c r="E176" s="116" t="s">
        <v>318</v>
      </c>
    </row>
    <row r="177" spans="1:5" ht="15">
      <c r="A177" s="116" t="s">
        <v>41</v>
      </c>
      <c r="B177" s="116" t="s">
        <v>313</v>
      </c>
      <c r="C177" s="117">
        <v>127000</v>
      </c>
      <c r="D177" s="118">
        <v>44253</v>
      </c>
      <c r="E177" s="116" t="s">
        <v>319</v>
      </c>
    </row>
    <row r="178" spans="1:5" ht="15">
      <c r="A178" s="116" t="s">
        <v>41</v>
      </c>
      <c r="B178" s="116" t="s">
        <v>313</v>
      </c>
      <c r="C178" s="117">
        <v>183000</v>
      </c>
      <c r="D178" s="118">
        <v>44232</v>
      </c>
      <c r="E178" s="116" t="s">
        <v>318</v>
      </c>
    </row>
    <row r="179" spans="1:5" ht="15">
      <c r="A179" s="116" t="s">
        <v>41</v>
      </c>
      <c r="B179" s="116" t="s">
        <v>313</v>
      </c>
      <c r="C179" s="117">
        <v>141700</v>
      </c>
      <c r="D179" s="118">
        <v>44232</v>
      </c>
      <c r="E179" s="116" t="s">
        <v>318</v>
      </c>
    </row>
    <row r="180" spans="1:5" ht="15">
      <c r="A180" s="116" t="s">
        <v>41</v>
      </c>
      <c r="B180" s="116" t="s">
        <v>313</v>
      </c>
      <c r="C180" s="117">
        <v>340000</v>
      </c>
      <c r="D180" s="118">
        <v>44252</v>
      </c>
      <c r="E180" s="116" t="s">
        <v>319</v>
      </c>
    </row>
    <row r="181" spans="1:5" ht="15">
      <c r="A181" s="116" t="s">
        <v>41</v>
      </c>
      <c r="B181" s="116" t="s">
        <v>313</v>
      </c>
      <c r="C181" s="117">
        <v>360000</v>
      </c>
      <c r="D181" s="118">
        <v>44252</v>
      </c>
      <c r="E181" s="116" t="s">
        <v>319</v>
      </c>
    </row>
    <row r="182" spans="1:5" ht="15">
      <c r="A182" s="116" t="s">
        <v>41</v>
      </c>
      <c r="B182" s="116" t="s">
        <v>313</v>
      </c>
      <c r="C182" s="117">
        <v>299000</v>
      </c>
      <c r="D182" s="118">
        <v>44232</v>
      </c>
      <c r="E182" s="116" t="s">
        <v>319</v>
      </c>
    </row>
    <row r="183" spans="1:5" ht="15">
      <c r="A183" s="116" t="s">
        <v>41</v>
      </c>
      <c r="B183" s="116" t="s">
        <v>313</v>
      </c>
      <c r="C183" s="117">
        <v>204200</v>
      </c>
      <c r="D183" s="118">
        <v>44232</v>
      </c>
      <c r="E183" s="116" t="s">
        <v>318</v>
      </c>
    </row>
    <row r="184" spans="1:5" ht="15">
      <c r="A184" s="116" t="s">
        <v>41</v>
      </c>
      <c r="B184" s="116" t="s">
        <v>313</v>
      </c>
      <c r="C184" s="117">
        <v>91000</v>
      </c>
      <c r="D184" s="118">
        <v>44252</v>
      </c>
      <c r="E184" s="116" t="s">
        <v>319</v>
      </c>
    </row>
    <row r="185" spans="1:5" ht="15">
      <c r="A185" s="116" t="s">
        <v>41</v>
      </c>
      <c r="B185" s="116" t="s">
        <v>313</v>
      </c>
      <c r="C185" s="117">
        <v>222000</v>
      </c>
      <c r="D185" s="118">
        <v>44232</v>
      </c>
      <c r="E185" s="116" t="s">
        <v>318</v>
      </c>
    </row>
    <row r="186" spans="1:5" ht="15">
      <c r="A186" s="116" t="s">
        <v>41</v>
      </c>
      <c r="B186" s="116" t="s">
        <v>313</v>
      </c>
      <c r="C186" s="117">
        <v>148000</v>
      </c>
      <c r="D186" s="118">
        <v>44232</v>
      </c>
      <c r="E186" s="116" t="s">
        <v>319</v>
      </c>
    </row>
    <row r="187" spans="1:5" ht="15">
      <c r="A187" s="116" t="s">
        <v>41</v>
      </c>
      <c r="B187" s="116" t="s">
        <v>313</v>
      </c>
      <c r="C187" s="117">
        <v>110000</v>
      </c>
      <c r="D187" s="118">
        <v>44252</v>
      </c>
      <c r="E187" s="116" t="s">
        <v>318</v>
      </c>
    </row>
    <row r="188" spans="1:5" ht="15">
      <c r="A188" s="116" t="s">
        <v>41</v>
      </c>
      <c r="B188" s="116" t="s">
        <v>313</v>
      </c>
      <c r="C188" s="117">
        <v>145600</v>
      </c>
      <c r="D188" s="118">
        <v>44252</v>
      </c>
      <c r="E188" s="116" t="s">
        <v>318</v>
      </c>
    </row>
    <row r="189" spans="1:5" ht="15">
      <c r="A189" s="116" t="s">
        <v>41</v>
      </c>
      <c r="B189" s="116" t="s">
        <v>313</v>
      </c>
      <c r="C189" s="117">
        <v>283150</v>
      </c>
      <c r="D189" s="118">
        <v>44251</v>
      </c>
      <c r="E189" s="116" t="s">
        <v>317</v>
      </c>
    </row>
    <row r="190" spans="1:5" ht="15">
      <c r="A190" s="116" t="s">
        <v>41</v>
      </c>
      <c r="B190" s="116" t="s">
        <v>313</v>
      </c>
      <c r="C190" s="117">
        <v>266150</v>
      </c>
      <c r="D190" s="118">
        <v>44253</v>
      </c>
      <c r="E190" s="116" t="s">
        <v>317</v>
      </c>
    </row>
    <row r="191" spans="1:5" ht="15">
      <c r="A191" s="116" t="s">
        <v>41</v>
      </c>
      <c r="B191" s="116" t="s">
        <v>313</v>
      </c>
      <c r="C191" s="117">
        <v>415000</v>
      </c>
      <c r="D191" s="118">
        <v>44249</v>
      </c>
      <c r="E191" s="116" t="s">
        <v>319</v>
      </c>
    </row>
    <row r="192" spans="1:5" ht="15">
      <c r="A192" s="116" t="s">
        <v>41</v>
      </c>
      <c r="B192" s="116" t="s">
        <v>313</v>
      </c>
      <c r="C192" s="117">
        <v>280000</v>
      </c>
      <c r="D192" s="118">
        <v>44249</v>
      </c>
      <c r="E192" s="116" t="s">
        <v>319</v>
      </c>
    </row>
    <row r="193" spans="1:5" ht="15">
      <c r="A193" s="116" t="s">
        <v>41</v>
      </c>
      <c r="B193" s="116" t="s">
        <v>313</v>
      </c>
      <c r="C193" s="117">
        <v>271500</v>
      </c>
      <c r="D193" s="118">
        <v>44253</v>
      </c>
      <c r="E193" s="116" t="s">
        <v>319</v>
      </c>
    </row>
    <row r="194" spans="1:5" ht="15">
      <c r="A194" s="116" t="s">
        <v>41</v>
      </c>
      <c r="B194" s="116" t="s">
        <v>313</v>
      </c>
      <c r="C194" s="117">
        <v>145000</v>
      </c>
      <c r="D194" s="118">
        <v>44253</v>
      </c>
      <c r="E194" s="116" t="s">
        <v>319</v>
      </c>
    </row>
    <row r="195" spans="1:5" ht="15">
      <c r="A195" s="116" t="s">
        <v>41</v>
      </c>
      <c r="B195" s="116" t="s">
        <v>313</v>
      </c>
      <c r="C195" s="117">
        <v>290000</v>
      </c>
      <c r="D195" s="118">
        <v>44253</v>
      </c>
      <c r="E195" s="116" t="s">
        <v>319</v>
      </c>
    </row>
    <row r="196" spans="1:5" ht="15">
      <c r="A196" s="116" t="s">
        <v>41</v>
      </c>
      <c r="B196" s="116" t="s">
        <v>313</v>
      </c>
      <c r="C196" s="117">
        <v>355000</v>
      </c>
      <c r="D196" s="118">
        <v>44229</v>
      </c>
      <c r="E196" s="116" t="s">
        <v>319</v>
      </c>
    </row>
    <row r="197" spans="1:5" ht="15">
      <c r="A197" s="116" t="s">
        <v>41</v>
      </c>
      <c r="B197" s="116" t="s">
        <v>313</v>
      </c>
      <c r="C197" s="117">
        <v>268000</v>
      </c>
      <c r="D197" s="118">
        <v>44230</v>
      </c>
      <c r="E197" s="116" t="s">
        <v>318</v>
      </c>
    </row>
    <row r="198" spans="1:5" ht="15">
      <c r="A198" s="116" t="s">
        <v>41</v>
      </c>
      <c r="B198" s="116" t="s">
        <v>313</v>
      </c>
      <c r="C198" s="117">
        <v>420000</v>
      </c>
      <c r="D198" s="118">
        <v>44246</v>
      </c>
      <c r="E198" s="116" t="s">
        <v>319</v>
      </c>
    </row>
    <row r="199" spans="1:5" ht="15">
      <c r="A199" s="116" t="s">
        <v>41</v>
      </c>
      <c r="B199" s="116" t="s">
        <v>313</v>
      </c>
      <c r="C199" s="117">
        <v>248400</v>
      </c>
      <c r="D199" s="118">
        <v>44249</v>
      </c>
      <c r="E199" s="116" t="s">
        <v>318</v>
      </c>
    </row>
    <row r="200" spans="1:5" ht="15">
      <c r="A200" s="116" t="s">
        <v>41</v>
      </c>
      <c r="B200" s="116" t="s">
        <v>313</v>
      </c>
      <c r="C200" s="117">
        <v>179475</v>
      </c>
      <c r="D200" s="118">
        <v>44250</v>
      </c>
      <c r="E200" s="116" t="s">
        <v>318</v>
      </c>
    </row>
    <row r="201" spans="1:5" ht="15">
      <c r="A201" s="116" t="s">
        <v>41</v>
      </c>
      <c r="B201" s="116" t="s">
        <v>313</v>
      </c>
      <c r="C201" s="117">
        <v>270000</v>
      </c>
      <c r="D201" s="118">
        <v>44228</v>
      </c>
      <c r="E201" s="116" t="s">
        <v>319</v>
      </c>
    </row>
    <row r="202" spans="1:5" ht="15">
      <c r="A202" s="116" t="s">
        <v>41</v>
      </c>
      <c r="B202" s="116" t="s">
        <v>313</v>
      </c>
      <c r="C202" s="117">
        <v>80000</v>
      </c>
      <c r="D202" s="118">
        <v>44230</v>
      </c>
      <c r="E202" s="116" t="s">
        <v>318</v>
      </c>
    </row>
    <row r="203" spans="1:5" ht="15">
      <c r="A203" s="116" t="s">
        <v>41</v>
      </c>
      <c r="B203" s="116" t="s">
        <v>313</v>
      </c>
      <c r="C203" s="117">
        <v>291500</v>
      </c>
      <c r="D203" s="118">
        <v>44253</v>
      </c>
      <c r="E203" s="116" t="s">
        <v>319</v>
      </c>
    </row>
    <row r="204" spans="1:5" ht="15">
      <c r="A204" s="116" t="s">
        <v>41</v>
      </c>
      <c r="B204" s="116" t="s">
        <v>313</v>
      </c>
      <c r="C204" s="117">
        <v>186050</v>
      </c>
      <c r="D204" s="118">
        <v>44230</v>
      </c>
      <c r="E204" s="116" t="s">
        <v>318</v>
      </c>
    </row>
    <row r="205" spans="1:5" ht="15">
      <c r="A205" s="116" t="s">
        <v>41</v>
      </c>
      <c r="B205" s="116" t="s">
        <v>313</v>
      </c>
      <c r="C205" s="117">
        <v>150000</v>
      </c>
      <c r="D205" s="118">
        <v>44249</v>
      </c>
      <c r="E205" s="116" t="s">
        <v>319</v>
      </c>
    </row>
    <row r="206" spans="1:5" ht="15">
      <c r="A206" s="116" t="s">
        <v>41</v>
      </c>
      <c r="B206" s="116" t="s">
        <v>313</v>
      </c>
      <c r="C206" s="117">
        <v>124999</v>
      </c>
      <c r="D206" s="118">
        <v>44253</v>
      </c>
      <c r="E206" s="116" t="s">
        <v>318</v>
      </c>
    </row>
    <row r="207" spans="1:5" ht="15">
      <c r="A207" s="116" t="s">
        <v>41</v>
      </c>
      <c r="B207" s="116" t="s">
        <v>313</v>
      </c>
      <c r="C207" s="117">
        <v>219170</v>
      </c>
      <c r="D207" s="118">
        <v>44230</v>
      </c>
      <c r="E207" s="116" t="s">
        <v>318</v>
      </c>
    </row>
    <row r="208" spans="1:5" ht="15">
      <c r="A208" s="116" t="s">
        <v>57</v>
      </c>
      <c r="B208" s="116" t="s">
        <v>314</v>
      </c>
      <c r="C208" s="117">
        <v>395000</v>
      </c>
      <c r="D208" s="118">
        <v>44231</v>
      </c>
      <c r="E208" s="116" t="s">
        <v>319</v>
      </c>
    </row>
    <row r="209" spans="1:5" ht="15">
      <c r="A209" s="116" t="s">
        <v>57</v>
      </c>
      <c r="B209" s="116" t="s">
        <v>314</v>
      </c>
      <c r="C209" s="117">
        <v>32000</v>
      </c>
      <c r="D209" s="118">
        <v>44239</v>
      </c>
      <c r="E209" s="116" t="s">
        <v>319</v>
      </c>
    </row>
    <row r="210" spans="1:5" ht="15">
      <c r="A210" s="116" t="s">
        <v>57</v>
      </c>
      <c r="B210" s="116" t="s">
        <v>314</v>
      </c>
      <c r="C210" s="117">
        <v>301000</v>
      </c>
      <c r="D210" s="118">
        <v>44232</v>
      </c>
      <c r="E210" s="116" t="s">
        <v>318</v>
      </c>
    </row>
    <row r="211" spans="1:5" ht="15">
      <c r="A211" s="116" t="s">
        <v>57</v>
      </c>
      <c r="B211" s="116" t="s">
        <v>314</v>
      </c>
      <c r="C211" s="117">
        <v>303390</v>
      </c>
      <c r="D211" s="118">
        <v>44232</v>
      </c>
      <c r="E211" s="116" t="s">
        <v>318</v>
      </c>
    </row>
    <row r="212" spans="1:5" ht="15">
      <c r="A212" s="116" t="s">
        <v>57</v>
      </c>
      <c r="B212" s="116" t="s">
        <v>314</v>
      </c>
      <c r="C212" s="117">
        <v>515000</v>
      </c>
      <c r="D212" s="118">
        <v>44237</v>
      </c>
      <c r="E212" s="116" t="s">
        <v>319</v>
      </c>
    </row>
    <row r="213" spans="1:5" ht="15">
      <c r="A213" s="116" t="s">
        <v>57</v>
      </c>
      <c r="B213" s="116" t="s">
        <v>314</v>
      </c>
      <c r="C213" s="117">
        <v>319000</v>
      </c>
      <c r="D213" s="118">
        <v>44244</v>
      </c>
      <c r="E213" s="116" t="s">
        <v>318</v>
      </c>
    </row>
    <row r="214" spans="1:5" ht="15">
      <c r="A214" s="116" t="s">
        <v>129</v>
      </c>
      <c r="B214" s="116" t="s">
        <v>315</v>
      </c>
      <c r="C214" s="117">
        <v>243000</v>
      </c>
      <c r="D214" s="118">
        <v>44253</v>
      </c>
      <c r="E214" s="116" t="s">
        <v>319</v>
      </c>
    </row>
    <row r="215" spans="1:5" ht="15">
      <c r="A215" s="116" t="s">
        <v>40</v>
      </c>
      <c r="B215" s="116" t="s">
        <v>316</v>
      </c>
      <c r="C215" s="117">
        <v>450000</v>
      </c>
      <c r="D215" s="118">
        <v>44231</v>
      </c>
      <c r="E215" s="116" t="s">
        <v>319</v>
      </c>
    </row>
    <row r="216" spans="1:5" ht="15">
      <c r="A216" s="116" t="s">
        <v>40</v>
      </c>
      <c r="B216" s="116" t="s">
        <v>316</v>
      </c>
      <c r="C216" s="117">
        <v>189000</v>
      </c>
      <c r="D216" s="118">
        <v>44238</v>
      </c>
      <c r="E216" s="116" t="s">
        <v>319</v>
      </c>
    </row>
    <row r="217" spans="1:5" ht="15">
      <c r="A217" s="116" t="s">
        <v>40</v>
      </c>
      <c r="B217" s="116" t="s">
        <v>316</v>
      </c>
      <c r="C217" s="117">
        <v>146000</v>
      </c>
      <c r="D217" s="118">
        <v>44239</v>
      </c>
      <c r="E217" s="116" t="s">
        <v>318</v>
      </c>
    </row>
    <row r="218" spans="1:5" ht="15">
      <c r="A218" s="116" t="s">
        <v>40</v>
      </c>
      <c r="B218" s="116" t="s">
        <v>316</v>
      </c>
      <c r="C218" s="117">
        <v>4200000</v>
      </c>
      <c r="D218" s="118">
        <v>44230</v>
      </c>
      <c r="E218" s="116" t="s">
        <v>319</v>
      </c>
    </row>
    <row r="219" spans="1:5" ht="15">
      <c r="A219" s="116" t="s">
        <v>40</v>
      </c>
      <c r="B219" s="116" t="s">
        <v>316</v>
      </c>
      <c r="C219" s="117">
        <v>46000</v>
      </c>
      <c r="D219" s="118">
        <v>44238</v>
      </c>
      <c r="E219" s="116" t="s">
        <v>319</v>
      </c>
    </row>
    <row r="220" spans="1:5" ht="15">
      <c r="A220" s="116" t="s">
        <v>40</v>
      </c>
      <c r="B220" s="116" t="s">
        <v>316</v>
      </c>
      <c r="C220" s="117">
        <v>30000</v>
      </c>
      <c r="D220" s="118">
        <v>44230</v>
      </c>
      <c r="E220" s="116" t="s">
        <v>319</v>
      </c>
    </row>
    <row r="221" spans="1:5" ht="15">
      <c r="A221" s="116" t="s">
        <v>40</v>
      </c>
      <c r="B221" s="116" t="s">
        <v>316</v>
      </c>
      <c r="C221" s="117">
        <v>290000</v>
      </c>
      <c r="D221" s="118">
        <v>44231</v>
      </c>
      <c r="E221" s="116" t="s">
        <v>319</v>
      </c>
    </row>
    <row r="222" spans="1:5" ht="15">
      <c r="A222" s="116" t="s">
        <v>40</v>
      </c>
      <c r="B222" s="116" t="s">
        <v>316</v>
      </c>
      <c r="C222" s="117">
        <v>40000</v>
      </c>
      <c r="D222" s="118">
        <v>44239</v>
      </c>
      <c r="E222" s="116" t="s">
        <v>319</v>
      </c>
    </row>
    <row r="223" spans="1:5" ht="15">
      <c r="A223" s="116" t="s">
        <v>40</v>
      </c>
      <c r="B223" s="116" t="s">
        <v>316</v>
      </c>
      <c r="C223" s="117">
        <v>40000</v>
      </c>
      <c r="D223" s="118">
        <v>44239</v>
      </c>
      <c r="E223" s="116" t="s">
        <v>319</v>
      </c>
    </row>
    <row r="224" spans="1:5" ht="15">
      <c r="A224" s="116" t="s">
        <v>40</v>
      </c>
      <c r="B224" s="116" t="s">
        <v>316</v>
      </c>
      <c r="C224" s="117">
        <v>110000</v>
      </c>
      <c r="D224" s="118">
        <v>44230</v>
      </c>
      <c r="E224" s="116" t="s">
        <v>319</v>
      </c>
    </row>
    <row r="225" spans="1:5" ht="15">
      <c r="A225" s="116" t="s">
        <v>40</v>
      </c>
      <c r="B225" s="116" t="s">
        <v>316</v>
      </c>
      <c r="C225" s="117">
        <v>173000</v>
      </c>
      <c r="D225" s="118">
        <v>44230</v>
      </c>
      <c r="E225" s="116" t="s">
        <v>319</v>
      </c>
    </row>
    <row r="226" spans="1:5" ht="15">
      <c r="A226" s="116" t="s">
        <v>40</v>
      </c>
      <c r="B226" s="116" t="s">
        <v>316</v>
      </c>
      <c r="C226" s="117">
        <v>145000</v>
      </c>
      <c r="D226" s="118">
        <v>44239</v>
      </c>
      <c r="E226" s="116" t="s">
        <v>319</v>
      </c>
    </row>
    <row r="227" spans="1:5" ht="15">
      <c r="A227" s="116" t="s">
        <v>40</v>
      </c>
      <c r="B227" s="116" t="s">
        <v>316</v>
      </c>
      <c r="C227" s="117">
        <v>331000</v>
      </c>
      <c r="D227" s="118">
        <v>44238</v>
      </c>
      <c r="E227" s="116" t="s">
        <v>319</v>
      </c>
    </row>
    <row r="228" spans="1:5" ht="15">
      <c r="A228" s="116" t="s">
        <v>40</v>
      </c>
      <c r="B228" s="116" t="s">
        <v>316</v>
      </c>
      <c r="C228" s="117">
        <v>395897</v>
      </c>
      <c r="D228" s="118">
        <v>44238</v>
      </c>
      <c r="E228" s="116" t="s">
        <v>319</v>
      </c>
    </row>
    <row r="229" spans="1:5" ht="15">
      <c r="A229" s="116" t="s">
        <v>40</v>
      </c>
      <c r="B229" s="116" t="s">
        <v>316</v>
      </c>
      <c r="C229" s="117">
        <v>22000</v>
      </c>
      <c r="D229" s="118">
        <v>44238</v>
      </c>
      <c r="E229" s="116" t="s">
        <v>319</v>
      </c>
    </row>
    <row r="230" spans="1:5" ht="15">
      <c r="A230" s="116" t="s">
        <v>40</v>
      </c>
      <c r="B230" s="116" t="s">
        <v>316</v>
      </c>
      <c r="C230" s="117">
        <v>605000</v>
      </c>
      <c r="D230" s="118">
        <v>44231</v>
      </c>
      <c r="E230" s="116" t="s">
        <v>319</v>
      </c>
    </row>
    <row r="231" spans="1:5" ht="15">
      <c r="A231" s="116" t="s">
        <v>40</v>
      </c>
      <c r="B231" s="116" t="s">
        <v>316</v>
      </c>
      <c r="C231" s="117">
        <v>222000</v>
      </c>
      <c r="D231" s="118">
        <v>44231</v>
      </c>
      <c r="E231" s="116" t="s">
        <v>319</v>
      </c>
    </row>
    <row r="232" spans="1:5" ht="15">
      <c r="A232" s="116" t="s">
        <v>40</v>
      </c>
      <c r="B232" s="116" t="s">
        <v>316</v>
      </c>
      <c r="C232" s="117">
        <v>120000</v>
      </c>
      <c r="D232" s="118">
        <v>44231</v>
      </c>
      <c r="E232" s="116" t="s">
        <v>319</v>
      </c>
    </row>
    <row r="233" spans="1:5" ht="15">
      <c r="A233" s="116" t="s">
        <v>40</v>
      </c>
      <c r="B233" s="116" t="s">
        <v>316</v>
      </c>
      <c r="C233" s="117">
        <v>230000</v>
      </c>
      <c r="D233" s="118">
        <v>44238</v>
      </c>
      <c r="E233" s="116" t="s">
        <v>319</v>
      </c>
    </row>
    <row r="234" spans="1:5" ht="15">
      <c r="A234" s="116" t="s">
        <v>40</v>
      </c>
      <c r="B234" s="116" t="s">
        <v>316</v>
      </c>
      <c r="C234" s="117">
        <v>315000</v>
      </c>
      <c r="D234" s="118">
        <v>44231</v>
      </c>
      <c r="E234" s="116" t="s">
        <v>317</v>
      </c>
    </row>
    <row r="235" spans="1:5" ht="15">
      <c r="A235" s="116" t="s">
        <v>40</v>
      </c>
      <c r="B235" s="116" t="s">
        <v>316</v>
      </c>
      <c r="C235" s="117">
        <v>323776</v>
      </c>
      <c r="D235" s="118">
        <v>44253</v>
      </c>
      <c r="E235" s="116" t="s">
        <v>318</v>
      </c>
    </row>
    <row r="236" spans="1:5" ht="15">
      <c r="A236" s="116" t="s">
        <v>40</v>
      </c>
      <c r="B236" s="116" t="s">
        <v>316</v>
      </c>
      <c r="C236" s="117">
        <v>610000</v>
      </c>
      <c r="D236" s="118">
        <v>44237</v>
      </c>
      <c r="E236" s="116" t="s">
        <v>319</v>
      </c>
    </row>
    <row r="237" spans="1:5" ht="15">
      <c r="A237" s="116" t="s">
        <v>40</v>
      </c>
      <c r="B237" s="116" t="s">
        <v>316</v>
      </c>
      <c r="C237" s="117">
        <v>103500</v>
      </c>
      <c r="D237" s="118">
        <v>44235</v>
      </c>
      <c r="E237" s="116" t="s">
        <v>318</v>
      </c>
    </row>
    <row r="238" spans="1:5" ht="15">
      <c r="A238" s="116" t="s">
        <v>40</v>
      </c>
      <c r="B238" s="116" t="s">
        <v>316</v>
      </c>
      <c r="C238" s="117">
        <v>317870</v>
      </c>
      <c r="D238" s="118">
        <v>44235</v>
      </c>
      <c r="E238" s="116" t="s">
        <v>318</v>
      </c>
    </row>
    <row r="239" spans="1:5" ht="15">
      <c r="A239" s="116" t="s">
        <v>40</v>
      </c>
      <c r="B239" s="116" t="s">
        <v>316</v>
      </c>
      <c r="C239" s="117">
        <v>35000</v>
      </c>
      <c r="D239" s="118">
        <v>44232</v>
      </c>
      <c r="E239" s="116" t="s">
        <v>319</v>
      </c>
    </row>
    <row r="240" spans="1:5" ht="15">
      <c r="A240" s="116" t="s">
        <v>40</v>
      </c>
      <c r="B240" s="116" t="s">
        <v>316</v>
      </c>
      <c r="C240" s="117">
        <v>50000</v>
      </c>
      <c r="D240" s="118">
        <v>44253</v>
      </c>
      <c r="E240" s="116" t="s">
        <v>319</v>
      </c>
    </row>
    <row r="241" spans="1:5" ht="15">
      <c r="A241" s="116" t="s">
        <v>40</v>
      </c>
      <c r="B241" s="116" t="s">
        <v>316</v>
      </c>
      <c r="C241" s="117">
        <v>248500</v>
      </c>
      <c r="D241" s="118">
        <v>44232</v>
      </c>
      <c r="E241" s="116" t="s">
        <v>319</v>
      </c>
    </row>
    <row r="242" spans="1:5" ht="15">
      <c r="A242" s="116" t="s">
        <v>40</v>
      </c>
      <c r="B242" s="116" t="s">
        <v>316</v>
      </c>
      <c r="C242" s="117">
        <v>60000</v>
      </c>
      <c r="D242" s="118">
        <v>44253</v>
      </c>
      <c r="E242" s="116" t="s">
        <v>319</v>
      </c>
    </row>
    <row r="243" spans="1:5" ht="15">
      <c r="A243" s="116" t="s">
        <v>40</v>
      </c>
      <c r="B243" s="116" t="s">
        <v>316</v>
      </c>
      <c r="C243" s="117">
        <v>285000</v>
      </c>
      <c r="D243" s="118">
        <v>44253</v>
      </c>
      <c r="E243" s="116" t="s">
        <v>319</v>
      </c>
    </row>
    <row r="244" spans="1:5" ht="15">
      <c r="A244" s="116" t="s">
        <v>40</v>
      </c>
      <c r="B244" s="116" t="s">
        <v>316</v>
      </c>
      <c r="C244" s="117">
        <v>30000</v>
      </c>
      <c r="D244" s="118">
        <v>44253</v>
      </c>
      <c r="E244" s="116" t="s">
        <v>319</v>
      </c>
    </row>
    <row r="245" spans="1:5" ht="15">
      <c r="A245" s="116" t="s">
        <v>40</v>
      </c>
      <c r="B245" s="116" t="s">
        <v>316</v>
      </c>
      <c r="C245" s="117">
        <v>377500</v>
      </c>
      <c r="D245" s="118">
        <v>44253</v>
      </c>
      <c r="E245" s="116" t="s">
        <v>319</v>
      </c>
    </row>
    <row r="246" spans="1:5" ht="15">
      <c r="A246" s="116" t="s">
        <v>40</v>
      </c>
      <c r="B246" s="116" t="s">
        <v>316</v>
      </c>
      <c r="C246" s="117">
        <v>20000</v>
      </c>
      <c r="D246" s="118">
        <v>44253</v>
      </c>
      <c r="E246" s="116" t="s">
        <v>319</v>
      </c>
    </row>
    <row r="247" spans="1:5" ht="15">
      <c r="A247" s="116" t="s">
        <v>40</v>
      </c>
      <c r="B247" s="116" t="s">
        <v>316</v>
      </c>
      <c r="C247" s="117">
        <v>63000</v>
      </c>
      <c r="D247" s="118">
        <v>44251</v>
      </c>
      <c r="E247" s="116" t="s">
        <v>318</v>
      </c>
    </row>
    <row r="248" spans="1:5" ht="15">
      <c r="A248" s="116" t="s">
        <v>40</v>
      </c>
      <c r="B248" s="116" t="s">
        <v>316</v>
      </c>
      <c r="C248" s="117">
        <v>117500</v>
      </c>
      <c r="D248" s="118">
        <v>44251</v>
      </c>
      <c r="E248" s="116" t="s">
        <v>318</v>
      </c>
    </row>
    <row r="249" spans="1:5" ht="15">
      <c r="A249" s="116" t="s">
        <v>40</v>
      </c>
      <c r="B249" s="116" t="s">
        <v>316</v>
      </c>
      <c r="C249" s="117">
        <v>259900</v>
      </c>
      <c r="D249" s="118">
        <v>44253</v>
      </c>
      <c r="E249" s="116" t="s">
        <v>319</v>
      </c>
    </row>
    <row r="250" spans="1:5" ht="15">
      <c r="A250" s="116" t="s">
        <v>40</v>
      </c>
      <c r="B250" s="116" t="s">
        <v>316</v>
      </c>
      <c r="C250" s="117">
        <v>550000</v>
      </c>
      <c r="D250" s="118">
        <v>44253</v>
      </c>
      <c r="E250" s="116" t="s">
        <v>319</v>
      </c>
    </row>
    <row r="251" spans="1:5" ht="15">
      <c r="A251" s="116" t="s">
        <v>40</v>
      </c>
      <c r="B251" s="116" t="s">
        <v>316</v>
      </c>
      <c r="C251" s="117">
        <v>170000</v>
      </c>
      <c r="D251" s="118">
        <v>44251</v>
      </c>
      <c r="E251" s="116" t="s">
        <v>318</v>
      </c>
    </row>
    <row r="252" spans="1:5" ht="15">
      <c r="A252" s="116" t="s">
        <v>40</v>
      </c>
      <c r="B252" s="116" t="s">
        <v>316</v>
      </c>
      <c r="C252" s="117">
        <v>70000</v>
      </c>
      <c r="D252" s="118">
        <v>44251</v>
      </c>
      <c r="E252" s="116" t="s">
        <v>319</v>
      </c>
    </row>
    <row r="253" spans="1:5" ht="15">
      <c r="A253" s="116" t="s">
        <v>40</v>
      </c>
      <c r="B253" s="116" t="s">
        <v>316</v>
      </c>
      <c r="C253" s="117">
        <v>220000</v>
      </c>
      <c r="D253" s="118">
        <v>44236</v>
      </c>
      <c r="E253" s="116" t="s">
        <v>319</v>
      </c>
    </row>
    <row r="254" spans="1:5" ht="15">
      <c r="A254" s="116" t="s">
        <v>40</v>
      </c>
      <c r="B254" s="116" t="s">
        <v>316</v>
      </c>
      <c r="C254" s="117">
        <v>131790</v>
      </c>
      <c r="D254" s="118">
        <v>44237</v>
      </c>
      <c r="E254" s="116" t="s">
        <v>318</v>
      </c>
    </row>
    <row r="255" spans="1:5" ht="15">
      <c r="A255" s="116" t="s">
        <v>40</v>
      </c>
      <c r="B255" s="116" t="s">
        <v>316</v>
      </c>
      <c r="C255" s="117">
        <v>300000</v>
      </c>
      <c r="D255" s="118">
        <v>44232</v>
      </c>
      <c r="E255" s="116" t="s">
        <v>318</v>
      </c>
    </row>
    <row r="256" spans="1:5" ht="15">
      <c r="A256" s="116" t="s">
        <v>40</v>
      </c>
      <c r="B256" s="116" t="s">
        <v>316</v>
      </c>
      <c r="C256" s="117">
        <v>165000</v>
      </c>
      <c r="D256" s="118">
        <v>44232</v>
      </c>
      <c r="E256" s="116" t="s">
        <v>319</v>
      </c>
    </row>
    <row r="257" spans="1:5" ht="15">
      <c r="A257" s="116" t="s">
        <v>40</v>
      </c>
      <c r="B257" s="116" t="s">
        <v>316</v>
      </c>
      <c r="C257" s="117">
        <v>181000</v>
      </c>
      <c r="D257" s="118">
        <v>44237</v>
      </c>
      <c r="E257" s="116" t="s">
        <v>319</v>
      </c>
    </row>
    <row r="258" spans="1:5" ht="15">
      <c r="A258" s="116" t="s">
        <v>40</v>
      </c>
      <c r="B258" s="116" t="s">
        <v>316</v>
      </c>
      <c r="C258" s="117">
        <v>35000</v>
      </c>
      <c r="D258" s="118">
        <v>44237</v>
      </c>
      <c r="E258" s="116" t="s">
        <v>319</v>
      </c>
    </row>
    <row r="259" spans="1:5" ht="15">
      <c r="A259" s="116" t="s">
        <v>40</v>
      </c>
      <c r="B259" s="116" t="s">
        <v>316</v>
      </c>
      <c r="C259" s="117">
        <v>225000</v>
      </c>
      <c r="D259" s="118">
        <v>44236</v>
      </c>
      <c r="E259" s="116" t="s">
        <v>319</v>
      </c>
    </row>
    <row r="260" spans="1:5" ht="15">
      <c r="A260" s="116" t="s">
        <v>40</v>
      </c>
      <c r="B260" s="116" t="s">
        <v>316</v>
      </c>
      <c r="C260" s="117">
        <v>86000</v>
      </c>
      <c r="D260" s="118">
        <v>44235</v>
      </c>
      <c r="E260" s="116" t="s">
        <v>319</v>
      </c>
    </row>
    <row r="261" spans="1:5" ht="15">
      <c r="A261" s="116" t="s">
        <v>40</v>
      </c>
      <c r="B261" s="116" t="s">
        <v>316</v>
      </c>
      <c r="C261" s="117">
        <v>56750</v>
      </c>
      <c r="D261" s="118">
        <v>44232</v>
      </c>
      <c r="E261" s="116" t="s">
        <v>319</v>
      </c>
    </row>
    <row r="262" spans="1:5" ht="15">
      <c r="A262" s="116" t="s">
        <v>40</v>
      </c>
      <c r="B262" s="116" t="s">
        <v>316</v>
      </c>
      <c r="C262" s="117">
        <v>149100</v>
      </c>
      <c r="D262" s="118">
        <v>44237</v>
      </c>
      <c r="E262" s="116" t="s">
        <v>318</v>
      </c>
    </row>
    <row r="263" spans="1:5" ht="15">
      <c r="A263" s="116" t="s">
        <v>40</v>
      </c>
      <c r="B263" s="116" t="s">
        <v>316</v>
      </c>
      <c r="C263" s="117">
        <v>50000</v>
      </c>
      <c r="D263" s="118">
        <v>44235</v>
      </c>
      <c r="E263" s="116" t="s">
        <v>319</v>
      </c>
    </row>
    <row r="264" spans="1:5" ht="15">
      <c r="A264" s="116" t="s">
        <v>40</v>
      </c>
      <c r="B264" s="116" t="s">
        <v>316</v>
      </c>
      <c r="C264" s="117">
        <v>21000</v>
      </c>
      <c r="D264" s="118">
        <v>44235</v>
      </c>
      <c r="E264" s="116" t="s">
        <v>319</v>
      </c>
    </row>
    <row r="265" spans="1:5" ht="15">
      <c r="A265" s="116" t="s">
        <v>40</v>
      </c>
      <c r="B265" s="116" t="s">
        <v>316</v>
      </c>
      <c r="C265" s="117">
        <v>55000</v>
      </c>
      <c r="D265" s="118">
        <v>44235</v>
      </c>
      <c r="E265" s="116" t="s">
        <v>319</v>
      </c>
    </row>
    <row r="266" spans="1:5" ht="15">
      <c r="A266" s="116" t="s">
        <v>40</v>
      </c>
      <c r="B266" s="116" t="s">
        <v>316</v>
      </c>
      <c r="C266" s="117">
        <v>575000</v>
      </c>
      <c r="D266" s="118">
        <v>44235</v>
      </c>
      <c r="E266" s="116" t="s">
        <v>319</v>
      </c>
    </row>
    <row r="267" spans="1:5" ht="15">
      <c r="A267" s="116" t="s">
        <v>40</v>
      </c>
      <c r="B267" s="116" t="s">
        <v>316</v>
      </c>
      <c r="C267" s="117">
        <v>297500</v>
      </c>
      <c r="D267" s="118">
        <v>44235</v>
      </c>
      <c r="E267" s="116" t="s">
        <v>318</v>
      </c>
    </row>
    <row r="268" spans="1:5" ht="15">
      <c r="A268" s="116" t="s">
        <v>40</v>
      </c>
      <c r="B268" s="116" t="s">
        <v>316</v>
      </c>
      <c r="C268" s="117">
        <v>174000</v>
      </c>
      <c r="D268" s="118">
        <v>44235</v>
      </c>
      <c r="E268" s="116" t="s">
        <v>318</v>
      </c>
    </row>
    <row r="269" spans="1:5" ht="15">
      <c r="A269" s="116" t="s">
        <v>40</v>
      </c>
      <c r="B269" s="116" t="s">
        <v>316</v>
      </c>
      <c r="C269" s="117">
        <v>465000</v>
      </c>
      <c r="D269" s="118">
        <v>44232</v>
      </c>
      <c r="E269" s="116" t="s">
        <v>319</v>
      </c>
    </row>
    <row r="270" spans="1:5" ht="15">
      <c r="A270" s="116" t="s">
        <v>40</v>
      </c>
      <c r="B270" s="116" t="s">
        <v>316</v>
      </c>
      <c r="C270" s="117">
        <v>176560</v>
      </c>
      <c r="D270" s="118">
        <v>44229</v>
      </c>
      <c r="E270" s="116" t="s">
        <v>319</v>
      </c>
    </row>
    <row r="271" spans="1:5" ht="15">
      <c r="A271" s="116" t="s">
        <v>40</v>
      </c>
      <c r="B271" s="116" t="s">
        <v>316</v>
      </c>
      <c r="C271" s="117">
        <v>386000</v>
      </c>
      <c r="D271" s="118">
        <v>44245</v>
      </c>
      <c r="E271" s="116" t="s">
        <v>318</v>
      </c>
    </row>
    <row r="272" spans="1:5" ht="15">
      <c r="A272" s="116" t="s">
        <v>40</v>
      </c>
      <c r="B272" s="116" t="s">
        <v>316</v>
      </c>
      <c r="C272" s="117">
        <v>307000</v>
      </c>
      <c r="D272" s="118">
        <v>44246</v>
      </c>
      <c r="E272" s="116" t="s">
        <v>318</v>
      </c>
    </row>
    <row r="273" spans="1:5" ht="15">
      <c r="A273" s="116" t="s">
        <v>40</v>
      </c>
      <c r="B273" s="116" t="s">
        <v>316</v>
      </c>
      <c r="C273" s="117">
        <v>345080</v>
      </c>
      <c r="D273" s="118">
        <v>44246</v>
      </c>
      <c r="E273" s="116" t="s">
        <v>317</v>
      </c>
    </row>
    <row r="274" spans="1:5" ht="15">
      <c r="A274" s="116" t="s">
        <v>40</v>
      </c>
      <c r="B274" s="116" t="s">
        <v>316</v>
      </c>
      <c r="C274" s="117">
        <v>745000</v>
      </c>
      <c r="D274" s="118">
        <v>44246</v>
      </c>
      <c r="E274" s="116" t="s">
        <v>319</v>
      </c>
    </row>
    <row r="275" spans="1:5" ht="15">
      <c r="A275" s="116" t="s">
        <v>40</v>
      </c>
      <c r="B275" s="116" t="s">
        <v>316</v>
      </c>
      <c r="C275" s="117">
        <v>188000</v>
      </c>
      <c r="D275" s="118">
        <v>44250</v>
      </c>
      <c r="E275" s="116" t="s">
        <v>319</v>
      </c>
    </row>
    <row r="276" spans="1:5" ht="15">
      <c r="A276" s="116" t="s">
        <v>40</v>
      </c>
      <c r="B276" s="116" t="s">
        <v>316</v>
      </c>
      <c r="C276" s="117">
        <v>42000</v>
      </c>
      <c r="D276" s="118">
        <v>44245</v>
      </c>
      <c r="E276" s="116" t="s">
        <v>319</v>
      </c>
    </row>
    <row r="277" spans="1:5" ht="15">
      <c r="A277" s="116" t="s">
        <v>40</v>
      </c>
      <c r="B277" s="116" t="s">
        <v>316</v>
      </c>
      <c r="C277" s="117">
        <v>295000</v>
      </c>
      <c r="D277" s="118">
        <v>44251</v>
      </c>
      <c r="E277" s="116" t="s">
        <v>319</v>
      </c>
    </row>
    <row r="278" spans="1:5" ht="15">
      <c r="A278" s="116" t="s">
        <v>40</v>
      </c>
      <c r="B278" s="116" t="s">
        <v>316</v>
      </c>
      <c r="C278" s="117">
        <v>230000</v>
      </c>
      <c r="D278" s="118">
        <v>44245</v>
      </c>
      <c r="E278" s="116" t="s">
        <v>319</v>
      </c>
    </row>
    <row r="279" spans="1:5" ht="15">
      <c r="A279" s="116" t="s">
        <v>40</v>
      </c>
      <c r="B279" s="116" t="s">
        <v>316</v>
      </c>
      <c r="C279" s="117">
        <v>490000</v>
      </c>
      <c r="D279" s="118">
        <v>44251</v>
      </c>
      <c r="E279" s="116" t="s">
        <v>319</v>
      </c>
    </row>
    <row r="280" spans="1:5" ht="15">
      <c r="A280" s="116" t="s">
        <v>40</v>
      </c>
      <c r="B280" s="116" t="s">
        <v>316</v>
      </c>
      <c r="C280" s="117">
        <v>220000</v>
      </c>
      <c r="D280" s="118">
        <v>44245</v>
      </c>
      <c r="E280" s="116" t="s">
        <v>318</v>
      </c>
    </row>
    <row r="281" spans="1:5" ht="15">
      <c r="A281" s="116" t="s">
        <v>40</v>
      </c>
      <c r="B281" s="116" t="s">
        <v>316</v>
      </c>
      <c r="C281" s="117">
        <v>58700</v>
      </c>
      <c r="D281" s="118">
        <v>44251</v>
      </c>
      <c r="E281" s="116" t="s">
        <v>319</v>
      </c>
    </row>
    <row r="282" spans="1:5" ht="15">
      <c r="A282" s="116" t="s">
        <v>40</v>
      </c>
      <c r="B282" s="116" t="s">
        <v>316</v>
      </c>
      <c r="C282" s="117">
        <v>326000</v>
      </c>
      <c r="D282" s="118">
        <v>44246</v>
      </c>
      <c r="E282" s="116" t="s">
        <v>319</v>
      </c>
    </row>
    <row r="283" spans="1:5" ht="15">
      <c r="A283" s="116" t="s">
        <v>40</v>
      </c>
      <c r="B283" s="116" t="s">
        <v>316</v>
      </c>
      <c r="C283" s="117">
        <v>78862</v>
      </c>
      <c r="D283" s="118">
        <v>44245</v>
      </c>
      <c r="E283" s="116" t="s">
        <v>318</v>
      </c>
    </row>
    <row r="284" spans="1:5" ht="15">
      <c r="A284" s="116" t="s">
        <v>40</v>
      </c>
      <c r="B284" s="116" t="s">
        <v>316</v>
      </c>
      <c r="C284" s="117">
        <v>170000</v>
      </c>
      <c r="D284" s="118">
        <v>44251</v>
      </c>
      <c r="E284" s="116" t="s">
        <v>319</v>
      </c>
    </row>
    <row r="285" spans="1:5" ht="15">
      <c r="A285" s="116" t="s">
        <v>40</v>
      </c>
      <c r="B285" s="116" t="s">
        <v>316</v>
      </c>
      <c r="C285" s="117">
        <v>19000</v>
      </c>
      <c r="D285" s="118">
        <v>44245</v>
      </c>
      <c r="E285" s="116" t="s">
        <v>319</v>
      </c>
    </row>
    <row r="286" spans="1:5" ht="15">
      <c r="A286" s="116" t="s">
        <v>40</v>
      </c>
      <c r="B286" s="116" t="s">
        <v>316</v>
      </c>
      <c r="C286" s="117">
        <v>226000</v>
      </c>
      <c r="D286" s="118">
        <v>44245</v>
      </c>
      <c r="E286" s="116" t="s">
        <v>318</v>
      </c>
    </row>
    <row r="287" spans="1:5" ht="15">
      <c r="A287" s="116" t="s">
        <v>40</v>
      </c>
      <c r="B287" s="116" t="s">
        <v>316</v>
      </c>
      <c r="C287" s="117">
        <v>251000</v>
      </c>
      <c r="D287" s="118">
        <v>44252</v>
      </c>
      <c r="E287" s="116" t="s">
        <v>319</v>
      </c>
    </row>
    <row r="288" spans="1:5" ht="15">
      <c r="A288" s="116" t="s">
        <v>40</v>
      </c>
      <c r="B288" s="116" t="s">
        <v>316</v>
      </c>
      <c r="C288" s="117">
        <v>230000</v>
      </c>
      <c r="D288" s="118">
        <v>44245</v>
      </c>
      <c r="E288" s="116" t="s">
        <v>319</v>
      </c>
    </row>
    <row r="289" spans="1:5" ht="15">
      <c r="A289" s="116" t="s">
        <v>40</v>
      </c>
      <c r="B289" s="116" t="s">
        <v>316</v>
      </c>
      <c r="C289" s="117">
        <v>455000</v>
      </c>
      <c r="D289" s="118">
        <v>44245</v>
      </c>
      <c r="E289" s="116" t="s">
        <v>319</v>
      </c>
    </row>
    <row r="290" spans="1:5" ht="15">
      <c r="A290" s="116" t="s">
        <v>40</v>
      </c>
      <c r="B290" s="116" t="s">
        <v>316</v>
      </c>
      <c r="C290" s="117">
        <v>149000</v>
      </c>
      <c r="D290" s="118">
        <v>44229</v>
      </c>
      <c r="E290" s="116" t="s">
        <v>318</v>
      </c>
    </row>
    <row r="291" spans="1:5" ht="15">
      <c r="A291" s="116" t="s">
        <v>40</v>
      </c>
      <c r="B291" s="116" t="s">
        <v>316</v>
      </c>
      <c r="C291" s="117">
        <v>310000</v>
      </c>
      <c r="D291" s="118">
        <v>44245</v>
      </c>
      <c r="E291" s="116" t="s">
        <v>319</v>
      </c>
    </row>
    <row r="292" spans="1:5" ht="15">
      <c r="A292" s="116" t="s">
        <v>40</v>
      </c>
      <c r="B292" s="116" t="s">
        <v>316</v>
      </c>
      <c r="C292" s="117">
        <v>399900</v>
      </c>
      <c r="D292" s="118">
        <v>44249</v>
      </c>
      <c r="E292" s="116" t="s">
        <v>319</v>
      </c>
    </row>
    <row r="293" spans="1:5" ht="15">
      <c r="A293" s="116" t="s">
        <v>40</v>
      </c>
      <c r="B293" s="116" t="s">
        <v>316</v>
      </c>
      <c r="C293" s="117">
        <v>144000</v>
      </c>
      <c r="D293" s="118">
        <v>44249</v>
      </c>
      <c r="E293" s="116" t="s">
        <v>318</v>
      </c>
    </row>
    <row r="294" spans="1:5" ht="15">
      <c r="A294" s="116" t="s">
        <v>40</v>
      </c>
      <c r="B294" s="116" t="s">
        <v>316</v>
      </c>
      <c r="C294" s="117">
        <v>122000</v>
      </c>
      <c r="D294" s="118">
        <v>44249</v>
      </c>
      <c r="E294" s="116" t="s">
        <v>319</v>
      </c>
    </row>
    <row r="295" spans="1:5" ht="15">
      <c r="A295" s="116" t="s">
        <v>40</v>
      </c>
      <c r="B295" s="116" t="s">
        <v>316</v>
      </c>
      <c r="C295" s="117">
        <v>9800</v>
      </c>
      <c r="D295" s="118">
        <v>44249</v>
      </c>
      <c r="E295" s="116" t="s">
        <v>319</v>
      </c>
    </row>
    <row r="296" spans="1:5" ht="15">
      <c r="A296" s="116" t="s">
        <v>40</v>
      </c>
      <c r="B296" s="116" t="s">
        <v>316</v>
      </c>
      <c r="C296" s="117">
        <v>174000</v>
      </c>
      <c r="D296" s="118">
        <v>44249</v>
      </c>
      <c r="E296" s="116" t="s">
        <v>318</v>
      </c>
    </row>
    <row r="297" spans="1:5" ht="15">
      <c r="A297" s="116" t="s">
        <v>40</v>
      </c>
      <c r="B297" s="116" t="s">
        <v>316</v>
      </c>
      <c r="C297" s="117">
        <v>239927</v>
      </c>
      <c r="D297" s="118">
        <v>44249</v>
      </c>
      <c r="E297" s="116" t="s">
        <v>318</v>
      </c>
    </row>
    <row r="298" spans="1:5" ht="15">
      <c r="A298" s="116" t="s">
        <v>40</v>
      </c>
      <c r="B298" s="116" t="s">
        <v>316</v>
      </c>
      <c r="C298" s="117">
        <v>337325</v>
      </c>
      <c r="D298" s="118">
        <v>44249</v>
      </c>
      <c r="E298" s="116" t="s">
        <v>319</v>
      </c>
    </row>
    <row r="299" spans="1:5" ht="15">
      <c r="A299" s="116" t="s">
        <v>40</v>
      </c>
      <c r="B299" s="116" t="s">
        <v>316</v>
      </c>
      <c r="C299" s="117">
        <v>311000</v>
      </c>
      <c r="D299" s="118">
        <v>44246</v>
      </c>
      <c r="E299" s="116" t="s">
        <v>319</v>
      </c>
    </row>
    <row r="300" spans="1:5" ht="15">
      <c r="A300" s="116" t="s">
        <v>40</v>
      </c>
      <c r="B300" s="116" t="s">
        <v>316</v>
      </c>
      <c r="C300" s="117">
        <v>398500</v>
      </c>
      <c r="D300" s="118">
        <v>44246</v>
      </c>
      <c r="E300" s="116" t="s">
        <v>319</v>
      </c>
    </row>
    <row r="301" spans="1:5" ht="15">
      <c r="A301" s="116" t="s">
        <v>40</v>
      </c>
      <c r="B301" s="116" t="s">
        <v>316</v>
      </c>
      <c r="C301" s="117">
        <v>45000</v>
      </c>
      <c r="D301" s="118">
        <v>44246</v>
      </c>
      <c r="E301" s="116" t="s">
        <v>319</v>
      </c>
    </row>
    <row r="302" spans="1:5" ht="15">
      <c r="A302" s="116" t="s">
        <v>40</v>
      </c>
      <c r="B302" s="116" t="s">
        <v>316</v>
      </c>
      <c r="C302" s="117">
        <v>42000</v>
      </c>
      <c r="D302" s="118">
        <v>44246</v>
      </c>
      <c r="E302" s="116" t="s">
        <v>319</v>
      </c>
    </row>
    <row r="303" spans="1:5" ht="15">
      <c r="A303" s="116" t="s">
        <v>40</v>
      </c>
      <c r="B303" s="116" t="s">
        <v>316</v>
      </c>
      <c r="C303" s="117">
        <v>461574</v>
      </c>
      <c r="D303" s="118">
        <v>44246</v>
      </c>
      <c r="E303" s="116" t="s">
        <v>317</v>
      </c>
    </row>
    <row r="304" spans="1:5" ht="15">
      <c r="A304" s="116" t="s">
        <v>40</v>
      </c>
      <c r="B304" s="116" t="s">
        <v>316</v>
      </c>
      <c r="C304" s="117">
        <v>233180</v>
      </c>
      <c r="D304" s="118">
        <v>44250</v>
      </c>
      <c r="E304" s="116" t="s">
        <v>318</v>
      </c>
    </row>
    <row r="305" spans="1:5" ht="15">
      <c r="A305" s="116" t="s">
        <v>40</v>
      </c>
      <c r="B305" s="116" t="s">
        <v>316</v>
      </c>
      <c r="C305" s="117">
        <v>275000</v>
      </c>
      <c r="D305" s="118">
        <v>44251</v>
      </c>
      <c r="E305" s="116" t="s">
        <v>318</v>
      </c>
    </row>
    <row r="306" spans="1:5" ht="15">
      <c r="A306" s="116" t="s">
        <v>40</v>
      </c>
      <c r="B306" s="116" t="s">
        <v>316</v>
      </c>
      <c r="C306" s="117">
        <v>199309</v>
      </c>
      <c r="D306" s="118">
        <v>44250</v>
      </c>
      <c r="E306" s="116" t="s">
        <v>318</v>
      </c>
    </row>
    <row r="307" spans="1:5" ht="15">
      <c r="A307" s="116" t="s">
        <v>40</v>
      </c>
      <c r="B307" s="116" t="s">
        <v>316</v>
      </c>
      <c r="C307" s="117">
        <v>282300</v>
      </c>
      <c r="D307" s="118">
        <v>44246</v>
      </c>
      <c r="E307" s="116" t="s">
        <v>317</v>
      </c>
    </row>
    <row r="308" spans="1:5" ht="15">
      <c r="A308" s="116" t="s">
        <v>40</v>
      </c>
      <c r="B308" s="116" t="s">
        <v>316</v>
      </c>
      <c r="C308" s="117">
        <v>391000</v>
      </c>
      <c r="D308" s="118">
        <v>44246</v>
      </c>
      <c r="E308" s="116" t="s">
        <v>319</v>
      </c>
    </row>
    <row r="309" spans="1:5" ht="15">
      <c r="A309" s="116" t="s">
        <v>40</v>
      </c>
      <c r="B309" s="116" t="s">
        <v>316</v>
      </c>
      <c r="C309" s="117">
        <v>61500</v>
      </c>
      <c r="D309" s="118">
        <v>44250</v>
      </c>
      <c r="E309" s="116" t="s">
        <v>319</v>
      </c>
    </row>
    <row r="310" spans="1:5" ht="15">
      <c r="A310" s="116" t="s">
        <v>40</v>
      </c>
      <c r="B310" s="116" t="s">
        <v>316</v>
      </c>
      <c r="C310" s="117">
        <v>333856</v>
      </c>
      <c r="D310" s="118">
        <v>44250</v>
      </c>
      <c r="E310" s="116" t="s">
        <v>317</v>
      </c>
    </row>
    <row r="311" spans="1:5" ht="15">
      <c r="A311" s="116" t="s">
        <v>40</v>
      </c>
      <c r="B311" s="116" t="s">
        <v>316</v>
      </c>
      <c r="C311" s="117">
        <v>248000</v>
      </c>
      <c r="D311" s="118">
        <v>44246</v>
      </c>
      <c r="E311" s="116" t="s">
        <v>319</v>
      </c>
    </row>
    <row r="312" spans="1:5" ht="15">
      <c r="A312" s="116" t="s">
        <v>40</v>
      </c>
      <c r="B312" s="116" t="s">
        <v>316</v>
      </c>
      <c r="C312" s="117">
        <v>390000</v>
      </c>
      <c r="D312" s="118">
        <v>44244</v>
      </c>
      <c r="E312" s="116" t="s">
        <v>319</v>
      </c>
    </row>
    <row r="313" spans="1:5" ht="15">
      <c r="A313" s="116" t="s">
        <v>40</v>
      </c>
      <c r="B313" s="116" t="s">
        <v>316</v>
      </c>
      <c r="C313" s="117">
        <v>420000</v>
      </c>
      <c r="D313" s="118">
        <v>44246</v>
      </c>
      <c r="E313" s="116" t="s">
        <v>319</v>
      </c>
    </row>
    <row r="314" spans="1:5" ht="15">
      <c r="A314" s="116" t="s">
        <v>40</v>
      </c>
      <c r="B314" s="116" t="s">
        <v>316</v>
      </c>
      <c r="C314" s="117">
        <v>190000</v>
      </c>
      <c r="D314" s="118">
        <v>44228</v>
      </c>
      <c r="E314" s="116" t="s">
        <v>318</v>
      </c>
    </row>
    <row r="315" spans="1:5" ht="15">
      <c r="A315" s="116" t="s">
        <v>40</v>
      </c>
      <c r="B315" s="116" t="s">
        <v>316</v>
      </c>
      <c r="C315" s="117">
        <v>209272</v>
      </c>
      <c r="D315" s="118">
        <v>44253</v>
      </c>
      <c r="E315" s="116" t="s">
        <v>318</v>
      </c>
    </row>
    <row r="316" spans="1:5" ht="15">
      <c r="A316" s="116" t="s">
        <v>40</v>
      </c>
      <c r="B316" s="116" t="s">
        <v>316</v>
      </c>
      <c r="C316" s="117">
        <v>145000</v>
      </c>
      <c r="D316" s="118">
        <v>44253</v>
      </c>
      <c r="E316" s="116" t="s">
        <v>319</v>
      </c>
    </row>
    <row r="317" spans="1:5" ht="15">
      <c r="A317" s="116" t="s">
        <v>40</v>
      </c>
      <c r="B317" s="116" t="s">
        <v>316</v>
      </c>
      <c r="C317" s="117">
        <v>200000</v>
      </c>
      <c r="D317" s="118">
        <v>44243</v>
      </c>
      <c r="E317" s="116" t="s">
        <v>319</v>
      </c>
    </row>
    <row r="318" spans="1:5" ht="15">
      <c r="A318" s="116" t="s">
        <v>40</v>
      </c>
      <c r="B318" s="116" t="s">
        <v>316</v>
      </c>
      <c r="C318" s="117">
        <v>130000</v>
      </c>
      <c r="D318" s="118">
        <v>44253</v>
      </c>
      <c r="E318" s="116" t="s">
        <v>319</v>
      </c>
    </row>
    <row r="319" spans="1:5" ht="15">
      <c r="A319" s="116" t="s">
        <v>40</v>
      </c>
      <c r="B319" s="116" t="s">
        <v>316</v>
      </c>
      <c r="C319" s="117">
        <v>225834</v>
      </c>
      <c r="D319" s="118">
        <v>44228</v>
      </c>
      <c r="E319" s="116" t="s">
        <v>318</v>
      </c>
    </row>
    <row r="320" spans="1:5" ht="15">
      <c r="A320" s="116" t="s">
        <v>40</v>
      </c>
      <c r="B320" s="116" t="s">
        <v>316</v>
      </c>
      <c r="C320" s="117">
        <v>35500</v>
      </c>
      <c r="D320" s="118">
        <v>44228</v>
      </c>
      <c r="E320" s="116" t="s">
        <v>319</v>
      </c>
    </row>
    <row r="321" spans="1:5" ht="15">
      <c r="A321" s="116" t="s">
        <v>40</v>
      </c>
      <c r="B321" s="116" t="s">
        <v>316</v>
      </c>
      <c r="C321" s="117">
        <v>340000</v>
      </c>
      <c r="D321" s="118">
        <v>44239</v>
      </c>
      <c r="E321" s="116" t="s">
        <v>319</v>
      </c>
    </row>
    <row r="322" spans="1:5" ht="15">
      <c r="A322" s="116" t="s">
        <v>40</v>
      </c>
      <c r="B322" s="116" t="s">
        <v>316</v>
      </c>
      <c r="C322" s="117">
        <v>140000</v>
      </c>
      <c r="D322" s="118">
        <v>44239</v>
      </c>
      <c r="E322" s="116" t="s">
        <v>319</v>
      </c>
    </row>
    <row r="323" spans="1:5" ht="15">
      <c r="A323" s="116" t="s">
        <v>40</v>
      </c>
      <c r="B323" s="116" t="s">
        <v>316</v>
      </c>
      <c r="C323" s="117">
        <v>156000</v>
      </c>
      <c r="D323" s="118">
        <v>44245</v>
      </c>
      <c r="E323" s="116" t="s">
        <v>318</v>
      </c>
    </row>
    <row r="324" spans="1:5" ht="15">
      <c r="A324" s="116" t="s">
        <v>40</v>
      </c>
      <c r="B324" s="116" t="s">
        <v>316</v>
      </c>
      <c r="C324" s="117">
        <v>12000</v>
      </c>
      <c r="D324" s="118">
        <v>44239</v>
      </c>
      <c r="E324" s="116" t="s">
        <v>319</v>
      </c>
    </row>
    <row r="325" spans="1:5" ht="15">
      <c r="A325" s="116" t="s">
        <v>40</v>
      </c>
      <c r="B325" s="116" t="s">
        <v>316</v>
      </c>
      <c r="C325" s="117">
        <v>2405000</v>
      </c>
      <c r="D325" s="118">
        <v>44252</v>
      </c>
      <c r="E325" s="116" t="s">
        <v>319</v>
      </c>
    </row>
    <row r="326" spans="1:5" ht="15">
      <c r="A326" s="116" t="s">
        <v>40</v>
      </c>
      <c r="B326" s="116" t="s">
        <v>316</v>
      </c>
      <c r="C326" s="117">
        <v>335750</v>
      </c>
      <c r="D326" s="118">
        <v>44249</v>
      </c>
      <c r="E326" s="116" t="s">
        <v>319</v>
      </c>
    </row>
    <row r="327" spans="1:5" ht="15">
      <c r="A327" s="116" t="s">
        <v>40</v>
      </c>
      <c r="B327" s="116" t="s">
        <v>316</v>
      </c>
      <c r="C327" s="117">
        <v>545000</v>
      </c>
      <c r="D327" s="118">
        <v>44229</v>
      </c>
      <c r="E327" s="116" t="s">
        <v>318</v>
      </c>
    </row>
    <row r="328" spans="1:5" ht="15">
      <c r="A328" s="116" t="s">
        <v>40</v>
      </c>
      <c r="B328" s="116" t="s">
        <v>316</v>
      </c>
      <c r="C328" s="117">
        <v>36245713</v>
      </c>
      <c r="D328" s="118">
        <v>44239</v>
      </c>
      <c r="E328" s="116" t="s">
        <v>318</v>
      </c>
    </row>
    <row r="329" spans="1:5" ht="15">
      <c r="A329" s="116" t="s">
        <v>40</v>
      </c>
      <c r="B329" s="116" t="s">
        <v>316</v>
      </c>
      <c r="C329" s="117">
        <v>277000</v>
      </c>
      <c r="D329" s="118">
        <v>44239</v>
      </c>
      <c r="E329" s="116" t="s">
        <v>319</v>
      </c>
    </row>
    <row r="330" spans="1:5" ht="15">
      <c r="A330" s="116" t="s">
        <v>40</v>
      </c>
      <c r="B330" s="116" t="s">
        <v>316</v>
      </c>
      <c r="C330" s="117">
        <v>190000</v>
      </c>
      <c r="D330" s="118">
        <v>44239</v>
      </c>
      <c r="E330" s="116" t="s">
        <v>319</v>
      </c>
    </row>
    <row r="331" spans="1:5" ht="15">
      <c r="A331" s="116" t="s">
        <v>40</v>
      </c>
      <c r="B331" s="116" t="s">
        <v>316</v>
      </c>
      <c r="C331" s="117">
        <v>45000</v>
      </c>
      <c r="D331" s="118">
        <v>44239</v>
      </c>
      <c r="E331" s="116" t="s">
        <v>319</v>
      </c>
    </row>
    <row r="332" spans="1:5" ht="15">
      <c r="A332" s="116" t="s">
        <v>40</v>
      </c>
      <c r="B332" s="116" t="s">
        <v>316</v>
      </c>
      <c r="C332" s="117">
        <v>57500</v>
      </c>
      <c r="D332" s="118">
        <v>44239</v>
      </c>
      <c r="E332" s="116" t="s">
        <v>319</v>
      </c>
    </row>
    <row r="333" spans="1:5" ht="15">
      <c r="A333" s="116" t="s">
        <v>40</v>
      </c>
      <c r="B333" s="116" t="s">
        <v>316</v>
      </c>
      <c r="C333" s="117">
        <v>320000</v>
      </c>
      <c r="D333" s="118">
        <v>44230</v>
      </c>
      <c r="E333" s="116" t="s">
        <v>319</v>
      </c>
    </row>
    <row r="334" spans="1:5" ht="15">
      <c r="A334" s="116" t="s">
        <v>40</v>
      </c>
      <c r="B334" s="116" t="s">
        <v>316</v>
      </c>
      <c r="C334" s="117">
        <v>335000</v>
      </c>
      <c r="D334" s="118">
        <v>44239</v>
      </c>
      <c r="E334" s="116" t="s">
        <v>319</v>
      </c>
    </row>
    <row r="335" spans="1:5" ht="15">
      <c r="A335" s="116" t="s">
        <v>40</v>
      </c>
      <c r="B335" s="116" t="s">
        <v>316</v>
      </c>
      <c r="C335" s="117">
        <v>482000</v>
      </c>
      <c r="D335" s="118">
        <v>44252</v>
      </c>
      <c r="E335" s="116" t="s">
        <v>319</v>
      </c>
    </row>
    <row r="336" spans="1:5" ht="15">
      <c r="A336" s="116" t="s">
        <v>40</v>
      </c>
      <c r="B336" s="116" t="s">
        <v>316</v>
      </c>
      <c r="C336" s="117">
        <v>42000</v>
      </c>
      <c r="D336" s="118">
        <v>44244</v>
      </c>
      <c r="E336" s="116" t="s">
        <v>319</v>
      </c>
    </row>
    <row r="337" spans="1:5" ht="15">
      <c r="A337" s="116" t="s">
        <v>40</v>
      </c>
      <c r="B337" s="116" t="s">
        <v>316</v>
      </c>
      <c r="C337" s="117">
        <v>107500</v>
      </c>
      <c r="D337" s="118">
        <v>44244</v>
      </c>
      <c r="E337" s="116" t="s">
        <v>319</v>
      </c>
    </row>
    <row r="338" spans="1:5" ht="15">
      <c r="A338" s="116" t="s">
        <v>40</v>
      </c>
      <c r="B338" s="116" t="s">
        <v>316</v>
      </c>
      <c r="C338" s="117">
        <v>379900</v>
      </c>
      <c r="D338" s="118">
        <v>44252</v>
      </c>
      <c r="E338" s="116" t="s">
        <v>319</v>
      </c>
    </row>
    <row r="339" spans="1:5" ht="15">
      <c r="A339" s="116" t="s">
        <v>40</v>
      </c>
      <c r="B339" s="116" t="s">
        <v>316</v>
      </c>
      <c r="C339" s="117">
        <v>42000</v>
      </c>
      <c r="D339" s="118">
        <v>44244</v>
      </c>
      <c r="E339" s="116" t="s">
        <v>319</v>
      </c>
    </row>
    <row r="340" spans="1:5" ht="15">
      <c r="A340" s="116" t="s">
        <v>40</v>
      </c>
      <c r="B340" s="116" t="s">
        <v>316</v>
      </c>
      <c r="C340" s="117">
        <v>325000</v>
      </c>
      <c r="D340" s="118">
        <v>44252</v>
      </c>
      <c r="E340" s="116" t="s">
        <v>319</v>
      </c>
    </row>
    <row r="341" spans="1:5" ht="15">
      <c r="A341" s="116" t="s">
        <v>40</v>
      </c>
      <c r="B341" s="116" t="s">
        <v>316</v>
      </c>
      <c r="C341" s="117">
        <v>217600</v>
      </c>
      <c r="D341" s="118">
        <v>44244</v>
      </c>
      <c r="E341" s="116" t="s">
        <v>318</v>
      </c>
    </row>
    <row r="342" spans="1:5" ht="15">
      <c r="A342" s="116" t="s">
        <v>40</v>
      </c>
      <c r="B342" s="116" t="s">
        <v>316</v>
      </c>
      <c r="C342" s="117">
        <v>455000</v>
      </c>
      <c r="D342" s="118">
        <v>44244</v>
      </c>
      <c r="E342" s="116" t="s">
        <v>319</v>
      </c>
    </row>
    <row r="343" spans="1:5" ht="15">
      <c r="A343" s="116" t="s">
        <v>40</v>
      </c>
      <c r="B343" s="116" t="s">
        <v>316</v>
      </c>
      <c r="C343" s="117">
        <v>539000</v>
      </c>
      <c r="D343" s="118">
        <v>44244</v>
      </c>
      <c r="E343" s="116" t="s">
        <v>319</v>
      </c>
    </row>
    <row r="344" spans="1:5" ht="15">
      <c r="A344" s="116" t="s">
        <v>40</v>
      </c>
      <c r="B344" s="116" t="s">
        <v>316</v>
      </c>
      <c r="C344" s="117">
        <v>79250</v>
      </c>
      <c r="D344" s="118">
        <v>44243</v>
      </c>
      <c r="E344" s="116" t="s">
        <v>318</v>
      </c>
    </row>
    <row r="345" spans="1:5" ht="15">
      <c r="A345" s="116" t="s">
        <v>40</v>
      </c>
      <c r="B345" s="116" t="s">
        <v>316</v>
      </c>
      <c r="C345" s="117">
        <v>57000</v>
      </c>
      <c r="D345" s="118">
        <v>44252</v>
      </c>
      <c r="E345" s="116" t="s">
        <v>319</v>
      </c>
    </row>
    <row r="346" spans="1:5" ht="15">
      <c r="A346" s="116" t="s">
        <v>40</v>
      </c>
      <c r="B346" s="116" t="s">
        <v>316</v>
      </c>
      <c r="C346" s="117">
        <v>45000</v>
      </c>
      <c r="D346" s="118">
        <v>44252</v>
      </c>
      <c r="E346" s="116" t="s">
        <v>319</v>
      </c>
    </row>
    <row r="347" spans="1:5" ht="15">
      <c r="A347" s="116" t="s">
        <v>40</v>
      </c>
      <c r="B347" s="116" t="s">
        <v>316</v>
      </c>
      <c r="C347" s="117">
        <v>315000</v>
      </c>
      <c r="D347" s="118">
        <v>44252</v>
      </c>
      <c r="E347" s="116" t="s">
        <v>319</v>
      </c>
    </row>
    <row r="348" spans="1:5" ht="15">
      <c r="A348" s="116" t="s">
        <v>40</v>
      </c>
      <c r="B348" s="116" t="s">
        <v>316</v>
      </c>
      <c r="C348" s="117">
        <v>154178</v>
      </c>
      <c r="D348" s="118">
        <v>44243</v>
      </c>
      <c r="E348" s="116" t="s">
        <v>318</v>
      </c>
    </row>
    <row r="349" spans="1:5" ht="15">
      <c r="A349" s="116" t="s">
        <v>40</v>
      </c>
      <c r="B349" s="116" t="s">
        <v>316</v>
      </c>
      <c r="C349" s="117">
        <v>28500</v>
      </c>
      <c r="D349" s="118">
        <v>44252</v>
      </c>
      <c r="E349" s="116" t="s">
        <v>319</v>
      </c>
    </row>
    <row r="350" spans="1:5" ht="15">
      <c r="A350" s="116" t="s">
        <v>40</v>
      </c>
      <c r="B350" s="116" t="s">
        <v>316</v>
      </c>
      <c r="C350" s="117">
        <v>85500</v>
      </c>
      <c r="D350" s="118">
        <v>44252</v>
      </c>
      <c r="E350" s="116" t="s">
        <v>319</v>
      </c>
    </row>
    <row r="351" spans="1:5" ht="15">
      <c r="A351" s="116" t="s">
        <v>40</v>
      </c>
      <c r="B351" s="116" t="s">
        <v>316</v>
      </c>
      <c r="C351" s="117">
        <v>332698</v>
      </c>
      <c r="D351" s="118">
        <v>44243</v>
      </c>
      <c r="E351" s="116" t="s">
        <v>318</v>
      </c>
    </row>
    <row r="352" spans="1:5" ht="15">
      <c r="A352" s="116" t="s">
        <v>40</v>
      </c>
      <c r="B352" s="116" t="s">
        <v>316</v>
      </c>
      <c r="C352" s="117">
        <v>198000</v>
      </c>
      <c r="D352" s="118">
        <v>44252</v>
      </c>
      <c r="E352" s="116" t="s">
        <v>318</v>
      </c>
    </row>
    <row r="353" spans="1:5" ht="15">
      <c r="A353" s="116" t="s">
        <v>40</v>
      </c>
      <c r="B353" s="116" t="s">
        <v>316</v>
      </c>
      <c r="C353" s="117">
        <v>395000</v>
      </c>
      <c r="D353" s="118">
        <v>44243</v>
      </c>
      <c r="E353" s="116" t="s">
        <v>319</v>
      </c>
    </row>
    <row r="354" spans="1:5" ht="15">
      <c r="A354" s="116" t="s">
        <v>40</v>
      </c>
      <c r="B354" s="116" t="s">
        <v>316</v>
      </c>
      <c r="C354" s="117">
        <v>1000000</v>
      </c>
      <c r="D354" s="118">
        <v>44252</v>
      </c>
      <c r="E354" s="116" t="s">
        <v>319</v>
      </c>
    </row>
    <row r="355" spans="1:5" ht="15">
      <c r="A355" s="116" t="s">
        <v>40</v>
      </c>
      <c r="B355" s="116" t="s">
        <v>316</v>
      </c>
      <c r="C355" s="117">
        <v>280000</v>
      </c>
      <c r="D355" s="118">
        <v>44230</v>
      </c>
      <c r="E355" s="116" t="s">
        <v>319</v>
      </c>
    </row>
    <row r="356" spans="1:5" ht="15">
      <c r="A356" s="116" t="s">
        <v>40</v>
      </c>
      <c r="B356" s="116" t="s">
        <v>316</v>
      </c>
      <c r="C356" s="117">
        <v>400000</v>
      </c>
      <c r="D356" s="118">
        <v>44252</v>
      </c>
      <c r="E356" s="116" t="s">
        <v>319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OVERALL STATS</vt:lpstr>
      <vt:lpstr>SALES STATS</vt:lpstr>
      <vt:lpstr>LOAN ONLY STATS</vt:lpstr>
      <vt:lpstr>BRANCH SALES TRACKING</vt:lpstr>
      <vt:lpstr>LENDER TRACKING</vt:lpstr>
      <vt:lpstr>SALES_LIST</vt:lpstr>
      <vt:lpstr>LOANS_LIST</vt:lpstr>
      <vt:lpstr>SALESLOANSLIST</vt:lpstr>
      <vt:lpstr>CommercialLoansMarket</vt:lpstr>
      <vt:lpstr>CommercialSalesMarket</vt:lpstr>
      <vt:lpstr>ConstructionLoansMarket</vt:lpstr>
      <vt:lpstr>ConventionalLoansMarket</vt:lpstr>
      <vt:lpstr>CreditLineLoansMarket</vt:lpstr>
      <vt:lpstr>HardMoneyLoansMarket</vt:lpstr>
      <vt:lpstr>OverallLoans</vt:lpstr>
      <vt:lpstr>OverallSales</vt:lpstr>
      <vt:lpstr>OverallSalesAndLoans</vt:lpstr>
      <vt:lpstr>'SALES STATS'!Print_Titles</vt:lpstr>
      <vt:lpstr>ResaleMarket</vt:lpstr>
      <vt:lpstr>ResidentialResaleMarket</vt:lpstr>
      <vt:lpstr>SubdivisionMarket</vt:lpstr>
      <vt:lpstr>VacantLandSalesMarket</vt:lpstr>
    </vt:vector>
  </TitlesOfParts>
  <Company>Datasource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 Klinger</dc:creator>
  <cp:lastModifiedBy>Judson Klinger</cp:lastModifiedBy>
  <cp:lastPrinted>2007-05-08T12:02:39Z</cp:lastPrinted>
  <dcterms:created xsi:type="dcterms:W3CDTF">2007-04-10T09:15:15Z</dcterms:created>
  <dcterms:modified xsi:type="dcterms:W3CDTF">2021-10-10T07:51:04Z</dcterms:modified>
</cp:coreProperties>
</file>