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STATS'!$A$19:$C$21</definedName>
    <definedName name="CommercialSalesMarket">'SALES STATS'!$A$42:$C$43</definedName>
    <definedName name="ConstructionLoansMarket">'LOAN ONLY STATS'!$A$34:$C$34</definedName>
    <definedName name="ConventionalLoansExcludingInclineMarket">'LOAN ONLY STATS'!#REF!</definedName>
    <definedName name="ConventionalLoansMarket">'LOAN ONLY STATS'!$A$7:$C$13</definedName>
    <definedName name="CreditLineLoansMarket">'LOAN ONLY STATS'!$A$27:$C$28</definedName>
    <definedName name="HardMoneyLoansMarket">'LOAN ONLY STATS'!$A$40:$C$40</definedName>
    <definedName name="InclineSalesMarket">'SALES STATS'!#REF!</definedName>
    <definedName name="OverallLoans">'OVERALL STATS'!$A$21:$C$27</definedName>
    <definedName name="OverallSales">'OVERALL STATS'!$A$7:$C$15</definedName>
    <definedName name="OverallSalesAndLoans">'OVERALL STATS'!$A$33:$C$41</definedName>
    <definedName name="_xlnm.Print_Titles" localSheetId="1">'SALES STATS'!$1:$6</definedName>
    <definedName name="ResaleMarket">'SALES STATS'!$A$7:$C$14</definedName>
    <definedName name="ResidentialResaleMarket">'SALES STATS'!$A$30:$C$36</definedName>
    <definedName name="ResidentialSalesExcludingInclineMarket">'SALES STATS'!#REF!</definedName>
    <definedName name="SubdivisionMarket">'SALES STATS'!$A$20:$C$24</definedName>
    <definedName name="VacantLandSalesMarket">'SALES STATS'!$A$49:$C$53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53" i="2"/>
  <c r="G52"/>
  <c r="G51"/>
  <c r="G50"/>
  <c r="G49"/>
  <c r="G36"/>
  <c r="G35"/>
  <c r="G34"/>
  <c r="G33"/>
  <c r="G32"/>
  <c r="G31"/>
  <c r="G30"/>
  <c r="G24"/>
  <c r="G23"/>
  <c r="G22"/>
  <c r="G21"/>
  <c r="G20"/>
  <c r="G14"/>
  <c r="G13"/>
  <c r="G12"/>
  <c r="G11"/>
  <c r="G10"/>
  <c r="G9"/>
  <c r="G8"/>
  <c r="G7"/>
  <c r="G41" i="1"/>
  <c r="G40"/>
  <c r="G39"/>
  <c r="G38"/>
  <c r="G37"/>
  <c r="G36"/>
  <c r="G35"/>
  <c r="G34"/>
  <c r="G33"/>
  <c r="G27"/>
  <c r="G26"/>
  <c r="G25"/>
  <c r="G24"/>
  <c r="G23"/>
  <c r="G22"/>
  <c r="G21"/>
  <c r="G15"/>
  <c r="G14"/>
  <c r="G13"/>
  <c r="G12"/>
  <c r="G11"/>
  <c r="G10"/>
  <c r="G9"/>
  <c r="G8"/>
  <c r="G7"/>
  <c r="C35" i="3"/>
  <c r="B35"/>
  <c r="C22"/>
  <c r="B22"/>
  <c r="C44" i="2"/>
  <c r="B44"/>
  <c r="B16" i="1"/>
  <c r="C16"/>
  <c r="E15" s="1"/>
  <c r="B41" i="3"/>
  <c r="C41"/>
  <c r="B29"/>
  <c r="C29"/>
  <c r="B14"/>
  <c r="D7" s="1"/>
  <c r="C14"/>
  <c r="E7" s="1"/>
  <c r="B54" i="2"/>
  <c r="C54"/>
  <c r="B37"/>
  <c r="D31" s="1"/>
  <c r="C37"/>
  <c r="E31" s="1"/>
  <c r="A2"/>
  <c r="B25"/>
  <c r="D21" s="1"/>
  <c r="C25"/>
  <c r="D20" i="3" l="1"/>
  <c r="E19"/>
  <c r="E21"/>
  <c r="D19"/>
  <c r="D21"/>
  <c r="E20"/>
  <c r="E9"/>
  <c r="D9"/>
  <c r="E9" i="1"/>
  <c r="D9"/>
  <c r="E50" i="2"/>
  <c r="D50"/>
  <c r="E32"/>
  <c r="D32"/>
  <c r="E23"/>
  <c r="D23"/>
  <c r="E52"/>
  <c r="E43"/>
  <c r="D42"/>
  <c r="D36"/>
  <c r="D8" i="3"/>
  <c r="D11"/>
  <c r="D13"/>
  <c r="E10"/>
  <c r="E12"/>
  <c r="D10"/>
  <c r="D12"/>
  <c r="E8"/>
  <c r="E11"/>
  <c r="E13"/>
  <c r="E28"/>
  <c r="D28"/>
  <c r="E34"/>
  <c r="D34"/>
  <c r="D52" i="2"/>
  <c r="E51"/>
  <c r="E53"/>
  <c r="D51"/>
  <c r="D53"/>
  <c r="D43"/>
  <c r="E42"/>
  <c r="E36"/>
  <c r="E22"/>
  <c r="E24"/>
  <c r="D24"/>
  <c r="D22"/>
  <c r="D15" i="1"/>
  <c r="E49" i="2"/>
  <c r="E30"/>
  <c r="E33"/>
  <c r="E35"/>
  <c r="E21"/>
  <c r="E20"/>
  <c r="D20"/>
  <c r="D34"/>
  <c r="E34"/>
  <c r="D35"/>
  <c r="D33"/>
  <c r="D30"/>
  <c r="D49"/>
  <c r="A2" i="3"/>
  <c r="E40"/>
  <c r="B15" i="2"/>
  <c r="C15"/>
  <c r="B28" i="1"/>
  <c r="C28"/>
  <c r="B42"/>
  <c r="C42"/>
  <c r="E36" l="1"/>
  <c r="D36"/>
  <c r="E25"/>
  <c r="D25"/>
  <c r="E9" i="2"/>
  <c r="D9"/>
  <c r="E22" i="3"/>
  <c r="D22"/>
  <c r="E44" i="2"/>
  <c r="D44"/>
  <c r="E27" i="1"/>
  <c r="D27"/>
  <c r="E41"/>
  <c r="D37"/>
  <c r="D41"/>
  <c r="E24"/>
  <c r="E26"/>
  <c r="D26"/>
  <c r="D24"/>
  <c r="E39"/>
  <c r="E37"/>
  <c r="E35"/>
  <c r="E38"/>
  <c r="D40" i="3"/>
  <c r="E35"/>
  <c r="D35"/>
  <c r="E27"/>
  <c r="D27"/>
  <c r="D54" i="2"/>
  <c r="E54"/>
  <c r="E37"/>
  <c r="D37"/>
  <c r="D8"/>
  <c r="D7"/>
  <c r="D10"/>
  <c r="D12"/>
  <c r="D14"/>
  <c r="D11"/>
  <c r="D13"/>
  <c r="E14"/>
  <c r="E7"/>
  <c r="E12"/>
  <c r="E8"/>
  <c r="E11"/>
  <c r="E13"/>
  <c r="E10"/>
  <c r="E34" i="1"/>
  <c r="E33"/>
  <c r="E40"/>
  <c r="D33"/>
  <c r="E8"/>
  <c r="D11"/>
  <c r="D8"/>
  <c r="D7"/>
  <c r="E14"/>
  <c r="E11"/>
  <c r="D10"/>
  <c r="D12"/>
  <c r="D13"/>
  <c r="D14"/>
  <c r="D23"/>
  <c r="E21"/>
  <c r="E22"/>
  <c r="E23"/>
  <c r="D39"/>
  <c r="D34"/>
  <c r="E7"/>
  <c r="D40"/>
  <c r="D35"/>
  <c r="D22"/>
  <c r="D21"/>
  <c r="E10"/>
  <c r="E12"/>
  <c r="D38"/>
  <c r="E13"/>
  <c r="E42" l="1"/>
  <c r="D42"/>
  <c r="E41" i="3"/>
  <c r="E29"/>
  <c r="D29"/>
  <c r="D41"/>
  <c r="E14"/>
  <c r="D14"/>
  <c r="E25" i="2"/>
  <c r="D25"/>
  <c r="D16" i="1"/>
  <c r="E16"/>
  <c r="E15" i="2"/>
  <c r="D15"/>
  <c r="D28" i="1"/>
  <c r="E28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<sst xmlns="http://schemas.openxmlformats.org/spreadsheetml/2006/main" count="3511" uniqueCount="276">
  <si>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</si>
  <si>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</si>
  <si>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</si>
  <si>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</si>
  <si>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</si>
  <si>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</si>
  <si>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</si>
  <si>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</si>
  <si>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</si>
  <si>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</si>
  <si>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</si>
  <si>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</si>
  <si>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</si>
  <si>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</si>
  <si>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</si>
  <si>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</si>
  <si>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</si>
  <si>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</si>
  <si>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</si>
  <si>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</si>
  <si>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</si>
  <si>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</si>
  <si>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</si>
  <si>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</si>
  <si>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</si>
  <si>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</si>
  <si>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</si>
  <si>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</si>
  <si>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</si>
  <si>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</si>
  <si>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</si>
  <si>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</si>
  <si>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</si>
  <si>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</si>
  <si>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</si>
  <si>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</si>
  <si>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</si>
  <si>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</si>
  <si>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</si>
  <si>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</si>
  <si>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</si>
  <si>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</si>
  <si>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</si>
  <si>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</si>
  <si>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</si>
  <si>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</si>
  <si>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</si>
  <si>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</si>
  <si>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</si>
  <si>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</si>
  <si>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</si>
  <si>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</si>
  <si>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</si>
  <si>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</si>
  <si>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</si>
  <si>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</si>
  <si>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</si>
  <si>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</si>
  <si>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</si>
  <si>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CARSON CITY</t>
  </si>
  <si>
    <t>18</t>
  </si>
  <si>
    <t>ZEPHYR</t>
  </si>
  <si>
    <t>JML</t>
  </si>
  <si>
    <t>DC</t>
  </si>
  <si>
    <t>AMG</t>
  </si>
  <si>
    <t>KDJ</t>
  </si>
  <si>
    <t>FERNLEY</t>
  </si>
  <si>
    <t>MLC</t>
  </si>
  <si>
    <t>Signature Title</t>
  </si>
  <si>
    <t>OVERALL TITLE COMPANY MARKET STATISTICS Lyon  County, NV)</t>
  </si>
  <si>
    <t>SALES MARKET Lyon County, NV)</t>
  </si>
  <si>
    <t>LOAN ONLY MARKETS Lyon County, NV)</t>
  </si>
  <si>
    <t>Reporting Period: DECEMBER, 2021</t>
  </si>
  <si>
    <t>Stewart Title</t>
  </si>
  <si>
    <t>VACANT LAND</t>
  </si>
  <si>
    <t>GARDNERVILLE</t>
  </si>
  <si>
    <t>WLD</t>
  </si>
  <si>
    <t>NO</t>
  </si>
  <si>
    <t>SINGLE FAM RES.</t>
  </si>
  <si>
    <t>DNO</t>
  </si>
  <si>
    <t>MOBILE HOME</t>
  </si>
  <si>
    <t>17</t>
  </si>
  <si>
    <t>YERINGTON</t>
  </si>
  <si>
    <t>UNK</t>
  </si>
  <si>
    <t>PLUMB</t>
  </si>
  <si>
    <t>KB</t>
  </si>
  <si>
    <t>AJF</t>
  </si>
  <si>
    <t>DMR</t>
  </si>
  <si>
    <t>TM</t>
  </si>
  <si>
    <t>YES</t>
  </si>
  <si>
    <t>TEF</t>
  </si>
  <si>
    <t>020-701-21</t>
  </si>
  <si>
    <t>SPARKS</t>
  </si>
  <si>
    <t>JP</t>
  </si>
  <si>
    <t>DKD</t>
  </si>
  <si>
    <t>SLA</t>
  </si>
  <si>
    <t>NF</t>
  </si>
  <si>
    <t>COMMERCIAL</t>
  </si>
  <si>
    <t>JH</t>
  </si>
  <si>
    <t>RC</t>
  </si>
  <si>
    <t>CRB</t>
  </si>
  <si>
    <t>Acme Title and Escrow</t>
  </si>
  <si>
    <t>LANDER</t>
  </si>
  <si>
    <t>YC</t>
  </si>
  <si>
    <t>23</t>
  </si>
  <si>
    <t>Archer Title and Escrow</t>
  </si>
  <si>
    <t>RA</t>
  </si>
  <si>
    <t>ACM</t>
  </si>
  <si>
    <t>11</t>
  </si>
  <si>
    <t>SJL</t>
  </si>
  <si>
    <t>AE</t>
  </si>
  <si>
    <t>MDD</t>
  </si>
  <si>
    <t>018-323-05</t>
  </si>
  <si>
    <t>21</t>
  </si>
  <si>
    <t>NMP</t>
  </si>
  <si>
    <t>ET</t>
  </si>
  <si>
    <t>26</t>
  </si>
  <si>
    <t>DAMONTE</t>
  </si>
  <si>
    <t>24</t>
  </si>
  <si>
    <t>JMS</t>
  </si>
  <si>
    <t>001-372-11</t>
  </si>
  <si>
    <t>HB</t>
  </si>
  <si>
    <t>LOS ANGELES</t>
  </si>
  <si>
    <t>NCS</t>
  </si>
  <si>
    <t>LAKESIDE</t>
  </si>
  <si>
    <t>5</t>
  </si>
  <si>
    <t>SL</t>
  </si>
  <si>
    <t>CY</t>
  </si>
  <si>
    <t>Calatlantic Title West</t>
  </si>
  <si>
    <t>LH</t>
  </si>
  <si>
    <t>RLT</t>
  </si>
  <si>
    <t>SOUTH KIETZKE</t>
  </si>
  <si>
    <t>CRF</t>
  </si>
  <si>
    <t>2-4 PLEX</t>
  </si>
  <si>
    <t>PB</t>
  </si>
  <si>
    <t>20</t>
  </si>
  <si>
    <t>019-662-23</t>
  </si>
  <si>
    <t>CONVENTIONAL</t>
  </si>
  <si>
    <t>FINANCE OF AMERICA MORTGAGE LLC</t>
  </si>
  <si>
    <t>020-633-21</t>
  </si>
  <si>
    <t>FHA</t>
  </si>
  <si>
    <t>GUILD MORTGAGE COMPANY LLC</t>
  </si>
  <si>
    <t>020-234-04</t>
  </si>
  <si>
    <t>UNITED WHOLESALE MORTGAGE LLC</t>
  </si>
  <si>
    <t>010-761-57</t>
  </si>
  <si>
    <t>022-571-01</t>
  </si>
  <si>
    <t>CONSTRUCTION</t>
  </si>
  <si>
    <t>HERITAGE BANK OF NEVADA</t>
  </si>
  <si>
    <t>020-726-12</t>
  </si>
  <si>
    <t>PHH MORTGAGE CORPORATION</t>
  </si>
  <si>
    <t>019-450-06</t>
  </si>
  <si>
    <t>AMERICAN PACIFIC MORTGAGE CORP</t>
  </si>
  <si>
    <t>020-732-15</t>
  </si>
  <si>
    <t>UNITED FEDERAL CREDIT UNION</t>
  </si>
  <si>
    <t>020-534-06</t>
  </si>
  <si>
    <t>003-052-06</t>
  </si>
  <si>
    <t>UMPQUA BANK</t>
  </si>
  <si>
    <t>020-234-21</t>
  </si>
  <si>
    <t>BROKER SOLUTIONS INC</t>
  </si>
  <si>
    <t>020-323-08</t>
  </si>
  <si>
    <t>WELLS FARGO BANK NA</t>
  </si>
  <si>
    <t>022-073-01</t>
  </si>
  <si>
    <t>US BANK NA</t>
  </si>
  <si>
    <t>019-822-05</t>
  </si>
  <si>
    <t>001-264-11</t>
  </si>
  <si>
    <t>HARD MONEY</t>
  </si>
  <si>
    <t>TOMAC STEVEN BOYD TRUSTEE</t>
  </si>
  <si>
    <t>022-232-06</t>
  </si>
  <si>
    <t>029-261-11</t>
  </si>
  <si>
    <t>SUMMIT FUNDING INC</t>
  </si>
  <si>
    <t>018-224-10</t>
  </si>
  <si>
    <t>VA</t>
  </si>
  <si>
    <t>019-054-10</t>
  </si>
  <si>
    <t>020-281-01</t>
  </si>
  <si>
    <t>NORTHPOINTE BANK</t>
  </si>
  <si>
    <t>022-492-14</t>
  </si>
  <si>
    <t>020-603-19</t>
  </si>
  <si>
    <t>CALCON MUTUAL MORTGAGE LLC</t>
  </si>
  <si>
    <t>020-933-22</t>
  </si>
  <si>
    <t>010-332-02</t>
  </si>
  <si>
    <t>019-162-08</t>
  </si>
  <si>
    <t>019-451-15</t>
  </si>
  <si>
    <t>MOVEMENT MORTGAGE LLC</t>
  </si>
  <si>
    <t>029-383-06</t>
  </si>
  <si>
    <t>019-681-02</t>
  </si>
  <si>
    <t>019-859-02</t>
  </si>
  <si>
    <t>018-403-04</t>
  </si>
  <si>
    <t>MOUNTAIN AMERICA FEDERAL CREDIT UNION</t>
  </si>
  <si>
    <t>019-241-16</t>
  </si>
  <si>
    <t>GREATER NEVADA MORTGAGE</t>
  </si>
  <si>
    <t>022-262-11</t>
  </si>
  <si>
    <t>021-061-31</t>
  </si>
  <si>
    <t>BANK OF UTAH</t>
  </si>
  <si>
    <t>022-022-07</t>
  </si>
  <si>
    <t>AMERICAN NEIGHBORHOOD MORTGAGE ACCEPTANCE CO LLC</t>
  </si>
  <si>
    <t>019-212-02</t>
  </si>
  <si>
    <t>AMERISAVE MORTGAGE CORP</t>
  </si>
  <si>
    <t>021-111-12</t>
  </si>
  <si>
    <t>020-553-39</t>
  </si>
  <si>
    <t>019-850-15</t>
  </si>
  <si>
    <t>CROSSCOUNTRY MORTGAGE LLC</t>
  </si>
  <si>
    <t>019-993-03</t>
  </si>
  <si>
    <t>029-252-11</t>
  </si>
  <si>
    <t>019-676-03</t>
  </si>
  <si>
    <t>022-526-30</t>
  </si>
  <si>
    <t>020-553-18</t>
  </si>
  <si>
    <t>014-611-25</t>
  </si>
  <si>
    <t>019-288-10</t>
  </si>
  <si>
    <t>020-753-03</t>
  </si>
  <si>
    <t>021-481-32</t>
  </si>
  <si>
    <t>NEW AMERICAN FUNDING</t>
  </si>
  <si>
    <t>020-534-95</t>
  </si>
  <si>
    <t>020-633-29</t>
  </si>
  <si>
    <t>ISERVE RESIDENTIAL LENDING LLC</t>
  </si>
  <si>
    <t>020-992-09</t>
  </si>
  <si>
    <t>029-064-16</t>
  </si>
  <si>
    <t>022-075-05</t>
  </si>
  <si>
    <t>019-604-05</t>
  </si>
  <si>
    <t>010-592-04</t>
  </si>
  <si>
    <t>AMERICAN AGCREDIT FLCA</t>
  </si>
  <si>
    <t>True Title and Escrow</t>
  </si>
  <si>
    <t>022-523-17</t>
  </si>
  <si>
    <t>029-191-03</t>
  </si>
  <si>
    <t>019-532-39</t>
  </si>
  <si>
    <t>020-726-15</t>
  </si>
  <si>
    <t>029-423-06</t>
  </si>
  <si>
    <t>020-272-14</t>
  </si>
  <si>
    <t>017-464-02</t>
  </si>
  <si>
    <t>PRIMELENDING</t>
  </si>
  <si>
    <t>HOME EQUITY</t>
  </si>
  <si>
    <t>NEVADA RURAL HOUSING AUTHORITY</t>
  </si>
  <si>
    <t>021-381-04</t>
  </si>
  <si>
    <t>GATEWAY MORTGAGE GROUP</t>
  </si>
  <si>
    <t>020-781-01</t>
  </si>
  <si>
    <t>019-284-15</t>
  </si>
  <si>
    <t>022-062-04</t>
  </si>
  <si>
    <t>019-310-19</t>
  </si>
  <si>
    <t>029-141-09</t>
  </si>
  <si>
    <t>022-526-21</t>
  </si>
  <si>
    <t>020-351-18</t>
  </si>
  <si>
    <t>019-493-06</t>
  </si>
  <si>
    <t>020-601-21</t>
  </si>
  <si>
    <t>CREDIT LINE</t>
  </si>
  <si>
    <t>WASHINGTON FEDERAL BANK</t>
  </si>
  <si>
    <t>015-211-47</t>
  </si>
  <si>
    <t>019-452-01</t>
  </si>
  <si>
    <t>MANN MORTGAGE LLC</t>
  </si>
  <si>
    <t>029-586-07</t>
  </si>
  <si>
    <t>010-081-28</t>
  </si>
  <si>
    <t>020-724-14</t>
  </si>
  <si>
    <t>019-892-03</t>
  </si>
  <si>
    <t>029-533-03</t>
  </si>
  <si>
    <t>21ST MORTGAGE CORP</t>
  </si>
  <si>
    <t>029-465-04</t>
  </si>
  <si>
    <t>020-532-28</t>
  </si>
  <si>
    <t>EVERGREEN MONEYSOURCE MORTGAGE CO</t>
  </si>
  <si>
    <t>020-533-43</t>
  </si>
  <si>
    <t>022-014-18</t>
  </si>
  <si>
    <t>017-171-12</t>
  </si>
  <si>
    <t>019-065-02</t>
  </si>
  <si>
    <t>SUN WEST MORTGAGE CO INC</t>
  </si>
  <si>
    <t>029-462-01</t>
  </si>
  <si>
    <t>019-012-07</t>
  </si>
  <si>
    <t>ACT</t>
  </si>
  <si>
    <t>ATE</t>
  </si>
  <si>
    <t>CAL</t>
  </si>
  <si>
    <t>FA</t>
  </si>
  <si>
    <t>FC</t>
  </si>
  <si>
    <t>SIG</t>
  </si>
  <si>
    <t>ST</t>
  </si>
  <si>
    <t>TI</t>
  </si>
  <si>
    <t>TT</t>
  </si>
  <si>
    <t>TTE</t>
  </si>
  <si>
    <t>Deed</t>
  </si>
  <si>
    <t>Deed of Trust</t>
  </si>
  <si>
    <t>Deed Subdivider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</si>
</sst>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7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Archer Title and Escrow</c:v>
                </c:pt>
                <c:pt idx="6">
                  <c:v>Signature Title</c:v>
                </c:pt>
                <c:pt idx="7">
                  <c:v>Toiyabe Title</c:v>
                </c:pt>
                <c:pt idx="8">
                  <c:v>Acme Title and Escrow</c:v>
                </c:pt>
              </c:strCache>
            </c:strRef>
          </c:cat>
          <c:val>
            <c:numRef>
              <c:f>'OVERALL STATS'!$B$7:$B$15</c:f>
              <c:numCache>
                <c:formatCode>0</c:formatCode>
                <c:ptCount val="9"/>
                <c:pt idx="0">
                  <c:v>112</c:v>
                </c:pt>
                <c:pt idx="1">
                  <c:v>59</c:v>
                </c:pt>
                <c:pt idx="2">
                  <c:v>40</c:v>
                </c:pt>
                <c:pt idx="3">
                  <c:v>11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shape val="box"/>
        <c:axId val="112264704"/>
        <c:axId val="112266240"/>
        <c:axId val="0"/>
      </c:bar3DChart>
      <c:catAx>
        <c:axId val="112264704"/>
        <c:scaling>
          <c:orientation val="minMax"/>
        </c:scaling>
        <c:axPos val="b"/>
        <c:numFmt formatCode="General" sourceLinked="1"/>
        <c:majorTickMark val="none"/>
        <c:tickLblPos val="nextTo"/>
        <c:crossAx val="112266240"/>
        <c:crosses val="autoZero"/>
        <c:auto val="1"/>
        <c:lblAlgn val="ctr"/>
        <c:lblOffset val="100"/>
      </c:catAx>
      <c:valAx>
        <c:axId val="1122662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22647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STATS'!$A$21:$A$27</c:f>
              <c:strCache>
                <c:ptCount val="7"/>
                <c:pt idx="0">
                  <c:v>Ticor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Archer Title and Escrow</c:v>
                </c:pt>
                <c:pt idx="5">
                  <c:v>True Title and Escrow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STATS'!$B$21:$B$27</c:f>
              <c:numCache>
                <c:formatCode>0</c:formatCode>
                <c:ptCount val="7"/>
                <c:pt idx="0">
                  <c:v>34</c:v>
                </c:pt>
                <c:pt idx="1">
                  <c:v>28</c:v>
                </c:pt>
                <c:pt idx="2">
                  <c:v>15</c:v>
                </c:pt>
                <c:pt idx="3">
                  <c:v>9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12313472"/>
        <c:axId val="112315008"/>
        <c:axId val="0"/>
      </c:bar3DChart>
      <c:catAx>
        <c:axId val="112313472"/>
        <c:scaling>
          <c:orientation val="minMax"/>
        </c:scaling>
        <c:axPos val="b"/>
        <c:numFmt formatCode="General" sourceLinked="1"/>
        <c:majorTickMark val="none"/>
        <c:tickLblPos val="nextTo"/>
        <c:crossAx val="112315008"/>
        <c:crosses val="autoZero"/>
        <c:auto val="1"/>
        <c:lblAlgn val="ctr"/>
        <c:lblOffset val="100"/>
      </c:catAx>
      <c:valAx>
        <c:axId val="1123150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2313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STATS'!$A$33:$A$41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Acme Title and Escrow</c:v>
                </c:pt>
                <c:pt idx="7">
                  <c:v>Toiyabe Title</c:v>
                </c:pt>
                <c:pt idx="8">
                  <c:v>True Title and Escrow</c:v>
                </c:pt>
              </c:strCache>
            </c:strRef>
          </c:cat>
          <c:val>
            <c:numRef>
              <c:f>'OVERALL STATS'!$B$33:$B$41</c:f>
              <c:numCache>
                <c:formatCode>0</c:formatCode>
                <c:ptCount val="9"/>
                <c:pt idx="0">
                  <c:v>140</c:v>
                </c:pt>
                <c:pt idx="1">
                  <c:v>93</c:v>
                </c:pt>
                <c:pt idx="2">
                  <c:v>49</c:v>
                </c:pt>
                <c:pt idx="3">
                  <c:v>26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shape val="box"/>
        <c:axId val="112345472"/>
        <c:axId val="112347008"/>
        <c:axId val="0"/>
      </c:bar3DChart>
      <c:catAx>
        <c:axId val="112345472"/>
        <c:scaling>
          <c:orientation val="minMax"/>
        </c:scaling>
        <c:axPos val="b"/>
        <c:numFmt formatCode="General" sourceLinked="1"/>
        <c:majorTickMark val="none"/>
        <c:tickLblPos val="nextTo"/>
        <c:crossAx val="112347008"/>
        <c:crosses val="autoZero"/>
        <c:auto val="1"/>
        <c:lblAlgn val="ctr"/>
        <c:lblOffset val="100"/>
      </c:catAx>
      <c:valAx>
        <c:axId val="1123470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2345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Archer Title and Escrow</c:v>
                </c:pt>
                <c:pt idx="6">
                  <c:v>Signature Title</c:v>
                </c:pt>
                <c:pt idx="7">
                  <c:v>Toiyabe Title</c:v>
                </c:pt>
                <c:pt idx="8">
                  <c:v>Acme Title and Escrow</c:v>
                </c:pt>
              </c:strCache>
            </c:strRef>
          </c:cat>
          <c:val>
            <c:numRef>
              <c:f>'OVERALL STATS'!$C$7:$C$15</c:f>
              <c:numCache>
                <c:formatCode>"$"#,##0</c:formatCode>
                <c:ptCount val="9"/>
                <c:pt idx="0">
                  <c:v>36985934.130000003</c:v>
                </c:pt>
                <c:pt idx="1">
                  <c:v>23647519</c:v>
                </c:pt>
                <c:pt idx="2">
                  <c:v>15546475.800000001</c:v>
                </c:pt>
                <c:pt idx="3">
                  <c:v>25923179</c:v>
                </c:pt>
                <c:pt idx="4">
                  <c:v>1430765</c:v>
                </c:pt>
                <c:pt idx="5">
                  <c:v>1332000</c:v>
                </c:pt>
                <c:pt idx="6">
                  <c:v>1095000</c:v>
                </c:pt>
                <c:pt idx="7">
                  <c:v>590000</c:v>
                </c:pt>
                <c:pt idx="8">
                  <c:v>635000</c:v>
                </c:pt>
              </c:numCache>
            </c:numRef>
          </c:val>
        </c:ser>
        <c:shape val="box"/>
        <c:axId val="112373120"/>
        <c:axId val="112383104"/>
        <c:axId val="0"/>
      </c:bar3DChart>
      <c:catAx>
        <c:axId val="112373120"/>
        <c:scaling>
          <c:orientation val="minMax"/>
        </c:scaling>
        <c:axPos val="b"/>
        <c:numFmt formatCode="General" sourceLinked="1"/>
        <c:majorTickMark val="none"/>
        <c:tickLblPos val="nextTo"/>
        <c:crossAx val="112383104"/>
        <c:crosses val="autoZero"/>
        <c:auto val="1"/>
        <c:lblAlgn val="ctr"/>
        <c:lblOffset val="100"/>
      </c:catAx>
      <c:valAx>
        <c:axId val="1123831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23731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STATS'!$A$21:$A$27</c:f>
              <c:strCache>
                <c:ptCount val="7"/>
                <c:pt idx="0">
                  <c:v>Ticor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Archer Title and Escrow</c:v>
                </c:pt>
                <c:pt idx="5">
                  <c:v>True Title and Escrow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STATS'!$C$21:$C$27</c:f>
              <c:numCache>
                <c:formatCode>"$"#,##0</c:formatCode>
                <c:ptCount val="7"/>
                <c:pt idx="0">
                  <c:v>10769427.800000001</c:v>
                </c:pt>
                <c:pt idx="1">
                  <c:v>7724732.4000000004</c:v>
                </c:pt>
                <c:pt idx="2">
                  <c:v>10385767</c:v>
                </c:pt>
                <c:pt idx="3">
                  <c:v>2298069</c:v>
                </c:pt>
                <c:pt idx="4">
                  <c:v>939896</c:v>
                </c:pt>
                <c:pt idx="5">
                  <c:v>288766</c:v>
                </c:pt>
                <c:pt idx="6">
                  <c:v>287500</c:v>
                </c:pt>
              </c:numCache>
            </c:numRef>
          </c:val>
        </c:ser>
        <c:shape val="box"/>
        <c:axId val="113998464"/>
        <c:axId val="114000256"/>
        <c:axId val="0"/>
      </c:bar3DChart>
      <c:catAx>
        <c:axId val="113998464"/>
        <c:scaling>
          <c:orientation val="minMax"/>
        </c:scaling>
        <c:axPos val="b"/>
        <c:numFmt formatCode="General" sourceLinked="1"/>
        <c:majorTickMark val="none"/>
        <c:tickLblPos val="nextTo"/>
        <c:crossAx val="114000256"/>
        <c:crosses val="autoZero"/>
        <c:auto val="1"/>
        <c:lblAlgn val="ctr"/>
        <c:lblOffset val="100"/>
      </c:catAx>
      <c:valAx>
        <c:axId val="1140002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39984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STATS'!$A$33:$A$41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Acme Title and Escrow</c:v>
                </c:pt>
                <c:pt idx="7">
                  <c:v>Toiyabe Title</c:v>
                </c:pt>
                <c:pt idx="8">
                  <c:v>True Title and Escrow</c:v>
                </c:pt>
              </c:strCache>
            </c:strRef>
          </c:cat>
          <c:val>
            <c:numRef>
              <c:f>'OVERALL STATS'!$C$33:$C$41</c:f>
              <c:numCache>
                <c:formatCode>"$"#,##0</c:formatCode>
                <c:ptCount val="9"/>
                <c:pt idx="0">
                  <c:v>44710666.530000001</c:v>
                </c:pt>
                <c:pt idx="1">
                  <c:v>34416946.799999997</c:v>
                </c:pt>
                <c:pt idx="2">
                  <c:v>17844544.800000001</c:v>
                </c:pt>
                <c:pt idx="3">
                  <c:v>36308946</c:v>
                </c:pt>
                <c:pt idx="4">
                  <c:v>1430765</c:v>
                </c:pt>
                <c:pt idx="5">
                  <c:v>1095000</c:v>
                </c:pt>
                <c:pt idx="6">
                  <c:v>922500</c:v>
                </c:pt>
                <c:pt idx="7">
                  <c:v>590000</c:v>
                </c:pt>
                <c:pt idx="8">
                  <c:v>288766</c:v>
                </c:pt>
              </c:numCache>
            </c:numRef>
          </c:val>
        </c:ser>
        <c:shape val="box"/>
        <c:axId val="114009984"/>
        <c:axId val="114011520"/>
        <c:axId val="0"/>
      </c:bar3DChart>
      <c:catAx>
        <c:axId val="114009984"/>
        <c:scaling>
          <c:orientation val="minMax"/>
        </c:scaling>
        <c:axPos val="b"/>
        <c:numFmt formatCode="General" sourceLinked="1"/>
        <c:majorTickMark val="none"/>
        <c:tickLblPos val="nextTo"/>
        <c:crossAx val="114011520"/>
        <c:crosses val="autoZero"/>
        <c:auto val="1"/>
        <c:lblAlgn val="ctr"/>
        <c:lblOffset val="100"/>
      </c:catAx>
      <c:valAx>
        <c:axId val="1140115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40099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9525</xdr:rowOff>
    </xdr:from>
    <xdr:to>
      <xdr:col>6</xdr:col>
      <xdr:colOff>1152524</xdr:colOff>
      <xdr:row>63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64</xdr:row>
      <xdr:rowOff>19050</xdr:rowOff>
    </xdr:from>
    <xdr:to>
      <xdr:col>6</xdr:col>
      <xdr:colOff>1152524</xdr:colOff>
      <xdr:row>81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82</xdr:row>
      <xdr:rowOff>0</xdr:rowOff>
    </xdr:from>
    <xdr:to>
      <xdr:col>6</xdr:col>
      <xdr:colOff>1143000</xdr:colOff>
      <xdr:row>98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46</xdr:row>
      <xdr:rowOff>0</xdr:rowOff>
    </xdr:from>
    <xdr:to>
      <xdr:col>20</xdr:col>
      <xdr:colOff>190500</xdr:colOff>
      <xdr:row>62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64</xdr:row>
      <xdr:rowOff>9525</xdr:rowOff>
    </xdr:from>
    <xdr:to>
      <xdr:col>20</xdr:col>
      <xdr:colOff>190499</xdr:colOff>
      <xdr:row>81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82</xdr:row>
      <xdr:rowOff>9525</xdr:rowOff>
    </xdr:from>
    <xdr:to>
      <xdr:col>20</xdr:col>
      <xdr:colOff>180974</xdr:colOff>
      <xdr:row>99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564.417954398152" createdVersion="3" refreshedVersion="3" minRefreshableVersion="3" recordCount="233">
  <cacheSource type="worksheet">
    <worksheetSource name="Table5"/>
  </cacheSource>
  <cacheFields count="10">
    <cacheField name="FULLNAME" numFmtId="0">
      <sharedItems count="17">
        <s v="Acme Title and Escrow"/>
        <s v="Archer Title and Escrow"/>
        <s v="Calatlantic Title West"/>
        <s v="First American Title"/>
        <s v="First Centennial Title"/>
        <s v="Signature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DHI Title of Nevada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8">
        <s v="LANDER"/>
        <s v="MCCARRAN"/>
        <s v="MINDEN"/>
        <s v="SPARKS"/>
        <s v="KIETZKE"/>
        <s v="LOS ANGELES"/>
        <s v="CARSON CITY"/>
        <s v="RIDGEVIEW"/>
        <s v="LAKESIDE"/>
        <s v="DAMONTE"/>
        <s v="LAKESIDEMOANA"/>
        <s v="ZEPHYR"/>
        <s v="FERNLEY"/>
        <s v="YERINGTON"/>
        <s v="PLUMB"/>
        <s v="GARDNERVILLE"/>
        <s v="SOUTH KIETZKE"/>
        <s v="MINNEAPOLIS, MN" u="1"/>
        <s v="PHOENIX, AZ" u="1"/>
        <s v="HAMMILL" u="1"/>
        <s v="ORLANDO, FL" u="1"/>
        <s v="SALT LAKE CITY" u="1"/>
        <s v="LAS VEGAS" u="1"/>
        <s v="PROFESSIONAL" u="1"/>
        <s v="HENDERSON" u="1"/>
        <s v="SO. VIRGINIA ST" u="1"/>
        <s v="LAKESIDEMCCARRAN" u="1"/>
        <s v="INCLINE" u="1"/>
      </sharedItems>
    </cacheField>
    <cacheField name="EO" numFmtId="0">
      <sharedItems count="87">
        <s v="YC"/>
        <s v="RA"/>
        <s v="LH"/>
        <s v="MK"/>
        <s v="CY"/>
        <s v="JP"/>
        <s v="TM"/>
        <s v="PB"/>
        <s v="NCS"/>
        <s v="ET"/>
        <s v="NMP"/>
        <s v="18"/>
        <s v="17"/>
        <s v="26"/>
        <s v="23"/>
        <s v="5"/>
        <s v="9"/>
        <s v="24"/>
        <s v="12"/>
        <s v="11"/>
        <s v="21"/>
        <s v="20"/>
        <s v="NF"/>
        <s v="JML"/>
        <s v="SAB"/>
        <s v="MLC"/>
        <s v="AMG"/>
        <s v="CRB"/>
        <s v="KB"/>
        <s v="KDJ"/>
        <s v="MDD"/>
        <s v="WLD"/>
        <s v="UNK"/>
        <s v="RC"/>
        <s v="DMR"/>
        <s v="SJL"/>
        <s v="SLA"/>
        <s v="HB"/>
        <s v="JMS"/>
        <s v="CRF"/>
        <s v="TEF"/>
        <s v="DKD"/>
        <s v="DNO"/>
        <s v="DC"/>
        <s v="CD"/>
        <s v="AJF"/>
        <s v="ACM"/>
        <s v="RLT"/>
        <s v="AE"/>
        <s v="SL"/>
        <s v="JH"/>
        <s v="CKL" u="1"/>
        <s v="JW" u="1"/>
        <s v="DPR" u="1"/>
        <s v="KA" u="1"/>
        <s v="ZEN" u="1"/>
        <s v="TS" u="1"/>
        <s v="RLS" u="1"/>
        <s v="LS" u="1"/>
        <s v="N/A" u="1"/>
        <s v="PAH" u="1"/>
        <s v="10" u="1"/>
        <s v="ASK" u="1"/>
        <s v="MLM" u="1"/>
        <s v="LTE" u="1"/>
        <s v="LTF" u="1"/>
        <s v="2" u="1"/>
        <s v="MLR" u="1"/>
        <s v="KS" u="1"/>
        <s v="JN" u="1"/>
        <s v="KOT" u="1"/>
        <s v="ERF" u="1"/>
        <s v="15" u="1"/>
        <s v="ARJ" u="1"/>
        <s v="LC" u="1"/>
        <s v="BM" u="1"/>
        <s v="FF" u="1"/>
        <s v="1" u="1"/>
        <s v="14" u="1"/>
        <s v="DEB" u="1"/>
        <s v="TB" u="1"/>
        <s v="TO" u="1"/>
        <s v="MIF" u="1"/>
        <s v="SLP" u="1"/>
        <s v="VD" u="1"/>
        <s v="19" u="1"/>
        <s v="DJA" u="1"/>
      </sharedItems>
    </cacheField>
    <cacheField name="PROPTYPE" numFmtId="0">
      <sharedItems count="8">
        <s v="VACANT LAND"/>
        <s v="SINGLE FAM RES."/>
        <s v="MOBILE HOME"/>
        <s v="COMMERCIAL"/>
        <s v="2-4 PLEX"/>
        <s v="COMM'L/IND'L" u="1"/>
        <s v="CONDO/TWNHSE" u="1"/>
        <s v="APARTMENT BLDG." u="1"/>
      </sharedItems>
    </cacheField>
    <cacheField name="DOCNUM" numFmtId="0">
      <sharedItems containsSemiMixedTypes="0" containsString="0" containsNumber="1" containsInteger="1" minValue="649067" maxValue="650738"/>
    </cacheField>
    <cacheField name="AMOUNT" numFmtId="165">
      <sharedItems containsSemiMixedTypes="0" containsString="0" containsNumber="1" minValue="13900" maxValue="210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12-01T00:00:00" maxDate="2021-12-3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564.41802986111" createdVersion="3" refreshedVersion="3" minRefreshableVersion="3" recordCount="90">
  <cacheSource type="worksheet">
    <worksheetSource name="Table4"/>
  </cacheSource>
  <cacheFields count="8">
    <cacheField name="FULLNAME" numFmtId="0">
      <sharedItems containsBlank="1" count="15">
        <s v="Acme Title and Escrow"/>
        <s v="Archer Title and Escrow"/>
        <s v="First American Title"/>
        <s v="First Centennial Title"/>
        <s v="Stewart Title"/>
        <s v="Ticor Title"/>
        <s v="True Title and Escrow"/>
        <s v="Western Title" u="1"/>
        <m u="1"/>
        <s v="Driggs Title Agency" u="1"/>
        <s v="Driggs Title Agency Inc - Nevada" u="1"/>
        <s v="Capital Title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FHA"/>
        <s v="VA"/>
        <s v="COMMERCIAL"/>
        <s v="HOME EQUITY"/>
        <s v="HARD MONEY"/>
        <s v="CREDIT LINE"/>
        <s v="CONSTRUCTION"/>
        <m u="1"/>
        <s v="SBA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649163" maxValue="650692"/>
    </cacheField>
    <cacheField name="AMOUNT" numFmtId="165">
      <sharedItems containsSemiMixedTypes="0" containsString="0" containsNumber="1" minValue="6566" maxValue="7000000"/>
    </cacheField>
    <cacheField name="RECDATE" numFmtId="14">
      <sharedItems containsSemiMixedTypes="0" containsNonDate="0" containsDate="1" containsString="0" minDate="2021-12-02T00:00:00" maxDate="2021-12-31T00:00:00"/>
    </cacheField>
    <cacheField name="LENDER" numFmtId="0">
      <sharedItems containsBlank="1" count="120">
        <s v="CALCON MUTUAL MORTGAGE LLC"/>
        <s v="PHH MORTGAGE CORPORATION"/>
        <s v="NEW AMERICAN FUNDING"/>
        <s v="GUILD MORTGAGE COMPANY LLC"/>
        <s v="BANK OF UTAH"/>
        <s v="US BANK NA"/>
        <s v="GREATER NEVADA MORTGAGE"/>
        <s v="BROKER SOLUTIONS INC"/>
        <s v="SUN WEST MORTGAGE CO INC"/>
        <s v="FINANCE OF AMERICA MORTGAGE LLC"/>
        <s v="GATEWAY MORTGAGE GROUP"/>
        <s v="UNITED WHOLESALE MORTGAGE LLC"/>
        <s v="MOUNTAIN AMERICA FEDERAL CREDIT UNION"/>
        <s v="WELLS FARGO BANK NA"/>
        <s v="ISERVE RESIDENTIAL LENDING LLC"/>
        <s v="CROSSCOUNTRY MORTGAGE LLC"/>
        <s v="AMERISAVE MORTGAGE CORP"/>
        <s v="AMERICAN NEIGHBORHOOD MORTGAGE ACCEPTANCE CO LLC"/>
        <s v="PRIMELENDING"/>
        <s v="AMERICAN AGCREDIT FLCA"/>
        <s v="SUMMIT FUNDING INC"/>
        <s v="21ST MORTGAGE CORP"/>
        <s v="MANN MORTGAGE LLC"/>
        <s v="NEVADA RURAL HOUSING AUTHORITY"/>
        <s v="MOVEMENT MORTGAGE LLC"/>
        <s v="TOMAC STEVEN BOYD TRUSTEE"/>
        <s v="UMPQUA BANK"/>
        <s v="NORTHPOINTE BANK"/>
        <s v="AMERICAN PACIFIC MORTGAGE CORP"/>
        <s v="EVERGREEN MONEYSOURCE MORTGAGE CO"/>
        <s v="WASHINGTON FEDERAL BANK"/>
        <s v="UNITED FEDERAL CREDIT UNION"/>
        <s v="HERITAGE BANK OF NEVADA"/>
        <m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FAIRWAY INDEPENDENT MORTGAGE CORPORAT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PARAMOUNT RESIDENTIAL MORTGAGE GROUP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3">
  <r>
    <x v="0"/>
    <s v="ACT"/>
    <x v="0"/>
    <x v="0"/>
    <x v="0"/>
    <n v="649425"/>
    <n v="635000"/>
    <x v="0"/>
    <s v="YES"/>
    <d v="2021-12-08T00:00:00"/>
  </r>
  <r>
    <x v="1"/>
    <s v="ATE"/>
    <x v="1"/>
    <x v="1"/>
    <x v="1"/>
    <n v="649776"/>
    <n v="340000"/>
    <x v="0"/>
    <s v="YES"/>
    <d v="2021-12-16T00:00:00"/>
  </r>
  <r>
    <x v="1"/>
    <s v="ATE"/>
    <x v="1"/>
    <x v="1"/>
    <x v="2"/>
    <n v="649512"/>
    <n v="386000"/>
    <x v="0"/>
    <s v="YES"/>
    <d v="2021-12-10T00:00:00"/>
  </r>
  <r>
    <x v="1"/>
    <s v="ATE"/>
    <x v="1"/>
    <x v="1"/>
    <x v="1"/>
    <n v="649538"/>
    <n v="606000"/>
    <x v="0"/>
    <s v="YES"/>
    <d v="2021-12-10T00:00:00"/>
  </r>
  <r>
    <x v="2"/>
    <s v="CAL"/>
    <x v="1"/>
    <x v="2"/>
    <x v="1"/>
    <n v="650305"/>
    <n v="490567"/>
    <x v="1"/>
    <s v="YES"/>
    <d v="2021-12-23T00:00:00"/>
  </r>
  <r>
    <x v="2"/>
    <s v="CAL"/>
    <x v="1"/>
    <x v="2"/>
    <x v="1"/>
    <n v="650250"/>
    <n v="446778"/>
    <x v="1"/>
    <s v="YES"/>
    <d v="2021-12-22T00:00:00"/>
  </r>
  <r>
    <x v="2"/>
    <s v="CAL"/>
    <x v="1"/>
    <x v="2"/>
    <x v="1"/>
    <n v="650606"/>
    <n v="493420"/>
    <x v="1"/>
    <s v="YES"/>
    <d v="2021-12-29T00:00:00"/>
  </r>
  <r>
    <x v="3"/>
    <s v="FA"/>
    <x v="2"/>
    <x v="3"/>
    <x v="3"/>
    <n v="649314"/>
    <n v="379900"/>
    <x v="0"/>
    <s v="YES"/>
    <d v="2021-12-06T00:00:00"/>
  </r>
  <r>
    <x v="3"/>
    <s v="FA"/>
    <x v="3"/>
    <x v="4"/>
    <x v="1"/>
    <n v="650228"/>
    <n v="355900"/>
    <x v="0"/>
    <s v="YES"/>
    <d v="2021-12-22T00:00:00"/>
  </r>
  <r>
    <x v="3"/>
    <s v="FA"/>
    <x v="3"/>
    <x v="5"/>
    <x v="1"/>
    <n v="649259"/>
    <n v="427379"/>
    <x v="0"/>
    <s v="YES"/>
    <d v="2021-12-03T00:00:00"/>
  </r>
  <r>
    <x v="3"/>
    <s v="FA"/>
    <x v="3"/>
    <x v="5"/>
    <x v="1"/>
    <n v="650255"/>
    <n v="332000"/>
    <x v="0"/>
    <s v="YES"/>
    <d v="2021-12-22T00:00:00"/>
  </r>
  <r>
    <x v="3"/>
    <s v="FA"/>
    <x v="4"/>
    <x v="6"/>
    <x v="1"/>
    <n v="649239"/>
    <n v="326000"/>
    <x v="0"/>
    <s v="YES"/>
    <d v="2021-12-03T00:00:00"/>
  </r>
  <r>
    <x v="3"/>
    <s v="FA"/>
    <x v="4"/>
    <x v="7"/>
    <x v="0"/>
    <n v="650474"/>
    <n v="400000"/>
    <x v="0"/>
    <s v="YES"/>
    <d v="2021-12-28T00:00:00"/>
  </r>
  <r>
    <x v="3"/>
    <s v="FA"/>
    <x v="2"/>
    <x v="3"/>
    <x v="0"/>
    <n v="650437"/>
    <n v="1100000"/>
    <x v="0"/>
    <s v="YES"/>
    <d v="2021-12-27T00:00:00"/>
  </r>
  <r>
    <x v="3"/>
    <s v="FA"/>
    <x v="3"/>
    <x v="5"/>
    <x v="1"/>
    <n v="649717"/>
    <n v="717500"/>
    <x v="0"/>
    <s v="YES"/>
    <d v="2021-12-15T00:00:00"/>
  </r>
  <r>
    <x v="3"/>
    <s v="FA"/>
    <x v="5"/>
    <x v="8"/>
    <x v="3"/>
    <n v="650111"/>
    <n v="21000000"/>
    <x v="0"/>
    <s v="YES"/>
    <d v="2021-12-21T00:00:00"/>
  </r>
  <r>
    <x v="3"/>
    <s v="FA"/>
    <x v="2"/>
    <x v="9"/>
    <x v="1"/>
    <n v="649755"/>
    <n v="400000"/>
    <x v="0"/>
    <s v="YES"/>
    <d v="2021-12-15T00:00:00"/>
  </r>
  <r>
    <x v="3"/>
    <s v="FA"/>
    <x v="4"/>
    <x v="10"/>
    <x v="1"/>
    <n v="649722"/>
    <n v="484500"/>
    <x v="0"/>
    <s v="YES"/>
    <d v="2021-12-15T00:00:00"/>
  </r>
  <r>
    <x v="4"/>
    <s v="FC"/>
    <x v="6"/>
    <x v="11"/>
    <x v="1"/>
    <n v="649397"/>
    <n v="166000"/>
    <x v="0"/>
    <s v="YES"/>
    <d v="2021-12-07T00:00:00"/>
  </r>
  <r>
    <x v="4"/>
    <s v="FC"/>
    <x v="6"/>
    <x v="11"/>
    <x v="0"/>
    <n v="649773"/>
    <n v="140000"/>
    <x v="0"/>
    <s v="YES"/>
    <d v="2021-12-16T00:00:00"/>
  </r>
  <r>
    <x v="4"/>
    <s v="FC"/>
    <x v="6"/>
    <x v="12"/>
    <x v="1"/>
    <n v="649759"/>
    <n v="355000"/>
    <x v="0"/>
    <s v="YES"/>
    <d v="2021-12-15T00:00:00"/>
  </r>
  <r>
    <x v="4"/>
    <s v="FC"/>
    <x v="6"/>
    <x v="11"/>
    <x v="1"/>
    <n v="649799"/>
    <n v="980000"/>
    <x v="0"/>
    <s v="YES"/>
    <d v="2021-12-16T00:00:00"/>
  </r>
  <r>
    <x v="4"/>
    <s v="FC"/>
    <x v="7"/>
    <x v="13"/>
    <x v="1"/>
    <n v="650191"/>
    <n v="434734"/>
    <x v="1"/>
    <s v="YES"/>
    <d v="2021-12-22T00:00:00"/>
  </r>
  <r>
    <x v="4"/>
    <s v="FC"/>
    <x v="6"/>
    <x v="14"/>
    <x v="1"/>
    <n v="650481"/>
    <n v="50000"/>
    <x v="0"/>
    <s v="YES"/>
    <d v="2021-12-28T00:00:00"/>
  </r>
  <r>
    <x v="4"/>
    <s v="FC"/>
    <x v="8"/>
    <x v="15"/>
    <x v="1"/>
    <n v="650164"/>
    <n v="535000"/>
    <x v="0"/>
    <s v="YES"/>
    <d v="2021-12-21T00:00:00"/>
  </r>
  <r>
    <x v="4"/>
    <s v="FC"/>
    <x v="6"/>
    <x v="14"/>
    <x v="1"/>
    <n v="650198"/>
    <n v="385000"/>
    <x v="0"/>
    <s v="YES"/>
    <d v="2021-12-22T00:00:00"/>
  </r>
  <r>
    <x v="4"/>
    <s v="FC"/>
    <x v="6"/>
    <x v="12"/>
    <x v="1"/>
    <n v="649107"/>
    <n v="350000"/>
    <x v="0"/>
    <s v="YES"/>
    <d v="2021-12-01T00:00:00"/>
  </r>
  <r>
    <x v="4"/>
    <s v="FC"/>
    <x v="6"/>
    <x v="14"/>
    <x v="1"/>
    <n v="650200"/>
    <n v="340700"/>
    <x v="0"/>
    <s v="YES"/>
    <d v="2021-12-22T00:00:00"/>
  </r>
  <r>
    <x v="4"/>
    <s v="FC"/>
    <x v="6"/>
    <x v="14"/>
    <x v="1"/>
    <n v="649917"/>
    <n v="440000"/>
    <x v="0"/>
    <s v="YES"/>
    <d v="2021-12-17T00:00:00"/>
  </r>
  <r>
    <x v="4"/>
    <s v="FC"/>
    <x v="6"/>
    <x v="14"/>
    <x v="1"/>
    <n v="649919"/>
    <n v="410000"/>
    <x v="0"/>
    <s v="YES"/>
    <d v="2021-12-17T00:00:00"/>
  </r>
  <r>
    <x v="4"/>
    <s v="FC"/>
    <x v="7"/>
    <x v="16"/>
    <x v="1"/>
    <n v="650336"/>
    <n v="680000"/>
    <x v="0"/>
    <s v="YES"/>
    <d v="2021-12-23T00:00:00"/>
  </r>
  <r>
    <x v="4"/>
    <s v="FC"/>
    <x v="7"/>
    <x v="16"/>
    <x v="1"/>
    <n v="650327"/>
    <n v="334900"/>
    <x v="0"/>
    <s v="YES"/>
    <d v="2021-12-23T00:00:00"/>
  </r>
  <r>
    <x v="4"/>
    <s v="FC"/>
    <x v="9"/>
    <x v="17"/>
    <x v="1"/>
    <n v="649923"/>
    <n v="230000"/>
    <x v="0"/>
    <s v="YES"/>
    <d v="2021-12-17T00:00:00"/>
  </r>
  <r>
    <x v="4"/>
    <s v="FC"/>
    <x v="7"/>
    <x v="13"/>
    <x v="1"/>
    <n v="650114"/>
    <n v="494418"/>
    <x v="1"/>
    <s v="YES"/>
    <d v="2021-12-21T00:00:00"/>
  </r>
  <r>
    <x v="4"/>
    <s v="FC"/>
    <x v="6"/>
    <x v="11"/>
    <x v="0"/>
    <n v="650004"/>
    <n v="100000"/>
    <x v="0"/>
    <s v="YES"/>
    <d v="2021-12-20T00:00:00"/>
  </r>
  <r>
    <x v="4"/>
    <s v="FC"/>
    <x v="6"/>
    <x v="14"/>
    <x v="2"/>
    <n v="649479"/>
    <n v="299000"/>
    <x v="0"/>
    <s v="YES"/>
    <d v="2021-12-09T00:00:00"/>
  </r>
  <r>
    <x v="4"/>
    <s v="FC"/>
    <x v="10"/>
    <x v="18"/>
    <x v="0"/>
    <n v="650074"/>
    <n v="109413.8"/>
    <x v="0"/>
    <s v="YES"/>
    <d v="2021-12-20T00:00:00"/>
  </r>
  <r>
    <x v="4"/>
    <s v="FC"/>
    <x v="6"/>
    <x v="11"/>
    <x v="1"/>
    <n v="650398"/>
    <n v="300000"/>
    <x v="0"/>
    <s v="YES"/>
    <d v="2021-12-27T00:00:00"/>
  </r>
  <r>
    <x v="4"/>
    <s v="FC"/>
    <x v="7"/>
    <x v="19"/>
    <x v="1"/>
    <n v="649527"/>
    <n v="370000"/>
    <x v="0"/>
    <s v="YES"/>
    <d v="2021-12-10T00:00:00"/>
  </r>
  <r>
    <x v="4"/>
    <s v="FC"/>
    <x v="7"/>
    <x v="19"/>
    <x v="2"/>
    <n v="649616"/>
    <n v="297000"/>
    <x v="0"/>
    <s v="YES"/>
    <d v="2021-12-13T00:00:00"/>
  </r>
  <r>
    <x v="4"/>
    <s v="FC"/>
    <x v="6"/>
    <x v="12"/>
    <x v="1"/>
    <n v="649235"/>
    <n v="405000"/>
    <x v="0"/>
    <s v="YES"/>
    <d v="2021-12-03T00:00:00"/>
  </r>
  <r>
    <x v="4"/>
    <s v="FC"/>
    <x v="7"/>
    <x v="13"/>
    <x v="1"/>
    <n v="650660"/>
    <n v="394190"/>
    <x v="1"/>
    <s v="YES"/>
    <d v="2021-12-30T00:00:00"/>
  </r>
  <r>
    <x v="4"/>
    <s v="FC"/>
    <x v="6"/>
    <x v="12"/>
    <x v="1"/>
    <n v="649156"/>
    <n v="450000"/>
    <x v="0"/>
    <s v="YES"/>
    <d v="2021-12-02T00:00:00"/>
  </r>
  <r>
    <x v="4"/>
    <s v="FC"/>
    <x v="7"/>
    <x v="13"/>
    <x v="1"/>
    <n v="649900"/>
    <n v="541298"/>
    <x v="1"/>
    <s v="YES"/>
    <d v="2021-12-17T00:00:00"/>
  </r>
  <r>
    <x v="4"/>
    <s v="FC"/>
    <x v="7"/>
    <x v="13"/>
    <x v="1"/>
    <n v="650654"/>
    <n v="389592"/>
    <x v="1"/>
    <s v="YES"/>
    <d v="2021-12-30T00:00:00"/>
  </r>
  <r>
    <x v="4"/>
    <s v="FC"/>
    <x v="6"/>
    <x v="11"/>
    <x v="1"/>
    <n v="650649"/>
    <n v="420000"/>
    <x v="0"/>
    <s v="YES"/>
    <d v="2021-12-30T00:00:00"/>
  </r>
  <r>
    <x v="4"/>
    <s v="FC"/>
    <x v="7"/>
    <x v="13"/>
    <x v="1"/>
    <n v="650713"/>
    <n v="580314"/>
    <x v="1"/>
    <s v="YES"/>
    <d v="2021-12-30T00:00:00"/>
  </r>
  <r>
    <x v="4"/>
    <s v="FC"/>
    <x v="6"/>
    <x v="14"/>
    <x v="0"/>
    <n v="650647"/>
    <n v="60000"/>
    <x v="0"/>
    <s v="YES"/>
    <d v="2021-12-30T00:00:00"/>
  </r>
  <r>
    <x v="4"/>
    <s v="FC"/>
    <x v="6"/>
    <x v="14"/>
    <x v="1"/>
    <n v="649656"/>
    <n v="370000"/>
    <x v="0"/>
    <s v="YES"/>
    <d v="2021-12-14T00:00:00"/>
  </r>
  <r>
    <x v="4"/>
    <s v="FC"/>
    <x v="6"/>
    <x v="12"/>
    <x v="2"/>
    <n v="650578"/>
    <n v="450000"/>
    <x v="0"/>
    <s v="YES"/>
    <d v="2021-12-29T00:00:00"/>
  </r>
  <r>
    <x v="4"/>
    <s v="FC"/>
    <x v="6"/>
    <x v="14"/>
    <x v="1"/>
    <n v="650221"/>
    <n v="137000"/>
    <x v="0"/>
    <s v="YES"/>
    <d v="2021-12-22T00:00:00"/>
  </r>
  <r>
    <x v="4"/>
    <s v="FC"/>
    <x v="6"/>
    <x v="14"/>
    <x v="1"/>
    <n v="650551"/>
    <n v="420000"/>
    <x v="0"/>
    <s v="YES"/>
    <d v="2021-12-29T00:00:00"/>
  </r>
  <r>
    <x v="4"/>
    <s v="FC"/>
    <x v="6"/>
    <x v="11"/>
    <x v="1"/>
    <n v="650563"/>
    <n v="538000"/>
    <x v="0"/>
    <s v="YES"/>
    <d v="2021-12-29T00:00:00"/>
  </r>
  <r>
    <x v="4"/>
    <s v="FC"/>
    <x v="3"/>
    <x v="20"/>
    <x v="1"/>
    <n v="649714"/>
    <n v="450000"/>
    <x v="0"/>
    <s v="YES"/>
    <d v="2021-12-15T00:00:00"/>
  </r>
  <r>
    <x v="4"/>
    <s v="FC"/>
    <x v="7"/>
    <x v="21"/>
    <x v="0"/>
    <n v="650620"/>
    <n v="850000"/>
    <x v="0"/>
    <s v="YES"/>
    <d v="2021-12-29T00:00:00"/>
  </r>
  <r>
    <x v="4"/>
    <s v="FC"/>
    <x v="7"/>
    <x v="13"/>
    <x v="1"/>
    <n v="650731"/>
    <n v="403316"/>
    <x v="1"/>
    <s v="YES"/>
    <d v="2021-12-30T00:00:00"/>
  </r>
  <r>
    <x v="4"/>
    <s v="FC"/>
    <x v="6"/>
    <x v="11"/>
    <x v="1"/>
    <n v="650626"/>
    <n v="405000"/>
    <x v="0"/>
    <s v="YES"/>
    <d v="2021-12-29T00:00:00"/>
  </r>
  <r>
    <x v="4"/>
    <s v="FC"/>
    <x v="7"/>
    <x v="13"/>
    <x v="1"/>
    <n v="650636"/>
    <n v="481600"/>
    <x v="1"/>
    <s v="YES"/>
    <d v="2021-12-29T00:00:00"/>
  </r>
  <r>
    <x v="5"/>
    <s v="SIG"/>
    <x v="2"/>
    <x v="22"/>
    <x v="1"/>
    <n v="649308"/>
    <n v="595000"/>
    <x v="0"/>
    <s v="YES"/>
    <d v="2021-12-06T00:00:00"/>
  </r>
  <r>
    <x v="5"/>
    <s v="SIG"/>
    <x v="11"/>
    <x v="23"/>
    <x v="1"/>
    <n v="649903"/>
    <n v="500000"/>
    <x v="1"/>
    <s v="YES"/>
    <d v="2021-12-17T00:00:00"/>
  </r>
  <r>
    <x v="6"/>
    <s v="ST"/>
    <x v="4"/>
    <x v="24"/>
    <x v="1"/>
    <n v="650273"/>
    <n v="185000"/>
    <x v="0"/>
    <s v="YES"/>
    <d v="2021-12-22T00:00:00"/>
  </r>
  <r>
    <x v="6"/>
    <s v="ST"/>
    <x v="12"/>
    <x v="25"/>
    <x v="2"/>
    <n v="649085"/>
    <n v="319000"/>
    <x v="0"/>
    <s v="YES"/>
    <d v="2021-12-01T00:00:00"/>
  </r>
  <r>
    <x v="6"/>
    <s v="ST"/>
    <x v="12"/>
    <x v="25"/>
    <x v="1"/>
    <n v="650291"/>
    <n v="330000"/>
    <x v="0"/>
    <s v="YES"/>
    <d v="2021-12-23T00:00:00"/>
  </r>
  <r>
    <x v="6"/>
    <s v="ST"/>
    <x v="6"/>
    <x v="26"/>
    <x v="0"/>
    <n v="650230"/>
    <n v="100000"/>
    <x v="0"/>
    <s v="YES"/>
    <d v="2021-12-22T00:00:00"/>
  </r>
  <r>
    <x v="6"/>
    <s v="ST"/>
    <x v="4"/>
    <x v="24"/>
    <x v="1"/>
    <n v="650099"/>
    <n v="215000"/>
    <x v="0"/>
    <s v="YES"/>
    <d v="2021-12-20T00:00:00"/>
  </r>
  <r>
    <x v="6"/>
    <s v="ST"/>
    <x v="6"/>
    <x v="26"/>
    <x v="1"/>
    <n v="650131"/>
    <n v="352230"/>
    <x v="1"/>
    <s v="YES"/>
    <d v="2021-12-21T00:00:00"/>
  </r>
  <r>
    <x v="6"/>
    <s v="ST"/>
    <x v="6"/>
    <x v="26"/>
    <x v="1"/>
    <n v="650295"/>
    <n v="346335"/>
    <x v="1"/>
    <s v="YES"/>
    <d v="2021-12-23T00:00:00"/>
  </r>
  <r>
    <x v="6"/>
    <s v="ST"/>
    <x v="12"/>
    <x v="25"/>
    <x v="1"/>
    <n v="650264"/>
    <n v="369000"/>
    <x v="0"/>
    <s v="YES"/>
    <d v="2021-12-22T00:00:00"/>
  </r>
  <r>
    <x v="6"/>
    <s v="ST"/>
    <x v="13"/>
    <x v="27"/>
    <x v="1"/>
    <n v="650260"/>
    <n v="180000"/>
    <x v="0"/>
    <s v="YES"/>
    <d v="2021-12-22T00:00:00"/>
  </r>
  <r>
    <x v="6"/>
    <s v="ST"/>
    <x v="13"/>
    <x v="27"/>
    <x v="1"/>
    <n v="650133"/>
    <n v="300000"/>
    <x v="0"/>
    <s v="YES"/>
    <d v="2021-12-21T00:00:00"/>
  </r>
  <r>
    <x v="6"/>
    <s v="ST"/>
    <x v="14"/>
    <x v="28"/>
    <x v="1"/>
    <n v="650209"/>
    <n v="345000"/>
    <x v="0"/>
    <s v="YES"/>
    <d v="2021-12-22T00:00:00"/>
  </r>
  <r>
    <x v="6"/>
    <s v="ST"/>
    <x v="12"/>
    <x v="25"/>
    <x v="1"/>
    <n v="650150"/>
    <n v="316000"/>
    <x v="0"/>
    <s v="YES"/>
    <d v="2021-12-21T00:00:00"/>
  </r>
  <r>
    <x v="6"/>
    <s v="ST"/>
    <x v="6"/>
    <x v="26"/>
    <x v="2"/>
    <n v="650157"/>
    <n v="270000"/>
    <x v="0"/>
    <s v="YES"/>
    <d v="2021-12-21T00:00:00"/>
  </r>
  <r>
    <x v="6"/>
    <s v="ST"/>
    <x v="12"/>
    <x v="25"/>
    <x v="1"/>
    <n v="650173"/>
    <n v="409000"/>
    <x v="1"/>
    <s v="YES"/>
    <d v="2021-12-21T00:00:00"/>
  </r>
  <r>
    <x v="6"/>
    <s v="ST"/>
    <x v="4"/>
    <x v="24"/>
    <x v="1"/>
    <n v="650176"/>
    <n v="320000"/>
    <x v="0"/>
    <s v="YES"/>
    <d v="2021-12-21T00:00:00"/>
  </r>
  <r>
    <x v="6"/>
    <s v="ST"/>
    <x v="6"/>
    <x v="29"/>
    <x v="0"/>
    <n v="650225"/>
    <n v="15000"/>
    <x v="0"/>
    <s v="YES"/>
    <d v="2021-12-22T00:00:00"/>
  </r>
  <r>
    <x v="6"/>
    <s v="ST"/>
    <x v="6"/>
    <x v="26"/>
    <x v="1"/>
    <n v="650095"/>
    <n v="395900"/>
    <x v="0"/>
    <s v="YES"/>
    <d v="2021-12-20T00:00:00"/>
  </r>
  <r>
    <x v="6"/>
    <s v="ST"/>
    <x v="6"/>
    <x v="26"/>
    <x v="1"/>
    <n v="650143"/>
    <n v="343920"/>
    <x v="1"/>
    <s v="YES"/>
    <d v="2021-12-21T00:00:00"/>
  </r>
  <r>
    <x v="6"/>
    <s v="ST"/>
    <x v="4"/>
    <x v="30"/>
    <x v="1"/>
    <n v="649626"/>
    <n v="350000"/>
    <x v="0"/>
    <s v="YES"/>
    <d v="2021-12-13T00:00:00"/>
  </r>
  <r>
    <x v="6"/>
    <s v="ST"/>
    <x v="15"/>
    <x v="31"/>
    <x v="0"/>
    <n v="649067"/>
    <n v="22500"/>
    <x v="0"/>
    <s v="YES"/>
    <d v="2021-12-01T00:00:00"/>
  </r>
  <r>
    <x v="6"/>
    <s v="ST"/>
    <x v="13"/>
    <x v="32"/>
    <x v="1"/>
    <n v="649735"/>
    <n v="165000"/>
    <x v="0"/>
    <s v="YES"/>
    <d v="2021-12-15T00:00:00"/>
  </r>
  <r>
    <x v="6"/>
    <s v="ST"/>
    <x v="13"/>
    <x v="27"/>
    <x v="1"/>
    <n v="649705"/>
    <n v="280000"/>
    <x v="0"/>
    <s v="YES"/>
    <d v="2021-12-15T00:00:00"/>
  </r>
  <r>
    <x v="6"/>
    <s v="ST"/>
    <x v="14"/>
    <x v="33"/>
    <x v="0"/>
    <n v="649673"/>
    <n v="217500"/>
    <x v="0"/>
    <s v="YES"/>
    <d v="2021-12-14T00:00:00"/>
  </r>
  <r>
    <x v="6"/>
    <s v="ST"/>
    <x v="14"/>
    <x v="34"/>
    <x v="1"/>
    <n v="649667"/>
    <n v="450000"/>
    <x v="0"/>
    <s v="YES"/>
    <d v="2021-12-14T00:00:00"/>
  </r>
  <r>
    <x v="6"/>
    <s v="ST"/>
    <x v="13"/>
    <x v="35"/>
    <x v="0"/>
    <n v="649648"/>
    <n v="175000"/>
    <x v="0"/>
    <s v="YES"/>
    <d v="2021-12-14T00:00:00"/>
  </r>
  <r>
    <x v="6"/>
    <s v="ST"/>
    <x v="15"/>
    <x v="36"/>
    <x v="1"/>
    <n v="649646"/>
    <n v="355000"/>
    <x v="0"/>
    <s v="YES"/>
    <d v="2021-12-14T00:00:00"/>
  </r>
  <r>
    <x v="6"/>
    <s v="ST"/>
    <x v="15"/>
    <x v="31"/>
    <x v="1"/>
    <n v="649748"/>
    <n v="675000"/>
    <x v="0"/>
    <s v="YES"/>
    <d v="2021-12-15T00:00:00"/>
  </r>
  <r>
    <x v="6"/>
    <s v="ST"/>
    <x v="6"/>
    <x v="26"/>
    <x v="2"/>
    <n v="649629"/>
    <n v="222000"/>
    <x v="0"/>
    <s v="YES"/>
    <d v="2021-12-13T00:00:00"/>
  </r>
  <r>
    <x v="6"/>
    <s v="ST"/>
    <x v="13"/>
    <x v="27"/>
    <x v="1"/>
    <n v="649753"/>
    <n v="500000"/>
    <x v="0"/>
    <s v="YES"/>
    <d v="2021-12-15T00:00:00"/>
  </r>
  <r>
    <x v="6"/>
    <s v="ST"/>
    <x v="13"/>
    <x v="27"/>
    <x v="0"/>
    <n v="649624"/>
    <n v="18000"/>
    <x v="0"/>
    <s v="YES"/>
    <d v="2021-12-13T00:00:00"/>
  </r>
  <r>
    <x v="6"/>
    <s v="ST"/>
    <x v="4"/>
    <x v="24"/>
    <x v="1"/>
    <n v="649609"/>
    <n v="178500"/>
    <x v="0"/>
    <s v="YES"/>
    <d v="2021-12-13T00:00:00"/>
  </r>
  <r>
    <x v="6"/>
    <s v="ST"/>
    <x v="13"/>
    <x v="27"/>
    <x v="1"/>
    <n v="649556"/>
    <n v="310000"/>
    <x v="0"/>
    <s v="YES"/>
    <d v="2021-12-10T00:00:00"/>
  </r>
  <r>
    <x v="6"/>
    <s v="ST"/>
    <x v="14"/>
    <x v="28"/>
    <x v="1"/>
    <n v="649552"/>
    <n v="230000"/>
    <x v="0"/>
    <s v="YES"/>
    <d v="2021-12-10T00:00:00"/>
  </r>
  <r>
    <x v="6"/>
    <s v="ST"/>
    <x v="13"/>
    <x v="35"/>
    <x v="1"/>
    <n v="649544"/>
    <n v="325000"/>
    <x v="0"/>
    <s v="YES"/>
    <d v="2021-12-10T00:00:00"/>
  </r>
  <r>
    <x v="6"/>
    <s v="ST"/>
    <x v="4"/>
    <x v="24"/>
    <x v="1"/>
    <n v="649540"/>
    <n v="300000"/>
    <x v="0"/>
    <s v="YES"/>
    <d v="2021-12-10T00:00:00"/>
  </r>
  <r>
    <x v="6"/>
    <s v="ST"/>
    <x v="15"/>
    <x v="36"/>
    <x v="0"/>
    <n v="649504"/>
    <n v="100000"/>
    <x v="0"/>
    <s v="YES"/>
    <d v="2021-12-10T00:00:00"/>
  </r>
  <r>
    <x v="6"/>
    <s v="ST"/>
    <x v="4"/>
    <x v="24"/>
    <x v="0"/>
    <n v="649636"/>
    <n v="50000"/>
    <x v="0"/>
    <s v="YES"/>
    <d v="2021-12-13T00:00:00"/>
  </r>
  <r>
    <x v="6"/>
    <s v="ST"/>
    <x v="6"/>
    <x v="29"/>
    <x v="1"/>
    <n v="649885"/>
    <n v="415000"/>
    <x v="0"/>
    <s v="YES"/>
    <d v="2021-12-17T00:00:00"/>
  </r>
  <r>
    <x v="6"/>
    <s v="ST"/>
    <x v="15"/>
    <x v="31"/>
    <x v="1"/>
    <n v="650083"/>
    <n v="359900"/>
    <x v="0"/>
    <s v="YES"/>
    <d v="2021-12-20T00:00:00"/>
  </r>
  <r>
    <x v="6"/>
    <s v="ST"/>
    <x v="14"/>
    <x v="37"/>
    <x v="1"/>
    <n v="650077"/>
    <n v="385000"/>
    <x v="0"/>
    <s v="YES"/>
    <d v="2021-12-20T00:00:00"/>
  </r>
  <r>
    <x v="6"/>
    <s v="ST"/>
    <x v="13"/>
    <x v="27"/>
    <x v="1"/>
    <n v="650063"/>
    <n v="325000"/>
    <x v="0"/>
    <s v="YES"/>
    <d v="2021-12-20T00:00:00"/>
  </r>
  <r>
    <x v="6"/>
    <s v="ST"/>
    <x v="4"/>
    <x v="38"/>
    <x v="1"/>
    <n v="650005"/>
    <n v="342000"/>
    <x v="0"/>
    <s v="YES"/>
    <d v="2021-12-20T00:00:00"/>
  </r>
  <r>
    <x v="6"/>
    <s v="ST"/>
    <x v="4"/>
    <x v="24"/>
    <x v="2"/>
    <n v="649932"/>
    <n v="220000"/>
    <x v="0"/>
    <s v="YES"/>
    <d v="2021-12-17T00:00:00"/>
  </r>
  <r>
    <x v="6"/>
    <s v="ST"/>
    <x v="4"/>
    <x v="30"/>
    <x v="1"/>
    <n v="649928"/>
    <n v="525000"/>
    <x v="0"/>
    <s v="YES"/>
    <d v="2021-12-17T00:00:00"/>
  </r>
  <r>
    <x v="6"/>
    <s v="ST"/>
    <x v="14"/>
    <x v="33"/>
    <x v="1"/>
    <n v="649912"/>
    <n v="360000"/>
    <x v="0"/>
    <s v="YES"/>
    <d v="2021-12-17T00:00:00"/>
  </r>
  <r>
    <x v="6"/>
    <s v="ST"/>
    <x v="6"/>
    <x v="26"/>
    <x v="1"/>
    <n v="649745"/>
    <n v="495000"/>
    <x v="0"/>
    <s v="YES"/>
    <d v="2021-12-15T00:00:00"/>
  </r>
  <r>
    <x v="6"/>
    <s v="ST"/>
    <x v="6"/>
    <x v="26"/>
    <x v="1"/>
    <n v="649486"/>
    <n v="325530"/>
    <x v="1"/>
    <s v="YES"/>
    <d v="2021-12-09T00:00:00"/>
  </r>
  <r>
    <x v="6"/>
    <s v="ST"/>
    <x v="13"/>
    <x v="27"/>
    <x v="2"/>
    <n v="650089"/>
    <n v="245000"/>
    <x v="0"/>
    <s v="YES"/>
    <d v="2021-12-20T00:00:00"/>
  </r>
  <r>
    <x v="6"/>
    <s v="ST"/>
    <x v="14"/>
    <x v="34"/>
    <x v="1"/>
    <n v="649882"/>
    <n v="545000"/>
    <x v="0"/>
    <s v="YES"/>
    <d v="2021-12-17T00:00:00"/>
  </r>
  <r>
    <x v="6"/>
    <s v="ST"/>
    <x v="6"/>
    <x v="26"/>
    <x v="1"/>
    <n v="649860"/>
    <n v="405000"/>
    <x v="0"/>
    <s v="YES"/>
    <d v="2021-12-17T00:00:00"/>
  </r>
  <r>
    <x v="6"/>
    <s v="ST"/>
    <x v="15"/>
    <x v="36"/>
    <x v="0"/>
    <n v="649837"/>
    <n v="90000"/>
    <x v="0"/>
    <s v="YES"/>
    <d v="2021-12-17T00:00:00"/>
  </r>
  <r>
    <x v="6"/>
    <s v="ST"/>
    <x v="13"/>
    <x v="27"/>
    <x v="0"/>
    <n v="649826"/>
    <n v="17500"/>
    <x v="0"/>
    <s v="YES"/>
    <d v="2021-12-16T00:00:00"/>
  </r>
  <r>
    <x v="6"/>
    <s v="ST"/>
    <x v="13"/>
    <x v="27"/>
    <x v="2"/>
    <n v="649817"/>
    <n v="250000"/>
    <x v="0"/>
    <s v="YES"/>
    <d v="2021-12-16T00:00:00"/>
  </r>
  <r>
    <x v="6"/>
    <s v="ST"/>
    <x v="15"/>
    <x v="31"/>
    <x v="1"/>
    <n v="649812"/>
    <n v="550000"/>
    <x v="0"/>
    <s v="YES"/>
    <d v="2021-12-16T00:00:00"/>
  </r>
  <r>
    <x v="6"/>
    <s v="ST"/>
    <x v="12"/>
    <x v="25"/>
    <x v="1"/>
    <n v="649807"/>
    <n v="205000"/>
    <x v="0"/>
    <s v="YES"/>
    <d v="2021-12-16T00:00:00"/>
  </r>
  <r>
    <x v="6"/>
    <s v="ST"/>
    <x v="4"/>
    <x v="24"/>
    <x v="1"/>
    <n v="649905"/>
    <n v="305000"/>
    <x v="0"/>
    <s v="YES"/>
    <d v="2021-12-17T00:00:00"/>
  </r>
  <r>
    <x v="6"/>
    <s v="ST"/>
    <x v="6"/>
    <x v="26"/>
    <x v="1"/>
    <n v="650657"/>
    <n v="489198"/>
    <x v="1"/>
    <s v="YES"/>
    <d v="2021-12-30T00:00:00"/>
  </r>
  <r>
    <x v="6"/>
    <s v="ST"/>
    <x v="13"/>
    <x v="32"/>
    <x v="3"/>
    <n v="650675"/>
    <n v="400000"/>
    <x v="0"/>
    <s v="YES"/>
    <d v="2021-12-30T00:00:00"/>
  </r>
  <r>
    <x v="6"/>
    <s v="ST"/>
    <x v="4"/>
    <x v="24"/>
    <x v="2"/>
    <n v="650356"/>
    <n v="150000"/>
    <x v="0"/>
    <s v="YES"/>
    <d v="2021-12-23T00:00:00"/>
  </r>
  <r>
    <x v="6"/>
    <s v="ST"/>
    <x v="6"/>
    <x v="26"/>
    <x v="1"/>
    <n v="650613"/>
    <n v="458418"/>
    <x v="1"/>
    <s v="YES"/>
    <d v="2021-12-29T00:00:00"/>
  </r>
  <r>
    <x v="6"/>
    <s v="ST"/>
    <x v="4"/>
    <x v="24"/>
    <x v="1"/>
    <n v="650320"/>
    <n v="340000"/>
    <x v="0"/>
    <s v="YES"/>
    <d v="2021-12-23T00:00:00"/>
  </r>
  <r>
    <x v="6"/>
    <s v="ST"/>
    <x v="6"/>
    <x v="26"/>
    <x v="1"/>
    <n v="650314"/>
    <n v="387524"/>
    <x v="1"/>
    <s v="YES"/>
    <d v="2021-12-23T00:00:00"/>
  </r>
  <r>
    <x v="6"/>
    <s v="ST"/>
    <x v="6"/>
    <x v="29"/>
    <x v="1"/>
    <n v="650363"/>
    <n v="400000"/>
    <x v="0"/>
    <s v="YES"/>
    <d v="2021-12-23T00:00:00"/>
  </r>
  <r>
    <x v="6"/>
    <s v="ST"/>
    <x v="15"/>
    <x v="36"/>
    <x v="0"/>
    <n v="650646"/>
    <n v="69000"/>
    <x v="0"/>
    <s v="YES"/>
    <d v="2021-12-30T00:00:00"/>
  </r>
  <r>
    <x v="6"/>
    <s v="ST"/>
    <x v="4"/>
    <x v="24"/>
    <x v="2"/>
    <n v="650365"/>
    <n v="284900"/>
    <x v="0"/>
    <s v="YES"/>
    <d v="2021-12-23T00:00:00"/>
  </r>
  <r>
    <x v="6"/>
    <s v="ST"/>
    <x v="13"/>
    <x v="27"/>
    <x v="3"/>
    <n v="650485"/>
    <n v="80000"/>
    <x v="0"/>
    <s v="YES"/>
    <d v="2021-12-28T00:00:00"/>
  </r>
  <r>
    <x v="6"/>
    <s v="ST"/>
    <x v="13"/>
    <x v="27"/>
    <x v="0"/>
    <n v="649440"/>
    <n v="27000"/>
    <x v="0"/>
    <s v="YES"/>
    <d v="2021-12-08T00:00:00"/>
  </r>
  <r>
    <x v="6"/>
    <s v="ST"/>
    <x v="4"/>
    <x v="24"/>
    <x v="1"/>
    <n v="650368"/>
    <n v="275000"/>
    <x v="0"/>
    <s v="YES"/>
    <d v="2021-12-23T00:00:00"/>
  </r>
  <r>
    <x v="6"/>
    <s v="ST"/>
    <x v="13"/>
    <x v="32"/>
    <x v="0"/>
    <n v="650669"/>
    <n v="60000"/>
    <x v="0"/>
    <s v="YES"/>
    <d v="2021-12-30T00:00:00"/>
  </r>
  <r>
    <x v="6"/>
    <s v="ST"/>
    <x v="6"/>
    <x v="26"/>
    <x v="1"/>
    <n v="649417"/>
    <n v="376637"/>
    <x v="1"/>
    <s v="YES"/>
    <d v="2021-12-08T00:00:00"/>
  </r>
  <r>
    <x v="6"/>
    <s v="ST"/>
    <x v="13"/>
    <x v="27"/>
    <x v="0"/>
    <n v="649405"/>
    <n v="25000"/>
    <x v="0"/>
    <s v="YES"/>
    <d v="2021-12-07T00:00:00"/>
  </r>
  <r>
    <x v="6"/>
    <s v="ST"/>
    <x v="4"/>
    <x v="30"/>
    <x v="1"/>
    <n v="650629"/>
    <n v="367000"/>
    <x v="0"/>
    <s v="YES"/>
    <d v="2021-12-29T00:00:00"/>
  </r>
  <r>
    <x v="6"/>
    <s v="ST"/>
    <x v="6"/>
    <x v="29"/>
    <x v="1"/>
    <n v="650402"/>
    <n v="465000"/>
    <x v="0"/>
    <s v="YES"/>
    <d v="2021-12-27T00:00:00"/>
  </r>
  <r>
    <x v="6"/>
    <s v="ST"/>
    <x v="14"/>
    <x v="33"/>
    <x v="1"/>
    <n v="650509"/>
    <n v="35000"/>
    <x v="0"/>
    <s v="YES"/>
    <d v="2021-12-28T00:00:00"/>
  </r>
  <r>
    <x v="6"/>
    <s v="ST"/>
    <x v="13"/>
    <x v="35"/>
    <x v="0"/>
    <n v="650466"/>
    <n v="200000"/>
    <x v="0"/>
    <s v="YES"/>
    <d v="2021-12-28T00:00:00"/>
  </r>
  <r>
    <x v="6"/>
    <s v="ST"/>
    <x v="12"/>
    <x v="25"/>
    <x v="1"/>
    <n v="650457"/>
    <n v="409500"/>
    <x v="0"/>
    <s v="YES"/>
    <d v="2021-12-28T00:00:00"/>
  </r>
  <r>
    <x v="6"/>
    <s v="ST"/>
    <x v="12"/>
    <x v="25"/>
    <x v="1"/>
    <n v="650440"/>
    <n v="365500"/>
    <x v="0"/>
    <s v="YES"/>
    <d v="2021-12-27T00:00:00"/>
  </r>
  <r>
    <x v="6"/>
    <s v="ST"/>
    <x v="12"/>
    <x v="25"/>
    <x v="1"/>
    <n v="650517"/>
    <n v="150000"/>
    <x v="0"/>
    <s v="YES"/>
    <d v="2021-12-28T00:00:00"/>
  </r>
  <r>
    <x v="6"/>
    <s v="ST"/>
    <x v="6"/>
    <x v="29"/>
    <x v="2"/>
    <n v="650359"/>
    <n v="330000"/>
    <x v="0"/>
    <s v="YES"/>
    <d v="2021-12-23T00:00:00"/>
  </r>
  <r>
    <x v="6"/>
    <s v="ST"/>
    <x v="6"/>
    <x v="29"/>
    <x v="2"/>
    <n v="650404"/>
    <n v="260000"/>
    <x v="0"/>
    <s v="YES"/>
    <d v="2021-12-27T00:00:00"/>
  </r>
  <r>
    <x v="6"/>
    <s v="ST"/>
    <x v="13"/>
    <x v="32"/>
    <x v="0"/>
    <n v="650668"/>
    <n v="40000"/>
    <x v="0"/>
    <s v="YES"/>
    <d v="2021-12-30T00:00:00"/>
  </r>
  <r>
    <x v="6"/>
    <s v="ST"/>
    <x v="13"/>
    <x v="32"/>
    <x v="1"/>
    <n v="650400"/>
    <n v="200000"/>
    <x v="0"/>
    <s v="YES"/>
    <d v="2021-12-27T00:00:00"/>
  </r>
  <r>
    <x v="6"/>
    <s v="ST"/>
    <x v="6"/>
    <x v="29"/>
    <x v="0"/>
    <n v="650395"/>
    <n v="165000"/>
    <x v="0"/>
    <s v="YES"/>
    <d v="2021-12-27T00:00:00"/>
  </r>
  <r>
    <x v="6"/>
    <s v="ST"/>
    <x v="16"/>
    <x v="39"/>
    <x v="3"/>
    <n v="650394"/>
    <n v="1500000"/>
    <x v="0"/>
    <s v="YES"/>
    <d v="2021-12-27T00:00:00"/>
  </r>
  <r>
    <x v="6"/>
    <s v="ST"/>
    <x v="4"/>
    <x v="24"/>
    <x v="2"/>
    <n v="649100"/>
    <n v="239900"/>
    <x v="0"/>
    <s v="YES"/>
    <d v="2021-12-01T00:00:00"/>
  </r>
  <r>
    <x v="6"/>
    <s v="ST"/>
    <x v="13"/>
    <x v="32"/>
    <x v="3"/>
    <n v="650531"/>
    <n v="2505000"/>
    <x v="0"/>
    <s v="YES"/>
    <d v="2021-12-28T00:00:00"/>
  </r>
  <r>
    <x v="6"/>
    <s v="ST"/>
    <x v="12"/>
    <x v="25"/>
    <x v="1"/>
    <n v="649110"/>
    <n v="380000"/>
    <x v="0"/>
    <s v="YES"/>
    <d v="2021-12-01T00:00:00"/>
  </r>
  <r>
    <x v="6"/>
    <s v="ST"/>
    <x v="13"/>
    <x v="27"/>
    <x v="1"/>
    <n v="650410"/>
    <n v="355000"/>
    <x v="0"/>
    <s v="YES"/>
    <d v="2021-12-27T00:00:00"/>
  </r>
  <r>
    <x v="6"/>
    <s v="ST"/>
    <x v="13"/>
    <x v="32"/>
    <x v="2"/>
    <n v="649123"/>
    <n v="249000"/>
    <x v="0"/>
    <s v="YES"/>
    <d v="2021-12-02T00:00:00"/>
  </r>
  <r>
    <x v="6"/>
    <s v="ST"/>
    <x v="12"/>
    <x v="25"/>
    <x v="1"/>
    <n v="650718"/>
    <n v="472000"/>
    <x v="0"/>
    <s v="YES"/>
    <d v="2021-12-30T00:00:00"/>
  </r>
  <r>
    <x v="6"/>
    <s v="ST"/>
    <x v="14"/>
    <x v="34"/>
    <x v="1"/>
    <n v="649211"/>
    <n v="357500"/>
    <x v="0"/>
    <s v="YES"/>
    <d v="2021-12-03T00:00:00"/>
  </r>
  <r>
    <x v="6"/>
    <s v="ST"/>
    <x v="6"/>
    <x v="29"/>
    <x v="2"/>
    <n v="650708"/>
    <n v="269500"/>
    <x v="0"/>
    <s v="YES"/>
    <d v="2021-12-30T00:00:00"/>
  </r>
  <r>
    <x v="6"/>
    <s v="ST"/>
    <x v="13"/>
    <x v="35"/>
    <x v="3"/>
    <n v="650706"/>
    <n v="1000000"/>
    <x v="0"/>
    <s v="YES"/>
    <d v="2021-12-30T00:00:00"/>
  </r>
  <r>
    <x v="6"/>
    <s v="ST"/>
    <x v="12"/>
    <x v="25"/>
    <x v="1"/>
    <n v="649248"/>
    <n v="377980"/>
    <x v="1"/>
    <s v="YES"/>
    <d v="2021-12-03T00:00:00"/>
  </r>
  <r>
    <x v="6"/>
    <s v="ST"/>
    <x v="12"/>
    <x v="25"/>
    <x v="0"/>
    <n v="649443"/>
    <n v="340662.13"/>
    <x v="0"/>
    <s v="YES"/>
    <d v="2021-12-08T00:00:00"/>
  </r>
  <r>
    <x v="6"/>
    <s v="ST"/>
    <x v="12"/>
    <x v="25"/>
    <x v="0"/>
    <n v="649402"/>
    <n v="52500"/>
    <x v="0"/>
    <s v="YES"/>
    <d v="2021-12-07T00:00:00"/>
  </r>
  <r>
    <x v="6"/>
    <s v="ST"/>
    <x v="13"/>
    <x v="32"/>
    <x v="2"/>
    <n v="649268"/>
    <n v="270000"/>
    <x v="0"/>
    <s v="YES"/>
    <d v="2021-12-03T00:00:00"/>
  </r>
  <r>
    <x v="6"/>
    <s v="ST"/>
    <x v="13"/>
    <x v="32"/>
    <x v="2"/>
    <n v="649273"/>
    <n v="180000"/>
    <x v="0"/>
    <s v="YES"/>
    <d v="2021-12-03T00:00:00"/>
  </r>
  <r>
    <x v="6"/>
    <s v="ST"/>
    <x v="14"/>
    <x v="28"/>
    <x v="1"/>
    <n v="649276"/>
    <n v="160000"/>
    <x v="0"/>
    <s v="YES"/>
    <d v="2021-12-03T00:00:00"/>
  </r>
  <r>
    <x v="6"/>
    <s v="ST"/>
    <x v="4"/>
    <x v="24"/>
    <x v="1"/>
    <n v="649278"/>
    <n v="370000"/>
    <x v="0"/>
    <s v="YES"/>
    <d v="2021-12-03T00:00:00"/>
  </r>
  <r>
    <x v="6"/>
    <s v="ST"/>
    <x v="14"/>
    <x v="28"/>
    <x v="0"/>
    <n v="649178"/>
    <n v="17500"/>
    <x v="0"/>
    <s v="YES"/>
    <d v="2021-12-02T00:00:00"/>
  </r>
  <r>
    <x v="6"/>
    <s v="ST"/>
    <x v="4"/>
    <x v="40"/>
    <x v="1"/>
    <n v="649255"/>
    <n v="382000"/>
    <x v="0"/>
    <s v="YES"/>
    <d v="2021-12-03T00:00:00"/>
  </r>
  <r>
    <x v="6"/>
    <s v="ST"/>
    <x v="4"/>
    <x v="24"/>
    <x v="1"/>
    <n v="650738"/>
    <n v="250000"/>
    <x v="0"/>
    <s v="YES"/>
    <d v="2021-12-30T00:00:00"/>
  </r>
  <r>
    <x v="6"/>
    <s v="ST"/>
    <x v="13"/>
    <x v="27"/>
    <x v="1"/>
    <n v="649380"/>
    <n v="75000"/>
    <x v="0"/>
    <s v="YES"/>
    <d v="2021-12-07T00:00:00"/>
  </r>
  <r>
    <x v="6"/>
    <s v="ST"/>
    <x v="14"/>
    <x v="33"/>
    <x v="1"/>
    <n v="649372"/>
    <n v="360000"/>
    <x v="0"/>
    <s v="YES"/>
    <d v="2021-12-07T00:00:00"/>
  </r>
  <r>
    <x v="6"/>
    <s v="ST"/>
    <x v="13"/>
    <x v="32"/>
    <x v="0"/>
    <n v="650676"/>
    <n v="1250000"/>
    <x v="0"/>
    <s v="YES"/>
    <d v="2021-12-30T00:00:00"/>
  </r>
  <r>
    <x v="6"/>
    <s v="ST"/>
    <x v="6"/>
    <x v="26"/>
    <x v="1"/>
    <n v="650678"/>
    <n v="408000"/>
    <x v="0"/>
    <s v="YES"/>
    <d v="2021-12-30T00:00:00"/>
  </r>
  <r>
    <x v="6"/>
    <s v="ST"/>
    <x v="15"/>
    <x v="36"/>
    <x v="1"/>
    <n v="649303"/>
    <n v="599900"/>
    <x v="0"/>
    <s v="YES"/>
    <d v="2021-12-06T00:00:00"/>
  </r>
  <r>
    <x v="6"/>
    <s v="ST"/>
    <x v="12"/>
    <x v="25"/>
    <x v="2"/>
    <n v="650726"/>
    <n v="300000"/>
    <x v="0"/>
    <s v="YES"/>
    <d v="2021-12-30T00:00:00"/>
  </r>
  <r>
    <x v="6"/>
    <s v="ST"/>
    <x v="13"/>
    <x v="32"/>
    <x v="0"/>
    <n v="649121"/>
    <n v="145000"/>
    <x v="0"/>
    <s v="YES"/>
    <d v="2021-12-02T00:00:00"/>
  </r>
  <r>
    <x v="6"/>
    <s v="ST"/>
    <x v="6"/>
    <x v="29"/>
    <x v="1"/>
    <n v="649294"/>
    <n v="465000"/>
    <x v="0"/>
    <s v="YES"/>
    <d v="2021-12-06T00:00:00"/>
  </r>
  <r>
    <x v="6"/>
    <s v="ST"/>
    <x v="4"/>
    <x v="38"/>
    <x v="1"/>
    <n v="650686"/>
    <n v="445000"/>
    <x v="0"/>
    <s v="YES"/>
    <d v="2021-12-30T00:00:00"/>
  </r>
  <r>
    <x v="7"/>
    <s v="TI"/>
    <x v="6"/>
    <x v="41"/>
    <x v="1"/>
    <n v="650719"/>
    <n v="515000"/>
    <x v="0"/>
    <s v="YES"/>
    <d v="2021-12-30T00:00:00"/>
  </r>
  <r>
    <x v="7"/>
    <s v="TI"/>
    <x v="6"/>
    <x v="41"/>
    <x v="0"/>
    <n v="649517"/>
    <n v="15000"/>
    <x v="0"/>
    <s v="YES"/>
    <d v="2021-12-10T00:00:00"/>
  </r>
  <r>
    <x v="7"/>
    <s v="TI"/>
    <x v="6"/>
    <x v="41"/>
    <x v="1"/>
    <n v="650506"/>
    <n v="345000"/>
    <x v="0"/>
    <s v="YES"/>
    <d v="2021-12-28T00:00:00"/>
  </r>
  <r>
    <x v="7"/>
    <s v="TI"/>
    <x v="12"/>
    <x v="42"/>
    <x v="1"/>
    <n v="649510"/>
    <n v="332000"/>
    <x v="0"/>
    <s v="YES"/>
    <d v="2021-12-10T00:00:00"/>
  </r>
  <r>
    <x v="7"/>
    <s v="TI"/>
    <x v="12"/>
    <x v="42"/>
    <x v="2"/>
    <n v="649739"/>
    <n v="347000"/>
    <x v="0"/>
    <s v="YES"/>
    <d v="2021-12-15T00:00:00"/>
  </r>
  <r>
    <x v="7"/>
    <s v="TI"/>
    <x v="6"/>
    <x v="43"/>
    <x v="2"/>
    <n v="650521"/>
    <n v="264000"/>
    <x v="0"/>
    <s v="YES"/>
    <d v="2021-12-28T00:00:00"/>
  </r>
  <r>
    <x v="7"/>
    <s v="TI"/>
    <x v="4"/>
    <x v="44"/>
    <x v="0"/>
    <n v="650518"/>
    <n v="2542500"/>
    <x v="0"/>
    <s v="YES"/>
    <d v="2021-12-28T00:00:00"/>
  </r>
  <r>
    <x v="7"/>
    <s v="TI"/>
    <x v="14"/>
    <x v="45"/>
    <x v="1"/>
    <n v="649724"/>
    <n v="316200"/>
    <x v="0"/>
    <s v="YES"/>
    <d v="2021-12-15T00:00:00"/>
  </r>
  <r>
    <x v="7"/>
    <s v="TI"/>
    <x v="4"/>
    <x v="46"/>
    <x v="0"/>
    <n v="649521"/>
    <n v="15382"/>
    <x v="0"/>
    <s v="YES"/>
    <d v="2021-12-10T00:00:00"/>
  </r>
  <r>
    <x v="7"/>
    <s v="TI"/>
    <x v="12"/>
    <x v="42"/>
    <x v="2"/>
    <n v="649532"/>
    <n v="270000"/>
    <x v="0"/>
    <s v="YES"/>
    <d v="2021-12-10T00:00:00"/>
  </r>
  <r>
    <x v="7"/>
    <s v="TI"/>
    <x v="15"/>
    <x v="47"/>
    <x v="0"/>
    <n v="650693"/>
    <n v="50000"/>
    <x v="0"/>
    <s v="YES"/>
    <d v="2021-12-30T00:00:00"/>
  </r>
  <r>
    <x v="7"/>
    <s v="TI"/>
    <x v="12"/>
    <x v="42"/>
    <x v="1"/>
    <n v="650621"/>
    <n v="559900"/>
    <x v="0"/>
    <s v="YES"/>
    <d v="2021-12-29T00:00:00"/>
  </r>
  <r>
    <x v="7"/>
    <s v="TI"/>
    <x v="12"/>
    <x v="42"/>
    <x v="1"/>
    <n v="649703"/>
    <n v="460000"/>
    <x v="0"/>
    <s v="YES"/>
    <d v="2021-12-15T00:00:00"/>
  </r>
  <r>
    <x v="7"/>
    <s v="TI"/>
    <x v="4"/>
    <x v="48"/>
    <x v="1"/>
    <n v="649550"/>
    <n v="346000"/>
    <x v="0"/>
    <s v="YES"/>
    <d v="2021-12-10T00:00:00"/>
  </r>
  <r>
    <x v="7"/>
    <s v="TI"/>
    <x v="6"/>
    <x v="41"/>
    <x v="0"/>
    <n v="650631"/>
    <n v="30000"/>
    <x v="0"/>
    <s v="YES"/>
    <d v="2021-12-29T00:00:00"/>
  </r>
  <r>
    <x v="7"/>
    <s v="TI"/>
    <x v="6"/>
    <x v="41"/>
    <x v="1"/>
    <n v="650661"/>
    <n v="470000"/>
    <x v="0"/>
    <s v="YES"/>
    <d v="2021-12-30T00:00:00"/>
  </r>
  <r>
    <x v="7"/>
    <s v="TI"/>
    <x v="6"/>
    <x v="41"/>
    <x v="1"/>
    <n v="650665"/>
    <n v="289150"/>
    <x v="1"/>
    <s v="YES"/>
    <d v="2021-12-30T00:00:00"/>
  </r>
  <r>
    <x v="7"/>
    <s v="TI"/>
    <x v="4"/>
    <x v="44"/>
    <x v="0"/>
    <n v="649635"/>
    <n v="2619480"/>
    <x v="0"/>
    <s v="YES"/>
    <d v="2021-12-13T00:00:00"/>
  </r>
  <r>
    <x v="7"/>
    <s v="TI"/>
    <x v="12"/>
    <x v="42"/>
    <x v="1"/>
    <n v="650684"/>
    <n v="449900"/>
    <x v="0"/>
    <s v="YES"/>
    <d v="2021-12-30T00:00:00"/>
  </r>
  <r>
    <x v="7"/>
    <s v="TI"/>
    <x v="6"/>
    <x v="43"/>
    <x v="2"/>
    <n v="649560"/>
    <n v="234000"/>
    <x v="0"/>
    <s v="YES"/>
    <d v="2021-12-10T00:00:00"/>
  </r>
  <r>
    <x v="7"/>
    <s v="TI"/>
    <x v="12"/>
    <x v="42"/>
    <x v="1"/>
    <n v="650607"/>
    <n v="545900"/>
    <x v="0"/>
    <s v="YES"/>
    <d v="2021-12-29T00:00:00"/>
  </r>
  <r>
    <x v="7"/>
    <s v="TI"/>
    <x v="12"/>
    <x v="42"/>
    <x v="1"/>
    <n v="649245"/>
    <n v="445000"/>
    <x v="0"/>
    <s v="YES"/>
    <d v="2021-12-03T00:00:00"/>
  </r>
  <r>
    <x v="7"/>
    <s v="TI"/>
    <x v="12"/>
    <x v="42"/>
    <x v="1"/>
    <n v="649072"/>
    <n v="685000"/>
    <x v="0"/>
    <s v="YES"/>
    <d v="2021-12-01T00:00:00"/>
  </r>
  <r>
    <x v="7"/>
    <s v="TI"/>
    <x v="6"/>
    <x v="43"/>
    <x v="2"/>
    <n v="650127"/>
    <n v="469500"/>
    <x v="0"/>
    <s v="YES"/>
    <d v="2021-12-21T00:00:00"/>
  </r>
  <r>
    <x v="7"/>
    <s v="TI"/>
    <x v="12"/>
    <x v="42"/>
    <x v="1"/>
    <n v="649311"/>
    <n v="362000"/>
    <x v="0"/>
    <s v="YES"/>
    <d v="2021-12-06T00:00:00"/>
  </r>
  <r>
    <x v="7"/>
    <s v="TI"/>
    <x v="12"/>
    <x v="42"/>
    <x v="0"/>
    <n v="649307"/>
    <n v="13900"/>
    <x v="0"/>
    <s v="YES"/>
    <d v="2021-12-06T00:00:00"/>
  </r>
  <r>
    <x v="7"/>
    <s v="TI"/>
    <x v="6"/>
    <x v="41"/>
    <x v="1"/>
    <n v="649299"/>
    <n v="639000"/>
    <x v="0"/>
    <s v="YES"/>
    <d v="2021-12-06T00:00:00"/>
  </r>
  <r>
    <x v="7"/>
    <s v="TI"/>
    <x v="8"/>
    <x v="49"/>
    <x v="1"/>
    <n v="650193"/>
    <n v="355000"/>
    <x v="0"/>
    <s v="YES"/>
    <d v="2021-12-22T00:00:00"/>
  </r>
  <r>
    <x v="7"/>
    <s v="TI"/>
    <x v="6"/>
    <x v="41"/>
    <x v="0"/>
    <n v="650196"/>
    <n v="75000"/>
    <x v="0"/>
    <s v="YES"/>
    <d v="2021-12-22T00:00:00"/>
  </r>
  <r>
    <x v="7"/>
    <s v="TI"/>
    <x v="14"/>
    <x v="45"/>
    <x v="1"/>
    <n v="650104"/>
    <n v="330000"/>
    <x v="0"/>
    <s v="YES"/>
    <d v="2021-12-21T00:00:00"/>
  </r>
  <r>
    <x v="7"/>
    <s v="TI"/>
    <x v="6"/>
    <x v="41"/>
    <x v="1"/>
    <n v="650234"/>
    <n v="365000"/>
    <x v="0"/>
    <s v="YES"/>
    <d v="2021-12-22T00:00:00"/>
  </r>
  <r>
    <x v="7"/>
    <s v="TI"/>
    <x v="12"/>
    <x v="42"/>
    <x v="1"/>
    <n v="649467"/>
    <n v="369000"/>
    <x v="0"/>
    <s v="YES"/>
    <d v="2021-12-09T00:00:00"/>
  </r>
  <r>
    <x v="7"/>
    <s v="TI"/>
    <x v="6"/>
    <x v="43"/>
    <x v="1"/>
    <n v="649241"/>
    <n v="420000"/>
    <x v="0"/>
    <s v="YES"/>
    <d v="2021-12-03T00:00:00"/>
  </r>
  <r>
    <x v="7"/>
    <s v="TI"/>
    <x v="14"/>
    <x v="45"/>
    <x v="1"/>
    <n v="649195"/>
    <n v="350000"/>
    <x v="0"/>
    <s v="YES"/>
    <d v="2021-12-03T00:00:00"/>
  </r>
  <r>
    <x v="7"/>
    <s v="TI"/>
    <x v="6"/>
    <x v="43"/>
    <x v="1"/>
    <n v="649182"/>
    <n v="255000"/>
    <x v="0"/>
    <s v="YES"/>
    <d v="2021-12-02T00:00:00"/>
  </r>
  <r>
    <x v="7"/>
    <s v="TI"/>
    <x v="15"/>
    <x v="47"/>
    <x v="0"/>
    <n v="650293"/>
    <n v="200000"/>
    <x v="0"/>
    <s v="YES"/>
    <d v="2021-12-23T00:00:00"/>
  </r>
  <r>
    <x v="7"/>
    <s v="TI"/>
    <x v="12"/>
    <x v="42"/>
    <x v="1"/>
    <n v="650300"/>
    <n v="130000"/>
    <x v="0"/>
    <s v="YES"/>
    <d v="2021-12-23T00:00:00"/>
  </r>
  <r>
    <x v="7"/>
    <s v="TI"/>
    <x v="12"/>
    <x v="42"/>
    <x v="1"/>
    <n v="649083"/>
    <n v="325000"/>
    <x v="0"/>
    <s v="YES"/>
    <d v="2021-12-01T00:00:00"/>
  </r>
  <r>
    <x v="7"/>
    <s v="TI"/>
    <x v="12"/>
    <x v="42"/>
    <x v="1"/>
    <n v="649099"/>
    <n v="295000"/>
    <x v="0"/>
    <s v="YES"/>
    <d v="2021-12-01T00:00:00"/>
  </r>
  <r>
    <x v="7"/>
    <s v="TI"/>
    <x v="12"/>
    <x v="42"/>
    <x v="2"/>
    <n v="649264"/>
    <n v="275000"/>
    <x v="0"/>
    <s v="YES"/>
    <d v="2021-12-03T00:00:00"/>
  </r>
  <r>
    <x v="7"/>
    <s v="TI"/>
    <x v="12"/>
    <x v="42"/>
    <x v="1"/>
    <n v="649956"/>
    <n v="389711"/>
    <x v="0"/>
    <s v="YES"/>
    <d v="2021-12-20T00:00:00"/>
  </r>
  <r>
    <x v="7"/>
    <s v="TI"/>
    <x v="12"/>
    <x v="42"/>
    <x v="1"/>
    <n v="650483"/>
    <n v="350000"/>
    <x v="0"/>
    <s v="YES"/>
    <d v="2021-12-28T00:00:00"/>
  </r>
  <r>
    <x v="7"/>
    <s v="TI"/>
    <x v="6"/>
    <x v="41"/>
    <x v="0"/>
    <n v="649791"/>
    <n v="30000"/>
    <x v="0"/>
    <s v="YES"/>
    <d v="2021-12-16T00:00:00"/>
  </r>
  <r>
    <x v="7"/>
    <s v="TI"/>
    <x v="12"/>
    <x v="42"/>
    <x v="4"/>
    <n v="650424"/>
    <n v="171196"/>
    <x v="0"/>
    <s v="YES"/>
    <d v="2021-12-27T00:00:00"/>
  </r>
  <r>
    <x v="7"/>
    <s v="TI"/>
    <x v="12"/>
    <x v="42"/>
    <x v="1"/>
    <n v="649863"/>
    <n v="337000"/>
    <x v="0"/>
    <s v="YES"/>
    <d v="2021-12-17T00:00:00"/>
  </r>
  <r>
    <x v="7"/>
    <s v="TI"/>
    <x v="6"/>
    <x v="41"/>
    <x v="0"/>
    <n v="649865"/>
    <n v="175000"/>
    <x v="0"/>
    <s v="YES"/>
    <d v="2021-12-17T00:00:00"/>
  </r>
  <r>
    <x v="7"/>
    <s v="TI"/>
    <x v="12"/>
    <x v="42"/>
    <x v="1"/>
    <n v="649871"/>
    <n v="550000"/>
    <x v="0"/>
    <s v="YES"/>
    <d v="2021-12-17T00:00:00"/>
  </r>
  <r>
    <x v="7"/>
    <s v="TI"/>
    <x v="12"/>
    <x v="42"/>
    <x v="1"/>
    <n v="649873"/>
    <n v="275000"/>
    <x v="0"/>
    <s v="YES"/>
    <d v="2021-12-17T00:00:00"/>
  </r>
  <r>
    <x v="7"/>
    <s v="TI"/>
    <x v="12"/>
    <x v="42"/>
    <x v="1"/>
    <n v="650391"/>
    <n v="369900"/>
    <x v="0"/>
    <s v="YES"/>
    <d v="2021-12-27T00:00:00"/>
  </r>
  <r>
    <x v="7"/>
    <s v="TI"/>
    <x v="12"/>
    <x v="42"/>
    <x v="1"/>
    <n v="650324"/>
    <n v="307900"/>
    <x v="0"/>
    <s v="YES"/>
    <d v="2021-12-23T00:00:00"/>
  </r>
  <r>
    <x v="7"/>
    <s v="TI"/>
    <x v="4"/>
    <x v="46"/>
    <x v="2"/>
    <n v="650488"/>
    <n v="349000"/>
    <x v="0"/>
    <s v="YES"/>
    <d v="2021-12-28T00:00:00"/>
  </r>
  <r>
    <x v="7"/>
    <s v="TI"/>
    <x v="12"/>
    <x v="42"/>
    <x v="1"/>
    <n v="649991"/>
    <n v="350000"/>
    <x v="0"/>
    <s v="YES"/>
    <d v="2021-12-20T00:00:00"/>
  </r>
  <r>
    <x v="7"/>
    <s v="TI"/>
    <x v="6"/>
    <x v="41"/>
    <x v="1"/>
    <n v="650002"/>
    <n v="685000"/>
    <x v="0"/>
    <s v="YES"/>
    <d v="2021-12-20T00:00:00"/>
  </r>
  <r>
    <x v="7"/>
    <s v="TI"/>
    <x v="8"/>
    <x v="49"/>
    <x v="2"/>
    <n v="650308"/>
    <n v="208000"/>
    <x v="0"/>
    <s v="YES"/>
    <d v="2021-12-23T00:00:00"/>
  </r>
  <r>
    <x v="7"/>
    <s v="TI"/>
    <x v="12"/>
    <x v="42"/>
    <x v="1"/>
    <n v="650301"/>
    <n v="457500"/>
    <x v="0"/>
    <s v="YES"/>
    <d v="2021-12-23T00:00:00"/>
  </r>
  <r>
    <x v="7"/>
    <s v="TI"/>
    <x v="12"/>
    <x v="42"/>
    <x v="1"/>
    <n v="649481"/>
    <n v="360000"/>
    <x v="0"/>
    <s v="YES"/>
    <d v="2021-12-09T00:00:00"/>
  </r>
  <r>
    <x v="7"/>
    <s v="TI"/>
    <x v="12"/>
    <x v="42"/>
    <x v="2"/>
    <n v="649473"/>
    <n v="292500"/>
    <x v="0"/>
    <s v="YES"/>
    <d v="2021-12-09T00:00:00"/>
  </r>
  <r>
    <x v="7"/>
    <s v="TI"/>
    <x v="12"/>
    <x v="42"/>
    <x v="0"/>
    <n v="649470"/>
    <n v="120000"/>
    <x v="0"/>
    <s v="YES"/>
    <d v="2021-12-09T00:00:00"/>
  </r>
  <r>
    <x v="7"/>
    <s v="TI"/>
    <x v="12"/>
    <x v="42"/>
    <x v="1"/>
    <n v="649910"/>
    <n v="495000"/>
    <x v="0"/>
    <s v="YES"/>
    <d v="2021-12-17T00:00:00"/>
  </r>
  <r>
    <x v="8"/>
    <s v="TT"/>
    <x v="1"/>
    <x v="50"/>
    <x v="1"/>
    <n v="649434"/>
    <n v="90000"/>
    <x v="0"/>
    <s v="YES"/>
    <d v="2021-12-08T00:00:00"/>
  </r>
  <r>
    <x v="8"/>
    <s v="TT"/>
    <x v="1"/>
    <x v="50"/>
    <x v="1"/>
    <n v="649341"/>
    <n v="500000"/>
    <x v="0"/>
    <s v="YES"/>
    <d v="2021-12-06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0">
  <r>
    <x v="0"/>
    <s v="ACT"/>
    <x v="0"/>
    <s v="020-603-19"/>
    <n v="649596"/>
    <n v="287500"/>
    <d v="2021-12-13T00:00:00"/>
    <x v="0"/>
  </r>
  <r>
    <x v="1"/>
    <s v="ATE"/>
    <x v="1"/>
    <s v="020-726-12"/>
    <n v="649283"/>
    <n v="540000"/>
    <d v="2021-12-06T00:00:00"/>
    <x v="1"/>
  </r>
  <r>
    <x v="1"/>
    <s v="ATE"/>
    <x v="2"/>
    <s v="021-481-32"/>
    <n v="649994"/>
    <n v="399896"/>
    <d v="2021-12-20T00:00:00"/>
    <x v="2"/>
  </r>
  <r>
    <x v="2"/>
    <s v="FA"/>
    <x v="0"/>
    <s v="010-332-02"/>
    <n v="649606"/>
    <n v="284000"/>
    <d v="2021-12-13T00:00:00"/>
    <x v="3"/>
  </r>
  <r>
    <x v="2"/>
    <s v="FA"/>
    <x v="3"/>
    <s v="021-061-31"/>
    <n v="649732"/>
    <n v="7000000"/>
    <d v="2021-12-15T00:00:00"/>
    <x v="4"/>
  </r>
  <r>
    <x v="2"/>
    <s v="FA"/>
    <x v="0"/>
    <s v="019-822-05"/>
    <n v="649369"/>
    <n v="153000"/>
    <d v="2021-12-07T00:00:00"/>
    <x v="3"/>
  </r>
  <r>
    <x v="2"/>
    <s v="FA"/>
    <x v="1"/>
    <s v="020-701-21"/>
    <n v="649260"/>
    <n v="310539"/>
    <d v="2021-12-03T00:00:00"/>
    <x v="3"/>
  </r>
  <r>
    <x v="2"/>
    <s v="FA"/>
    <x v="0"/>
    <s v="019-012-07"/>
    <n v="650692"/>
    <n v="119581"/>
    <d v="2021-12-30T00:00:00"/>
    <x v="3"/>
  </r>
  <r>
    <x v="2"/>
    <s v="FA"/>
    <x v="0"/>
    <s v="019-284-15"/>
    <n v="650408"/>
    <n v="310350"/>
    <d v="2021-12-27T00:00:00"/>
    <x v="3"/>
  </r>
  <r>
    <x v="2"/>
    <s v="FA"/>
    <x v="0"/>
    <s v="020-272-14"/>
    <n v="650259"/>
    <n v="140021"/>
    <d v="2021-12-22T00:00:00"/>
    <x v="3"/>
  </r>
  <r>
    <x v="2"/>
    <s v="FA"/>
    <x v="0"/>
    <s v="019-310-19"/>
    <n v="650432"/>
    <n v="150000"/>
    <d v="2021-12-27T00:00:00"/>
    <x v="5"/>
  </r>
  <r>
    <x v="2"/>
    <s v="FA"/>
    <x v="0"/>
    <s v="029-141-09"/>
    <n v="650436"/>
    <n v="381171"/>
    <d v="2021-12-27T00:00:00"/>
    <x v="3"/>
  </r>
  <r>
    <x v="2"/>
    <s v="FA"/>
    <x v="0"/>
    <s v="020-553-39"/>
    <n v="649841"/>
    <n v="236000"/>
    <d v="2021-12-17T00:00:00"/>
    <x v="6"/>
  </r>
  <r>
    <x v="2"/>
    <s v="FA"/>
    <x v="0"/>
    <s v="020-234-21"/>
    <n v="649323"/>
    <n v="252750"/>
    <d v="2021-12-06T00:00:00"/>
    <x v="7"/>
  </r>
  <r>
    <x v="2"/>
    <s v="FA"/>
    <x v="0"/>
    <s v="029-462-01"/>
    <n v="650689"/>
    <n v="288000"/>
    <d v="2021-12-30T00:00:00"/>
    <x v="7"/>
  </r>
  <r>
    <x v="2"/>
    <s v="FA"/>
    <x v="0"/>
    <s v="019-065-02"/>
    <n v="650670"/>
    <n v="397900"/>
    <d v="2021-12-30T00:00:00"/>
    <x v="8"/>
  </r>
  <r>
    <x v="2"/>
    <s v="FA"/>
    <x v="0"/>
    <s v="020-534-95"/>
    <n v="649998"/>
    <n v="242000"/>
    <d v="2021-12-20T00:00:00"/>
    <x v="9"/>
  </r>
  <r>
    <x v="2"/>
    <s v="FA"/>
    <x v="0"/>
    <s v="020-726-15"/>
    <n v="650215"/>
    <n v="120455"/>
    <d v="2021-12-22T00:00:00"/>
    <x v="3"/>
  </r>
  <r>
    <x v="3"/>
    <s v="FC"/>
    <x v="0"/>
    <s v="021-381-04"/>
    <n v="650386"/>
    <n v="281600"/>
    <d v="2021-12-27T00:00:00"/>
    <x v="10"/>
  </r>
  <r>
    <x v="3"/>
    <s v="FC"/>
    <x v="0"/>
    <s v="020-724-14"/>
    <n v="650546"/>
    <n v="207500"/>
    <d v="2021-12-29T00:00:00"/>
    <x v="11"/>
  </r>
  <r>
    <x v="3"/>
    <s v="FC"/>
    <x v="0"/>
    <s v="018-403-04"/>
    <n v="649712"/>
    <n v="201500"/>
    <d v="2021-12-15T00:00:00"/>
    <x v="12"/>
  </r>
  <r>
    <x v="3"/>
    <s v="FC"/>
    <x v="0"/>
    <s v="019-892-03"/>
    <n v="650547"/>
    <n v="252000"/>
    <d v="2021-12-29T00:00:00"/>
    <x v="5"/>
  </r>
  <r>
    <x v="3"/>
    <s v="FC"/>
    <x v="0"/>
    <s v="029-533-03"/>
    <n v="650549"/>
    <n v="187000"/>
    <d v="2021-12-29T00:00:00"/>
    <x v="13"/>
  </r>
  <r>
    <x v="3"/>
    <s v="FC"/>
    <x v="0"/>
    <s v="029-465-04"/>
    <n v="650598"/>
    <n v="275800"/>
    <d v="2021-12-29T00:00:00"/>
    <x v="14"/>
  </r>
  <r>
    <x v="3"/>
    <s v="FC"/>
    <x v="0"/>
    <s v="022-075-05"/>
    <n v="650132"/>
    <n v="325800"/>
    <d v="2021-12-21T00:00:00"/>
    <x v="15"/>
  </r>
  <r>
    <x v="3"/>
    <s v="FC"/>
    <x v="0"/>
    <s v="019-212-02"/>
    <n v="649839"/>
    <n v="315000"/>
    <d v="2021-12-17T00:00:00"/>
    <x v="16"/>
  </r>
  <r>
    <x v="3"/>
    <s v="FC"/>
    <x v="1"/>
    <s v="019-288-10"/>
    <n v="649984"/>
    <n v="251869"/>
    <d v="2021-12-20T00:00:00"/>
    <x v="11"/>
  </r>
  <r>
    <x v="4"/>
    <s v="ST"/>
    <x v="2"/>
    <s v="022-262-11"/>
    <n v="649727"/>
    <n v="243958"/>
    <d v="2021-12-15T00:00:00"/>
    <x v="13"/>
  </r>
  <r>
    <x v="4"/>
    <s v="ST"/>
    <x v="0"/>
    <s v="014-611-25"/>
    <n v="649966"/>
    <n v="97500"/>
    <d v="2021-12-20T00:00:00"/>
    <x v="13"/>
  </r>
  <r>
    <x v="4"/>
    <s v="ST"/>
    <x v="1"/>
    <s v="022-022-07"/>
    <n v="649750"/>
    <n v="228327"/>
    <d v="2021-12-15T00:00:00"/>
    <x v="17"/>
  </r>
  <r>
    <x v="4"/>
    <s v="ST"/>
    <x v="0"/>
    <s v="020-753-03"/>
    <n v="649993"/>
    <n v="239600"/>
    <d v="2021-12-20T00:00:00"/>
    <x v="0"/>
  </r>
  <r>
    <x v="4"/>
    <s v="ST"/>
    <x v="0"/>
    <s v="017-464-02"/>
    <n v="650275"/>
    <n v="150000"/>
    <d v="2021-12-22T00:00:00"/>
    <x v="18"/>
  </r>
  <r>
    <x v="4"/>
    <s v="ST"/>
    <x v="0"/>
    <s v="020-633-29"/>
    <n v="650062"/>
    <n v="314000"/>
    <d v="2021-12-20T00:00:00"/>
    <x v="14"/>
  </r>
  <r>
    <x v="4"/>
    <s v="ST"/>
    <x v="3"/>
    <s v="010-592-04"/>
    <n v="650146"/>
    <n v="1850000"/>
    <d v="2021-12-21T00:00:00"/>
    <x v="19"/>
  </r>
  <r>
    <x v="4"/>
    <s v="ST"/>
    <x v="0"/>
    <s v="029-064-16"/>
    <n v="650115"/>
    <n v="319000"/>
    <d v="2021-12-21T00:00:00"/>
    <x v="3"/>
  </r>
  <r>
    <x v="4"/>
    <s v="ST"/>
    <x v="0"/>
    <s v="019-054-10"/>
    <n v="649502"/>
    <n v="218000"/>
    <d v="2021-12-10T00:00:00"/>
    <x v="3"/>
  </r>
  <r>
    <x v="4"/>
    <s v="ST"/>
    <x v="2"/>
    <s v="018-224-10"/>
    <n v="649431"/>
    <n v="198912"/>
    <d v="2021-12-08T00:00:00"/>
    <x v="3"/>
  </r>
  <r>
    <x v="4"/>
    <s v="ST"/>
    <x v="0"/>
    <s v="010-081-28"/>
    <n v="650513"/>
    <n v="266000"/>
    <d v="2021-12-28T00:00:00"/>
    <x v="20"/>
  </r>
  <r>
    <x v="4"/>
    <s v="ST"/>
    <x v="0"/>
    <s v="018-323-05"/>
    <n v="650550"/>
    <n v="208818.4"/>
    <d v="2021-12-29T00:00:00"/>
    <x v="21"/>
  </r>
  <r>
    <x v="4"/>
    <s v="ST"/>
    <x v="0"/>
    <s v="020-323-08"/>
    <n v="649327"/>
    <n v="127000"/>
    <d v="2021-12-06T00:00:00"/>
    <x v="13"/>
  </r>
  <r>
    <x v="4"/>
    <s v="ST"/>
    <x v="0"/>
    <s v="019-859-02"/>
    <n v="649702"/>
    <n v="195000"/>
    <d v="2021-12-15T00:00:00"/>
    <x v="13"/>
  </r>
  <r>
    <x v="4"/>
    <s v="ST"/>
    <x v="0"/>
    <s v="020-533-43"/>
    <n v="650603"/>
    <n v="300000"/>
    <d v="2021-12-29T00:00:00"/>
    <x v="20"/>
  </r>
  <r>
    <x v="4"/>
    <s v="ST"/>
    <x v="0"/>
    <s v="022-062-04"/>
    <n v="650414"/>
    <n v="269000"/>
    <d v="2021-12-27T00:00:00"/>
    <x v="14"/>
  </r>
  <r>
    <x v="4"/>
    <s v="ST"/>
    <x v="0"/>
    <s v="019-452-01"/>
    <n v="650480"/>
    <n v="166030"/>
    <d v="2021-12-28T00:00:00"/>
    <x v="22"/>
  </r>
  <r>
    <x v="4"/>
    <s v="ST"/>
    <x v="4"/>
    <s v="001-372-11"/>
    <n v="650330"/>
    <n v="6566"/>
    <d v="2021-12-23T00:00:00"/>
    <x v="23"/>
  </r>
  <r>
    <x v="4"/>
    <s v="ST"/>
    <x v="2"/>
    <s v="019-451-15"/>
    <n v="649641"/>
    <n v="359751"/>
    <d v="2021-12-14T00:00:00"/>
    <x v="24"/>
  </r>
  <r>
    <x v="4"/>
    <s v="ST"/>
    <x v="0"/>
    <s v="029-261-11"/>
    <n v="649414"/>
    <n v="139000"/>
    <d v="2021-12-08T00:00:00"/>
    <x v="20"/>
  </r>
  <r>
    <x v="4"/>
    <s v="ST"/>
    <x v="0"/>
    <s v="019-681-02"/>
    <n v="649675"/>
    <n v="268620"/>
    <d v="2021-12-14T00:00:00"/>
    <x v="3"/>
  </r>
  <r>
    <x v="4"/>
    <s v="ST"/>
    <x v="5"/>
    <s v="001-264-11"/>
    <n v="649370"/>
    <n v="80000"/>
    <d v="2021-12-07T00:00:00"/>
    <x v="25"/>
  </r>
  <r>
    <x v="4"/>
    <s v="ST"/>
    <x v="0"/>
    <s v="019-662-23"/>
    <n v="649163"/>
    <n v="339150"/>
    <d v="2021-12-02T00:00:00"/>
    <x v="9"/>
  </r>
  <r>
    <x v="4"/>
    <s v="ST"/>
    <x v="0"/>
    <s v="022-073-01"/>
    <n v="649365"/>
    <n v="305000"/>
    <d v="2021-12-07T00:00:00"/>
    <x v="5"/>
  </r>
  <r>
    <x v="4"/>
    <s v="ST"/>
    <x v="0"/>
    <s v="022-014-18"/>
    <n v="650619"/>
    <n v="251500"/>
    <d v="2021-12-29T00:00:00"/>
    <x v="20"/>
  </r>
  <r>
    <x v="4"/>
    <s v="ST"/>
    <x v="0"/>
    <s v="017-171-12"/>
    <n v="650627"/>
    <n v="145000"/>
    <d v="2021-12-29T00:00:00"/>
    <x v="22"/>
  </r>
  <r>
    <x v="4"/>
    <s v="ST"/>
    <x v="0"/>
    <s v="003-052-06"/>
    <n v="649313"/>
    <n v="179000"/>
    <d v="2021-12-06T00:00:00"/>
    <x v="26"/>
  </r>
  <r>
    <x v="4"/>
    <s v="ST"/>
    <x v="0"/>
    <s v="029-383-06"/>
    <n v="649663"/>
    <n v="260000"/>
    <d v="2021-12-14T00:00:00"/>
    <x v="3"/>
  </r>
  <r>
    <x v="5"/>
    <s v="TI"/>
    <x v="0"/>
    <s v="020-281-01"/>
    <n v="649503"/>
    <n v="211000"/>
    <d v="2021-12-10T00:00:00"/>
    <x v="27"/>
  </r>
  <r>
    <x v="5"/>
    <s v="TI"/>
    <x v="0"/>
    <s v="019-676-03"/>
    <n v="649945"/>
    <n v="225000"/>
    <d v="2021-12-20T00:00:00"/>
    <x v="3"/>
  </r>
  <r>
    <x v="5"/>
    <s v="TI"/>
    <x v="2"/>
    <s v="022-492-14"/>
    <n v="649554"/>
    <n v="331520"/>
    <d v="2021-12-10T00:00:00"/>
    <x v="9"/>
  </r>
  <r>
    <x v="5"/>
    <s v="TI"/>
    <x v="2"/>
    <s v="029-252-11"/>
    <n v="649889"/>
    <n v="365500"/>
    <d v="2021-12-17T00:00:00"/>
    <x v="3"/>
  </r>
  <r>
    <x v="5"/>
    <s v="TI"/>
    <x v="0"/>
    <s v="020-933-22"/>
    <n v="649600"/>
    <n v="258900"/>
    <d v="2021-12-13T00:00:00"/>
    <x v="3"/>
  </r>
  <r>
    <x v="5"/>
    <s v="TI"/>
    <x v="1"/>
    <s v="019-993-03"/>
    <n v="649879"/>
    <n v="265200"/>
    <d v="2021-12-17T00:00:00"/>
    <x v="3"/>
  </r>
  <r>
    <x v="5"/>
    <s v="TI"/>
    <x v="0"/>
    <s v="019-162-08"/>
    <n v="649615"/>
    <n v="290000"/>
    <d v="2021-12-13T00:00:00"/>
    <x v="3"/>
  </r>
  <r>
    <x v="5"/>
    <s v="TI"/>
    <x v="2"/>
    <s v="021-111-12"/>
    <n v="649840"/>
    <n v="400500"/>
    <d v="2021-12-17T00:00:00"/>
    <x v="3"/>
  </r>
  <r>
    <x v="5"/>
    <s v="TI"/>
    <x v="0"/>
    <s v="022-526-30"/>
    <n v="649960"/>
    <n v="166700"/>
    <d v="2021-12-20T00:00:00"/>
    <x v="3"/>
  </r>
  <r>
    <x v="5"/>
    <s v="TI"/>
    <x v="0"/>
    <s v="019-241-16"/>
    <n v="649719"/>
    <n v="98000"/>
    <d v="2021-12-15T00:00:00"/>
    <x v="6"/>
  </r>
  <r>
    <x v="5"/>
    <s v="TI"/>
    <x v="0"/>
    <s v="019-850-15"/>
    <n v="649843"/>
    <n v="196000"/>
    <d v="2021-12-17T00:00:00"/>
    <x v="15"/>
  </r>
  <r>
    <x v="5"/>
    <s v="TI"/>
    <x v="1"/>
    <s v="019-450-06"/>
    <n v="649289"/>
    <n v="616500"/>
    <d v="2021-12-06T00:00:00"/>
    <x v="28"/>
  </r>
  <r>
    <x v="5"/>
    <s v="TI"/>
    <x v="0"/>
    <s v="020-532-28"/>
    <n v="650599"/>
    <n v="284000"/>
    <d v="2021-12-29T00:00:00"/>
    <x v="29"/>
  </r>
  <r>
    <x v="5"/>
    <s v="TI"/>
    <x v="0"/>
    <s v="029-586-07"/>
    <n v="650511"/>
    <n v="342000"/>
    <d v="2021-12-28T00:00:00"/>
    <x v="20"/>
  </r>
  <r>
    <x v="5"/>
    <s v="TI"/>
    <x v="0"/>
    <s v="015-211-47"/>
    <n v="650479"/>
    <n v="140500"/>
    <d v="2021-12-28T00:00:00"/>
    <x v="27"/>
  </r>
  <r>
    <x v="5"/>
    <s v="TI"/>
    <x v="6"/>
    <s v="020-601-21"/>
    <n v="650469"/>
    <n v="20000"/>
    <d v="2021-12-28T00:00:00"/>
    <x v="30"/>
  </r>
  <r>
    <x v="5"/>
    <s v="TI"/>
    <x v="0"/>
    <s v="019-493-06"/>
    <n v="650445"/>
    <n v="160000"/>
    <d v="2021-12-28T00:00:00"/>
    <x v="27"/>
  </r>
  <r>
    <x v="5"/>
    <s v="TI"/>
    <x v="0"/>
    <s v="020-351-18"/>
    <n v="650444"/>
    <n v="168300"/>
    <d v="2021-12-28T00:00:00"/>
    <x v="3"/>
  </r>
  <r>
    <x v="5"/>
    <s v="TI"/>
    <x v="0"/>
    <s v="022-526-21"/>
    <n v="650442"/>
    <n v="232300"/>
    <d v="2021-12-27T00:00:00"/>
    <x v="20"/>
  </r>
  <r>
    <x v="5"/>
    <s v="TI"/>
    <x v="0"/>
    <s v="020-781-01"/>
    <n v="650390"/>
    <n v="261600"/>
    <d v="2021-12-27T00:00:00"/>
    <x v="27"/>
  </r>
  <r>
    <x v="5"/>
    <s v="TI"/>
    <x v="1"/>
    <s v="022-232-06"/>
    <n v="649378"/>
    <n v="229955"/>
    <d v="2021-12-07T00:00:00"/>
    <x v="3"/>
  </r>
  <r>
    <x v="5"/>
    <s v="TI"/>
    <x v="1"/>
    <s v="020-633-21"/>
    <n v="649205"/>
    <n v="292226"/>
    <d v="2021-12-03T00:00:00"/>
    <x v="3"/>
  </r>
  <r>
    <x v="5"/>
    <s v="TI"/>
    <x v="0"/>
    <s v="020-732-15"/>
    <n v="649293"/>
    <n v="287500"/>
    <d v="2021-12-06T00:00:00"/>
    <x v="31"/>
  </r>
  <r>
    <x v="5"/>
    <s v="TI"/>
    <x v="0"/>
    <s v="020-553-18"/>
    <n v="649961"/>
    <n v="242000"/>
    <d v="2021-12-20T00:00:00"/>
    <x v="26"/>
  </r>
  <r>
    <x v="5"/>
    <s v="TI"/>
    <x v="3"/>
    <s v="022-571-01"/>
    <n v="649271"/>
    <n v="948726.8"/>
    <d v="2021-12-03T00:00:00"/>
    <x v="32"/>
  </r>
  <r>
    <x v="5"/>
    <s v="TI"/>
    <x v="7"/>
    <s v="022-571-01"/>
    <n v="649270"/>
    <n v="1500000"/>
    <d v="2021-12-03T00:00:00"/>
    <x v="32"/>
  </r>
  <r>
    <x v="5"/>
    <s v="TI"/>
    <x v="0"/>
    <s v="010-761-57"/>
    <n v="649215"/>
    <n v="447000"/>
    <d v="2021-12-03T00:00:00"/>
    <x v="11"/>
  </r>
  <r>
    <x v="5"/>
    <s v="TI"/>
    <x v="0"/>
    <s v="020-234-04"/>
    <n v="649207"/>
    <n v="200000"/>
    <d v="2021-12-03T00:00:00"/>
    <x v="11"/>
  </r>
  <r>
    <x v="5"/>
    <s v="TI"/>
    <x v="0"/>
    <s v="029-423-06"/>
    <n v="650223"/>
    <n v="225100"/>
    <d v="2021-12-22T00:00:00"/>
    <x v="17"/>
  </r>
  <r>
    <x v="5"/>
    <s v="TI"/>
    <x v="0"/>
    <s v="019-532-39"/>
    <n v="650205"/>
    <n v="300000"/>
    <d v="2021-12-22T00:00:00"/>
    <x v="6"/>
  </r>
  <r>
    <x v="5"/>
    <s v="TI"/>
    <x v="0"/>
    <s v="029-191-03"/>
    <n v="650195"/>
    <n v="321600"/>
    <d v="2021-12-22T00:00:00"/>
    <x v="6"/>
  </r>
  <r>
    <x v="5"/>
    <s v="TI"/>
    <x v="2"/>
    <s v="019-604-05"/>
    <n v="650141"/>
    <n v="239300"/>
    <d v="2021-12-21T00:00:00"/>
    <x v="2"/>
  </r>
  <r>
    <x v="5"/>
    <s v="TI"/>
    <x v="0"/>
    <s v="020-992-09"/>
    <n v="650106"/>
    <n v="246000"/>
    <d v="2021-12-21T00:00:00"/>
    <x v="3"/>
  </r>
  <r>
    <x v="5"/>
    <s v="TI"/>
    <x v="0"/>
    <s v="020-534-06"/>
    <n v="649301"/>
    <n v="256500"/>
    <d v="2021-12-06T00:00:00"/>
    <x v="3"/>
  </r>
  <r>
    <x v="6"/>
    <s v="TTE"/>
    <x v="1"/>
    <s v="022-523-17"/>
    <n v="650188"/>
    <n v="288766"/>
    <d v="2021-12-22T00:00:00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24" firstHeaderRow="1" firstDataRow="2" firstDataCol="3" rowPageCount="2" colPageCount="1"/>
  <pivotFields count="10">
    <pivotField name="TITLE COMPANY" axis="axisRow" compact="0" showAll="0" insertBlankRow="1">
      <items count="18">
        <item x="0"/>
        <item m="1" x="12"/>
        <item m="1" x="13"/>
        <item m="1" x="11"/>
        <item x="3"/>
        <item x="4"/>
        <item m="1" x="15"/>
        <item m="1" x="14"/>
        <item x="7"/>
        <item x="8"/>
        <item m="1" x="9"/>
        <item m="1" x="16"/>
        <item m="1" x="10"/>
        <item x="6"/>
        <item x="5"/>
        <item x="1"/>
        <item x="2"/>
        <item t="default"/>
      </items>
    </pivotField>
    <pivotField compact="0" showAll="0" insertBlankRow="1"/>
    <pivotField axis="axisRow" compact="0" showAll="0" insertBlankRow="1">
      <items count="29">
        <item x="6"/>
        <item x="9"/>
        <item x="12"/>
        <item x="15"/>
        <item m="1" x="24"/>
        <item m="1" x="27"/>
        <item x="4"/>
        <item x="8"/>
        <item m="1" x="26"/>
        <item x="10"/>
        <item x="0"/>
        <item m="1" x="22"/>
        <item x="1"/>
        <item m="1" x="17"/>
        <item m="1" x="20"/>
        <item m="1" x="18"/>
        <item x="14"/>
        <item m="1" x="23"/>
        <item x="7"/>
        <item m="1" x="21"/>
        <item m="1" x="25"/>
        <item x="16"/>
        <item x="3"/>
        <item m="1" x="19"/>
        <item x="2"/>
        <item x="11"/>
        <item x="5"/>
        <item x="13"/>
        <item t="default"/>
      </items>
    </pivotField>
    <pivotField axis="axisRow" compact="0" showAll="0" insertBlankRow="1">
      <items count="88">
        <item m="1" x="77"/>
        <item m="1" x="61"/>
        <item x="19"/>
        <item x="18"/>
        <item m="1" x="78"/>
        <item m="1" x="72"/>
        <item m="1" x="85"/>
        <item m="1" x="66"/>
        <item x="21"/>
        <item x="20"/>
        <item x="14"/>
        <item x="17"/>
        <item x="15"/>
        <item x="16"/>
        <item x="48"/>
        <item x="26"/>
        <item m="1" x="73"/>
        <item m="1" x="62"/>
        <item m="1" x="75"/>
        <item x="44"/>
        <item m="1" x="51"/>
        <item x="39"/>
        <item x="4"/>
        <item m="1" x="79"/>
        <item m="1" x="86"/>
        <item x="41"/>
        <item x="42"/>
        <item m="1" x="53"/>
        <item m="1" x="71"/>
        <item m="1" x="76"/>
        <item x="50"/>
        <item x="38"/>
        <item m="1" x="69"/>
        <item x="5"/>
        <item m="1" x="52"/>
        <item m="1" x="54"/>
        <item m="1" x="70"/>
        <item m="1" x="68"/>
        <item m="1" x="74"/>
        <item x="2"/>
        <item m="1" x="64"/>
        <item m="1" x="65"/>
        <item x="30"/>
        <item m="1" x="82"/>
        <item m="1" x="63"/>
        <item m="1" x="67"/>
        <item m="1" x="59"/>
        <item x="8"/>
        <item m="1" x="60"/>
        <item x="1"/>
        <item x="33"/>
        <item m="1" x="57"/>
        <item x="24"/>
        <item x="49"/>
        <item m="1" x="80"/>
        <item m="1" x="81"/>
        <item x="32"/>
        <item m="1" x="84"/>
        <item m="1" x="55"/>
        <item x="0"/>
        <item m="1" x="56"/>
        <item x="34"/>
        <item m="1" x="83"/>
        <item m="1" x="58"/>
        <item x="3"/>
        <item x="11"/>
        <item x="23"/>
        <item x="43"/>
        <item x="29"/>
        <item x="25"/>
        <item x="6"/>
        <item x="7"/>
        <item x="9"/>
        <item x="10"/>
        <item x="12"/>
        <item x="13"/>
        <item x="22"/>
        <item x="27"/>
        <item x="28"/>
        <item x="31"/>
        <item x="35"/>
        <item x="36"/>
        <item x="37"/>
        <item x="40"/>
        <item x="45"/>
        <item x="46"/>
        <item x="47"/>
        <item t="default"/>
      </items>
    </pivotField>
    <pivotField axis="axisPage" compact="0" showAll="0" insertBlankRow="1">
      <items count="9">
        <item x="4"/>
        <item m="1" x="7"/>
        <item m="1" x="5"/>
        <item m="1" x="6"/>
        <item x="2"/>
        <item x="1"/>
        <item x="0"/>
        <item x="3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119">
    <i>
      <x/>
    </i>
    <i r="1">
      <x v="10"/>
    </i>
    <i r="2">
      <x v="59"/>
    </i>
    <i t="blank" r="1">
      <x v="10"/>
    </i>
    <i>
      <x v="4"/>
    </i>
    <i r="1">
      <x v="6"/>
    </i>
    <i r="2">
      <x v="70"/>
    </i>
    <i r="2">
      <x v="71"/>
    </i>
    <i r="2">
      <x v="73"/>
    </i>
    <i t="blank" r="1">
      <x v="6"/>
    </i>
    <i r="1">
      <x v="22"/>
    </i>
    <i r="2">
      <x v="22"/>
    </i>
    <i r="2">
      <x v="33"/>
    </i>
    <i t="blank" r="1">
      <x v="22"/>
    </i>
    <i r="1">
      <x v="24"/>
    </i>
    <i r="2">
      <x v="64"/>
    </i>
    <i r="2">
      <x v="72"/>
    </i>
    <i t="blank" r="1">
      <x v="24"/>
    </i>
    <i r="1">
      <x v="26"/>
    </i>
    <i r="2">
      <x v="47"/>
    </i>
    <i t="blank" r="1">
      <x v="26"/>
    </i>
    <i>
      <x v="5"/>
    </i>
    <i r="1">
      <x/>
    </i>
    <i r="2">
      <x v="10"/>
    </i>
    <i r="2">
      <x v="65"/>
    </i>
    <i r="2">
      <x v="74"/>
    </i>
    <i t="blank" r="1">
      <x/>
    </i>
    <i r="1">
      <x v="1"/>
    </i>
    <i r="2">
      <x v="11"/>
    </i>
    <i t="blank" r="1">
      <x v="1"/>
    </i>
    <i r="1">
      <x v="7"/>
    </i>
    <i r="2">
      <x v="12"/>
    </i>
    <i t="blank" r="1">
      <x v="7"/>
    </i>
    <i r="1">
      <x v="9"/>
    </i>
    <i r="2">
      <x v="3"/>
    </i>
    <i t="blank" r="1">
      <x v="9"/>
    </i>
    <i r="1">
      <x v="18"/>
    </i>
    <i r="2">
      <x v="2"/>
    </i>
    <i r="2">
      <x v="8"/>
    </i>
    <i r="2">
      <x v="13"/>
    </i>
    <i r="2">
      <x v="75"/>
    </i>
    <i t="blank" r="1">
      <x v="18"/>
    </i>
    <i r="1">
      <x v="22"/>
    </i>
    <i r="2">
      <x v="9"/>
    </i>
    <i t="blank" r="1">
      <x v="22"/>
    </i>
    <i>
      <x v="8"/>
    </i>
    <i r="1">
      <x/>
    </i>
    <i r="2">
      <x v="25"/>
    </i>
    <i r="2">
      <x v="67"/>
    </i>
    <i t="blank" r="1">
      <x/>
    </i>
    <i r="1">
      <x v="2"/>
    </i>
    <i r="2">
      <x v="26"/>
    </i>
    <i t="blank" r="1">
      <x v="2"/>
    </i>
    <i r="1">
      <x v="3"/>
    </i>
    <i r="2">
      <x v="86"/>
    </i>
    <i t="blank" r="1">
      <x v="3"/>
    </i>
    <i r="1">
      <x v="6"/>
    </i>
    <i r="2">
      <x v="14"/>
    </i>
    <i r="2">
      <x v="19"/>
    </i>
    <i r="2">
      <x v="85"/>
    </i>
    <i t="blank" r="1">
      <x v="6"/>
    </i>
    <i r="1">
      <x v="7"/>
    </i>
    <i r="2">
      <x v="53"/>
    </i>
    <i t="blank" r="1">
      <x v="7"/>
    </i>
    <i r="1">
      <x v="16"/>
    </i>
    <i r="2">
      <x v="84"/>
    </i>
    <i t="blank" r="1">
      <x v="16"/>
    </i>
    <i>
      <x v="9"/>
    </i>
    <i r="1">
      <x v="12"/>
    </i>
    <i r="2">
      <x v="30"/>
    </i>
    <i t="blank" r="1">
      <x v="12"/>
    </i>
    <i>
      <x v="13"/>
    </i>
    <i r="1">
      <x/>
    </i>
    <i r="2">
      <x v="15"/>
    </i>
    <i r="2">
      <x v="68"/>
    </i>
    <i t="blank" r="1">
      <x/>
    </i>
    <i r="1">
      <x v="2"/>
    </i>
    <i r="2">
      <x v="69"/>
    </i>
    <i t="blank" r="1">
      <x v="2"/>
    </i>
    <i r="1">
      <x v="3"/>
    </i>
    <i r="2">
      <x v="79"/>
    </i>
    <i r="2">
      <x v="81"/>
    </i>
    <i t="blank" r="1">
      <x v="3"/>
    </i>
    <i r="1">
      <x v="6"/>
    </i>
    <i r="2">
      <x v="31"/>
    </i>
    <i r="2">
      <x v="42"/>
    </i>
    <i r="2">
      <x v="52"/>
    </i>
    <i r="2">
      <x v="83"/>
    </i>
    <i t="blank" r="1">
      <x v="6"/>
    </i>
    <i r="1">
      <x v="16"/>
    </i>
    <i r="2">
      <x v="50"/>
    </i>
    <i r="2">
      <x v="61"/>
    </i>
    <i r="2">
      <x v="78"/>
    </i>
    <i r="2">
      <x v="82"/>
    </i>
    <i t="blank" r="1">
      <x v="16"/>
    </i>
    <i r="1">
      <x v="21"/>
    </i>
    <i r="2">
      <x v="21"/>
    </i>
    <i t="blank" r="1">
      <x v="21"/>
    </i>
    <i r="1">
      <x v="27"/>
    </i>
    <i r="2">
      <x v="56"/>
    </i>
    <i r="2">
      <x v="77"/>
    </i>
    <i r="2">
      <x v="80"/>
    </i>
    <i t="blank" r="1">
      <x v="27"/>
    </i>
    <i>
      <x v="14"/>
    </i>
    <i r="1">
      <x v="24"/>
    </i>
    <i r="2">
      <x v="76"/>
    </i>
    <i t="blank" r="1">
      <x v="24"/>
    </i>
    <i r="1">
      <x v="25"/>
    </i>
    <i r="2">
      <x v="66"/>
    </i>
    <i t="blank" r="1">
      <x v="25"/>
    </i>
    <i>
      <x v="15"/>
    </i>
    <i r="1">
      <x v="12"/>
    </i>
    <i r="2">
      <x v="49"/>
    </i>
    <i t="blank" r="1">
      <x v="12"/>
    </i>
    <i>
      <x v="16"/>
    </i>
    <i r="1">
      <x v="12"/>
    </i>
    <i r="2">
      <x v="39"/>
    </i>
    <i t="blank" r="1"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21" firstHeaderRow="1" firstDataRow="2" firstDataCol="2" rowPageCount="1" colPageCount="1"/>
  <pivotFields count="8">
    <pivotField name="TITLE COMPANY" axis="axisRow" compact="0" showAll="0" insertBlankRow="1">
      <items count="16">
        <item x="0"/>
        <item m="1" x="11"/>
        <item m="1" x="10"/>
        <item x="2"/>
        <item x="3"/>
        <item m="1" x="14"/>
        <item m="1" x="12"/>
        <item x="5"/>
        <item m="1" x="13"/>
        <item m="1" x="7"/>
        <item m="1" x="9"/>
        <item x="4"/>
        <item m="1" x="8"/>
        <item x="1"/>
        <item x="6"/>
        <item t="default"/>
      </items>
    </pivotField>
    <pivotField compact="0" showAll="0" insertBlankRow="1"/>
    <pivotField axis="axisPage" compact="0" showAll="0" insertBlankRow="1">
      <items count="11">
        <item x="3"/>
        <item x="7"/>
        <item x="0"/>
        <item x="6"/>
        <item x="1"/>
        <item x="5"/>
        <item x="4"/>
        <item m="1" x="9"/>
        <item x="2"/>
        <item m="1" x="8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21">
        <item m="1" x="52"/>
        <item m="1" x="105"/>
        <item m="1" x="118"/>
        <item m="1" x="41"/>
        <item m="1" x="79"/>
        <item m="1" x="55"/>
        <item m="1" x="81"/>
        <item m="1" x="54"/>
        <item m="1" x="50"/>
        <item m="1" x="72"/>
        <item m="1" x="62"/>
        <item m="1" x="47"/>
        <item m="1" x="60"/>
        <item m="1" x="39"/>
        <item m="1" x="35"/>
        <item m="1" x="113"/>
        <item m="1" x="46"/>
        <item m="1" x="77"/>
        <item m="1" x="70"/>
        <item m="1" x="102"/>
        <item m="1" x="92"/>
        <item m="1" x="48"/>
        <item m="1" x="53"/>
        <item m="1" x="98"/>
        <item m="1" x="56"/>
        <item m="1" x="80"/>
        <item x="9"/>
        <item m="1" x="58"/>
        <item m="1" x="57"/>
        <item m="1" x="115"/>
        <item m="1" x="103"/>
        <item m="1" x="119"/>
        <item m="1" x="71"/>
        <item x="6"/>
        <item m="1" x="34"/>
        <item m="1" x="44"/>
        <item x="32"/>
        <item m="1" x="108"/>
        <item m="1" x="88"/>
        <item m="1" x="96"/>
        <item x="14"/>
        <item m="1" x="64"/>
        <item m="1" x="101"/>
        <item m="1" x="36"/>
        <item m="1" x="89"/>
        <item m="1" x="110"/>
        <item x="22"/>
        <item m="1" x="112"/>
        <item m="1" x="76"/>
        <item m="1" x="117"/>
        <item m="1" x="91"/>
        <item x="12"/>
        <item m="1" x="59"/>
        <item m="1" x="116"/>
        <item m="1" x="63"/>
        <item x="2"/>
        <item m="1" x="83"/>
        <item m="1" x="95"/>
        <item m="1" x="45"/>
        <item m="1" x="106"/>
        <item m="1" x="87"/>
        <item m="1" x="104"/>
        <item m="1" x="42"/>
        <item x="18"/>
        <item m="1" x="114"/>
        <item m="1" x="86"/>
        <item m="1" x="93"/>
        <item m="1" x="67"/>
        <item m="1" x="111"/>
        <item m="1" x="49"/>
        <item m="1" x="100"/>
        <item m="1" x="107"/>
        <item m="1" x="66"/>
        <item m="1" x="51"/>
        <item m="1" x="69"/>
        <item m="1" x="43"/>
        <item m="1" x="38"/>
        <item m="1" x="85"/>
        <item x="20"/>
        <item m="1" x="40"/>
        <item m="1" x="97"/>
        <item x="26"/>
        <item x="31"/>
        <item m="1" x="84"/>
        <item x="5"/>
        <item m="1" x="90"/>
        <item x="13"/>
        <item m="1" x="78"/>
        <item m="1" x="37"/>
        <item m="1" x="109"/>
        <item m="1" x="94"/>
        <item m="1" x="99"/>
        <item m="1" x="65"/>
        <item m="1" x="61"/>
        <item m="1" x="82"/>
        <item m="1" x="75"/>
        <item m="1" x="73"/>
        <item m="1" x="68"/>
        <item m="1" x="74"/>
        <item m="1" x="33"/>
        <item x="0"/>
        <item x="1"/>
        <item x="3"/>
        <item x="4"/>
        <item x="7"/>
        <item x="8"/>
        <item x="10"/>
        <item x="11"/>
        <item x="15"/>
        <item x="16"/>
        <item x="17"/>
        <item x="19"/>
        <item x="21"/>
        <item x="23"/>
        <item x="24"/>
        <item x="25"/>
        <item x="27"/>
        <item x="28"/>
        <item x="29"/>
        <item x="30"/>
        <item t="default"/>
      </items>
    </pivotField>
  </pivotFields>
  <rowFields count="2">
    <field x="7"/>
    <field x="0"/>
  </rowFields>
  <rowItems count="117">
    <i>
      <x v="26"/>
    </i>
    <i r="1">
      <x v="3"/>
    </i>
    <i r="1">
      <x v="7"/>
    </i>
    <i r="1">
      <x v="11"/>
    </i>
    <i t="blank">
      <x v="26"/>
    </i>
    <i>
      <x v="33"/>
    </i>
    <i r="1">
      <x v="3"/>
    </i>
    <i r="1">
      <x v="7"/>
    </i>
    <i t="blank">
      <x v="33"/>
    </i>
    <i>
      <x v="36"/>
    </i>
    <i r="1">
      <x v="7"/>
    </i>
    <i t="blank">
      <x v="36"/>
    </i>
    <i>
      <x v="40"/>
    </i>
    <i r="1">
      <x v="4"/>
    </i>
    <i r="1">
      <x v="11"/>
    </i>
    <i t="blank">
      <x v="40"/>
    </i>
    <i>
      <x v="46"/>
    </i>
    <i r="1">
      <x v="11"/>
    </i>
    <i t="blank">
      <x v="46"/>
    </i>
    <i>
      <x v="51"/>
    </i>
    <i r="1">
      <x v="4"/>
    </i>
    <i t="blank">
      <x v="51"/>
    </i>
    <i>
      <x v="55"/>
    </i>
    <i r="1">
      <x v="7"/>
    </i>
    <i r="1">
      <x v="13"/>
    </i>
    <i t="blank">
      <x v="55"/>
    </i>
    <i>
      <x v="63"/>
    </i>
    <i r="1">
      <x v="11"/>
    </i>
    <i t="blank">
      <x v="63"/>
    </i>
    <i>
      <x v="78"/>
    </i>
    <i r="1">
      <x v="7"/>
    </i>
    <i r="1">
      <x v="11"/>
    </i>
    <i t="blank">
      <x v="78"/>
    </i>
    <i>
      <x v="81"/>
    </i>
    <i r="1">
      <x v="7"/>
    </i>
    <i r="1">
      <x v="11"/>
    </i>
    <i t="blank">
      <x v="81"/>
    </i>
    <i>
      <x v="82"/>
    </i>
    <i r="1">
      <x v="7"/>
    </i>
    <i t="blank">
      <x v="82"/>
    </i>
    <i>
      <x v="84"/>
    </i>
    <i r="1">
      <x v="3"/>
    </i>
    <i r="1">
      <x v="4"/>
    </i>
    <i r="1">
      <x v="11"/>
    </i>
    <i t="blank">
      <x v="84"/>
    </i>
    <i>
      <x v="86"/>
    </i>
    <i r="1">
      <x v="4"/>
    </i>
    <i r="1">
      <x v="11"/>
    </i>
    <i t="blank">
      <x v="86"/>
    </i>
    <i>
      <x v="100"/>
    </i>
    <i r="1">
      <x/>
    </i>
    <i r="1">
      <x v="11"/>
    </i>
    <i t="blank">
      <x v="100"/>
    </i>
    <i>
      <x v="101"/>
    </i>
    <i r="1">
      <x v="13"/>
    </i>
    <i t="blank">
      <x v="101"/>
    </i>
    <i>
      <x v="102"/>
    </i>
    <i r="1">
      <x v="3"/>
    </i>
    <i r="1">
      <x v="7"/>
    </i>
    <i r="1">
      <x v="11"/>
    </i>
    <i t="blank">
      <x v="102"/>
    </i>
    <i>
      <x v="103"/>
    </i>
    <i r="1">
      <x v="3"/>
    </i>
    <i t="blank">
      <x v="103"/>
    </i>
    <i>
      <x v="104"/>
    </i>
    <i r="1">
      <x v="3"/>
    </i>
    <i t="blank">
      <x v="104"/>
    </i>
    <i>
      <x v="105"/>
    </i>
    <i r="1">
      <x v="3"/>
    </i>
    <i t="blank">
      <x v="105"/>
    </i>
    <i>
      <x v="106"/>
    </i>
    <i r="1">
      <x v="4"/>
    </i>
    <i t="blank">
      <x v="106"/>
    </i>
    <i>
      <x v="107"/>
    </i>
    <i r="1">
      <x v="4"/>
    </i>
    <i r="1">
      <x v="7"/>
    </i>
    <i r="1">
      <x v="14"/>
    </i>
    <i t="blank">
      <x v="107"/>
    </i>
    <i>
      <x v="108"/>
    </i>
    <i r="1">
      <x v="4"/>
    </i>
    <i r="1">
      <x v="7"/>
    </i>
    <i t="blank">
      <x v="108"/>
    </i>
    <i>
      <x v="109"/>
    </i>
    <i r="1">
      <x v="4"/>
    </i>
    <i t="blank">
      <x v="109"/>
    </i>
    <i>
      <x v="110"/>
    </i>
    <i r="1">
      <x v="7"/>
    </i>
    <i r="1">
      <x v="11"/>
    </i>
    <i t="blank">
      <x v="110"/>
    </i>
    <i>
      <x v="111"/>
    </i>
    <i r="1">
      <x v="11"/>
    </i>
    <i t="blank">
      <x v="111"/>
    </i>
    <i>
      <x v="112"/>
    </i>
    <i r="1">
      <x v="11"/>
    </i>
    <i t="blank">
      <x v="112"/>
    </i>
    <i>
      <x v="113"/>
    </i>
    <i r="1">
      <x v="11"/>
    </i>
    <i t="blank">
      <x v="113"/>
    </i>
    <i>
      <x v="114"/>
    </i>
    <i r="1">
      <x v="11"/>
    </i>
    <i t="blank">
      <x v="114"/>
    </i>
    <i>
      <x v="115"/>
    </i>
    <i r="1">
      <x v="11"/>
    </i>
    <i t="blank">
      <x v="115"/>
    </i>
    <i>
      <x v="116"/>
    </i>
    <i r="1">
      <x v="7"/>
    </i>
    <i t="blank">
      <x v="116"/>
    </i>
    <i>
      <x v="117"/>
    </i>
    <i r="1">
      <x v="7"/>
    </i>
    <i t="blank">
      <x v="117"/>
    </i>
    <i>
      <x v="118"/>
    </i>
    <i r="1">
      <x v="7"/>
    </i>
    <i t="blank">
      <x v="118"/>
    </i>
    <i>
      <x v="119"/>
    </i>
    <i r="1">
      <x v="7"/>
    </i>
    <i t="blank">
      <x v="11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234" totalsRowShown="0" headerRowDxfId="5">
  <autoFilter ref="A1:J234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91" totalsRowShown="0" headerRowDxfId="4">
  <autoFilter ref="A1:H91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324" totalsRowShown="0" headerRowDxfId="3" headerRowBorderDxfId="2" tableBorderDxfId="1" totalsRowBorderDxfId="0">
  <autoFilter ref="A1:E324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5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69</v>
      </c>
    </row>
    <row r="2" spans="1:7">
      <c r="A2" s="2" t="s">
        <v>72</v>
      </c>
    </row>
    <row r="3" spans="1:7">
      <c r="A3" s="2"/>
    </row>
    <row r="4" spans="1:7" ht="13.5" thickBot="1">
      <c r="A4" s="2"/>
    </row>
    <row r="5" spans="1:7" ht="16.5" thickBot="1">
      <c r="A5" s="140" t="s">
        <v>4</v>
      </c>
      <c r="B5" s="141"/>
      <c r="C5" s="141"/>
      <c r="D5" s="141"/>
      <c r="E5" s="141"/>
      <c r="F5" s="141"/>
      <c r="G5" s="142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9" t="s">
        <v>73</v>
      </c>
      <c r="B7" s="120">
        <v>112</v>
      </c>
      <c r="C7" s="121">
        <v>36985934.130000003</v>
      </c>
      <c r="D7" s="122">
        <f t="shared" ref="D7:D15" si="0">B7/$B$16</f>
        <v>0.48068669527896996</v>
      </c>
      <c r="E7" s="122">
        <f t="shared" ref="E7:E15" si="1">C7/$C$16</f>
        <v>0.34506351554513576</v>
      </c>
      <c r="F7" s="123">
        <v>1</v>
      </c>
      <c r="G7" s="123">
        <f>RANK(C7,$C$7:$C$15)</f>
        <v>1</v>
      </c>
    </row>
    <row r="8" spans="1:7">
      <c r="A8" s="68" t="s">
        <v>40</v>
      </c>
      <c r="B8" s="69">
        <v>59</v>
      </c>
      <c r="C8" s="70">
        <v>23647519</v>
      </c>
      <c r="D8" s="23">
        <f t="shared" si="0"/>
        <v>0.25321888412017168</v>
      </c>
      <c r="E8" s="23">
        <f t="shared" si="1"/>
        <v>0.22062160202253062</v>
      </c>
      <c r="F8" s="72">
        <v>2</v>
      </c>
      <c r="G8" s="103">
        <f t="shared" ref="G8:G15" si="2">RANK(C8,$C$7:$C$15)</f>
        <v>3</v>
      </c>
    </row>
    <row r="9" spans="1:7">
      <c r="A9" s="83" t="s">
        <v>39</v>
      </c>
      <c r="B9" s="79">
        <v>40</v>
      </c>
      <c r="C9" s="117">
        <v>15546475.800000001</v>
      </c>
      <c r="D9" s="23">
        <f t="shared" ref="D9" si="3">B9/$B$16</f>
        <v>0.17167381974248927</v>
      </c>
      <c r="E9" s="23">
        <f t="shared" ref="E9" si="4">C9/$C$16</f>
        <v>0.14504220915523966</v>
      </c>
      <c r="F9" s="72">
        <v>3</v>
      </c>
      <c r="G9" s="103">
        <f t="shared" si="2"/>
        <v>4</v>
      </c>
    </row>
    <row r="10" spans="1:7">
      <c r="A10" s="83" t="s">
        <v>41</v>
      </c>
      <c r="B10" s="79">
        <v>11</v>
      </c>
      <c r="C10" s="117">
        <v>25923179</v>
      </c>
      <c r="D10" s="23">
        <f t="shared" si="0"/>
        <v>4.7210300429184553E-2</v>
      </c>
      <c r="E10" s="23">
        <f t="shared" si="1"/>
        <v>0.24185257153178832</v>
      </c>
      <c r="F10" s="72">
        <v>4</v>
      </c>
      <c r="G10" s="103">
        <f t="shared" si="2"/>
        <v>2</v>
      </c>
    </row>
    <row r="11" spans="1:7">
      <c r="A11" s="68" t="s">
        <v>128</v>
      </c>
      <c r="B11" s="69">
        <v>3</v>
      </c>
      <c r="C11" s="70">
        <v>1430765</v>
      </c>
      <c r="D11" s="23">
        <f t="shared" si="0"/>
        <v>1.2875536480686695E-2</v>
      </c>
      <c r="E11" s="23">
        <f t="shared" si="1"/>
        <v>1.3348447522878237E-2</v>
      </c>
      <c r="F11" s="72">
        <v>5</v>
      </c>
      <c r="G11" s="103">
        <f t="shared" si="2"/>
        <v>5</v>
      </c>
    </row>
    <row r="12" spans="1:7">
      <c r="A12" s="35" t="s">
        <v>105</v>
      </c>
      <c r="B12" s="118">
        <v>3</v>
      </c>
      <c r="C12" s="116">
        <v>1332000</v>
      </c>
      <c r="D12" s="23">
        <f t="shared" si="0"/>
        <v>1.2875536480686695E-2</v>
      </c>
      <c r="E12" s="23">
        <f t="shared" si="1"/>
        <v>1.2427010795255553E-2</v>
      </c>
      <c r="F12" s="72">
        <v>5</v>
      </c>
      <c r="G12" s="103">
        <f t="shared" si="2"/>
        <v>6</v>
      </c>
    </row>
    <row r="13" spans="1:7">
      <c r="A13" s="68" t="s">
        <v>68</v>
      </c>
      <c r="B13" s="69">
        <v>2</v>
      </c>
      <c r="C13" s="70">
        <v>1095000</v>
      </c>
      <c r="D13" s="23">
        <f t="shared" si="0"/>
        <v>8.5836909871244635E-3</v>
      </c>
      <c r="E13" s="23">
        <f t="shared" si="1"/>
        <v>1.0215898514117741E-2</v>
      </c>
      <c r="F13" s="72">
        <v>6</v>
      </c>
      <c r="G13" s="103">
        <f t="shared" si="2"/>
        <v>7</v>
      </c>
    </row>
    <row r="14" spans="1:7">
      <c r="A14" s="68" t="s">
        <v>54</v>
      </c>
      <c r="B14" s="69">
        <v>2</v>
      </c>
      <c r="C14" s="70">
        <v>590000</v>
      </c>
      <c r="D14" s="23">
        <f t="shared" si="0"/>
        <v>8.5836909871244635E-3</v>
      </c>
      <c r="E14" s="23">
        <f t="shared" si="1"/>
        <v>5.5044567336342163E-3</v>
      </c>
      <c r="F14" s="72">
        <v>6</v>
      </c>
      <c r="G14" s="103">
        <f t="shared" si="2"/>
        <v>9</v>
      </c>
    </row>
    <row r="15" spans="1:7">
      <c r="A15" s="68" t="s">
        <v>101</v>
      </c>
      <c r="B15" s="69">
        <v>1</v>
      </c>
      <c r="C15" s="70">
        <v>635000</v>
      </c>
      <c r="D15" s="23">
        <f t="shared" si="0"/>
        <v>4.2918454935622317E-3</v>
      </c>
      <c r="E15" s="23">
        <f t="shared" si="1"/>
        <v>5.9242881794198772E-3</v>
      </c>
      <c r="F15" s="72">
        <v>7</v>
      </c>
      <c r="G15" s="103">
        <f t="shared" si="2"/>
        <v>8</v>
      </c>
    </row>
    <row r="16" spans="1:7">
      <c r="A16" s="80" t="s">
        <v>23</v>
      </c>
      <c r="B16" s="81">
        <f>SUM(B7:B15)</f>
        <v>233</v>
      </c>
      <c r="C16" s="82">
        <f>SUM(C7:C15)</f>
        <v>107185872.93000001</v>
      </c>
      <c r="D16" s="30">
        <f>SUM(D7:D15)</f>
        <v>0.99999999999999989</v>
      </c>
      <c r="E16" s="30">
        <f>SUM(E7:E15)</f>
        <v>1</v>
      </c>
      <c r="F16" s="31"/>
      <c r="G16" s="31"/>
    </row>
    <row r="17" spans="1:7" ht="13.5" thickBot="1">
      <c r="A17" s="76"/>
      <c r="B17" s="77"/>
      <c r="C17" s="78"/>
    </row>
    <row r="18" spans="1:7" ht="16.5" thickBot="1">
      <c r="A18" s="143" t="s">
        <v>10</v>
      </c>
      <c r="B18" s="144"/>
      <c r="C18" s="144"/>
      <c r="D18" s="144"/>
      <c r="E18" s="144"/>
      <c r="F18" s="144"/>
      <c r="G18" s="145"/>
    </row>
    <row r="19" spans="1:7">
      <c r="A19" s="3"/>
      <c r="B19" s="45"/>
      <c r="C19" s="40"/>
      <c r="D19" s="4" t="s">
        <v>5</v>
      </c>
      <c r="E19" s="4" t="s">
        <v>5</v>
      </c>
      <c r="F19" s="5" t="s">
        <v>6</v>
      </c>
      <c r="G19" s="5" t="s">
        <v>6</v>
      </c>
    </row>
    <row r="20" spans="1:7">
      <c r="A20" s="6" t="s">
        <v>11</v>
      </c>
      <c r="B20" s="46" t="s">
        <v>8</v>
      </c>
      <c r="C20" s="26" t="s">
        <v>9</v>
      </c>
      <c r="D20" s="8" t="s">
        <v>8</v>
      </c>
      <c r="E20" s="8" t="s">
        <v>9</v>
      </c>
      <c r="F20" s="7" t="s">
        <v>8</v>
      </c>
      <c r="G20" s="7" t="s">
        <v>9</v>
      </c>
    </row>
    <row r="21" spans="1:7">
      <c r="A21" s="119" t="s">
        <v>40</v>
      </c>
      <c r="B21" s="120">
        <v>34</v>
      </c>
      <c r="C21" s="121">
        <v>10769427.800000001</v>
      </c>
      <c r="D21" s="124">
        <f t="shared" ref="D21:D26" si="5">B21/$B$28</f>
        <v>0.37777777777777777</v>
      </c>
      <c r="E21" s="124">
        <f t="shared" ref="E21:E26" si="6">C21/$C$28</f>
        <v>0.32939914629764039</v>
      </c>
      <c r="F21" s="125">
        <v>1</v>
      </c>
      <c r="G21" s="125">
        <f>RANK(C21,$C$21:$C$27)</f>
        <v>1</v>
      </c>
    </row>
    <row r="22" spans="1:7">
      <c r="A22" s="68" t="s">
        <v>73</v>
      </c>
      <c r="B22" s="69">
        <v>28</v>
      </c>
      <c r="C22" s="70">
        <v>7724732.4000000004</v>
      </c>
      <c r="D22" s="23">
        <f t="shared" si="5"/>
        <v>0.31111111111111112</v>
      </c>
      <c r="E22" s="23">
        <f t="shared" si="6"/>
        <v>0.23627255831899657</v>
      </c>
      <c r="F22" s="72">
        <v>2</v>
      </c>
      <c r="G22" s="72">
        <f t="shared" ref="G22:G27" si="7">RANK(C22,$C$21:$C$27)</f>
        <v>3</v>
      </c>
    </row>
    <row r="23" spans="1:7">
      <c r="A23" s="68" t="s">
        <v>41</v>
      </c>
      <c r="B23" s="69">
        <v>15</v>
      </c>
      <c r="C23" s="70">
        <v>10385767</v>
      </c>
      <c r="D23" s="23">
        <f t="shared" si="5"/>
        <v>0.16666666666666666</v>
      </c>
      <c r="E23" s="23">
        <f t="shared" si="6"/>
        <v>0.31766430371037963</v>
      </c>
      <c r="F23" s="72">
        <v>3</v>
      </c>
      <c r="G23" s="72">
        <f t="shared" si="7"/>
        <v>2</v>
      </c>
    </row>
    <row r="24" spans="1:7">
      <c r="A24" s="68" t="s">
        <v>39</v>
      </c>
      <c r="B24" s="69">
        <v>9</v>
      </c>
      <c r="C24" s="70">
        <v>2298069</v>
      </c>
      <c r="D24" s="23">
        <f t="shared" si="5"/>
        <v>0.1</v>
      </c>
      <c r="E24" s="23">
        <f t="shared" si="6"/>
        <v>7.0289896621348089E-2</v>
      </c>
      <c r="F24" s="72">
        <v>4</v>
      </c>
      <c r="G24" s="72">
        <f t="shared" si="7"/>
        <v>4</v>
      </c>
    </row>
    <row r="25" spans="1:7">
      <c r="A25" s="68" t="s">
        <v>105</v>
      </c>
      <c r="B25" s="69">
        <v>2</v>
      </c>
      <c r="C25" s="70">
        <v>939896</v>
      </c>
      <c r="D25" s="23">
        <f t="shared" si="5"/>
        <v>2.2222222222222223E-2</v>
      </c>
      <c r="E25" s="23">
        <f t="shared" si="6"/>
        <v>2.8748132747458226E-2</v>
      </c>
      <c r="F25" s="72">
        <v>5</v>
      </c>
      <c r="G25" s="72">
        <f t="shared" si="7"/>
        <v>5</v>
      </c>
    </row>
    <row r="26" spans="1:7">
      <c r="A26" s="68" t="s">
        <v>220</v>
      </c>
      <c r="B26" s="69">
        <v>1</v>
      </c>
      <c r="C26" s="70">
        <v>288766</v>
      </c>
      <c r="D26" s="23">
        <f t="shared" si="5"/>
        <v>1.1111111111111112E-2</v>
      </c>
      <c r="E26" s="23">
        <f t="shared" si="6"/>
        <v>8.8323424091096489E-3</v>
      </c>
      <c r="F26" s="72">
        <v>6</v>
      </c>
      <c r="G26" s="72">
        <f t="shared" si="7"/>
        <v>6</v>
      </c>
    </row>
    <row r="27" spans="1:7">
      <c r="A27" s="68" t="s">
        <v>101</v>
      </c>
      <c r="B27" s="69">
        <v>1</v>
      </c>
      <c r="C27" s="70">
        <v>287500</v>
      </c>
      <c r="D27" s="23">
        <f>B27/$B$28</f>
        <v>1.1111111111111112E-2</v>
      </c>
      <c r="E27" s="23">
        <f>C27/$C$28</f>
        <v>8.79361989506737E-3</v>
      </c>
      <c r="F27" s="72">
        <v>6</v>
      </c>
      <c r="G27" s="72">
        <f t="shared" si="7"/>
        <v>7</v>
      </c>
    </row>
    <row r="28" spans="1:7">
      <c r="A28" s="32" t="s">
        <v>23</v>
      </c>
      <c r="B28" s="47">
        <f>SUM(B21:B27)</f>
        <v>90</v>
      </c>
      <c r="C28" s="33">
        <f>SUM(C21:C27)</f>
        <v>32694158.200000003</v>
      </c>
      <c r="D28" s="30">
        <f>SUM(D21:D27)</f>
        <v>0.99999999999999989</v>
      </c>
      <c r="E28" s="30">
        <f>SUM(E21:E27)</f>
        <v>0.99999999999999989</v>
      </c>
      <c r="F28" s="31"/>
      <c r="G28" s="31"/>
    </row>
    <row r="29" spans="1:7" ht="13.5" thickBot="1"/>
    <row r="30" spans="1:7" ht="16.5" thickBot="1">
      <c r="A30" s="140" t="s">
        <v>12</v>
      </c>
      <c r="B30" s="141"/>
      <c r="C30" s="141"/>
      <c r="D30" s="141"/>
      <c r="E30" s="141"/>
      <c r="F30" s="141"/>
      <c r="G30" s="142"/>
    </row>
    <row r="31" spans="1:7">
      <c r="A31" s="3"/>
      <c r="B31" s="45"/>
      <c r="C31" s="40"/>
      <c r="D31" s="4" t="s">
        <v>5</v>
      </c>
      <c r="E31" s="4" t="s">
        <v>5</v>
      </c>
      <c r="F31" s="5" t="s">
        <v>6</v>
      </c>
      <c r="G31" s="5" t="s">
        <v>6</v>
      </c>
    </row>
    <row r="32" spans="1:7">
      <c r="A32" s="6" t="s">
        <v>11</v>
      </c>
      <c r="B32" s="46" t="s">
        <v>8</v>
      </c>
      <c r="C32" s="26" t="s">
        <v>9</v>
      </c>
      <c r="D32" s="8" t="s">
        <v>8</v>
      </c>
      <c r="E32" s="8" t="s">
        <v>9</v>
      </c>
      <c r="F32" s="7" t="s">
        <v>8</v>
      </c>
      <c r="G32" s="7" t="s">
        <v>9</v>
      </c>
    </row>
    <row r="33" spans="1:7">
      <c r="A33" s="119" t="s">
        <v>73</v>
      </c>
      <c r="B33" s="120">
        <v>140</v>
      </c>
      <c r="C33" s="121">
        <v>44710666.530000001</v>
      </c>
      <c r="D33" s="124">
        <f t="shared" ref="D33:D40" si="8">B33/$B$42</f>
        <v>0.44025157232704404</v>
      </c>
      <c r="E33" s="124">
        <f t="shared" ref="E33:E40" si="9">C33/$C$42</f>
        <v>0.3249129601804524</v>
      </c>
      <c r="F33" s="125">
        <v>1</v>
      </c>
      <c r="G33" s="125">
        <f>RANK(C33,$C$33:$C$41)</f>
        <v>1</v>
      </c>
    </row>
    <row r="34" spans="1:7">
      <c r="A34" s="68" t="s">
        <v>40</v>
      </c>
      <c r="B34" s="69">
        <v>93</v>
      </c>
      <c r="C34" s="70">
        <v>34416946.799999997</v>
      </c>
      <c r="D34" s="23">
        <f t="shared" si="8"/>
        <v>0.29245283018867924</v>
      </c>
      <c r="E34" s="23">
        <f t="shared" si="9"/>
        <v>0.25010837308045714</v>
      </c>
      <c r="F34" s="72">
        <v>2</v>
      </c>
      <c r="G34" s="72">
        <f t="shared" ref="G34:G41" si="10">RANK(C34,$C$33:$C$41)</f>
        <v>3</v>
      </c>
    </row>
    <row r="35" spans="1:7">
      <c r="A35" s="68" t="s">
        <v>39</v>
      </c>
      <c r="B35" s="69">
        <v>49</v>
      </c>
      <c r="C35" s="70">
        <v>17844544.800000001</v>
      </c>
      <c r="D35" s="23">
        <f t="shared" si="8"/>
        <v>0.1540880503144654</v>
      </c>
      <c r="E35" s="23">
        <f t="shared" si="9"/>
        <v>0.12967652517884973</v>
      </c>
      <c r="F35" s="72">
        <v>3</v>
      </c>
      <c r="G35" s="72">
        <f t="shared" si="10"/>
        <v>4</v>
      </c>
    </row>
    <row r="36" spans="1:7">
      <c r="A36" s="68" t="s">
        <v>41</v>
      </c>
      <c r="B36" s="69">
        <v>26</v>
      </c>
      <c r="C36" s="70">
        <v>36308946</v>
      </c>
      <c r="D36" s="23">
        <f t="shared" ref="D36" si="11">B36/$B$42</f>
        <v>8.1761006289308172E-2</v>
      </c>
      <c r="E36" s="23">
        <f t="shared" ref="E36" si="12">C36/$C$42</f>
        <v>0.26385755439312158</v>
      </c>
      <c r="F36" s="72">
        <v>4</v>
      </c>
      <c r="G36" s="72">
        <f t="shared" si="10"/>
        <v>2</v>
      </c>
    </row>
    <row r="37" spans="1:7">
      <c r="A37" s="68" t="s">
        <v>128</v>
      </c>
      <c r="B37" s="69">
        <v>3</v>
      </c>
      <c r="C37" s="70">
        <v>1430765</v>
      </c>
      <c r="D37" s="23">
        <f t="shared" si="8"/>
        <v>9.433962264150943E-3</v>
      </c>
      <c r="E37" s="23">
        <f t="shared" si="9"/>
        <v>1.0397386743511492E-2</v>
      </c>
      <c r="F37" s="72">
        <v>5</v>
      </c>
      <c r="G37" s="72">
        <f t="shared" si="10"/>
        <v>5</v>
      </c>
    </row>
    <row r="38" spans="1:7">
      <c r="A38" s="68" t="s">
        <v>68</v>
      </c>
      <c r="B38" s="69">
        <v>2</v>
      </c>
      <c r="C38" s="70">
        <v>1095000</v>
      </c>
      <c r="D38" s="23">
        <f t="shared" si="8"/>
        <v>6.2893081761006293E-3</v>
      </c>
      <c r="E38" s="23">
        <f t="shared" si="9"/>
        <v>7.9573783843923246E-3</v>
      </c>
      <c r="F38" s="72">
        <v>6</v>
      </c>
      <c r="G38" s="72">
        <f t="shared" si="10"/>
        <v>6</v>
      </c>
    </row>
    <row r="39" spans="1:7">
      <c r="A39" s="68" t="s">
        <v>101</v>
      </c>
      <c r="B39" s="69">
        <v>2</v>
      </c>
      <c r="C39" s="70">
        <v>922500</v>
      </c>
      <c r="D39" s="23">
        <f t="shared" si="8"/>
        <v>6.2893081761006293E-3</v>
      </c>
      <c r="E39" s="23">
        <f t="shared" si="9"/>
        <v>6.7038187758921633E-3</v>
      </c>
      <c r="F39" s="72">
        <v>6</v>
      </c>
      <c r="G39" s="72">
        <f t="shared" si="10"/>
        <v>7</v>
      </c>
    </row>
    <row r="40" spans="1:7">
      <c r="A40" s="68" t="s">
        <v>54</v>
      </c>
      <c r="B40" s="69">
        <v>2</v>
      </c>
      <c r="C40" s="70">
        <v>590000</v>
      </c>
      <c r="D40" s="23">
        <f t="shared" si="8"/>
        <v>6.2893081761006293E-3</v>
      </c>
      <c r="E40" s="23">
        <f t="shared" si="9"/>
        <v>4.2875372116817087E-3</v>
      </c>
      <c r="F40" s="72">
        <v>6</v>
      </c>
      <c r="G40" s="72">
        <f t="shared" si="10"/>
        <v>8</v>
      </c>
    </row>
    <row r="41" spans="1:7">
      <c r="A41" s="68" t="s">
        <v>220</v>
      </c>
      <c r="B41" s="69">
        <v>1</v>
      </c>
      <c r="C41" s="70">
        <v>288766</v>
      </c>
      <c r="D41" s="23">
        <f>B41/$B$42</f>
        <v>3.1446540880503146E-3</v>
      </c>
      <c r="E41" s="23">
        <f>C41/$C$42</f>
        <v>2.0984660516414921E-3</v>
      </c>
      <c r="F41" s="72">
        <v>7</v>
      </c>
      <c r="G41" s="72">
        <f t="shared" si="10"/>
        <v>9</v>
      </c>
    </row>
    <row r="42" spans="1:7">
      <c r="A42" s="32" t="s">
        <v>23</v>
      </c>
      <c r="B42" s="48">
        <f>SUM(B33:B41)</f>
        <v>318</v>
      </c>
      <c r="C42" s="38">
        <f>SUM(C33:C41)</f>
        <v>137608135.13</v>
      </c>
      <c r="D42" s="30">
        <f>SUM(D33:D41)</f>
        <v>0.99999999999999989</v>
      </c>
      <c r="E42" s="30">
        <f>SUM(E33:E41)</f>
        <v>1.0000000000000002</v>
      </c>
      <c r="F42" s="31"/>
      <c r="G42" s="31"/>
    </row>
    <row r="44" spans="1:7">
      <c r="A44" s="146" t="s">
        <v>24</v>
      </c>
      <c r="B44" s="146"/>
      <c r="C44" s="146"/>
      <c r="D44" s="102" t="s">
        <v>55</v>
      </c>
    </row>
    <row r="45" spans="1:7">
      <c r="A45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8:G18"/>
    <mergeCell ref="A30:G30"/>
    <mergeCell ref="A44:C44"/>
  </mergeCells>
  <phoneticPr fontId="2" type="noConversion"/>
  <hyperlinks>
    <hyperlink ref="A45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8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1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70</v>
      </c>
    </row>
    <row r="2" spans="1:7">
      <c r="A2" s="2" t="str">
        <f>'OVERALL STATS'!A2</f>
        <v>Reporting Period: DECEMBER, 2021</v>
      </c>
    </row>
    <row r="3" spans="1:7" ht="13.5" thickBot="1"/>
    <row r="4" spans="1:7" ht="16.5" thickBot="1">
      <c r="A4" s="140" t="s">
        <v>13</v>
      </c>
      <c r="B4" s="141"/>
      <c r="C4" s="141"/>
      <c r="D4" s="141"/>
      <c r="E4" s="141"/>
      <c r="F4" s="141"/>
      <c r="G4" s="142"/>
    </row>
    <row r="5" spans="1:7">
      <c r="A5" s="3"/>
      <c r="B5" s="100"/>
      <c r="C5" s="92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3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6" t="s">
        <v>73</v>
      </c>
      <c r="B7" s="127">
        <v>102</v>
      </c>
      <c r="C7" s="128">
        <v>33119162.129999999</v>
      </c>
      <c r="D7" s="129">
        <f>B7/$B$15</f>
        <v>0.48571428571428571</v>
      </c>
      <c r="E7" s="124">
        <f>C7/$C$15</f>
        <v>0.34010326578669736</v>
      </c>
      <c r="F7" s="125">
        <v>1</v>
      </c>
      <c r="G7" s="125">
        <f>RANK(C7,$C$7:$C$14)</f>
        <v>1</v>
      </c>
    </row>
    <row r="8" spans="1:7">
      <c r="A8" s="36" t="s">
        <v>40</v>
      </c>
      <c r="B8" s="37">
        <v>58</v>
      </c>
      <c r="C8" s="94">
        <v>23358369</v>
      </c>
      <c r="D8" s="27">
        <f>B8/$B$15</f>
        <v>0.27619047619047621</v>
      </c>
      <c r="E8" s="23">
        <f>C8/$C$15</f>
        <v>0.23986891785389355</v>
      </c>
      <c r="F8" s="72">
        <v>2</v>
      </c>
      <c r="G8" s="72">
        <f t="shared" ref="G8:G14" si="0">RANK(C8,$C$7:$C$14)</f>
        <v>3</v>
      </c>
    </row>
    <row r="9" spans="1:7">
      <c r="A9" s="36" t="s">
        <v>39</v>
      </c>
      <c r="B9" s="37">
        <v>32</v>
      </c>
      <c r="C9" s="94">
        <v>11827013.800000001</v>
      </c>
      <c r="D9" s="27">
        <f t="shared" ref="D9" si="1">B9/$B$15</f>
        <v>0.15238095238095239</v>
      </c>
      <c r="E9" s="23">
        <f t="shared" ref="E9" si="2">C9/$C$15</f>
        <v>0.12145252956869829</v>
      </c>
      <c r="F9" s="72">
        <v>3</v>
      </c>
      <c r="G9" s="72">
        <f t="shared" si="0"/>
        <v>4</v>
      </c>
    </row>
    <row r="10" spans="1:7">
      <c r="A10" s="36" t="s">
        <v>41</v>
      </c>
      <c r="B10" s="37">
        <v>11</v>
      </c>
      <c r="C10" s="94">
        <v>25923179</v>
      </c>
      <c r="D10" s="27">
        <f>B10/$B$15</f>
        <v>5.2380952380952382E-2</v>
      </c>
      <c r="E10" s="23">
        <f>C10/$C$15</f>
        <v>0.26620715230856995</v>
      </c>
      <c r="F10" s="72">
        <v>4</v>
      </c>
      <c r="G10" s="72">
        <f t="shared" si="0"/>
        <v>2</v>
      </c>
    </row>
    <row r="11" spans="1:7">
      <c r="A11" s="36" t="s">
        <v>105</v>
      </c>
      <c r="B11" s="37">
        <v>3</v>
      </c>
      <c r="C11" s="94">
        <v>1332000</v>
      </c>
      <c r="D11" s="27">
        <f>B11/$B$15</f>
        <v>1.4285714285714285E-2</v>
      </c>
      <c r="E11" s="23">
        <f>C11/$C$15</f>
        <v>1.3678412160600178E-2</v>
      </c>
      <c r="F11" s="72">
        <v>5</v>
      </c>
      <c r="G11" s="72">
        <f t="shared" si="0"/>
        <v>5</v>
      </c>
    </row>
    <row r="12" spans="1:7">
      <c r="A12" s="36" t="s">
        <v>54</v>
      </c>
      <c r="B12" s="37">
        <v>2</v>
      </c>
      <c r="C12" s="94">
        <v>590000</v>
      </c>
      <c r="D12" s="27">
        <f>B12/$B$15</f>
        <v>9.5238095238095247E-3</v>
      </c>
      <c r="E12" s="23">
        <f>C12/$C$15</f>
        <v>6.0587561372027815E-3</v>
      </c>
      <c r="F12" s="72">
        <v>6</v>
      </c>
      <c r="G12" s="72">
        <f t="shared" si="0"/>
        <v>8</v>
      </c>
    </row>
    <row r="13" spans="1:7">
      <c r="A13" s="36" t="s">
        <v>101</v>
      </c>
      <c r="B13" s="37">
        <v>1</v>
      </c>
      <c r="C13" s="94">
        <v>635000</v>
      </c>
      <c r="D13" s="27">
        <f>B13/$B$15</f>
        <v>4.7619047619047623E-3</v>
      </c>
      <c r="E13" s="23">
        <f>C13/$C$15</f>
        <v>6.5208646561419762E-3</v>
      </c>
      <c r="F13" s="72">
        <v>7</v>
      </c>
      <c r="G13" s="72">
        <f t="shared" si="0"/>
        <v>6</v>
      </c>
    </row>
    <row r="14" spans="1:7">
      <c r="A14" s="36" t="s">
        <v>68</v>
      </c>
      <c r="B14" s="37">
        <v>1</v>
      </c>
      <c r="C14" s="94">
        <v>595000</v>
      </c>
      <c r="D14" s="27">
        <f>B14/$B$15</f>
        <v>4.7619047619047623E-3</v>
      </c>
      <c r="E14" s="23">
        <f>C14/$C$15</f>
        <v>6.1101015281960248E-3</v>
      </c>
      <c r="F14" s="72">
        <v>7</v>
      </c>
      <c r="G14" s="72">
        <f t="shared" si="0"/>
        <v>7</v>
      </c>
    </row>
    <row r="15" spans="1:7">
      <c r="A15" s="28" t="s">
        <v>23</v>
      </c>
      <c r="B15" s="29">
        <f>SUM(B7:B14)</f>
        <v>210</v>
      </c>
      <c r="C15" s="95">
        <f>SUM(C7:C14)</f>
        <v>97379723.929999992</v>
      </c>
      <c r="D15" s="30">
        <f>SUM(D7:D14)</f>
        <v>0.99999999999999989</v>
      </c>
      <c r="E15" s="30">
        <f>SUM(E7:E14)</f>
        <v>1.0000000000000002</v>
      </c>
      <c r="F15" s="31"/>
      <c r="G15" s="31"/>
    </row>
    <row r="16" spans="1:7" ht="13.5" thickBot="1"/>
    <row r="17" spans="1:7" ht="16.5" thickBot="1">
      <c r="A17" s="140" t="s">
        <v>14</v>
      </c>
      <c r="B17" s="141"/>
      <c r="C17" s="141"/>
      <c r="D17" s="141"/>
      <c r="E17" s="141"/>
      <c r="F17" s="141"/>
      <c r="G17" s="142"/>
    </row>
    <row r="18" spans="1:7">
      <c r="A18" s="3"/>
      <c r="B18" s="100"/>
      <c r="C18" s="92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3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30" t="s">
        <v>73</v>
      </c>
      <c r="B20" s="127">
        <v>10</v>
      </c>
      <c r="C20" s="128">
        <v>3866772</v>
      </c>
      <c r="D20" s="129">
        <f>B20/$B$25</f>
        <v>0.43478260869565216</v>
      </c>
      <c r="E20" s="124">
        <f>C20/$C$25</f>
        <v>0.39432115502222126</v>
      </c>
      <c r="F20" s="125">
        <v>1</v>
      </c>
      <c r="G20" s="125">
        <f>RANK(C20,$C$20:$C$24)</f>
        <v>1</v>
      </c>
    </row>
    <row r="21" spans="1:7">
      <c r="A21" s="49" t="s">
        <v>39</v>
      </c>
      <c r="B21" s="50">
        <v>8</v>
      </c>
      <c r="C21" s="96">
        <v>3719462</v>
      </c>
      <c r="D21" s="27">
        <f>B21/$B$25</f>
        <v>0.34782608695652173</v>
      </c>
      <c r="E21" s="23">
        <f>C21/$C$25</f>
        <v>0.37929894803760378</v>
      </c>
      <c r="F21" s="72">
        <v>2</v>
      </c>
      <c r="G21" s="72">
        <f t="shared" ref="G21:G24" si="3">RANK(C21,$C$20:$C$24)</f>
        <v>2</v>
      </c>
    </row>
    <row r="22" spans="1:7">
      <c r="A22" s="49" t="s">
        <v>128</v>
      </c>
      <c r="B22" s="50">
        <v>3</v>
      </c>
      <c r="C22" s="96">
        <v>1430765</v>
      </c>
      <c r="D22" s="27">
        <f>B22/$B$25</f>
        <v>0.13043478260869565</v>
      </c>
      <c r="E22" s="23">
        <f>C22/$C$25</f>
        <v>0.14590488070291405</v>
      </c>
      <c r="F22" s="72">
        <v>3</v>
      </c>
      <c r="G22" s="72">
        <f t="shared" si="3"/>
        <v>3</v>
      </c>
    </row>
    <row r="23" spans="1:7">
      <c r="A23" s="49" t="s">
        <v>68</v>
      </c>
      <c r="B23" s="50">
        <v>1</v>
      </c>
      <c r="C23" s="96">
        <v>500000</v>
      </c>
      <c r="D23" s="27">
        <f t="shared" ref="D23" si="4">B23/$B$25</f>
        <v>4.3478260869565216E-2</v>
      </c>
      <c r="E23" s="23">
        <f t="shared" ref="E23" si="5">C23/$C$25</f>
        <v>5.0988415533967511E-2</v>
      </c>
      <c r="F23" s="72">
        <v>4</v>
      </c>
      <c r="G23" s="72">
        <f t="shared" si="3"/>
        <v>4</v>
      </c>
    </row>
    <row r="24" spans="1:7">
      <c r="A24" s="49" t="s">
        <v>40</v>
      </c>
      <c r="B24" s="50">
        <v>1</v>
      </c>
      <c r="C24" s="96">
        <v>289150</v>
      </c>
      <c r="D24" s="27">
        <f>B24/$B$25</f>
        <v>4.3478260869565216E-2</v>
      </c>
      <c r="E24" s="23">
        <f>C24/$C$25</f>
        <v>2.9486600703293415E-2</v>
      </c>
      <c r="F24" s="72">
        <v>4</v>
      </c>
      <c r="G24" s="72">
        <f t="shared" si="3"/>
        <v>5</v>
      </c>
    </row>
    <row r="25" spans="1:7">
      <c r="A25" s="28" t="s">
        <v>23</v>
      </c>
      <c r="B25" s="29">
        <f>SUM(B20:B24)</f>
        <v>23</v>
      </c>
      <c r="C25" s="95">
        <f>SUM(C20:C24)</f>
        <v>9806149</v>
      </c>
      <c r="D25" s="30">
        <f>SUM(D20:D24)</f>
        <v>0.99999999999999989</v>
      </c>
      <c r="E25" s="30">
        <f>SUM(E20:E24)</f>
        <v>1</v>
      </c>
      <c r="F25" s="31"/>
      <c r="G25" s="31"/>
    </row>
    <row r="26" spans="1:7" ht="13.5" thickBot="1"/>
    <row r="27" spans="1:7" ht="16.5" thickBot="1">
      <c r="A27" s="140" t="s">
        <v>15</v>
      </c>
      <c r="B27" s="141"/>
      <c r="C27" s="141"/>
      <c r="D27" s="141"/>
      <c r="E27" s="141"/>
      <c r="F27" s="141"/>
      <c r="G27" s="142"/>
    </row>
    <row r="28" spans="1:7">
      <c r="A28" s="3"/>
      <c r="B28" s="100"/>
      <c r="C28" s="92"/>
      <c r="D28" s="10" t="s">
        <v>5</v>
      </c>
      <c r="E28" s="10" t="s">
        <v>5</v>
      </c>
      <c r="F28" s="11" t="s">
        <v>6</v>
      </c>
      <c r="G28" s="15" t="s">
        <v>6</v>
      </c>
    </row>
    <row r="29" spans="1:7">
      <c r="A29" s="12" t="s">
        <v>7</v>
      </c>
      <c r="B29" s="12" t="s">
        <v>8</v>
      </c>
      <c r="C29" s="93" t="s">
        <v>9</v>
      </c>
      <c r="D29" s="17" t="s">
        <v>8</v>
      </c>
      <c r="E29" s="13" t="s">
        <v>9</v>
      </c>
      <c r="F29" s="14" t="s">
        <v>8</v>
      </c>
      <c r="G29" s="16" t="s">
        <v>9</v>
      </c>
    </row>
    <row r="30" spans="1:7">
      <c r="A30" s="126" t="s">
        <v>73</v>
      </c>
      <c r="B30" s="127">
        <v>75</v>
      </c>
      <c r="C30" s="128">
        <v>24437000</v>
      </c>
      <c r="D30" s="129">
        <f t="shared" ref="D30:D35" si="6">B30/$B$37</f>
        <v>0.46583850931677018</v>
      </c>
      <c r="E30" s="124">
        <f t="shared" ref="E30:E35" si="7">C30/$C$37</f>
        <v>0.42105908118660745</v>
      </c>
      <c r="F30" s="125">
        <v>1</v>
      </c>
      <c r="G30" s="125">
        <f>RANK(C30,$C$30:$C$36)</f>
        <v>1</v>
      </c>
    </row>
    <row r="31" spans="1:7">
      <c r="A31" s="36" t="s">
        <v>40</v>
      </c>
      <c r="B31" s="37">
        <v>46</v>
      </c>
      <c r="C31" s="94">
        <v>17472107</v>
      </c>
      <c r="D31" s="27">
        <f t="shared" si="6"/>
        <v>0.2857142857142857</v>
      </c>
      <c r="E31" s="23">
        <f t="shared" si="7"/>
        <v>0.30105124687212392</v>
      </c>
      <c r="F31" s="104">
        <v>2</v>
      </c>
      <c r="G31" s="72">
        <f t="shared" ref="G31:G36" si="8">RANK(C31,$C$30:$C$36)</f>
        <v>2</v>
      </c>
    </row>
    <row r="32" spans="1:7">
      <c r="A32" s="36" t="s">
        <v>39</v>
      </c>
      <c r="B32" s="37">
        <v>27</v>
      </c>
      <c r="C32" s="94">
        <v>10567600</v>
      </c>
      <c r="D32" s="27">
        <f t="shared" si="6"/>
        <v>0.16770186335403728</v>
      </c>
      <c r="E32" s="23">
        <f t="shared" si="7"/>
        <v>0.18208388698889361</v>
      </c>
      <c r="F32" s="104">
        <v>3</v>
      </c>
      <c r="G32" s="72">
        <f t="shared" si="8"/>
        <v>3</v>
      </c>
    </row>
    <row r="33" spans="1:7">
      <c r="A33" s="36" t="s">
        <v>41</v>
      </c>
      <c r="B33" s="37">
        <v>7</v>
      </c>
      <c r="C33" s="94">
        <v>3043279</v>
      </c>
      <c r="D33" s="27">
        <f t="shared" si="6"/>
        <v>4.3478260869565216E-2</v>
      </c>
      <c r="E33" s="23">
        <f t="shared" si="7"/>
        <v>5.2436889124462802E-2</v>
      </c>
      <c r="F33" s="72">
        <v>4</v>
      </c>
      <c r="G33" s="72">
        <f t="shared" si="8"/>
        <v>4</v>
      </c>
    </row>
    <row r="34" spans="1:7">
      <c r="A34" s="36" t="s">
        <v>105</v>
      </c>
      <c r="B34" s="37">
        <v>3</v>
      </c>
      <c r="C34" s="94">
        <v>1332000</v>
      </c>
      <c r="D34" s="27">
        <f t="shared" si="6"/>
        <v>1.8633540372670808E-2</v>
      </c>
      <c r="E34" s="23">
        <f t="shared" si="7"/>
        <v>2.2950881701541151E-2</v>
      </c>
      <c r="F34" s="104">
        <v>5</v>
      </c>
      <c r="G34" s="72">
        <f t="shared" si="8"/>
        <v>5</v>
      </c>
    </row>
    <row r="35" spans="1:7">
      <c r="A35" s="36" t="s">
        <v>54</v>
      </c>
      <c r="B35" s="37">
        <v>2</v>
      </c>
      <c r="C35" s="94">
        <v>590000</v>
      </c>
      <c r="D35" s="27">
        <f t="shared" si="6"/>
        <v>1.2422360248447204E-2</v>
      </c>
      <c r="E35" s="23">
        <f t="shared" si="7"/>
        <v>1.0165931084015976E-2</v>
      </c>
      <c r="F35" s="72">
        <v>6</v>
      </c>
      <c r="G35" s="72">
        <f t="shared" si="8"/>
        <v>7</v>
      </c>
    </row>
    <row r="36" spans="1:7">
      <c r="A36" s="36" t="s">
        <v>68</v>
      </c>
      <c r="B36" s="37">
        <v>1</v>
      </c>
      <c r="C36" s="94">
        <v>595000</v>
      </c>
      <c r="D36" s="27">
        <f>B36/$B$37</f>
        <v>6.2111801242236021E-3</v>
      </c>
      <c r="E36" s="23">
        <f>C36/$C$37</f>
        <v>1.0252083042355094E-2</v>
      </c>
      <c r="F36" s="72">
        <v>7</v>
      </c>
      <c r="G36" s="72">
        <f t="shared" si="8"/>
        <v>6</v>
      </c>
    </row>
    <row r="37" spans="1:7">
      <c r="A37" s="28" t="s">
        <v>23</v>
      </c>
      <c r="B37" s="41">
        <f>SUM(B30:B36)</f>
        <v>161</v>
      </c>
      <c r="C37" s="97">
        <f>SUM(C30:C36)</f>
        <v>58036986</v>
      </c>
      <c r="D37" s="30">
        <f>SUM(D30:D36)</f>
        <v>1</v>
      </c>
      <c r="E37" s="30">
        <f>SUM(E30:E36)</f>
        <v>1</v>
      </c>
      <c r="F37" s="31"/>
      <c r="G37" s="31"/>
    </row>
    <row r="38" spans="1:7" ht="13.5" thickBot="1"/>
    <row r="39" spans="1:7" ht="16.5" thickBot="1">
      <c r="A39" s="140" t="s">
        <v>16</v>
      </c>
      <c r="B39" s="141"/>
      <c r="C39" s="141"/>
      <c r="D39" s="141"/>
      <c r="E39" s="141"/>
      <c r="F39" s="141"/>
      <c r="G39" s="142"/>
    </row>
    <row r="40" spans="1:7">
      <c r="A40" s="18"/>
      <c r="B40" s="101"/>
      <c r="C40" s="98"/>
      <c r="D40" s="10" t="s">
        <v>5</v>
      </c>
      <c r="E40" s="10" t="s">
        <v>5</v>
      </c>
      <c r="F40" s="11" t="s">
        <v>6</v>
      </c>
      <c r="G40" s="15" t="s">
        <v>6</v>
      </c>
    </row>
    <row r="41" spans="1:7">
      <c r="A41" s="12" t="s">
        <v>7</v>
      </c>
      <c r="B41" s="12" t="s">
        <v>8</v>
      </c>
      <c r="C41" s="93" t="s">
        <v>9</v>
      </c>
      <c r="D41" s="13" t="s">
        <v>8</v>
      </c>
      <c r="E41" s="13" t="s">
        <v>9</v>
      </c>
      <c r="F41" s="14" t="s">
        <v>8</v>
      </c>
      <c r="G41" s="16" t="s">
        <v>9</v>
      </c>
    </row>
    <row r="42" spans="1:7">
      <c r="A42" s="131" t="s">
        <v>73</v>
      </c>
      <c r="B42" s="132">
        <v>5</v>
      </c>
      <c r="C42" s="99">
        <v>5485000</v>
      </c>
      <c r="D42" s="124">
        <f>B42/$B$44</f>
        <v>0.7142857142857143</v>
      </c>
      <c r="E42" s="23">
        <f>C42/$C$44</f>
        <v>0.20416975309790841</v>
      </c>
      <c r="F42" s="125">
        <v>1</v>
      </c>
      <c r="G42" s="72">
        <v>2</v>
      </c>
    </row>
    <row r="43" spans="1:7">
      <c r="A43" s="131" t="s">
        <v>41</v>
      </c>
      <c r="B43" s="90">
        <v>2</v>
      </c>
      <c r="C43" s="133">
        <v>21379900</v>
      </c>
      <c r="D43" s="23">
        <f>B43/$B$44</f>
        <v>0.2857142857142857</v>
      </c>
      <c r="E43" s="124">
        <f>C43/$C$44</f>
        <v>0.79583024690209159</v>
      </c>
      <c r="F43" s="72">
        <v>2</v>
      </c>
      <c r="G43" s="125">
        <v>1</v>
      </c>
    </row>
    <row r="44" spans="1:7">
      <c r="A44" s="28" t="s">
        <v>23</v>
      </c>
      <c r="B44" s="41">
        <f>SUM(B42:B43)</f>
        <v>7</v>
      </c>
      <c r="C44" s="97">
        <f>SUM(C42:C43)</f>
        <v>26864900</v>
      </c>
      <c r="D44" s="30">
        <f>SUM(D42:D43)</f>
        <v>1</v>
      </c>
      <c r="E44" s="30">
        <f>SUM(E42:E43)</f>
        <v>1</v>
      </c>
      <c r="F44" s="31"/>
      <c r="G44" s="31"/>
    </row>
    <row r="45" spans="1:7" ht="13.5" thickBot="1"/>
    <row r="46" spans="1:7" ht="16.5" thickBot="1">
      <c r="A46" s="140" t="s">
        <v>17</v>
      </c>
      <c r="B46" s="141"/>
      <c r="C46" s="141"/>
      <c r="D46" s="141"/>
      <c r="E46" s="141"/>
      <c r="F46" s="141"/>
      <c r="G46" s="142"/>
    </row>
    <row r="47" spans="1:7">
      <c r="A47" s="18"/>
      <c r="B47" s="101"/>
      <c r="C47" s="98"/>
      <c r="D47" s="10" t="s">
        <v>5</v>
      </c>
      <c r="E47" s="10" t="s">
        <v>5</v>
      </c>
      <c r="F47" s="11" t="s">
        <v>6</v>
      </c>
      <c r="G47" s="15" t="s">
        <v>6</v>
      </c>
    </row>
    <row r="48" spans="1:7">
      <c r="A48" s="12" t="s">
        <v>7</v>
      </c>
      <c r="B48" s="12" t="s">
        <v>8</v>
      </c>
      <c r="C48" s="93" t="s">
        <v>9</v>
      </c>
      <c r="D48" s="13" t="s">
        <v>8</v>
      </c>
      <c r="E48" s="13" t="s">
        <v>9</v>
      </c>
      <c r="F48" s="14" t="s">
        <v>8</v>
      </c>
      <c r="G48" s="16" t="s">
        <v>9</v>
      </c>
    </row>
    <row r="49" spans="1:7">
      <c r="A49" s="126" t="s">
        <v>73</v>
      </c>
      <c r="B49" s="127">
        <v>22</v>
      </c>
      <c r="C49" s="94">
        <v>3197162.13</v>
      </c>
      <c r="D49" s="129">
        <f>B49/$B$54</f>
        <v>0.52380952380952384</v>
      </c>
      <c r="E49" s="23">
        <f>C49/$C$54</f>
        <v>0.25622725250447292</v>
      </c>
      <c r="F49" s="125">
        <v>1</v>
      </c>
      <c r="G49" s="72">
        <f>RANK(C49,$C$49:$C$53)</f>
        <v>2</v>
      </c>
    </row>
    <row r="50" spans="1:7">
      <c r="A50" s="126" t="s">
        <v>40</v>
      </c>
      <c r="B50" s="37">
        <v>12</v>
      </c>
      <c r="C50" s="128">
        <v>5886262</v>
      </c>
      <c r="D50" s="27">
        <f t="shared" ref="D50" si="9">B50/$B$54</f>
        <v>0.2857142857142857</v>
      </c>
      <c r="E50" s="124">
        <f t="shared" ref="E50" si="10">C50/$C$54</f>
        <v>0.47173733406553392</v>
      </c>
      <c r="F50" s="72">
        <v>2</v>
      </c>
      <c r="G50" s="125">
        <f t="shared" ref="G50:G53" si="11">RANK(C50,$C$49:$C$53)</f>
        <v>1</v>
      </c>
    </row>
    <row r="51" spans="1:7">
      <c r="A51" s="36" t="s">
        <v>39</v>
      </c>
      <c r="B51" s="37">
        <v>5</v>
      </c>
      <c r="C51" s="94">
        <v>1259413.8</v>
      </c>
      <c r="D51" s="27">
        <f>B51/$B$54</f>
        <v>0.11904761904761904</v>
      </c>
      <c r="E51" s="23">
        <f>C51/$C$54</f>
        <v>0.10093205305800923</v>
      </c>
      <c r="F51" s="72">
        <v>3</v>
      </c>
      <c r="G51" s="72">
        <f t="shared" si="11"/>
        <v>4</v>
      </c>
    </row>
    <row r="52" spans="1:7">
      <c r="A52" s="36" t="s">
        <v>41</v>
      </c>
      <c r="B52" s="37">
        <v>2</v>
      </c>
      <c r="C52" s="94">
        <v>1500000</v>
      </c>
      <c r="D52" s="27">
        <f>B52/$B$54</f>
        <v>4.7619047619047616E-2</v>
      </c>
      <c r="E52" s="23">
        <f>C52/$C$54</f>
        <v>0.12021313375080839</v>
      </c>
      <c r="F52" s="72">
        <v>4</v>
      </c>
      <c r="G52" s="72">
        <f t="shared" si="11"/>
        <v>3</v>
      </c>
    </row>
    <row r="53" spans="1:7">
      <c r="A53" s="36" t="s">
        <v>101</v>
      </c>
      <c r="B53" s="37">
        <v>1</v>
      </c>
      <c r="C53" s="94">
        <v>635000</v>
      </c>
      <c r="D53" s="27">
        <f>B53/$B$54</f>
        <v>2.3809523809523808E-2</v>
      </c>
      <c r="E53" s="23">
        <f>C53/$C$54</f>
        <v>5.0890226621175552E-2</v>
      </c>
      <c r="F53" s="72">
        <v>5</v>
      </c>
      <c r="G53" s="72">
        <f t="shared" si="11"/>
        <v>5</v>
      </c>
    </row>
    <row r="54" spans="1:7">
      <c r="A54" s="28" t="s">
        <v>23</v>
      </c>
      <c r="B54" s="29">
        <f>SUM(B49:B53)</f>
        <v>42</v>
      </c>
      <c r="C54" s="95">
        <f>SUM(C49:C53)</f>
        <v>12477837.93</v>
      </c>
      <c r="D54" s="30">
        <f>SUM(D49:D53)</f>
        <v>1</v>
      </c>
      <c r="E54" s="30">
        <f>SUM(E49:E53)</f>
        <v>1</v>
      </c>
      <c r="F54" s="31"/>
      <c r="G54" s="31"/>
    </row>
    <row r="57" spans="1:7">
      <c r="A57" s="146" t="s">
        <v>24</v>
      </c>
      <c r="B57" s="146"/>
      <c r="C57" s="146"/>
    </row>
    <row r="58" spans="1:7">
      <c r="A58" s="20" t="s">
        <v>25</v>
      </c>
    </row>
  </sheetData>
  <sortState ref="A107:C126">
    <sortCondition descending="1" ref="B107"/>
    <sortCondition descending="1" ref="C107"/>
  </sortState>
  <mergeCells count="6">
    <mergeCell ref="A57:C57"/>
    <mergeCell ref="A4:G4"/>
    <mergeCell ref="A17:G17"/>
    <mergeCell ref="A27:G27"/>
    <mergeCell ref="A39:G39"/>
    <mergeCell ref="A46:G46"/>
  </mergeCells>
  <phoneticPr fontId="2" type="noConversion"/>
  <hyperlinks>
    <hyperlink ref="A58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6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71</v>
      </c>
    </row>
    <row r="2" spans="1:7">
      <c r="A2" s="57" t="str">
        <f>'OVERALL STATS'!A2</f>
        <v>Reporting Period: DECEMBER, 2021</v>
      </c>
    </row>
    <row r="3" spans="1:7" ht="13.5" thickBot="1"/>
    <row r="4" spans="1:7" ht="16.5" thickBot="1">
      <c r="A4" s="140" t="s">
        <v>18</v>
      </c>
      <c r="B4" s="141"/>
      <c r="C4" s="141"/>
      <c r="D4" s="141"/>
      <c r="E4" s="141"/>
      <c r="F4" s="141"/>
      <c r="G4" s="142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4" t="s">
        <v>40</v>
      </c>
      <c r="B7" s="135">
        <v>31</v>
      </c>
      <c r="C7" s="136">
        <v>8300701</v>
      </c>
      <c r="D7" s="129">
        <f>B7/$B$14</f>
        <v>0.37349397590361444</v>
      </c>
      <c r="E7" s="137">
        <f>C7/$C$14</f>
        <v>0.38990809721592773</v>
      </c>
      <c r="F7" s="125">
        <v>1</v>
      </c>
      <c r="G7" s="125">
        <v>1</v>
      </c>
    </row>
    <row r="8" spans="1:7">
      <c r="A8" s="61" t="s">
        <v>73</v>
      </c>
      <c r="B8" s="54">
        <v>25</v>
      </c>
      <c r="C8" s="55">
        <v>5788166.4000000004</v>
      </c>
      <c r="D8" s="27">
        <f t="shared" ref="D8:D13" si="0">B8/$B$14</f>
        <v>0.30120481927710846</v>
      </c>
      <c r="E8" s="67">
        <f t="shared" ref="E8:E13" si="1">C8/$C$14</f>
        <v>0.27188703067285119</v>
      </c>
      <c r="F8" s="72">
        <v>2</v>
      </c>
      <c r="G8" s="72">
        <v>2</v>
      </c>
    </row>
    <row r="9" spans="1:7">
      <c r="A9" s="61" t="s">
        <v>41</v>
      </c>
      <c r="B9" s="54">
        <v>14</v>
      </c>
      <c r="C9" s="55">
        <v>3385767</v>
      </c>
      <c r="D9" s="27">
        <f t="shared" ref="D9" si="2">B9/$B$14</f>
        <v>0.16867469879518071</v>
      </c>
      <c r="E9" s="67">
        <f t="shared" ref="E9" si="3">C9/$C$14</f>
        <v>0.15903933518223101</v>
      </c>
      <c r="F9" s="72">
        <v>3</v>
      </c>
      <c r="G9" s="72">
        <v>3</v>
      </c>
    </row>
    <row r="10" spans="1:7">
      <c r="A10" s="61" t="s">
        <v>39</v>
      </c>
      <c r="B10" s="54">
        <v>9</v>
      </c>
      <c r="C10" s="55">
        <v>2298069</v>
      </c>
      <c r="D10" s="27">
        <f t="shared" si="0"/>
        <v>0.10843373493975904</v>
      </c>
      <c r="E10" s="67">
        <f t="shared" si="1"/>
        <v>0.10794699279746492</v>
      </c>
      <c r="F10" s="72">
        <v>4</v>
      </c>
      <c r="G10" s="72">
        <v>4</v>
      </c>
    </row>
    <row r="11" spans="1:7">
      <c r="A11" s="61" t="s">
        <v>105</v>
      </c>
      <c r="B11" s="54">
        <v>2</v>
      </c>
      <c r="C11" s="55">
        <v>939896</v>
      </c>
      <c r="D11" s="27">
        <f t="shared" si="0"/>
        <v>2.4096385542168676E-2</v>
      </c>
      <c r="E11" s="67">
        <f t="shared" si="1"/>
        <v>4.4149652052382277E-2</v>
      </c>
      <c r="F11" s="72">
        <v>5</v>
      </c>
      <c r="G11" s="72">
        <v>5</v>
      </c>
    </row>
    <row r="12" spans="1:7">
      <c r="A12" s="61" t="s">
        <v>220</v>
      </c>
      <c r="B12" s="54">
        <v>1</v>
      </c>
      <c r="C12" s="55">
        <v>288766</v>
      </c>
      <c r="D12" s="27">
        <f t="shared" si="0"/>
        <v>1.2048192771084338E-2</v>
      </c>
      <c r="E12" s="67">
        <f t="shared" si="1"/>
        <v>1.3564179892837315E-2</v>
      </c>
      <c r="F12" s="72">
        <v>6</v>
      </c>
      <c r="G12" s="72">
        <v>6</v>
      </c>
    </row>
    <row r="13" spans="1:7">
      <c r="A13" s="61" t="s">
        <v>101</v>
      </c>
      <c r="B13" s="54">
        <v>1</v>
      </c>
      <c r="C13" s="55">
        <v>287500</v>
      </c>
      <c r="D13" s="27">
        <f t="shared" si="0"/>
        <v>1.2048192771084338E-2</v>
      </c>
      <c r="E13" s="67">
        <f t="shared" si="1"/>
        <v>1.3504712186305617E-2</v>
      </c>
      <c r="F13" s="72">
        <v>6</v>
      </c>
      <c r="G13" s="72">
        <v>7</v>
      </c>
    </row>
    <row r="14" spans="1:7">
      <c r="A14" s="60" t="s">
        <v>23</v>
      </c>
      <c r="B14" s="34">
        <f>SUM(B7:B13)</f>
        <v>83</v>
      </c>
      <c r="C14" s="52">
        <f>SUM(C7:C13)</f>
        <v>21288865.399999999</v>
      </c>
      <c r="D14" s="30">
        <f>SUM(D7:D13)</f>
        <v>1</v>
      </c>
      <c r="E14" s="30">
        <f>SUM(E7:E13)</f>
        <v>1</v>
      </c>
      <c r="F14" s="41"/>
      <c r="G14" s="41"/>
    </row>
    <row r="15" spans="1:7" ht="13.5" thickBot="1"/>
    <row r="16" spans="1:7" ht="16.5" thickBot="1">
      <c r="A16" s="140" t="s">
        <v>19</v>
      </c>
      <c r="B16" s="141"/>
      <c r="C16" s="141"/>
      <c r="D16" s="141"/>
      <c r="E16" s="141"/>
      <c r="F16" s="141"/>
      <c r="G16" s="142"/>
    </row>
    <row r="17" spans="1:7">
      <c r="A17" s="58"/>
      <c r="B17" s="66"/>
      <c r="C17" s="40"/>
      <c r="D17" s="10" t="s">
        <v>5</v>
      </c>
      <c r="E17" s="10" t="s">
        <v>5</v>
      </c>
      <c r="F17" s="11" t="s">
        <v>6</v>
      </c>
      <c r="G17" s="11" t="s">
        <v>6</v>
      </c>
    </row>
    <row r="18" spans="1:7">
      <c r="A18" s="59" t="s">
        <v>11</v>
      </c>
      <c r="B18" s="19" t="s">
        <v>8</v>
      </c>
      <c r="C18" s="51" t="s">
        <v>9</v>
      </c>
      <c r="D18" s="13" t="s">
        <v>8</v>
      </c>
      <c r="E18" s="13" t="s">
        <v>9</v>
      </c>
      <c r="F18" s="14" t="s">
        <v>8</v>
      </c>
      <c r="G18" s="14" t="s">
        <v>9</v>
      </c>
    </row>
    <row r="19" spans="1:7">
      <c r="A19" s="138" t="s">
        <v>41</v>
      </c>
      <c r="B19" s="125">
        <v>1</v>
      </c>
      <c r="C19" s="139">
        <v>7000000</v>
      </c>
      <c r="D19" s="129">
        <f>B19/$B$22</f>
        <v>0.33333333333333331</v>
      </c>
      <c r="E19" s="137">
        <f>C19/$C$22</f>
        <v>0.71437852517737299</v>
      </c>
      <c r="F19" s="125">
        <v>1</v>
      </c>
      <c r="G19" s="125">
        <v>1</v>
      </c>
    </row>
    <row r="20" spans="1:7">
      <c r="A20" s="138" t="s">
        <v>73</v>
      </c>
      <c r="B20" s="125">
        <v>1</v>
      </c>
      <c r="C20" s="73">
        <v>1850000</v>
      </c>
      <c r="D20" s="129">
        <f>B20/$B$22</f>
        <v>0.33333333333333331</v>
      </c>
      <c r="E20" s="67">
        <f>C20/$C$22</f>
        <v>0.18880003879687715</v>
      </c>
      <c r="F20" s="125">
        <v>1</v>
      </c>
      <c r="G20" s="72">
        <v>2</v>
      </c>
    </row>
    <row r="21" spans="1:7">
      <c r="A21" s="138" t="s">
        <v>40</v>
      </c>
      <c r="B21" s="125">
        <v>1</v>
      </c>
      <c r="C21" s="73">
        <v>948726.8</v>
      </c>
      <c r="D21" s="129">
        <f>B21/$B$22</f>
        <v>0.33333333333333331</v>
      </c>
      <c r="E21" s="67">
        <f>C21/$C$22</f>
        <v>9.6821436025749788E-2</v>
      </c>
      <c r="F21" s="125">
        <v>1</v>
      </c>
      <c r="G21" s="72">
        <v>3</v>
      </c>
    </row>
    <row r="22" spans="1:7">
      <c r="A22" s="60" t="s">
        <v>23</v>
      </c>
      <c r="B22" s="41">
        <f>SUM(B19:B21)</f>
        <v>3</v>
      </c>
      <c r="C22" s="38">
        <f>SUM(C19:C21)</f>
        <v>9798726.8000000007</v>
      </c>
      <c r="D22" s="30">
        <f>SUM(D19:D21)</f>
        <v>1</v>
      </c>
      <c r="E22" s="30">
        <f>SUM(E19:E21)</f>
        <v>0.99999999999999989</v>
      </c>
      <c r="F22" s="41"/>
      <c r="G22" s="41"/>
    </row>
    <row r="23" spans="1:7" ht="13.5" thickBot="1"/>
    <row r="24" spans="1:7" ht="16.5" thickBot="1">
      <c r="A24" s="140" t="s">
        <v>20</v>
      </c>
      <c r="B24" s="141"/>
      <c r="C24" s="141"/>
      <c r="D24" s="141"/>
      <c r="E24" s="141"/>
      <c r="F24" s="141"/>
      <c r="G24" s="142"/>
    </row>
    <row r="25" spans="1:7">
      <c r="A25" s="58"/>
      <c r="B25" s="66"/>
      <c r="C25" s="40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9" t="s">
        <v>11</v>
      </c>
      <c r="B26" s="19" t="s">
        <v>8</v>
      </c>
      <c r="C26" s="51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>
      <c r="A27" s="134" t="s">
        <v>40</v>
      </c>
      <c r="B27" s="135">
        <v>1</v>
      </c>
      <c r="C27" s="136">
        <v>20000</v>
      </c>
      <c r="D27" s="129">
        <f t="shared" ref="D27" si="4">B27/$B$29</f>
        <v>0.5</v>
      </c>
      <c r="E27" s="137">
        <f t="shared" ref="E27" si="5">C27/$C$29</f>
        <v>0.75284197846871936</v>
      </c>
      <c r="F27" s="125">
        <v>1</v>
      </c>
      <c r="G27" s="125">
        <v>1</v>
      </c>
    </row>
    <row r="28" spans="1:7">
      <c r="A28" s="134" t="s">
        <v>73</v>
      </c>
      <c r="B28" s="135">
        <v>1</v>
      </c>
      <c r="C28" s="71">
        <v>6566</v>
      </c>
      <c r="D28" s="129">
        <f>B28/$B$29</f>
        <v>0.5</v>
      </c>
      <c r="E28" s="67">
        <f>C28/$C$29</f>
        <v>0.24715802153128058</v>
      </c>
      <c r="F28" s="125">
        <v>1</v>
      </c>
      <c r="G28" s="72">
        <v>2</v>
      </c>
    </row>
    <row r="29" spans="1:7">
      <c r="A29" s="60" t="s">
        <v>23</v>
      </c>
      <c r="B29" s="41">
        <f>SUM(B27:B28)</f>
        <v>2</v>
      </c>
      <c r="C29" s="38">
        <f>SUM(C27:C28)</f>
        <v>26566</v>
      </c>
      <c r="D29" s="30">
        <f>SUM(D27:D28)</f>
        <v>1</v>
      </c>
      <c r="E29" s="30">
        <f>SUM(E27:E28)</f>
        <v>1</v>
      </c>
      <c r="F29" s="41"/>
      <c r="G29" s="41"/>
    </row>
    <row r="30" spans="1:7" ht="13.5" thickBot="1"/>
    <row r="31" spans="1:7" ht="16.5" thickBot="1">
      <c r="A31" s="140" t="s">
        <v>21</v>
      </c>
      <c r="B31" s="141"/>
      <c r="C31" s="141"/>
      <c r="D31" s="141"/>
      <c r="E31" s="141"/>
      <c r="F31" s="141"/>
      <c r="G31" s="142"/>
    </row>
    <row r="32" spans="1:7">
      <c r="A32" s="58"/>
      <c r="B32" s="66"/>
      <c r="C32" s="40"/>
      <c r="D32" s="10" t="s">
        <v>5</v>
      </c>
      <c r="E32" s="10" t="s">
        <v>5</v>
      </c>
      <c r="F32" s="11" t="s">
        <v>6</v>
      </c>
      <c r="G32" s="11" t="s">
        <v>6</v>
      </c>
    </row>
    <row r="33" spans="1:7">
      <c r="A33" s="59" t="s">
        <v>11</v>
      </c>
      <c r="B33" s="19" t="s">
        <v>8</v>
      </c>
      <c r="C33" s="51" t="s">
        <v>9</v>
      </c>
      <c r="D33" s="13" t="s">
        <v>8</v>
      </c>
      <c r="E33" s="13" t="s">
        <v>9</v>
      </c>
      <c r="F33" s="14" t="s">
        <v>8</v>
      </c>
      <c r="G33" s="14" t="s">
        <v>9</v>
      </c>
    </row>
    <row r="34" spans="1:7">
      <c r="A34" s="138" t="s">
        <v>40</v>
      </c>
      <c r="B34" s="125">
        <v>1</v>
      </c>
      <c r="C34" s="139">
        <v>1500000</v>
      </c>
      <c r="D34" s="124">
        <f>B34/$B$35</f>
        <v>1</v>
      </c>
      <c r="E34" s="137">
        <f>C34/$C$35</f>
        <v>1</v>
      </c>
      <c r="F34" s="125">
        <v>1</v>
      </c>
      <c r="G34" s="125">
        <v>1</v>
      </c>
    </row>
    <row r="35" spans="1:7">
      <c r="A35" s="60" t="s">
        <v>23</v>
      </c>
      <c r="B35" s="34">
        <f>SUM(B34:B34)</f>
        <v>1</v>
      </c>
      <c r="C35" s="52">
        <f>SUM(C34:C34)</f>
        <v>1500000</v>
      </c>
      <c r="D35" s="30">
        <f>SUM(D34:D34)</f>
        <v>1</v>
      </c>
      <c r="E35" s="30">
        <f>SUM(E34:E34)</f>
        <v>1</v>
      </c>
      <c r="F35" s="41"/>
      <c r="G35" s="41"/>
    </row>
    <row r="36" spans="1:7" ht="13.5" thickBot="1"/>
    <row r="37" spans="1:7" ht="16.5" thickBot="1">
      <c r="A37" s="140" t="s">
        <v>22</v>
      </c>
      <c r="B37" s="141"/>
      <c r="C37" s="141"/>
      <c r="D37" s="141"/>
      <c r="E37" s="141"/>
      <c r="F37" s="141"/>
      <c r="G37" s="142"/>
    </row>
    <row r="38" spans="1:7">
      <c r="A38" s="58"/>
      <c r="B38" s="66"/>
      <c r="C38" s="40"/>
      <c r="D38" s="10" t="s">
        <v>5</v>
      </c>
      <c r="E38" s="10" t="s">
        <v>5</v>
      </c>
      <c r="F38" s="11" t="s">
        <v>6</v>
      </c>
      <c r="G38" s="11" t="s">
        <v>6</v>
      </c>
    </row>
    <row r="39" spans="1:7">
      <c r="A39" s="59" t="s">
        <v>11</v>
      </c>
      <c r="B39" s="19" t="s">
        <v>8</v>
      </c>
      <c r="C39" s="51" t="s">
        <v>9</v>
      </c>
      <c r="D39" s="13" t="s">
        <v>8</v>
      </c>
      <c r="E39" s="13" t="s">
        <v>9</v>
      </c>
      <c r="F39" s="14" t="s">
        <v>8</v>
      </c>
      <c r="G39" s="14" t="s">
        <v>9</v>
      </c>
    </row>
    <row r="40" spans="1:7">
      <c r="A40" s="134" t="s">
        <v>73</v>
      </c>
      <c r="B40" s="135">
        <v>1</v>
      </c>
      <c r="C40" s="136">
        <v>80000</v>
      </c>
      <c r="D40" s="124">
        <f t="shared" ref="D40" si="6">B40/$B$41</f>
        <v>1</v>
      </c>
      <c r="E40" s="124">
        <f t="shared" ref="E40" si="7">C40/$C$41</f>
        <v>1</v>
      </c>
      <c r="F40" s="125">
        <v>1</v>
      </c>
      <c r="G40" s="125">
        <v>1</v>
      </c>
    </row>
    <row r="41" spans="1:7">
      <c r="A41" s="60" t="s">
        <v>23</v>
      </c>
      <c r="B41" s="34">
        <f>SUM(B40:B40)</f>
        <v>1</v>
      </c>
      <c r="C41" s="52">
        <f>SUM(C40:C40)</f>
        <v>80000</v>
      </c>
      <c r="D41" s="30">
        <f>SUM(D40:D40)</f>
        <v>1</v>
      </c>
      <c r="E41" s="30">
        <f>SUM(E40:E40)</f>
        <v>1</v>
      </c>
      <c r="F41" s="41"/>
      <c r="G41" s="41"/>
    </row>
    <row r="42" spans="1:7">
      <c r="A42" s="62"/>
      <c r="B42" s="24"/>
      <c r="C42" s="53"/>
      <c r="D42" s="43"/>
      <c r="E42" s="43"/>
      <c r="F42" s="65"/>
      <c r="G42" s="65"/>
    </row>
    <row r="43" spans="1:7">
      <c r="A43" s="62"/>
      <c r="B43" s="24"/>
      <c r="C43" s="53"/>
      <c r="D43" s="43"/>
      <c r="E43" s="43"/>
      <c r="F43" s="65"/>
      <c r="G43" s="65"/>
    </row>
    <row r="45" spans="1:7">
      <c r="A45" s="146" t="s">
        <v>24</v>
      </c>
      <c r="B45" s="146"/>
      <c r="C45" s="146"/>
    </row>
    <row r="46" spans="1:7">
      <c r="A46" s="63" t="s">
        <v>25</v>
      </c>
    </row>
  </sheetData>
  <sortState ref="A107:C126">
    <sortCondition descending="1" ref="B107"/>
    <sortCondition descending="1" ref="C107"/>
  </sortState>
  <mergeCells count="6">
    <mergeCell ref="A45:C45"/>
    <mergeCell ref="A4:G4"/>
    <mergeCell ref="A16:G16"/>
    <mergeCell ref="A24:G24"/>
    <mergeCell ref="A31:G31"/>
    <mergeCell ref="A37:G37"/>
  </mergeCells>
  <phoneticPr fontId="2" type="noConversion"/>
  <hyperlinks>
    <hyperlink ref="A46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124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4" t="s">
        <v>56</v>
      </c>
      <c r="B1" t="s">
        <v>30</v>
      </c>
    </row>
    <row r="2" spans="1:7">
      <c r="A2" s="74" t="s">
        <v>29</v>
      </c>
      <c r="B2" t="s">
        <v>30</v>
      </c>
    </row>
    <row r="4" spans="1:7">
      <c r="D4" s="74" t="s">
        <v>51</v>
      </c>
    </row>
    <row r="5" spans="1:7">
      <c r="A5" s="74" t="s">
        <v>7</v>
      </c>
      <c r="B5" s="74" t="s">
        <v>26</v>
      </c>
      <c r="C5" s="74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101</v>
      </c>
      <c r="D6" s="75">
        <v>1</v>
      </c>
      <c r="E6" s="25">
        <v>635000</v>
      </c>
      <c r="F6" s="9">
        <v>4.2918454935622317E-3</v>
      </c>
      <c r="G6" s="9">
        <v>5.924288179419878E-3</v>
      </c>
    </row>
    <row r="7" spans="1:7">
      <c r="B7" t="s">
        <v>102</v>
      </c>
      <c r="D7" s="75">
        <v>1</v>
      </c>
      <c r="E7" s="25">
        <v>635000</v>
      </c>
      <c r="F7" s="9">
        <v>4.2918454935622317E-3</v>
      </c>
      <c r="G7" s="9">
        <v>5.924288179419878E-3</v>
      </c>
    </row>
    <row r="8" spans="1:7">
      <c r="C8" t="s">
        <v>103</v>
      </c>
      <c r="D8" s="75">
        <v>1</v>
      </c>
      <c r="E8" s="25">
        <v>635000</v>
      </c>
      <c r="F8" s="9">
        <v>4.2918454935622317E-3</v>
      </c>
      <c r="G8" s="9">
        <v>5.924288179419878E-3</v>
      </c>
    </row>
    <row r="9" spans="1:7">
      <c r="D9" s="75"/>
      <c r="E9" s="25"/>
      <c r="F9" s="9"/>
      <c r="G9" s="9"/>
    </row>
    <row r="10" spans="1:7">
      <c r="A10" t="s">
        <v>41</v>
      </c>
      <c r="D10" s="75">
        <v>11</v>
      </c>
      <c r="E10" s="25">
        <v>25923179</v>
      </c>
      <c r="F10" s="9">
        <v>4.7210300429184553E-2</v>
      </c>
      <c r="G10" s="9">
        <v>0.24185257153178835</v>
      </c>
    </row>
    <row r="11" spans="1:7">
      <c r="B11" t="s">
        <v>27</v>
      </c>
      <c r="D11" s="75">
        <v>3</v>
      </c>
      <c r="E11" s="25">
        <v>1210500</v>
      </c>
      <c r="F11" s="9">
        <v>1.2875536480686695E-2</v>
      </c>
      <c r="G11" s="9">
        <v>1.1293465891634271E-2</v>
      </c>
    </row>
    <row r="12" spans="1:7">
      <c r="C12" t="s">
        <v>88</v>
      </c>
      <c r="D12" s="75">
        <v>1</v>
      </c>
      <c r="E12" s="25">
        <v>326000</v>
      </c>
      <c r="F12" s="9">
        <v>4.2918454935622317E-3</v>
      </c>
      <c r="G12" s="9">
        <v>3.0414455850250079E-3</v>
      </c>
    </row>
    <row r="13" spans="1:7">
      <c r="C13" t="s">
        <v>134</v>
      </c>
      <c r="D13" s="75">
        <v>1</v>
      </c>
      <c r="E13" s="25">
        <v>400000</v>
      </c>
      <c r="F13" s="9">
        <v>4.2918454935622317E-3</v>
      </c>
      <c r="G13" s="9">
        <v>3.7318350736503165E-3</v>
      </c>
    </row>
    <row r="14" spans="1:7">
      <c r="C14" t="s">
        <v>114</v>
      </c>
      <c r="D14" s="75">
        <v>1</v>
      </c>
      <c r="E14" s="25">
        <v>484500</v>
      </c>
      <c r="F14" s="9">
        <v>4.2918454935622317E-3</v>
      </c>
      <c r="G14" s="9">
        <v>4.5201852329589459E-3</v>
      </c>
    </row>
    <row r="15" spans="1:7">
      <c r="D15" s="75"/>
      <c r="E15" s="25"/>
      <c r="F15" s="9"/>
      <c r="G15" s="9"/>
    </row>
    <row r="16" spans="1:7">
      <c r="B16" t="s">
        <v>92</v>
      </c>
      <c r="D16" s="75">
        <v>4</v>
      </c>
      <c r="E16" s="25">
        <v>1832779</v>
      </c>
      <c r="F16" s="9">
        <v>1.7167381974248927E-2</v>
      </c>
      <c r="G16" s="9">
        <v>1.7099072386124386E-2</v>
      </c>
    </row>
    <row r="17" spans="1:7">
      <c r="C17" t="s">
        <v>127</v>
      </c>
      <c r="D17" s="75">
        <v>1</v>
      </c>
      <c r="E17" s="25">
        <v>355900</v>
      </c>
      <c r="F17" s="9">
        <v>4.2918454935622317E-3</v>
      </c>
      <c r="G17" s="9">
        <v>3.3204002567803694E-3</v>
      </c>
    </row>
    <row r="18" spans="1:7">
      <c r="C18" t="s">
        <v>93</v>
      </c>
      <c r="D18" s="75">
        <v>3</v>
      </c>
      <c r="E18" s="25">
        <v>1476879</v>
      </c>
      <c r="F18" s="9">
        <v>1.2875536480686695E-2</v>
      </c>
      <c r="G18" s="9">
        <v>1.3778672129344015E-2</v>
      </c>
    </row>
    <row r="19" spans="1:7">
      <c r="D19" s="75"/>
      <c r="E19" s="25"/>
      <c r="F19" s="9"/>
      <c r="G19" s="9"/>
    </row>
    <row r="20" spans="1:7">
      <c r="B20" t="s">
        <v>57</v>
      </c>
      <c r="D20" s="75">
        <v>3</v>
      </c>
      <c r="E20" s="25">
        <v>1879900</v>
      </c>
      <c r="F20" s="9">
        <v>1.2875536480686695E-2</v>
      </c>
      <c r="G20" s="9">
        <v>1.7538691887388075E-2</v>
      </c>
    </row>
    <row r="21" spans="1:7">
      <c r="C21" t="s">
        <v>58</v>
      </c>
      <c r="D21" s="75">
        <v>2</v>
      </c>
      <c r="E21" s="25">
        <v>1479900</v>
      </c>
      <c r="F21" s="9">
        <v>8.5836909871244635E-3</v>
      </c>
      <c r="G21" s="9">
        <v>1.3806856813737759E-2</v>
      </c>
    </row>
    <row r="22" spans="1:7">
      <c r="C22" t="s">
        <v>115</v>
      </c>
      <c r="D22" s="75">
        <v>1</v>
      </c>
      <c r="E22" s="25">
        <v>400000</v>
      </c>
      <c r="F22" s="9">
        <v>4.2918454935622317E-3</v>
      </c>
      <c r="G22" s="9">
        <v>3.7318350736503165E-3</v>
      </c>
    </row>
    <row r="23" spans="1:7">
      <c r="D23" s="75"/>
      <c r="E23" s="25"/>
      <c r="F23" s="9"/>
      <c r="G23" s="9"/>
    </row>
    <row r="24" spans="1:7">
      <c r="B24" t="s">
        <v>122</v>
      </c>
      <c r="D24" s="75">
        <v>1</v>
      </c>
      <c r="E24" s="25">
        <v>21000000</v>
      </c>
      <c r="F24" s="9">
        <v>4.2918454935622317E-3</v>
      </c>
      <c r="G24" s="9">
        <v>0.19592134136664163</v>
      </c>
    </row>
    <row r="25" spans="1:7">
      <c r="C25" t="s">
        <v>123</v>
      </c>
      <c r="D25" s="75">
        <v>1</v>
      </c>
      <c r="E25" s="25">
        <v>21000000</v>
      </c>
      <c r="F25" s="9">
        <v>4.2918454935622317E-3</v>
      </c>
      <c r="G25" s="9">
        <v>0.19592134136664163</v>
      </c>
    </row>
    <row r="26" spans="1:7">
      <c r="D26" s="75"/>
      <c r="E26" s="25"/>
      <c r="F26" s="9"/>
      <c r="G26" s="9"/>
    </row>
    <row r="27" spans="1:7">
      <c r="A27" t="s">
        <v>39</v>
      </c>
      <c r="D27" s="75">
        <v>40</v>
      </c>
      <c r="E27" s="25">
        <v>15546475.800000001</v>
      </c>
      <c r="F27" s="9">
        <v>0.17167381974248927</v>
      </c>
      <c r="G27" s="9">
        <v>0.14504220915523966</v>
      </c>
    </row>
    <row r="28" spans="1:7">
      <c r="B28" t="s">
        <v>59</v>
      </c>
      <c r="D28" s="75">
        <v>23</v>
      </c>
      <c r="E28" s="25">
        <v>7970700</v>
      </c>
      <c r="F28" s="9">
        <v>9.8712446351931327E-2</v>
      </c>
      <c r="G28" s="9">
        <v>7.4363344553861441E-2</v>
      </c>
    </row>
    <row r="29" spans="1:7">
      <c r="C29" t="s">
        <v>104</v>
      </c>
      <c r="D29" s="75">
        <v>10</v>
      </c>
      <c r="E29" s="25">
        <v>2911700</v>
      </c>
      <c r="F29" s="9">
        <v>4.2918454935622317E-2</v>
      </c>
      <c r="G29" s="9">
        <v>2.7164960459869068E-2</v>
      </c>
    </row>
    <row r="30" spans="1:7">
      <c r="C30" t="s">
        <v>60</v>
      </c>
      <c r="D30" s="75">
        <v>8</v>
      </c>
      <c r="E30" s="25">
        <v>3049000</v>
      </c>
      <c r="F30" s="9">
        <v>3.4334763948497854E-2</v>
      </c>
      <c r="G30" s="9">
        <v>2.8445912848899538E-2</v>
      </c>
    </row>
    <row r="31" spans="1:7">
      <c r="C31" t="s">
        <v>81</v>
      </c>
      <c r="D31" s="75">
        <v>5</v>
      </c>
      <c r="E31" s="25">
        <v>2010000</v>
      </c>
      <c r="F31" s="9">
        <v>2.1459227467811159E-2</v>
      </c>
      <c r="G31" s="9">
        <v>1.8752471245092842E-2</v>
      </c>
    </row>
    <row r="32" spans="1:7">
      <c r="D32" s="75"/>
      <c r="E32" s="25"/>
      <c r="F32" s="9"/>
      <c r="G32" s="9"/>
    </row>
    <row r="33" spans="2:7">
      <c r="B33" t="s">
        <v>117</v>
      </c>
      <c r="D33" s="75">
        <v>1</v>
      </c>
      <c r="E33" s="25">
        <v>230000</v>
      </c>
      <c r="F33" s="9">
        <v>4.2918454935622317E-3</v>
      </c>
      <c r="G33" s="9">
        <v>2.1458051673489322E-3</v>
      </c>
    </row>
    <row r="34" spans="2:7">
      <c r="C34" t="s">
        <v>118</v>
      </c>
      <c r="D34" s="75">
        <v>1</v>
      </c>
      <c r="E34" s="25">
        <v>230000</v>
      </c>
      <c r="F34" s="9">
        <v>4.2918454935622317E-3</v>
      </c>
      <c r="G34" s="9">
        <v>2.1458051673489322E-3</v>
      </c>
    </row>
    <row r="35" spans="2:7">
      <c r="D35" s="75"/>
      <c r="E35" s="25"/>
      <c r="F35" s="9"/>
      <c r="G35" s="9"/>
    </row>
    <row r="36" spans="2:7">
      <c r="B36" t="s">
        <v>124</v>
      </c>
      <c r="D36" s="75">
        <v>1</v>
      </c>
      <c r="E36" s="25">
        <v>535000</v>
      </c>
      <c r="F36" s="9">
        <v>4.2918454935622317E-3</v>
      </c>
      <c r="G36" s="9">
        <v>4.9913294110072986E-3</v>
      </c>
    </row>
    <row r="37" spans="2:7">
      <c r="C37" t="s">
        <v>125</v>
      </c>
      <c r="D37" s="75">
        <v>1</v>
      </c>
      <c r="E37" s="25">
        <v>535000</v>
      </c>
      <c r="F37" s="9">
        <v>4.2918454935622317E-3</v>
      </c>
      <c r="G37" s="9">
        <v>4.9913294110072986E-3</v>
      </c>
    </row>
    <row r="38" spans="2:7">
      <c r="D38" s="75"/>
      <c r="E38" s="25"/>
      <c r="F38" s="9"/>
      <c r="G38" s="9"/>
    </row>
    <row r="39" spans="2:7">
      <c r="B39" t="s">
        <v>46</v>
      </c>
      <c r="D39" s="75">
        <v>1</v>
      </c>
      <c r="E39" s="25">
        <v>109413.8</v>
      </c>
      <c r="F39" s="9">
        <v>4.2918454935622317E-3</v>
      </c>
      <c r="G39" s="9">
        <v>1.0207856409534025E-3</v>
      </c>
    </row>
    <row r="40" spans="2:7">
      <c r="C40" t="s">
        <v>47</v>
      </c>
      <c r="D40" s="75">
        <v>1</v>
      </c>
      <c r="E40" s="25">
        <v>109413.8</v>
      </c>
      <c r="F40" s="9">
        <v>4.2918454935622317E-3</v>
      </c>
      <c r="G40" s="9">
        <v>1.0207856409534025E-3</v>
      </c>
    </row>
    <row r="41" spans="2:7">
      <c r="D41" s="75"/>
      <c r="E41" s="25"/>
      <c r="F41" s="9"/>
      <c r="G41" s="9"/>
    </row>
    <row r="42" spans="2:7">
      <c r="B42" t="s">
        <v>28</v>
      </c>
      <c r="D42" s="75">
        <v>13</v>
      </c>
      <c r="E42" s="25">
        <v>6251362</v>
      </c>
      <c r="F42" s="9">
        <v>5.5793991416309016E-2</v>
      </c>
      <c r="G42" s="9">
        <v>5.8322629924211979E-2</v>
      </c>
    </row>
    <row r="43" spans="2:7">
      <c r="C43" t="s">
        <v>108</v>
      </c>
      <c r="D43" s="75">
        <v>2</v>
      </c>
      <c r="E43" s="25">
        <v>667000</v>
      </c>
      <c r="F43" s="9">
        <v>8.5836909871244635E-3</v>
      </c>
      <c r="G43" s="9">
        <v>6.2228349853119033E-3</v>
      </c>
    </row>
    <row r="44" spans="2:7">
      <c r="C44" t="s">
        <v>135</v>
      </c>
      <c r="D44" s="75">
        <v>1</v>
      </c>
      <c r="E44" s="25">
        <v>850000</v>
      </c>
      <c r="F44" s="9">
        <v>4.2918454935622317E-3</v>
      </c>
      <c r="G44" s="9">
        <v>7.9301495315069227E-3</v>
      </c>
    </row>
    <row r="45" spans="2:7">
      <c r="C45" t="s">
        <v>48</v>
      </c>
      <c r="D45" s="75">
        <v>2</v>
      </c>
      <c r="E45" s="25">
        <v>1014900</v>
      </c>
      <c r="F45" s="9">
        <v>8.5836909871244635E-3</v>
      </c>
      <c r="G45" s="9">
        <v>9.4685985406192663E-3</v>
      </c>
    </row>
    <row r="46" spans="2:7">
      <c r="C46" t="s">
        <v>116</v>
      </c>
      <c r="D46" s="75">
        <v>8</v>
      </c>
      <c r="E46" s="25">
        <v>3719462</v>
      </c>
      <c r="F46" s="9">
        <v>3.4334763948497854E-2</v>
      </c>
      <c r="G46" s="9">
        <v>3.4701046866773888E-2</v>
      </c>
    </row>
    <row r="47" spans="2:7">
      <c r="D47" s="75"/>
      <c r="E47" s="25"/>
      <c r="F47" s="9"/>
      <c r="G47" s="9"/>
    </row>
    <row r="48" spans="2:7">
      <c r="B48" t="s">
        <v>92</v>
      </c>
      <c r="D48" s="75">
        <v>1</v>
      </c>
      <c r="E48" s="25">
        <v>450000</v>
      </c>
      <c r="F48" s="9">
        <v>4.2918454935622317E-3</v>
      </c>
      <c r="G48" s="9">
        <v>4.1983144578566058E-3</v>
      </c>
    </row>
    <row r="49" spans="1:7">
      <c r="C49" t="s">
        <v>113</v>
      </c>
      <c r="D49" s="75">
        <v>1</v>
      </c>
      <c r="E49" s="25">
        <v>450000</v>
      </c>
      <c r="F49" s="9">
        <v>4.2918454935622317E-3</v>
      </c>
      <c r="G49" s="9">
        <v>4.1983144578566058E-3</v>
      </c>
    </row>
    <row r="50" spans="1:7">
      <c r="D50" s="75"/>
      <c r="E50" s="25"/>
      <c r="F50" s="9"/>
      <c r="G50" s="9"/>
    </row>
    <row r="51" spans="1:7">
      <c r="A51" t="s">
        <v>40</v>
      </c>
      <c r="D51" s="75">
        <v>59</v>
      </c>
      <c r="E51" s="25">
        <v>23647519</v>
      </c>
      <c r="F51" s="9">
        <v>0.25321888412017168</v>
      </c>
      <c r="G51" s="9">
        <v>0.22062160202253064</v>
      </c>
    </row>
    <row r="52" spans="1:7">
      <c r="B52" t="s">
        <v>59</v>
      </c>
      <c r="D52" s="75">
        <v>17</v>
      </c>
      <c r="E52" s="25">
        <v>5275650</v>
      </c>
      <c r="F52" s="9">
        <v>7.2961373390557943E-2</v>
      </c>
      <c r="G52" s="9">
        <v>4.921963926575823E-2</v>
      </c>
    </row>
    <row r="53" spans="1:7">
      <c r="C53" t="s">
        <v>94</v>
      </c>
      <c r="D53" s="75">
        <v>12</v>
      </c>
      <c r="E53" s="25">
        <v>3633150</v>
      </c>
      <c r="F53" s="9">
        <v>5.1502145922746781E-2</v>
      </c>
      <c r="G53" s="9">
        <v>3.389579149458162E-2</v>
      </c>
    </row>
    <row r="54" spans="1:7">
      <c r="C54" t="s">
        <v>63</v>
      </c>
      <c r="D54" s="75">
        <v>5</v>
      </c>
      <c r="E54" s="25">
        <v>1642500</v>
      </c>
      <c r="F54" s="9">
        <v>2.1459227467811159E-2</v>
      </c>
      <c r="G54" s="9">
        <v>1.5323847771176612E-2</v>
      </c>
    </row>
    <row r="55" spans="1:7">
      <c r="D55" s="75"/>
      <c r="E55" s="25"/>
      <c r="F55" s="9"/>
      <c r="G55" s="9"/>
    </row>
    <row r="56" spans="1:7">
      <c r="B56" t="s">
        <v>66</v>
      </c>
      <c r="D56" s="75">
        <v>30</v>
      </c>
      <c r="E56" s="25">
        <v>10690307</v>
      </c>
      <c r="F56" s="9">
        <v>0.12875536480686695</v>
      </c>
      <c r="G56" s="9">
        <v>9.973615652672374E-2</v>
      </c>
    </row>
    <row r="57" spans="1:7">
      <c r="C57" t="s">
        <v>79</v>
      </c>
      <c r="D57" s="75">
        <v>30</v>
      </c>
      <c r="E57" s="25">
        <v>10690307</v>
      </c>
      <c r="F57" s="9">
        <v>0.12875536480686695</v>
      </c>
      <c r="G57" s="9">
        <v>9.973615652672374E-2</v>
      </c>
    </row>
    <row r="58" spans="1:7">
      <c r="D58" s="75"/>
      <c r="E58" s="25"/>
      <c r="F58" s="9"/>
      <c r="G58" s="9"/>
    </row>
    <row r="59" spans="1:7">
      <c r="B59" t="s">
        <v>75</v>
      </c>
      <c r="D59" s="75">
        <v>2</v>
      </c>
      <c r="E59" s="25">
        <v>250000</v>
      </c>
      <c r="F59" s="9">
        <v>8.5836909871244635E-3</v>
      </c>
      <c r="G59" s="9">
        <v>2.3323969210314478E-3</v>
      </c>
    </row>
    <row r="60" spans="1:7">
      <c r="C60" t="s">
        <v>130</v>
      </c>
      <c r="D60" s="75">
        <v>2</v>
      </c>
      <c r="E60" s="25">
        <v>250000</v>
      </c>
      <c r="F60" s="9">
        <v>8.5836909871244635E-3</v>
      </c>
      <c r="G60" s="9">
        <v>2.3323969210314478E-3</v>
      </c>
    </row>
    <row r="61" spans="1:7">
      <c r="D61" s="75"/>
      <c r="E61" s="25"/>
      <c r="F61" s="9"/>
      <c r="G61" s="9"/>
    </row>
    <row r="62" spans="1:7">
      <c r="B62" t="s">
        <v>27</v>
      </c>
      <c r="D62" s="75">
        <v>5</v>
      </c>
      <c r="E62" s="25">
        <v>5872362</v>
      </c>
      <c r="F62" s="9">
        <v>2.1459227467811159E-2</v>
      </c>
      <c r="G62" s="9">
        <v>5.4786716191928299E-2</v>
      </c>
    </row>
    <row r="63" spans="1:7">
      <c r="C63" t="s">
        <v>110</v>
      </c>
      <c r="D63" s="75">
        <v>1</v>
      </c>
      <c r="E63" s="25">
        <v>346000</v>
      </c>
      <c r="F63" s="9">
        <v>4.2918454935622317E-3</v>
      </c>
      <c r="G63" s="9">
        <v>3.2280373387075238E-3</v>
      </c>
    </row>
    <row r="64" spans="1:7">
      <c r="C64" t="s">
        <v>34</v>
      </c>
      <c r="D64" s="75">
        <v>2</v>
      </c>
      <c r="E64" s="25">
        <v>5161980</v>
      </c>
      <c r="F64" s="9">
        <v>8.5836909871244635E-3</v>
      </c>
      <c r="G64" s="9">
        <v>4.8159145033703651E-2</v>
      </c>
    </row>
    <row r="65" spans="1:7">
      <c r="C65" t="s">
        <v>107</v>
      </c>
      <c r="D65" s="75">
        <v>2</v>
      </c>
      <c r="E65" s="25">
        <v>364382</v>
      </c>
      <c r="F65" s="9">
        <v>8.5836909871244635E-3</v>
      </c>
      <c r="G65" s="9">
        <v>3.399533819517124E-3</v>
      </c>
    </row>
    <row r="66" spans="1:7">
      <c r="D66" s="75"/>
      <c r="E66" s="25"/>
      <c r="F66" s="9"/>
      <c r="G66" s="9"/>
    </row>
    <row r="67" spans="1:7">
      <c r="B67" t="s">
        <v>124</v>
      </c>
      <c r="D67" s="75">
        <v>2</v>
      </c>
      <c r="E67" s="25">
        <v>563000</v>
      </c>
      <c r="F67" s="9">
        <v>8.5836909871244635E-3</v>
      </c>
      <c r="G67" s="9">
        <v>5.2525578661628209E-3</v>
      </c>
    </row>
    <row r="68" spans="1:7">
      <c r="C68" t="s">
        <v>126</v>
      </c>
      <c r="D68" s="75">
        <v>2</v>
      </c>
      <c r="E68" s="25">
        <v>563000</v>
      </c>
      <c r="F68" s="9">
        <v>8.5836909871244635E-3</v>
      </c>
      <c r="G68" s="9">
        <v>5.2525578661628209E-3</v>
      </c>
    </row>
    <row r="69" spans="1:7">
      <c r="D69" s="75"/>
      <c r="E69" s="25"/>
      <c r="F69" s="9"/>
      <c r="G69" s="9"/>
    </row>
    <row r="70" spans="1:7">
      <c r="B70" t="s">
        <v>84</v>
      </c>
      <c r="D70" s="75">
        <v>3</v>
      </c>
      <c r="E70" s="25">
        <v>996200</v>
      </c>
      <c r="F70" s="9">
        <v>1.2875536480686695E-2</v>
      </c>
      <c r="G70" s="9">
        <v>9.2941352509261135E-3</v>
      </c>
    </row>
    <row r="71" spans="1:7">
      <c r="C71" t="s">
        <v>86</v>
      </c>
      <c r="D71" s="75">
        <v>3</v>
      </c>
      <c r="E71" s="25">
        <v>996200</v>
      </c>
      <c r="F71" s="9">
        <v>1.2875536480686695E-2</v>
      </c>
      <c r="G71" s="9">
        <v>9.2941352509261135E-3</v>
      </c>
    </row>
    <row r="72" spans="1:7">
      <c r="D72" s="75"/>
      <c r="E72" s="25"/>
      <c r="F72" s="9"/>
      <c r="G72" s="9"/>
    </row>
    <row r="73" spans="1:7">
      <c r="A73" t="s">
        <v>54</v>
      </c>
      <c r="D73" s="75">
        <v>2</v>
      </c>
      <c r="E73" s="25">
        <v>590000</v>
      </c>
      <c r="F73" s="9">
        <v>8.5836909871244635E-3</v>
      </c>
      <c r="G73" s="9">
        <v>5.5044567336342172E-3</v>
      </c>
    </row>
    <row r="74" spans="1:7">
      <c r="B74" t="s">
        <v>35</v>
      </c>
      <c r="D74" s="75">
        <v>2</v>
      </c>
      <c r="E74" s="25">
        <v>590000</v>
      </c>
      <c r="F74" s="9">
        <v>8.5836909871244635E-3</v>
      </c>
      <c r="G74" s="9">
        <v>5.5044567336342172E-3</v>
      </c>
    </row>
    <row r="75" spans="1:7">
      <c r="C75" t="s">
        <v>98</v>
      </c>
      <c r="D75" s="75">
        <v>2</v>
      </c>
      <c r="E75" s="25">
        <v>590000</v>
      </c>
      <c r="F75" s="9">
        <v>8.5836909871244635E-3</v>
      </c>
      <c r="G75" s="9">
        <v>5.5044567336342172E-3</v>
      </c>
    </row>
    <row r="76" spans="1:7">
      <c r="D76" s="75"/>
      <c r="E76" s="25"/>
      <c r="F76" s="9"/>
      <c r="G76" s="9"/>
    </row>
    <row r="77" spans="1:7">
      <c r="A77" t="s">
        <v>73</v>
      </c>
      <c r="D77" s="75">
        <v>112</v>
      </c>
      <c r="E77" s="25">
        <v>36985934.130000003</v>
      </c>
      <c r="F77" s="9">
        <v>0.48068669527896996</v>
      </c>
      <c r="G77" s="9">
        <v>0.34506351554513581</v>
      </c>
    </row>
    <row r="78" spans="1:7">
      <c r="B78" t="s">
        <v>59</v>
      </c>
      <c r="D78" s="75">
        <v>24</v>
      </c>
      <c r="E78" s="25">
        <v>8160192</v>
      </c>
      <c r="F78" s="9">
        <v>0.10300429184549356</v>
      </c>
      <c r="G78" s="9">
        <v>7.6131226783301809E-2</v>
      </c>
    </row>
    <row r="79" spans="1:7">
      <c r="C79" t="s">
        <v>64</v>
      </c>
      <c r="D79" s="75">
        <v>15</v>
      </c>
      <c r="E79" s="25">
        <v>5375692</v>
      </c>
      <c r="F79" s="9">
        <v>6.4377682403433473E-2</v>
      </c>
      <c r="G79" s="9">
        <v>5.0152989876853543E-2</v>
      </c>
    </row>
    <row r="80" spans="1:7">
      <c r="C80" t="s">
        <v>65</v>
      </c>
      <c r="D80" s="75">
        <v>9</v>
      </c>
      <c r="E80" s="25">
        <v>2784500</v>
      </c>
      <c r="F80" s="9">
        <v>3.8626609442060089E-2</v>
      </c>
      <c r="G80" s="9">
        <v>2.5978236906448265E-2</v>
      </c>
    </row>
    <row r="81" spans="2:7">
      <c r="D81" s="75"/>
      <c r="E81" s="25"/>
      <c r="F81" s="9"/>
      <c r="G81" s="9"/>
    </row>
    <row r="82" spans="2:7">
      <c r="B82" t="s">
        <v>66</v>
      </c>
      <c r="D82" s="75">
        <v>15</v>
      </c>
      <c r="E82" s="25">
        <v>4796142.13</v>
      </c>
      <c r="F82" s="9">
        <v>6.4377682403433473E-2</v>
      </c>
      <c r="G82" s="9">
        <v>4.4746028547364841E-2</v>
      </c>
    </row>
    <row r="83" spans="2:7">
      <c r="C83" t="s">
        <v>67</v>
      </c>
      <c r="D83" s="75">
        <v>15</v>
      </c>
      <c r="E83" s="25">
        <v>4796142.13</v>
      </c>
      <c r="F83" s="9">
        <v>6.4377682403433473E-2</v>
      </c>
      <c r="G83" s="9">
        <v>4.4746028547364841E-2</v>
      </c>
    </row>
    <row r="84" spans="2:7">
      <c r="D84" s="75"/>
      <c r="E84" s="25"/>
      <c r="F84" s="9"/>
      <c r="G84" s="9"/>
    </row>
    <row r="85" spans="2:7">
      <c r="B85" t="s">
        <v>75</v>
      </c>
      <c r="D85" s="75">
        <v>9</v>
      </c>
      <c r="E85" s="25">
        <v>2821300</v>
      </c>
      <c r="F85" s="9">
        <v>3.8626609442060089E-2</v>
      </c>
      <c r="G85" s="9">
        <v>2.6321565733224094E-2</v>
      </c>
    </row>
    <row r="86" spans="2:7">
      <c r="C86" t="s">
        <v>76</v>
      </c>
      <c r="D86" s="75">
        <v>4</v>
      </c>
      <c r="E86" s="25">
        <v>1607400</v>
      </c>
      <c r="F86" s="9">
        <v>1.7167381974248927E-2</v>
      </c>
      <c r="G86" s="9">
        <v>1.4996379243463797E-2</v>
      </c>
    </row>
    <row r="87" spans="2:7">
      <c r="C87" t="s">
        <v>95</v>
      </c>
      <c r="D87" s="75">
        <v>5</v>
      </c>
      <c r="E87" s="25">
        <v>1213900</v>
      </c>
      <c r="F87" s="9">
        <v>2.1459227467811159E-2</v>
      </c>
      <c r="G87" s="9">
        <v>1.1325186489760298E-2</v>
      </c>
    </row>
    <row r="88" spans="2:7">
      <c r="D88" s="75"/>
      <c r="E88" s="25"/>
      <c r="F88" s="9"/>
      <c r="G88" s="9"/>
    </row>
    <row r="89" spans="2:7">
      <c r="B89" t="s">
        <v>27</v>
      </c>
      <c r="D89" s="75">
        <v>21</v>
      </c>
      <c r="E89" s="25">
        <v>6094300</v>
      </c>
      <c r="F89" s="9">
        <v>9.012875536480687E-2</v>
      </c>
      <c r="G89" s="9">
        <v>5.6857306223367814E-2</v>
      </c>
    </row>
    <row r="90" spans="2:7">
      <c r="C90" t="s">
        <v>119</v>
      </c>
      <c r="D90" s="75">
        <v>2</v>
      </c>
      <c r="E90" s="25">
        <v>787000</v>
      </c>
      <c r="F90" s="9">
        <v>8.5836909871244635E-3</v>
      </c>
      <c r="G90" s="9">
        <v>7.3423855074069982E-3</v>
      </c>
    </row>
    <row r="91" spans="2:7">
      <c r="C91" t="s">
        <v>111</v>
      </c>
      <c r="D91" s="75">
        <v>3</v>
      </c>
      <c r="E91" s="25">
        <v>1242000</v>
      </c>
      <c r="F91" s="9">
        <v>1.2875536480686695E-2</v>
      </c>
      <c r="G91" s="9">
        <v>1.1587347903684233E-2</v>
      </c>
    </row>
    <row r="92" spans="2:7">
      <c r="C92" t="s">
        <v>49</v>
      </c>
      <c r="D92" s="75">
        <v>15</v>
      </c>
      <c r="E92" s="25">
        <v>3683300</v>
      </c>
      <c r="F92" s="9">
        <v>6.4377682403433473E-2</v>
      </c>
      <c r="G92" s="9">
        <v>3.4363670316940528E-2</v>
      </c>
    </row>
    <row r="93" spans="2:7">
      <c r="C93" t="s">
        <v>90</v>
      </c>
      <c r="D93" s="75">
        <v>1</v>
      </c>
      <c r="E93" s="25">
        <v>382000</v>
      </c>
      <c r="F93" s="9">
        <v>4.2918454935622317E-3</v>
      </c>
      <c r="G93" s="9">
        <v>3.5639024953360524E-3</v>
      </c>
    </row>
    <row r="94" spans="2:7">
      <c r="D94" s="75"/>
      <c r="E94" s="25"/>
      <c r="F94" s="9"/>
      <c r="G94" s="9"/>
    </row>
    <row r="95" spans="2:7">
      <c r="B95" t="s">
        <v>84</v>
      </c>
      <c r="D95" s="75">
        <v>12</v>
      </c>
      <c r="E95" s="25">
        <v>3462500</v>
      </c>
      <c r="F95" s="9">
        <v>5.1502145922746781E-2</v>
      </c>
      <c r="G95" s="9">
        <v>3.2303697356285556E-2</v>
      </c>
    </row>
    <row r="96" spans="2:7">
      <c r="C96" t="s">
        <v>99</v>
      </c>
      <c r="D96" s="75">
        <v>4</v>
      </c>
      <c r="E96" s="25">
        <v>972500</v>
      </c>
      <c r="F96" s="9">
        <v>1.7167381974248927E-2</v>
      </c>
      <c r="G96" s="9">
        <v>9.0730240228123326E-3</v>
      </c>
    </row>
    <row r="97" spans="1:7">
      <c r="C97" t="s">
        <v>87</v>
      </c>
      <c r="D97" s="75">
        <v>3</v>
      </c>
      <c r="E97" s="25">
        <v>1352500</v>
      </c>
      <c r="F97" s="9">
        <v>1.2875536480686695E-2</v>
      </c>
      <c r="G97" s="9">
        <v>1.2618267342780133E-2</v>
      </c>
    </row>
    <row r="98" spans="1:7">
      <c r="C98" t="s">
        <v>85</v>
      </c>
      <c r="D98" s="75">
        <v>4</v>
      </c>
      <c r="E98" s="25">
        <v>752500</v>
      </c>
      <c r="F98" s="9">
        <v>1.7167381974248927E-2</v>
      </c>
      <c r="G98" s="9">
        <v>7.0205147323046582E-3</v>
      </c>
    </row>
    <row r="99" spans="1:7">
      <c r="C99" t="s">
        <v>121</v>
      </c>
      <c r="D99" s="75">
        <v>1</v>
      </c>
      <c r="E99" s="25">
        <v>385000</v>
      </c>
      <c r="F99" s="9">
        <v>4.2918454935622317E-3</v>
      </c>
      <c r="G99" s="9">
        <v>3.5918912583884298E-3</v>
      </c>
    </row>
    <row r="100" spans="1:7">
      <c r="D100" s="75"/>
      <c r="E100" s="25"/>
      <c r="F100" s="9"/>
      <c r="G100" s="9"/>
    </row>
    <row r="101" spans="1:7">
      <c r="B101" t="s">
        <v>131</v>
      </c>
      <c r="D101" s="75">
        <v>1</v>
      </c>
      <c r="E101" s="25">
        <v>1500000</v>
      </c>
      <c r="F101" s="9">
        <v>4.2918454935622317E-3</v>
      </c>
      <c r="G101" s="9">
        <v>1.3994381526188687E-2</v>
      </c>
    </row>
    <row r="102" spans="1:7">
      <c r="C102" t="s">
        <v>132</v>
      </c>
      <c r="D102" s="75">
        <v>1</v>
      </c>
      <c r="E102" s="25">
        <v>1500000</v>
      </c>
      <c r="F102" s="9">
        <v>4.2918454935622317E-3</v>
      </c>
      <c r="G102" s="9">
        <v>1.3994381526188687E-2</v>
      </c>
    </row>
    <row r="103" spans="1:7">
      <c r="D103" s="75"/>
      <c r="E103" s="25"/>
      <c r="F103" s="9"/>
      <c r="G103" s="9"/>
    </row>
    <row r="104" spans="1:7">
      <c r="B104" t="s">
        <v>82</v>
      </c>
      <c r="D104" s="75">
        <v>30</v>
      </c>
      <c r="E104" s="25">
        <v>10151500</v>
      </c>
      <c r="F104" s="9">
        <v>0.12875536480686695</v>
      </c>
      <c r="G104" s="9">
        <v>9.4709309375402978E-2</v>
      </c>
    </row>
    <row r="105" spans="1:7">
      <c r="C105" t="s">
        <v>83</v>
      </c>
      <c r="D105" s="75">
        <v>11</v>
      </c>
      <c r="E105" s="25">
        <v>5464000</v>
      </c>
      <c r="F105" s="9">
        <v>4.7210300429184553E-2</v>
      </c>
      <c r="G105" s="9">
        <v>5.0976867106063327E-2</v>
      </c>
    </row>
    <row r="106" spans="1:7">
      <c r="C106" t="s">
        <v>100</v>
      </c>
      <c r="D106" s="75">
        <v>15</v>
      </c>
      <c r="E106" s="25">
        <v>2987500</v>
      </c>
      <c r="F106" s="9">
        <v>6.4377682403433473E-2</v>
      </c>
      <c r="G106" s="9">
        <v>2.7872143206325802E-2</v>
      </c>
    </row>
    <row r="107" spans="1:7">
      <c r="C107" t="s">
        <v>109</v>
      </c>
      <c r="D107" s="75">
        <v>4</v>
      </c>
      <c r="E107" s="25">
        <v>1700000</v>
      </c>
      <c r="F107" s="9">
        <v>1.7167381974248927E-2</v>
      </c>
      <c r="G107" s="9">
        <v>1.5860299063013845E-2</v>
      </c>
    </row>
    <row r="108" spans="1:7">
      <c r="D108" s="75"/>
      <c r="E108" s="25"/>
      <c r="F108" s="9"/>
      <c r="G108" s="9"/>
    </row>
    <row r="109" spans="1:7">
      <c r="A109" t="s">
        <v>68</v>
      </c>
      <c r="D109" s="75">
        <v>2</v>
      </c>
      <c r="E109" s="25">
        <v>1095000</v>
      </c>
      <c r="F109" s="9">
        <v>8.5836909871244635E-3</v>
      </c>
      <c r="G109" s="9">
        <v>1.0215898514117742E-2</v>
      </c>
    </row>
    <row r="110" spans="1:7">
      <c r="B110" t="s">
        <v>57</v>
      </c>
      <c r="D110" s="75">
        <v>1</v>
      </c>
      <c r="E110" s="25">
        <v>595000</v>
      </c>
      <c r="F110" s="9">
        <v>4.2918454935622317E-3</v>
      </c>
      <c r="G110" s="9">
        <v>5.5511046720548461E-3</v>
      </c>
    </row>
    <row r="111" spans="1:7">
      <c r="C111" t="s">
        <v>96</v>
      </c>
      <c r="D111" s="75">
        <v>1</v>
      </c>
      <c r="E111" s="25">
        <v>595000</v>
      </c>
      <c r="F111" s="9">
        <v>4.2918454935622317E-3</v>
      </c>
      <c r="G111" s="9">
        <v>5.5511046720548461E-3</v>
      </c>
    </row>
    <row r="112" spans="1:7">
      <c r="D112" s="75"/>
      <c r="E112" s="25"/>
      <c r="F112" s="9"/>
      <c r="G112" s="9"/>
    </row>
    <row r="113" spans="1:7">
      <c r="B113" t="s">
        <v>61</v>
      </c>
      <c r="D113" s="75">
        <v>1</v>
      </c>
      <c r="E113" s="25">
        <v>500000</v>
      </c>
      <c r="F113" s="9">
        <v>4.2918454935622317E-3</v>
      </c>
      <c r="G113" s="9">
        <v>4.6647938420628955E-3</v>
      </c>
    </row>
    <row r="114" spans="1:7">
      <c r="C114" t="s">
        <v>62</v>
      </c>
      <c r="D114" s="75">
        <v>1</v>
      </c>
      <c r="E114" s="25">
        <v>500000</v>
      </c>
      <c r="F114" s="9">
        <v>4.2918454935622317E-3</v>
      </c>
      <c r="G114" s="9">
        <v>4.6647938420628955E-3</v>
      </c>
    </row>
    <row r="115" spans="1:7">
      <c r="D115" s="75"/>
      <c r="E115" s="25"/>
      <c r="F115" s="9"/>
      <c r="G115" s="9"/>
    </row>
    <row r="116" spans="1:7">
      <c r="A116" t="s">
        <v>105</v>
      </c>
      <c r="D116" s="75">
        <v>3</v>
      </c>
      <c r="E116" s="25">
        <v>1332000</v>
      </c>
      <c r="F116" s="9">
        <v>1.2875536480686695E-2</v>
      </c>
      <c r="G116" s="9">
        <v>1.2427010795255555E-2</v>
      </c>
    </row>
    <row r="117" spans="1:7">
      <c r="B117" t="s">
        <v>35</v>
      </c>
      <c r="D117" s="75">
        <v>3</v>
      </c>
      <c r="E117" s="25">
        <v>1332000</v>
      </c>
      <c r="F117" s="9">
        <v>1.2875536480686695E-2</v>
      </c>
      <c r="G117" s="9">
        <v>1.2427010795255555E-2</v>
      </c>
    </row>
    <row r="118" spans="1:7">
      <c r="C118" t="s">
        <v>106</v>
      </c>
      <c r="D118" s="75">
        <v>3</v>
      </c>
      <c r="E118" s="25">
        <v>1332000</v>
      </c>
      <c r="F118" s="9">
        <v>1.2875536480686695E-2</v>
      </c>
      <c r="G118" s="9">
        <v>1.2427010795255555E-2</v>
      </c>
    </row>
    <row r="119" spans="1:7">
      <c r="D119" s="75"/>
      <c r="E119" s="25"/>
      <c r="F119" s="9"/>
      <c r="G119" s="9"/>
    </row>
    <row r="120" spans="1:7">
      <c r="A120" t="s">
        <v>128</v>
      </c>
      <c r="D120" s="75">
        <v>3</v>
      </c>
      <c r="E120" s="25">
        <v>1430765</v>
      </c>
      <c r="F120" s="9">
        <v>1.2875536480686695E-2</v>
      </c>
      <c r="G120" s="9">
        <v>1.3348447522878238E-2</v>
      </c>
    </row>
    <row r="121" spans="1:7">
      <c r="B121" t="s">
        <v>35</v>
      </c>
      <c r="D121" s="75">
        <v>3</v>
      </c>
      <c r="E121" s="25">
        <v>1430765</v>
      </c>
      <c r="F121" s="9">
        <v>1.2875536480686695E-2</v>
      </c>
      <c r="G121" s="9">
        <v>1.3348447522878238E-2</v>
      </c>
    </row>
    <row r="122" spans="1:7">
      <c r="C122" t="s">
        <v>129</v>
      </c>
      <c r="D122" s="75">
        <v>3</v>
      </c>
      <c r="E122" s="25">
        <v>1430765</v>
      </c>
      <c r="F122" s="9">
        <v>1.2875536480686695E-2</v>
      </c>
      <c r="G122" s="9">
        <v>1.3348447522878238E-2</v>
      </c>
    </row>
    <row r="123" spans="1:7">
      <c r="D123" s="75"/>
      <c r="E123" s="25"/>
      <c r="F123" s="9"/>
      <c r="G123" s="9"/>
    </row>
    <row r="124" spans="1:7">
      <c r="A124" t="s">
        <v>31</v>
      </c>
      <c r="D124" s="75">
        <v>233</v>
      </c>
      <c r="E124" s="25">
        <v>107185872.92999999</v>
      </c>
      <c r="F124" s="9">
        <v>1</v>
      </c>
      <c r="G124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21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4" t="s">
        <v>1</v>
      </c>
      <c r="B1" t="s">
        <v>30</v>
      </c>
    </row>
    <row r="3" spans="1:6">
      <c r="C3" s="74" t="s">
        <v>51</v>
      </c>
    </row>
    <row r="4" spans="1:6">
      <c r="A4" s="74" t="s">
        <v>50</v>
      </c>
      <c r="B4" s="74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138</v>
      </c>
      <c r="C5" s="75">
        <v>3</v>
      </c>
      <c r="D5" s="25">
        <v>912670</v>
      </c>
      <c r="E5" s="9">
        <v>3.3333333333333333E-2</v>
      </c>
      <c r="F5" s="9">
        <v>2.7915384590021346E-2</v>
      </c>
    </row>
    <row r="6" spans="1:6">
      <c r="B6" t="s">
        <v>41</v>
      </c>
      <c r="C6" s="75">
        <v>1</v>
      </c>
      <c r="D6" s="25">
        <v>242000</v>
      </c>
      <c r="E6" s="9">
        <v>1.1111111111111112E-2</v>
      </c>
      <c r="F6" s="9">
        <v>7.401933963848013E-3</v>
      </c>
    </row>
    <row r="7" spans="1:6">
      <c r="B7" t="s">
        <v>40</v>
      </c>
      <c r="C7" s="75">
        <v>1</v>
      </c>
      <c r="D7" s="25">
        <v>331520</v>
      </c>
      <c r="E7" s="9">
        <v>1.1111111111111112E-2</v>
      </c>
      <c r="F7" s="9">
        <v>1.014003780039212E-2</v>
      </c>
    </row>
    <row r="8" spans="1:6">
      <c r="B8" t="s">
        <v>73</v>
      </c>
      <c r="C8" s="75">
        <v>1</v>
      </c>
      <c r="D8" s="25">
        <v>339150</v>
      </c>
      <c r="E8" s="9">
        <v>1.1111111111111112E-2</v>
      </c>
      <c r="F8" s="9">
        <v>1.0373412825781213E-2</v>
      </c>
    </row>
    <row r="9" spans="1:6">
      <c r="C9" s="75"/>
      <c r="D9" s="25"/>
      <c r="E9" s="9"/>
      <c r="F9" s="9"/>
    </row>
    <row r="10" spans="1:6">
      <c r="A10" t="s">
        <v>189</v>
      </c>
      <c r="C10" s="75">
        <v>4</v>
      </c>
      <c r="D10" s="25">
        <v>955600</v>
      </c>
      <c r="E10" s="9">
        <v>4.4444444444444446E-2</v>
      </c>
      <c r="F10" s="9">
        <v>2.9228463206004796E-2</v>
      </c>
    </row>
    <row r="11" spans="1:6">
      <c r="B11" t="s">
        <v>41</v>
      </c>
      <c r="C11" s="75">
        <v>1</v>
      </c>
      <c r="D11" s="25">
        <v>236000</v>
      </c>
      <c r="E11" s="9">
        <v>1.1111111111111112E-2</v>
      </c>
      <c r="F11" s="9">
        <v>7.2184149399509541E-3</v>
      </c>
    </row>
    <row r="12" spans="1:6">
      <c r="B12" t="s">
        <v>40</v>
      </c>
      <c r="C12" s="75">
        <v>3</v>
      </c>
      <c r="D12" s="25">
        <v>719600</v>
      </c>
      <c r="E12" s="9">
        <v>3.3333333333333333E-2</v>
      </c>
      <c r="F12" s="9">
        <v>2.2010048266053843E-2</v>
      </c>
    </row>
    <row r="13" spans="1:6">
      <c r="C13" s="75"/>
      <c r="D13" s="25"/>
      <c r="E13" s="9"/>
      <c r="F13" s="9"/>
    </row>
    <row r="14" spans="1:6">
      <c r="A14" t="s">
        <v>147</v>
      </c>
      <c r="C14" s="75">
        <v>2</v>
      </c>
      <c r="D14" s="25">
        <v>2448726.7999999998</v>
      </c>
      <c r="E14" s="9">
        <v>2.2222222222222223E-2</v>
      </c>
      <c r="F14" s="9">
        <v>7.4897992021094456E-2</v>
      </c>
    </row>
    <row r="15" spans="1:6">
      <c r="B15" t="s">
        <v>40</v>
      </c>
      <c r="C15" s="75">
        <v>2</v>
      </c>
      <c r="D15" s="25">
        <v>2448726.7999999998</v>
      </c>
      <c r="E15" s="9">
        <v>2.2222222222222223E-2</v>
      </c>
      <c r="F15" s="9">
        <v>7.4897992021094456E-2</v>
      </c>
    </row>
    <row r="16" spans="1:6">
      <c r="C16" s="75"/>
      <c r="D16" s="25"/>
      <c r="E16" s="9"/>
      <c r="F16" s="9"/>
    </row>
    <row r="17" spans="1:6">
      <c r="A17" t="s">
        <v>213</v>
      </c>
      <c r="C17" s="75">
        <v>3</v>
      </c>
      <c r="D17" s="25">
        <v>858800</v>
      </c>
      <c r="E17" s="9">
        <v>3.3333333333333333E-2</v>
      </c>
      <c r="F17" s="9">
        <v>2.6267689620465592E-2</v>
      </c>
    </row>
    <row r="18" spans="1:6">
      <c r="B18" t="s">
        <v>39</v>
      </c>
      <c r="C18" s="75">
        <v>1</v>
      </c>
      <c r="D18" s="25">
        <v>275800</v>
      </c>
      <c r="E18" s="9">
        <v>1.1111111111111112E-2</v>
      </c>
      <c r="F18" s="9">
        <v>8.4357577984681062E-3</v>
      </c>
    </row>
    <row r="19" spans="1:6">
      <c r="B19" t="s">
        <v>73</v>
      </c>
      <c r="C19" s="75">
        <v>2</v>
      </c>
      <c r="D19" s="25">
        <v>583000</v>
      </c>
      <c r="E19" s="9">
        <v>2.2222222222222223E-2</v>
      </c>
      <c r="F19" s="9">
        <v>1.7831931821997486E-2</v>
      </c>
    </row>
    <row r="20" spans="1:6">
      <c r="C20" s="75"/>
      <c r="D20" s="25"/>
      <c r="E20" s="9"/>
      <c r="F20" s="9"/>
    </row>
    <row r="21" spans="1:6">
      <c r="A21" t="s">
        <v>246</v>
      </c>
      <c r="C21" s="75">
        <v>2</v>
      </c>
      <c r="D21" s="25">
        <v>311030</v>
      </c>
      <c r="E21" s="9">
        <v>2.2222222222222223E-2</v>
      </c>
      <c r="F21" s="9">
        <v>9.5133203337836661E-3</v>
      </c>
    </row>
    <row r="22" spans="1:6">
      <c r="B22" t="s">
        <v>73</v>
      </c>
      <c r="C22" s="75">
        <v>2</v>
      </c>
      <c r="D22" s="25">
        <v>311030</v>
      </c>
      <c r="E22" s="9">
        <v>2.2222222222222223E-2</v>
      </c>
      <c r="F22" s="9">
        <v>9.5133203337836661E-3</v>
      </c>
    </row>
    <row r="23" spans="1:6">
      <c r="C23" s="75"/>
      <c r="D23" s="25"/>
      <c r="E23" s="9"/>
      <c r="F23" s="9"/>
    </row>
    <row r="24" spans="1:6">
      <c r="A24" t="s">
        <v>187</v>
      </c>
      <c r="C24" s="75">
        <v>1</v>
      </c>
      <c r="D24" s="25">
        <v>201500</v>
      </c>
      <c r="E24" s="9">
        <v>1.1111111111111112E-2</v>
      </c>
      <c r="F24" s="9">
        <v>6.1631805525428698E-3</v>
      </c>
    </row>
    <row r="25" spans="1:6">
      <c r="B25" t="s">
        <v>39</v>
      </c>
      <c r="C25" s="75">
        <v>1</v>
      </c>
      <c r="D25" s="25">
        <v>201500</v>
      </c>
      <c r="E25" s="9">
        <v>1.1111111111111112E-2</v>
      </c>
      <c r="F25" s="9">
        <v>6.1631805525428698E-3</v>
      </c>
    </row>
    <row r="26" spans="1:6">
      <c r="C26" s="75"/>
      <c r="D26" s="25"/>
      <c r="E26" s="9"/>
      <c r="F26" s="9"/>
    </row>
    <row r="27" spans="1:6">
      <c r="A27" t="s">
        <v>210</v>
      </c>
      <c r="C27" s="75">
        <v>2</v>
      </c>
      <c r="D27" s="25">
        <v>639196</v>
      </c>
      <c r="E27" s="9">
        <v>2.2222222222222223E-2</v>
      </c>
      <c r="F27" s="9">
        <v>1.9550770999817332E-2</v>
      </c>
    </row>
    <row r="28" spans="1:6">
      <c r="B28" t="s">
        <v>40</v>
      </c>
      <c r="C28" s="75">
        <v>1</v>
      </c>
      <c r="D28" s="25">
        <v>239300</v>
      </c>
      <c r="E28" s="9">
        <v>1.1111111111111112E-2</v>
      </c>
      <c r="F28" s="9">
        <v>7.3193504030943362E-3</v>
      </c>
    </row>
    <row r="29" spans="1:6">
      <c r="B29" t="s">
        <v>105</v>
      </c>
      <c r="C29" s="75">
        <v>1</v>
      </c>
      <c r="D29" s="25">
        <v>399896</v>
      </c>
      <c r="E29" s="9">
        <v>1.1111111111111112E-2</v>
      </c>
      <c r="F29" s="9">
        <v>1.2231420596722995E-2</v>
      </c>
    </row>
    <row r="30" spans="1:6">
      <c r="C30" s="75"/>
      <c r="D30" s="25"/>
      <c r="E30" s="9"/>
      <c r="F30" s="9"/>
    </row>
    <row r="31" spans="1:6">
      <c r="A31" t="s">
        <v>228</v>
      </c>
      <c r="C31" s="75">
        <v>1</v>
      </c>
      <c r="D31" s="25">
        <v>150000</v>
      </c>
      <c r="E31" s="9">
        <v>1.1111111111111112E-2</v>
      </c>
      <c r="F31" s="9">
        <v>4.587975597426454E-3</v>
      </c>
    </row>
    <row r="32" spans="1:6">
      <c r="B32" t="s">
        <v>73</v>
      </c>
      <c r="C32" s="75">
        <v>1</v>
      </c>
      <c r="D32" s="25">
        <v>150000</v>
      </c>
      <c r="E32" s="9">
        <v>1.1111111111111112E-2</v>
      </c>
      <c r="F32" s="9">
        <v>4.587975597426454E-3</v>
      </c>
    </row>
    <row r="33" spans="1:6">
      <c r="C33" s="75"/>
      <c r="D33" s="25"/>
      <c r="E33" s="9"/>
      <c r="F33" s="9"/>
    </row>
    <row r="34" spans="1:6">
      <c r="A34" t="s">
        <v>169</v>
      </c>
      <c r="C34" s="75">
        <v>6</v>
      </c>
      <c r="D34" s="25">
        <v>1530800</v>
      </c>
      <c r="E34" s="9">
        <v>6.6666666666666666E-2</v>
      </c>
      <c r="F34" s="9">
        <v>4.6821820296936108E-2</v>
      </c>
    </row>
    <row r="35" spans="1:6">
      <c r="B35" t="s">
        <v>40</v>
      </c>
      <c r="C35" s="75">
        <v>2</v>
      </c>
      <c r="D35" s="25">
        <v>574300</v>
      </c>
      <c r="E35" s="9">
        <v>2.2222222222222223E-2</v>
      </c>
      <c r="F35" s="9">
        <v>1.7565829237346751E-2</v>
      </c>
    </row>
    <row r="36" spans="1:6">
      <c r="B36" t="s">
        <v>73</v>
      </c>
      <c r="C36" s="75">
        <v>4</v>
      </c>
      <c r="D36" s="25">
        <v>956500</v>
      </c>
      <c r="E36" s="9">
        <v>4.4444444444444446E-2</v>
      </c>
      <c r="F36" s="9">
        <v>2.9255991059589356E-2</v>
      </c>
    </row>
    <row r="37" spans="1:6">
      <c r="C37" s="75"/>
      <c r="D37" s="25"/>
      <c r="E37" s="9"/>
      <c r="F37" s="9"/>
    </row>
    <row r="38" spans="1:6">
      <c r="A38" t="s">
        <v>156</v>
      </c>
      <c r="C38" s="75">
        <v>2</v>
      </c>
      <c r="D38" s="25">
        <v>421000</v>
      </c>
      <c r="E38" s="9">
        <v>2.2222222222222223E-2</v>
      </c>
      <c r="F38" s="9">
        <v>1.2876918176776915E-2</v>
      </c>
    </row>
    <row r="39" spans="1:6">
      <c r="B39" t="s">
        <v>40</v>
      </c>
      <c r="C39" s="75">
        <v>1</v>
      </c>
      <c r="D39" s="25">
        <v>242000</v>
      </c>
      <c r="E39" s="9">
        <v>1.1111111111111112E-2</v>
      </c>
      <c r="F39" s="9">
        <v>7.401933963848013E-3</v>
      </c>
    </row>
    <row r="40" spans="1:6">
      <c r="B40" t="s">
        <v>73</v>
      </c>
      <c r="C40" s="75">
        <v>1</v>
      </c>
      <c r="D40" s="25">
        <v>179000</v>
      </c>
      <c r="E40" s="9">
        <v>1.1111111111111112E-2</v>
      </c>
      <c r="F40" s="9">
        <v>5.4749842129289015E-3</v>
      </c>
    </row>
    <row r="41" spans="1:6">
      <c r="C41" s="75"/>
      <c r="D41" s="25"/>
      <c r="E41" s="9"/>
      <c r="F41" s="9"/>
    </row>
    <row r="42" spans="1:6">
      <c r="A42" t="s">
        <v>153</v>
      </c>
      <c r="C42" s="75">
        <v>1</v>
      </c>
      <c r="D42" s="25">
        <v>287500</v>
      </c>
      <c r="E42" s="9">
        <v>1.1111111111111112E-2</v>
      </c>
      <c r="F42" s="9">
        <v>8.79361989506737E-3</v>
      </c>
    </row>
    <row r="43" spans="1:6">
      <c r="B43" t="s">
        <v>40</v>
      </c>
      <c r="C43" s="75">
        <v>1</v>
      </c>
      <c r="D43" s="25">
        <v>287500</v>
      </c>
      <c r="E43" s="9">
        <v>1.1111111111111112E-2</v>
      </c>
      <c r="F43" s="9">
        <v>8.79361989506737E-3</v>
      </c>
    </row>
    <row r="44" spans="1:6">
      <c r="C44" s="75"/>
      <c r="D44" s="25"/>
      <c r="E44" s="9"/>
      <c r="F44" s="9"/>
    </row>
    <row r="45" spans="1:6">
      <c r="A45" t="s">
        <v>162</v>
      </c>
      <c r="C45" s="75">
        <v>3</v>
      </c>
      <c r="D45" s="25">
        <v>707000</v>
      </c>
      <c r="E45" s="9">
        <v>3.3333333333333333E-2</v>
      </c>
      <c r="F45" s="9">
        <v>2.1624658315870019E-2</v>
      </c>
    </row>
    <row r="46" spans="1:6">
      <c r="B46" t="s">
        <v>41</v>
      </c>
      <c r="C46" s="75">
        <v>1</v>
      </c>
      <c r="D46" s="25">
        <v>150000</v>
      </c>
      <c r="E46" s="9">
        <v>1.1111111111111112E-2</v>
      </c>
      <c r="F46" s="9">
        <v>4.587975597426454E-3</v>
      </c>
    </row>
    <row r="47" spans="1:6">
      <c r="B47" t="s">
        <v>39</v>
      </c>
      <c r="C47" s="75">
        <v>1</v>
      </c>
      <c r="D47" s="25">
        <v>252000</v>
      </c>
      <c r="E47" s="9">
        <v>1.1111111111111112E-2</v>
      </c>
      <c r="F47" s="9">
        <v>7.7077990036764433E-3</v>
      </c>
    </row>
    <row r="48" spans="1:6">
      <c r="B48" t="s">
        <v>73</v>
      </c>
      <c r="C48" s="75">
        <v>1</v>
      </c>
      <c r="D48" s="25">
        <v>305000</v>
      </c>
      <c r="E48" s="9">
        <v>1.1111111111111112E-2</v>
      </c>
      <c r="F48" s="9">
        <v>9.3288837147671236E-3</v>
      </c>
    </row>
    <row r="49" spans="1:6">
      <c r="C49" s="75"/>
      <c r="D49" s="25"/>
      <c r="E49" s="9"/>
      <c r="F49" s="9"/>
    </row>
    <row r="50" spans="1:6">
      <c r="A50" t="s">
        <v>160</v>
      </c>
      <c r="C50" s="75">
        <v>5</v>
      </c>
      <c r="D50" s="25">
        <v>850458</v>
      </c>
      <c r="E50" s="9">
        <v>5.5555555555555552E-2</v>
      </c>
      <c r="F50" s="9">
        <v>2.6012537004240714E-2</v>
      </c>
    </row>
    <row r="51" spans="1:6">
      <c r="B51" t="s">
        <v>39</v>
      </c>
      <c r="C51" s="75">
        <v>1</v>
      </c>
      <c r="D51" s="25">
        <v>187000</v>
      </c>
      <c r="E51" s="9">
        <v>1.1111111111111112E-2</v>
      </c>
      <c r="F51" s="9">
        <v>5.7196762447916461E-3</v>
      </c>
    </row>
    <row r="52" spans="1:6">
      <c r="B52" t="s">
        <v>73</v>
      </c>
      <c r="C52" s="75">
        <v>4</v>
      </c>
      <c r="D52" s="25">
        <v>663458</v>
      </c>
      <c r="E52" s="9">
        <v>4.4444444444444446E-2</v>
      </c>
      <c r="F52" s="9">
        <v>2.0292860759449069E-2</v>
      </c>
    </row>
    <row r="53" spans="1:6">
      <c r="C53" s="75"/>
      <c r="D53" s="25"/>
      <c r="E53" s="9"/>
      <c r="F53" s="9"/>
    </row>
    <row r="54" spans="1:6">
      <c r="A54" t="s">
        <v>177</v>
      </c>
      <c r="C54" s="75">
        <v>2</v>
      </c>
      <c r="D54" s="25">
        <v>527100</v>
      </c>
      <c r="E54" s="9">
        <v>2.2222222222222223E-2</v>
      </c>
      <c r="F54" s="9">
        <v>1.612214624935656E-2</v>
      </c>
    </row>
    <row r="55" spans="1:6">
      <c r="B55" t="s">
        <v>101</v>
      </c>
      <c r="C55" s="75">
        <v>1</v>
      </c>
      <c r="D55" s="25">
        <v>287500</v>
      </c>
      <c r="E55" s="9">
        <v>1.1111111111111112E-2</v>
      </c>
      <c r="F55" s="9">
        <v>8.79361989506737E-3</v>
      </c>
    </row>
    <row r="56" spans="1:6">
      <c r="B56" t="s">
        <v>73</v>
      </c>
      <c r="C56" s="75">
        <v>1</v>
      </c>
      <c r="D56" s="25">
        <v>239600</v>
      </c>
      <c r="E56" s="9">
        <v>1.1111111111111112E-2</v>
      </c>
      <c r="F56" s="9">
        <v>7.3285263542891893E-3</v>
      </c>
    </row>
    <row r="57" spans="1:6">
      <c r="C57" s="75"/>
      <c r="D57" s="25"/>
      <c r="E57" s="9"/>
      <c r="F57" s="9"/>
    </row>
    <row r="58" spans="1:6">
      <c r="A58" t="s">
        <v>149</v>
      </c>
      <c r="C58" s="75">
        <v>1</v>
      </c>
      <c r="D58" s="25">
        <v>540000</v>
      </c>
      <c r="E58" s="9">
        <v>1.1111111111111112E-2</v>
      </c>
      <c r="F58" s="9">
        <v>1.6516712150735236E-2</v>
      </c>
    </row>
    <row r="59" spans="1:6">
      <c r="B59" t="s">
        <v>105</v>
      </c>
      <c r="C59" s="75">
        <v>1</v>
      </c>
      <c r="D59" s="25">
        <v>540000</v>
      </c>
      <c r="E59" s="9">
        <v>1.1111111111111112E-2</v>
      </c>
      <c r="F59" s="9">
        <v>1.6516712150735236E-2</v>
      </c>
    </row>
    <row r="60" spans="1:6">
      <c r="C60" s="75"/>
      <c r="D60" s="25"/>
      <c r="E60" s="9"/>
      <c r="F60" s="9"/>
    </row>
    <row r="61" spans="1:6">
      <c r="A61" t="s">
        <v>141</v>
      </c>
      <c r="C61" s="75">
        <v>25</v>
      </c>
      <c r="D61" s="25">
        <v>6248430</v>
      </c>
      <c r="E61" s="9">
        <v>0.27777777777777779</v>
      </c>
      <c r="F61" s="9">
        <v>0.19111762908151586</v>
      </c>
    </row>
    <row r="62" spans="1:6">
      <c r="B62" t="s">
        <v>41</v>
      </c>
      <c r="C62" s="75">
        <v>8</v>
      </c>
      <c r="D62" s="25">
        <v>1819117</v>
      </c>
      <c r="E62" s="9">
        <v>8.8888888888888892E-2</v>
      </c>
      <c r="F62" s="9">
        <v>5.5640429365757457E-2</v>
      </c>
    </row>
    <row r="63" spans="1:6">
      <c r="B63" t="s">
        <v>40</v>
      </c>
      <c r="C63" s="75">
        <v>12</v>
      </c>
      <c r="D63" s="25">
        <v>3164781</v>
      </c>
      <c r="E63" s="9">
        <v>0.13333333333333333</v>
      </c>
      <c r="F63" s="9">
        <v>9.6799586661325945E-2</v>
      </c>
    </row>
    <row r="64" spans="1:6">
      <c r="B64" t="s">
        <v>73</v>
      </c>
      <c r="C64" s="75">
        <v>5</v>
      </c>
      <c r="D64" s="25">
        <v>1264532</v>
      </c>
      <c r="E64" s="9">
        <v>5.5555555555555552E-2</v>
      </c>
      <c r="F64" s="9">
        <v>3.8677613054432458E-2</v>
      </c>
    </row>
    <row r="65" spans="1:6">
      <c r="C65" s="75"/>
      <c r="D65" s="25"/>
      <c r="E65" s="9"/>
      <c r="F65" s="9"/>
    </row>
    <row r="66" spans="1:6">
      <c r="A66" t="s">
        <v>192</v>
      </c>
      <c r="C66" s="75">
        <v>1</v>
      </c>
      <c r="D66" s="25">
        <v>7000000</v>
      </c>
      <c r="E66" s="9">
        <v>1.1111111111111112E-2</v>
      </c>
      <c r="F66" s="9">
        <v>0.2141055278799012</v>
      </c>
    </row>
    <row r="67" spans="1:6">
      <c r="B67" t="s">
        <v>41</v>
      </c>
      <c r="C67" s="75">
        <v>1</v>
      </c>
      <c r="D67" s="25">
        <v>7000000</v>
      </c>
      <c r="E67" s="9">
        <v>1.1111111111111112E-2</v>
      </c>
      <c r="F67" s="9">
        <v>0.2141055278799012</v>
      </c>
    </row>
    <row r="68" spans="1:6">
      <c r="C68" s="75"/>
      <c r="D68" s="25"/>
      <c r="E68" s="9"/>
      <c r="F68" s="9"/>
    </row>
    <row r="69" spans="1:6">
      <c r="A69" t="s">
        <v>158</v>
      </c>
      <c r="C69" s="75">
        <v>2</v>
      </c>
      <c r="D69" s="25">
        <v>540750</v>
      </c>
      <c r="E69" s="9">
        <v>2.2222222222222223E-2</v>
      </c>
      <c r="F69" s="9">
        <v>1.6539652028722367E-2</v>
      </c>
    </row>
    <row r="70" spans="1:6">
      <c r="B70" t="s">
        <v>41</v>
      </c>
      <c r="C70" s="75">
        <v>2</v>
      </c>
      <c r="D70" s="25">
        <v>540750</v>
      </c>
      <c r="E70" s="9">
        <v>2.2222222222222223E-2</v>
      </c>
      <c r="F70" s="9">
        <v>1.6539652028722367E-2</v>
      </c>
    </row>
    <row r="71" spans="1:6">
      <c r="C71" s="75"/>
      <c r="D71" s="25"/>
      <c r="E71" s="9"/>
      <c r="F71" s="9"/>
    </row>
    <row r="72" spans="1:6">
      <c r="A72" t="s">
        <v>260</v>
      </c>
      <c r="C72" s="75">
        <v>1</v>
      </c>
      <c r="D72" s="25">
        <v>397900</v>
      </c>
      <c r="E72" s="9">
        <v>1.1111111111111112E-2</v>
      </c>
      <c r="F72" s="9">
        <v>1.217036993477324E-2</v>
      </c>
    </row>
    <row r="73" spans="1:6">
      <c r="B73" t="s">
        <v>41</v>
      </c>
      <c r="C73" s="75">
        <v>1</v>
      </c>
      <c r="D73" s="25">
        <v>397900</v>
      </c>
      <c r="E73" s="9">
        <v>1.1111111111111112E-2</v>
      </c>
      <c r="F73" s="9">
        <v>1.217036993477324E-2</v>
      </c>
    </row>
    <row r="74" spans="1:6">
      <c r="C74" s="75"/>
      <c r="D74" s="25"/>
      <c r="E74" s="9"/>
      <c r="F74" s="9"/>
    </row>
    <row r="75" spans="1:6">
      <c r="A75" t="s">
        <v>232</v>
      </c>
      <c r="C75" s="75">
        <v>1</v>
      </c>
      <c r="D75" s="25">
        <v>281600</v>
      </c>
      <c r="E75" s="9">
        <v>1.1111111111111112E-2</v>
      </c>
      <c r="F75" s="9">
        <v>8.613159521568596E-3</v>
      </c>
    </row>
    <row r="76" spans="1:6">
      <c r="B76" t="s">
        <v>39</v>
      </c>
      <c r="C76" s="75">
        <v>1</v>
      </c>
      <c r="D76" s="25">
        <v>281600</v>
      </c>
      <c r="E76" s="9">
        <v>1.1111111111111112E-2</v>
      </c>
      <c r="F76" s="9">
        <v>8.613159521568596E-3</v>
      </c>
    </row>
    <row r="77" spans="1:6">
      <c r="C77" s="75"/>
      <c r="D77" s="25"/>
      <c r="E77" s="9"/>
      <c r="F77" s="9"/>
    </row>
    <row r="78" spans="1:6">
      <c r="A78" t="s">
        <v>143</v>
      </c>
      <c r="C78" s="75">
        <v>5</v>
      </c>
      <c r="D78" s="25">
        <v>1395135</v>
      </c>
      <c r="E78" s="9">
        <v>5.5555555555555552E-2</v>
      </c>
      <c r="F78" s="9">
        <v>4.2672302234103704E-2</v>
      </c>
    </row>
    <row r="79" spans="1:6">
      <c r="B79" t="s">
        <v>39</v>
      </c>
      <c r="C79" s="75">
        <v>2</v>
      </c>
      <c r="D79" s="25">
        <v>459369</v>
      </c>
      <c r="E79" s="9">
        <v>2.2222222222222223E-2</v>
      </c>
      <c r="F79" s="9">
        <v>1.4050491748094619E-2</v>
      </c>
    </row>
    <row r="80" spans="1:6">
      <c r="B80" t="s">
        <v>40</v>
      </c>
      <c r="C80" s="75">
        <v>2</v>
      </c>
      <c r="D80" s="25">
        <v>647000</v>
      </c>
      <c r="E80" s="9">
        <v>2.2222222222222223E-2</v>
      </c>
      <c r="F80" s="9">
        <v>1.9789468076899439E-2</v>
      </c>
    </row>
    <row r="81" spans="1:6">
      <c r="B81" t="s">
        <v>220</v>
      </c>
      <c r="C81" s="75">
        <v>1</v>
      </c>
      <c r="D81" s="25">
        <v>288766</v>
      </c>
      <c r="E81" s="9">
        <v>1.1111111111111112E-2</v>
      </c>
      <c r="F81" s="9">
        <v>8.8323424091096489E-3</v>
      </c>
    </row>
    <row r="82" spans="1:6">
      <c r="C82" s="75"/>
      <c r="D82" s="25"/>
      <c r="E82" s="9"/>
      <c r="F82" s="9"/>
    </row>
    <row r="83" spans="1:6">
      <c r="A83" t="s">
        <v>200</v>
      </c>
      <c r="C83" s="75">
        <v>2</v>
      </c>
      <c r="D83" s="25">
        <v>521800</v>
      </c>
      <c r="E83" s="9">
        <v>2.2222222222222223E-2</v>
      </c>
      <c r="F83" s="9">
        <v>1.5960037778247491E-2</v>
      </c>
    </row>
    <row r="84" spans="1:6">
      <c r="B84" t="s">
        <v>39</v>
      </c>
      <c r="C84" s="75">
        <v>1</v>
      </c>
      <c r="D84" s="25">
        <v>325800</v>
      </c>
      <c r="E84" s="9">
        <v>1.1111111111111112E-2</v>
      </c>
      <c r="F84" s="9">
        <v>9.9650829976102584E-3</v>
      </c>
    </row>
    <row r="85" spans="1:6">
      <c r="B85" t="s">
        <v>40</v>
      </c>
      <c r="C85" s="75">
        <v>1</v>
      </c>
      <c r="D85" s="25">
        <v>196000</v>
      </c>
      <c r="E85" s="9">
        <v>1.1111111111111112E-2</v>
      </c>
      <c r="F85" s="9">
        <v>5.9949547806372331E-3</v>
      </c>
    </row>
    <row r="86" spans="1:6">
      <c r="C86" s="75"/>
      <c r="D86" s="25"/>
      <c r="E86" s="9"/>
      <c r="F86" s="9"/>
    </row>
    <row r="87" spans="1:6">
      <c r="A87" t="s">
        <v>196</v>
      </c>
      <c r="C87" s="75">
        <v>1</v>
      </c>
      <c r="D87" s="25">
        <v>315000</v>
      </c>
      <c r="E87" s="9">
        <v>1.1111111111111112E-2</v>
      </c>
      <c r="F87" s="9">
        <v>9.634748754595553E-3</v>
      </c>
    </row>
    <row r="88" spans="1:6">
      <c r="B88" t="s">
        <v>39</v>
      </c>
      <c r="C88" s="75">
        <v>1</v>
      </c>
      <c r="D88" s="25">
        <v>315000</v>
      </c>
      <c r="E88" s="9">
        <v>1.1111111111111112E-2</v>
      </c>
      <c r="F88" s="9">
        <v>9.634748754595553E-3</v>
      </c>
    </row>
    <row r="89" spans="1:6">
      <c r="C89" s="75"/>
      <c r="D89" s="25"/>
      <c r="E89" s="9"/>
      <c r="F89" s="9"/>
    </row>
    <row r="90" spans="1:6">
      <c r="A90" t="s">
        <v>194</v>
      </c>
      <c r="C90" s="75">
        <v>2</v>
      </c>
      <c r="D90" s="25">
        <v>453427</v>
      </c>
      <c r="E90" s="9">
        <v>2.2222222222222223E-2</v>
      </c>
      <c r="F90" s="9">
        <v>1.3868746741428566E-2</v>
      </c>
    </row>
    <row r="91" spans="1:6">
      <c r="B91" t="s">
        <v>40</v>
      </c>
      <c r="C91" s="75">
        <v>1</v>
      </c>
      <c r="D91" s="25">
        <v>225100</v>
      </c>
      <c r="E91" s="9">
        <v>1.1111111111111112E-2</v>
      </c>
      <c r="F91" s="9">
        <v>6.8850220465379655E-3</v>
      </c>
    </row>
    <row r="92" spans="1:6">
      <c r="B92" t="s">
        <v>73</v>
      </c>
      <c r="C92" s="75">
        <v>1</v>
      </c>
      <c r="D92" s="25">
        <v>228327</v>
      </c>
      <c r="E92" s="9">
        <v>1.1111111111111112E-2</v>
      </c>
      <c r="F92" s="9">
        <v>6.9837246948906001E-3</v>
      </c>
    </row>
    <row r="93" spans="1:6">
      <c r="C93" s="75"/>
      <c r="D93" s="25"/>
      <c r="E93" s="9"/>
      <c r="F93" s="9"/>
    </row>
    <row r="94" spans="1:6">
      <c r="A94" t="s">
        <v>219</v>
      </c>
      <c r="C94" s="75">
        <v>1</v>
      </c>
      <c r="D94" s="25">
        <v>1850000</v>
      </c>
      <c r="E94" s="9">
        <v>1.1111111111111112E-2</v>
      </c>
      <c r="F94" s="9">
        <v>5.6585032368259604E-2</v>
      </c>
    </row>
    <row r="95" spans="1:6">
      <c r="B95" t="s">
        <v>73</v>
      </c>
      <c r="C95" s="75">
        <v>1</v>
      </c>
      <c r="D95" s="25">
        <v>1850000</v>
      </c>
      <c r="E95" s="9">
        <v>1.1111111111111112E-2</v>
      </c>
      <c r="F95" s="9">
        <v>5.6585032368259604E-2</v>
      </c>
    </row>
    <row r="96" spans="1:6">
      <c r="C96" s="75"/>
      <c r="D96" s="25"/>
      <c r="E96" s="9"/>
      <c r="F96" s="9"/>
    </row>
    <row r="97" spans="1:6">
      <c r="A97" t="s">
        <v>252</v>
      </c>
      <c r="C97" s="75">
        <v>1</v>
      </c>
      <c r="D97" s="25">
        <v>208818.4</v>
      </c>
      <c r="E97" s="9">
        <v>1.1111111111111112E-2</v>
      </c>
      <c r="F97" s="9">
        <v>6.3870248232909084E-3</v>
      </c>
    </row>
    <row r="98" spans="1:6">
      <c r="B98" t="s">
        <v>73</v>
      </c>
      <c r="C98" s="75">
        <v>1</v>
      </c>
      <c r="D98" s="25">
        <v>208818.4</v>
      </c>
      <c r="E98" s="9">
        <v>1.1111111111111112E-2</v>
      </c>
      <c r="F98" s="9">
        <v>6.3870248232909084E-3</v>
      </c>
    </row>
    <row r="99" spans="1:6">
      <c r="C99" s="75"/>
      <c r="D99" s="25"/>
      <c r="E99" s="9"/>
      <c r="F99" s="9"/>
    </row>
    <row r="100" spans="1:6">
      <c r="A100" t="s">
        <v>230</v>
      </c>
      <c r="C100" s="75">
        <v>1</v>
      </c>
      <c r="D100" s="25">
        <v>6566</v>
      </c>
      <c r="E100" s="9">
        <v>1.1111111111111112E-2</v>
      </c>
      <c r="F100" s="9">
        <v>2.0083098515134731E-4</v>
      </c>
    </row>
    <row r="101" spans="1:6">
      <c r="B101" t="s">
        <v>73</v>
      </c>
      <c r="C101" s="75">
        <v>1</v>
      </c>
      <c r="D101" s="25">
        <v>6566</v>
      </c>
      <c r="E101" s="9">
        <v>1.1111111111111112E-2</v>
      </c>
      <c r="F101" s="9">
        <v>2.0083098515134731E-4</v>
      </c>
    </row>
    <row r="102" spans="1:6">
      <c r="C102" s="75"/>
      <c r="D102" s="25"/>
      <c r="E102" s="9"/>
      <c r="F102" s="9"/>
    </row>
    <row r="103" spans="1:6">
      <c r="A103" t="s">
        <v>182</v>
      </c>
      <c r="C103" s="75">
        <v>1</v>
      </c>
      <c r="D103" s="25">
        <v>359751</v>
      </c>
      <c r="E103" s="9">
        <v>1.1111111111111112E-2</v>
      </c>
      <c r="F103" s="9">
        <v>1.1003525394331762E-2</v>
      </c>
    </row>
    <row r="104" spans="1:6">
      <c r="B104" t="s">
        <v>73</v>
      </c>
      <c r="C104" s="75">
        <v>1</v>
      </c>
      <c r="D104" s="25">
        <v>359751</v>
      </c>
      <c r="E104" s="9">
        <v>1.1111111111111112E-2</v>
      </c>
      <c r="F104" s="9">
        <v>1.1003525394331762E-2</v>
      </c>
    </row>
    <row r="105" spans="1:6">
      <c r="C105" s="75"/>
      <c r="D105" s="25"/>
      <c r="E105" s="9"/>
      <c r="F105" s="9"/>
    </row>
    <row r="106" spans="1:6">
      <c r="A106" t="s">
        <v>166</v>
      </c>
      <c r="C106" s="75">
        <v>1</v>
      </c>
      <c r="D106" s="25">
        <v>80000</v>
      </c>
      <c r="E106" s="9">
        <v>1.1111111111111112E-2</v>
      </c>
      <c r="F106" s="9">
        <v>2.4469203186274421E-3</v>
      </c>
    </row>
    <row r="107" spans="1:6">
      <c r="B107" t="s">
        <v>73</v>
      </c>
      <c r="C107" s="75">
        <v>1</v>
      </c>
      <c r="D107" s="25">
        <v>80000</v>
      </c>
      <c r="E107" s="9">
        <v>1.1111111111111112E-2</v>
      </c>
      <c r="F107" s="9">
        <v>2.4469203186274421E-3</v>
      </c>
    </row>
    <row r="108" spans="1:6">
      <c r="C108" s="75"/>
      <c r="D108" s="25"/>
      <c r="E108" s="9"/>
      <c r="F108" s="9"/>
    </row>
    <row r="109" spans="1:6">
      <c r="A109" t="s">
        <v>174</v>
      </c>
      <c r="C109" s="75">
        <v>4</v>
      </c>
      <c r="D109" s="25">
        <v>773100</v>
      </c>
      <c r="E109" s="9">
        <v>4.4444444444444446E-2</v>
      </c>
      <c r="F109" s="9">
        <v>2.3646426229135944E-2</v>
      </c>
    </row>
    <row r="110" spans="1:6">
      <c r="B110" t="s">
        <v>40</v>
      </c>
      <c r="C110" s="75">
        <v>4</v>
      </c>
      <c r="D110" s="25">
        <v>773100</v>
      </c>
      <c r="E110" s="9">
        <v>4.4444444444444446E-2</v>
      </c>
      <c r="F110" s="9">
        <v>2.3646426229135944E-2</v>
      </c>
    </row>
    <row r="111" spans="1:6">
      <c r="C111" s="75"/>
      <c r="D111" s="25"/>
      <c r="E111" s="9"/>
      <c r="F111" s="9"/>
    </row>
    <row r="112" spans="1:6">
      <c r="A112" t="s">
        <v>151</v>
      </c>
      <c r="C112" s="75">
        <v>1</v>
      </c>
      <c r="D112" s="25">
        <v>616500</v>
      </c>
      <c r="E112" s="9">
        <v>1.1111111111111112E-2</v>
      </c>
      <c r="F112" s="9">
        <v>1.8856579705422725E-2</v>
      </c>
    </row>
    <row r="113" spans="1:6">
      <c r="B113" t="s">
        <v>40</v>
      </c>
      <c r="C113" s="75">
        <v>1</v>
      </c>
      <c r="D113" s="25">
        <v>616500</v>
      </c>
      <c r="E113" s="9">
        <v>1.1111111111111112E-2</v>
      </c>
      <c r="F113" s="9">
        <v>1.8856579705422725E-2</v>
      </c>
    </row>
    <row r="114" spans="1:6">
      <c r="C114" s="75"/>
      <c r="D114" s="25"/>
      <c r="E114" s="9"/>
      <c r="F114" s="9"/>
    </row>
    <row r="115" spans="1:6">
      <c r="A115" t="s">
        <v>255</v>
      </c>
      <c r="C115" s="75">
        <v>1</v>
      </c>
      <c r="D115" s="25">
        <v>284000</v>
      </c>
      <c r="E115" s="9">
        <v>1.1111111111111112E-2</v>
      </c>
      <c r="F115" s="9">
        <v>8.6865671311274206E-3</v>
      </c>
    </row>
    <row r="116" spans="1:6">
      <c r="B116" t="s">
        <v>40</v>
      </c>
      <c r="C116" s="75">
        <v>1</v>
      </c>
      <c r="D116" s="25">
        <v>284000</v>
      </c>
      <c r="E116" s="9">
        <v>1.1111111111111112E-2</v>
      </c>
      <c r="F116" s="9">
        <v>8.6865671311274206E-3</v>
      </c>
    </row>
    <row r="117" spans="1:6">
      <c r="C117" s="75"/>
      <c r="D117" s="25"/>
      <c r="E117" s="9"/>
      <c r="F117" s="9"/>
    </row>
    <row r="118" spans="1:6">
      <c r="A118" t="s">
        <v>243</v>
      </c>
      <c r="C118" s="75">
        <v>1</v>
      </c>
      <c r="D118" s="25">
        <v>20000</v>
      </c>
      <c r="E118" s="9">
        <v>1.1111111111111112E-2</v>
      </c>
      <c r="F118" s="9">
        <v>6.1173007965686053E-4</v>
      </c>
    </row>
    <row r="119" spans="1:6">
      <c r="B119" t="s">
        <v>40</v>
      </c>
      <c r="C119" s="75">
        <v>1</v>
      </c>
      <c r="D119" s="25">
        <v>20000</v>
      </c>
      <c r="E119" s="9">
        <v>1.1111111111111112E-2</v>
      </c>
      <c r="F119" s="9">
        <v>6.1173007965686053E-4</v>
      </c>
    </row>
    <row r="120" spans="1:6">
      <c r="C120" s="75"/>
      <c r="D120" s="25"/>
      <c r="E120" s="9"/>
      <c r="F120" s="9"/>
    </row>
    <row r="121" spans="1:6">
      <c r="A121" t="s">
        <v>31</v>
      </c>
      <c r="C121" s="75">
        <v>90</v>
      </c>
      <c r="D121" s="25">
        <v>32694158.199999999</v>
      </c>
      <c r="E121" s="9">
        <v>1</v>
      </c>
      <c r="F121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234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4" t="s">
        <v>0</v>
      </c>
      <c r="B1" s="84" t="s">
        <v>42</v>
      </c>
      <c r="C1" s="84" t="s">
        <v>26</v>
      </c>
      <c r="D1" s="84" t="s">
        <v>33</v>
      </c>
      <c r="E1" s="84" t="s">
        <v>29</v>
      </c>
      <c r="F1" s="84" t="s">
        <v>36</v>
      </c>
      <c r="G1" s="84" t="s">
        <v>43</v>
      </c>
      <c r="H1" s="84" t="s">
        <v>44</v>
      </c>
      <c r="I1" s="84" t="s">
        <v>45</v>
      </c>
      <c r="J1" s="84" t="s">
        <v>37</v>
      </c>
      <c r="K1" s="89" t="s">
        <v>53</v>
      </c>
      <c r="L1">
        <v>234</v>
      </c>
    </row>
    <row r="2" spans="1:12" ht="15">
      <c r="A2" s="105" t="s">
        <v>101</v>
      </c>
      <c r="B2" s="105" t="s">
        <v>263</v>
      </c>
      <c r="C2" s="105" t="s">
        <v>102</v>
      </c>
      <c r="D2" s="105" t="s">
        <v>103</v>
      </c>
      <c r="E2" s="105" t="s">
        <v>74</v>
      </c>
      <c r="F2" s="106">
        <v>649425</v>
      </c>
      <c r="G2" s="107">
        <v>635000</v>
      </c>
      <c r="H2" s="105" t="s">
        <v>77</v>
      </c>
      <c r="I2" s="105" t="s">
        <v>89</v>
      </c>
      <c r="J2" s="108">
        <v>44538</v>
      </c>
    </row>
    <row r="3" spans="1:12" ht="15">
      <c r="A3" s="105" t="s">
        <v>105</v>
      </c>
      <c r="B3" s="105" t="s">
        <v>264</v>
      </c>
      <c r="C3" s="105" t="s">
        <v>35</v>
      </c>
      <c r="D3" s="105" t="s">
        <v>106</v>
      </c>
      <c r="E3" s="105" t="s">
        <v>78</v>
      </c>
      <c r="F3" s="106">
        <v>649776</v>
      </c>
      <c r="G3" s="107">
        <v>340000</v>
      </c>
      <c r="H3" s="105" t="s">
        <v>77</v>
      </c>
      <c r="I3" s="105" t="s">
        <v>89</v>
      </c>
      <c r="J3" s="108">
        <v>44546</v>
      </c>
    </row>
    <row r="4" spans="1:12" ht="15">
      <c r="A4" s="105" t="s">
        <v>105</v>
      </c>
      <c r="B4" s="105" t="s">
        <v>264</v>
      </c>
      <c r="C4" s="105" t="s">
        <v>35</v>
      </c>
      <c r="D4" s="105" t="s">
        <v>106</v>
      </c>
      <c r="E4" s="105" t="s">
        <v>80</v>
      </c>
      <c r="F4" s="106">
        <v>649512</v>
      </c>
      <c r="G4" s="107">
        <v>386000</v>
      </c>
      <c r="H4" s="105" t="s">
        <v>77</v>
      </c>
      <c r="I4" s="105" t="s">
        <v>89</v>
      </c>
      <c r="J4" s="108">
        <v>44540</v>
      </c>
    </row>
    <row r="5" spans="1:12" ht="15">
      <c r="A5" s="105" t="s">
        <v>105</v>
      </c>
      <c r="B5" s="105" t="s">
        <v>264</v>
      </c>
      <c r="C5" s="105" t="s">
        <v>35</v>
      </c>
      <c r="D5" s="105" t="s">
        <v>106</v>
      </c>
      <c r="E5" s="105" t="s">
        <v>78</v>
      </c>
      <c r="F5" s="106">
        <v>649538</v>
      </c>
      <c r="G5" s="107">
        <v>606000</v>
      </c>
      <c r="H5" s="105" t="s">
        <v>77</v>
      </c>
      <c r="I5" s="105" t="s">
        <v>89</v>
      </c>
      <c r="J5" s="108">
        <v>44540</v>
      </c>
    </row>
    <row r="6" spans="1:12" ht="15">
      <c r="A6" s="105" t="s">
        <v>128</v>
      </c>
      <c r="B6" s="105" t="s">
        <v>265</v>
      </c>
      <c r="C6" s="105" t="s">
        <v>35</v>
      </c>
      <c r="D6" s="105" t="s">
        <v>129</v>
      </c>
      <c r="E6" s="105" t="s">
        <v>78</v>
      </c>
      <c r="F6" s="106">
        <v>650305</v>
      </c>
      <c r="G6" s="107">
        <v>490567</v>
      </c>
      <c r="H6" s="105" t="s">
        <v>89</v>
      </c>
      <c r="I6" s="105" t="s">
        <v>89</v>
      </c>
      <c r="J6" s="108">
        <v>44553</v>
      </c>
    </row>
    <row r="7" spans="1:12" ht="15">
      <c r="A7" s="105" t="s">
        <v>128</v>
      </c>
      <c r="B7" s="105" t="s">
        <v>265</v>
      </c>
      <c r="C7" s="105" t="s">
        <v>35</v>
      </c>
      <c r="D7" s="105" t="s">
        <v>129</v>
      </c>
      <c r="E7" s="105" t="s">
        <v>78</v>
      </c>
      <c r="F7" s="106">
        <v>650250</v>
      </c>
      <c r="G7" s="107">
        <v>446778</v>
      </c>
      <c r="H7" s="105" t="s">
        <v>89</v>
      </c>
      <c r="I7" s="105" t="s">
        <v>89</v>
      </c>
      <c r="J7" s="108">
        <v>44552</v>
      </c>
    </row>
    <row r="8" spans="1:12" ht="15">
      <c r="A8" s="105" t="s">
        <v>128</v>
      </c>
      <c r="B8" s="105" t="s">
        <v>265</v>
      </c>
      <c r="C8" s="105" t="s">
        <v>35</v>
      </c>
      <c r="D8" s="105" t="s">
        <v>129</v>
      </c>
      <c r="E8" s="105" t="s">
        <v>78</v>
      </c>
      <c r="F8" s="106">
        <v>650606</v>
      </c>
      <c r="G8" s="107">
        <v>493420</v>
      </c>
      <c r="H8" s="105" t="s">
        <v>89</v>
      </c>
      <c r="I8" s="105" t="s">
        <v>89</v>
      </c>
      <c r="J8" s="108">
        <v>44559</v>
      </c>
    </row>
    <row r="9" spans="1:12" ht="15">
      <c r="A9" s="105" t="s">
        <v>41</v>
      </c>
      <c r="B9" s="105" t="s">
        <v>266</v>
      </c>
      <c r="C9" s="105" t="s">
        <v>57</v>
      </c>
      <c r="D9" s="105" t="s">
        <v>58</v>
      </c>
      <c r="E9" s="105" t="s">
        <v>97</v>
      </c>
      <c r="F9" s="106">
        <v>649314</v>
      </c>
      <c r="G9" s="107">
        <v>379900</v>
      </c>
      <c r="H9" s="105" t="s">
        <v>77</v>
      </c>
      <c r="I9" s="105" t="s">
        <v>89</v>
      </c>
      <c r="J9" s="108">
        <v>44536</v>
      </c>
    </row>
    <row r="10" spans="1:12" ht="15">
      <c r="A10" s="105" t="s">
        <v>41</v>
      </c>
      <c r="B10" s="105" t="s">
        <v>266</v>
      </c>
      <c r="C10" s="105" t="s">
        <v>92</v>
      </c>
      <c r="D10" s="105" t="s">
        <v>127</v>
      </c>
      <c r="E10" s="105" t="s">
        <v>78</v>
      </c>
      <c r="F10" s="106">
        <v>650228</v>
      </c>
      <c r="G10" s="107">
        <v>355900</v>
      </c>
      <c r="H10" s="105" t="s">
        <v>77</v>
      </c>
      <c r="I10" s="105" t="s">
        <v>89</v>
      </c>
      <c r="J10" s="108">
        <v>44552</v>
      </c>
    </row>
    <row r="11" spans="1:12" ht="15">
      <c r="A11" s="105" t="s">
        <v>41</v>
      </c>
      <c r="B11" s="105" t="s">
        <v>266</v>
      </c>
      <c r="C11" s="105" t="s">
        <v>92</v>
      </c>
      <c r="D11" s="105" t="s">
        <v>93</v>
      </c>
      <c r="E11" s="105" t="s">
        <v>78</v>
      </c>
      <c r="F11" s="106">
        <v>649259</v>
      </c>
      <c r="G11" s="107">
        <v>427379</v>
      </c>
      <c r="H11" s="105" t="s">
        <v>77</v>
      </c>
      <c r="I11" s="105" t="s">
        <v>89</v>
      </c>
      <c r="J11" s="108">
        <v>44533</v>
      </c>
    </row>
    <row r="12" spans="1:12" ht="15">
      <c r="A12" s="105" t="s">
        <v>41</v>
      </c>
      <c r="B12" s="105" t="s">
        <v>266</v>
      </c>
      <c r="C12" s="105" t="s">
        <v>92</v>
      </c>
      <c r="D12" s="105" t="s">
        <v>93</v>
      </c>
      <c r="E12" s="105" t="s">
        <v>78</v>
      </c>
      <c r="F12" s="106">
        <v>650255</v>
      </c>
      <c r="G12" s="107">
        <v>332000</v>
      </c>
      <c r="H12" s="105" t="s">
        <v>77</v>
      </c>
      <c r="I12" s="105" t="s">
        <v>89</v>
      </c>
      <c r="J12" s="108">
        <v>44552</v>
      </c>
    </row>
    <row r="13" spans="1:12" ht="15">
      <c r="A13" s="105" t="s">
        <v>41</v>
      </c>
      <c r="B13" s="105" t="s">
        <v>266</v>
      </c>
      <c r="C13" s="105" t="s">
        <v>27</v>
      </c>
      <c r="D13" s="105" t="s">
        <v>88</v>
      </c>
      <c r="E13" s="105" t="s">
        <v>78</v>
      </c>
      <c r="F13" s="106">
        <v>649239</v>
      </c>
      <c r="G13" s="107">
        <v>326000</v>
      </c>
      <c r="H13" s="105" t="s">
        <v>77</v>
      </c>
      <c r="I13" s="105" t="s">
        <v>89</v>
      </c>
      <c r="J13" s="108">
        <v>44533</v>
      </c>
    </row>
    <row r="14" spans="1:12" ht="15">
      <c r="A14" s="105" t="s">
        <v>41</v>
      </c>
      <c r="B14" s="105" t="s">
        <v>266</v>
      </c>
      <c r="C14" s="105" t="s">
        <v>27</v>
      </c>
      <c r="D14" s="105" t="s">
        <v>134</v>
      </c>
      <c r="E14" s="105" t="s">
        <v>74</v>
      </c>
      <c r="F14" s="106">
        <v>650474</v>
      </c>
      <c r="G14" s="107">
        <v>400000</v>
      </c>
      <c r="H14" s="105" t="s">
        <v>77</v>
      </c>
      <c r="I14" s="105" t="s">
        <v>89</v>
      </c>
      <c r="J14" s="108">
        <v>44558</v>
      </c>
    </row>
    <row r="15" spans="1:12" ht="15">
      <c r="A15" s="105" t="s">
        <v>41</v>
      </c>
      <c r="B15" s="105" t="s">
        <v>266</v>
      </c>
      <c r="C15" s="105" t="s">
        <v>57</v>
      </c>
      <c r="D15" s="105" t="s">
        <v>58</v>
      </c>
      <c r="E15" s="105" t="s">
        <v>74</v>
      </c>
      <c r="F15" s="106">
        <v>650437</v>
      </c>
      <c r="G15" s="107">
        <v>1100000</v>
      </c>
      <c r="H15" s="105" t="s">
        <v>77</v>
      </c>
      <c r="I15" s="105" t="s">
        <v>89</v>
      </c>
      <c r="J15" s="108">
        <v>44557</v>
      </c>
    </row>
    <row r="16" spans="1:12" ht="15">
      <c r="A16" s="105" t="s">
        <v>41</v>
      </c>
      <c r="B16" s="105" t="s">
        <v>266</v>
      </c>
      <c r="C16" s="105" t="s">
        <v>92</v>
      </c>
      <c r="D16" s="105" t="s">
        <v>93</v>
      </c>
      <c r="E16" s="105" t="s">
        <v>78</v>
      </c>
      <c r="F16" s="106">
        <v>649717</v>
      </c>
      <c r="G16" s="107">
        <v>717500</v>
      </c>
      <c r="H16" s="105" t="s">
        <v>77</v>
      </c>
      <c r="I16" s="105" t="s">
        <v>89</v>
      </c>
      <c r="J16" s="108">
        <v>44545</v>
      </c>
    </row>
    <row r="17" spans="1:10" ht="15">
      <c r="A17" s="105" t="s">
        <v>41</v>
      </c>
      <c r="B17" s="105" t="s">
        <v>266</v>
      </c>
      <c r="C17" s="105" t="s">
        <v>122</v>
      </c>
      <c r="D17" s="105" t="s">
        <v>123</v>
      </c>
      <c r="E17" s="105" t="s">
        <v>97</v>
      </c>
      <c r="F17" s="106">
        <v>650111</v>
      </c>
      <c r="G17" s="107">
        <v>21000000</v>
      </c>
      <c r="H17" s="105" t="s">
        <v>77</v>
      </c>
      <c r="I17" s="105" t="s">
        <v>89</v>
      </c>
      <c r="J17" s="108">
        <v>44551</v>
      </c>
    </row>
    <row r="18" spans="1:10" ht="15">
      <c r="A18" s="105" t="s">
        <v>41</v>
      </c>
      <c r="B18" s="105" t="s">
        <v>266</v>
      </c>
      <c r="C18" s="105" t="s">
        <v>57</v>
      </c>
      <c r="D18" s="105" t="s">
        <v>115</v>
      </c>
      <c r="E18" s="105" t="s">
        <v>78</v>
      </c>
      <c r="F18" s="106">
        <v>649755</v>
      </c>
      <c r="G18" s="107">
        <v>400000</v>
      </c>
      <c r="H18" s="105" t="s">
        <v>77</v>
      </c>
      <c r="I18" s="105" t="s">
        <v>89</v>
      </c>
      <c r="J18" s="108">
        <v>44545</v>
      </c>
    </row>
    <row r="19" spans="1:10" ht="15">
      <c r="A19" s="105" t="s">
        <v>41</v>
      </c>
      <c r="B19" s="105" t="s">
        <v>266</v>
      </c>
      <c r="C19" s="105" t="s">
        <v>27</v>
      </c>
      <c r="D19" s="105" t="s">
        <v>114</v>
      </c>
      <c r="E19" s="105" t="s">
        <v>78</v>
      </c>
      <c r="F19" s="106">
        <v>649722</v>
      </c>
      <c r="G19" s="107">
        <v>484500</v>
      </c>
      <c r="H19" s="105" t="s">
        <v>77</v>
      </c>
      <c r="I19" s="105" t="s">
        <v>89</v>
      </c>
      <c r="J19" s="108">
        <v>44545</v>
      </c>
    </row>
    <row r="20" spans="1:10" ht="15">
      <c r="A20" s="105" t="s">
        <v>39</v>
      </c>
      <c r="B20" s="105" t="s">
        <v>267</v>
      </c>
      <c r="C20" s="105" t="s">
        <v>59</v>
      </c>
      <c r="D20" s="105" t="s">
        <v>60</v>
      </c>
      <c r="E20" s="105" t="s">
        <v>78</v>
      </c>
      <c r="F20" s="106">
        <v>649397</v>
      </c>
      <c r="G20" s="107">
        <v>166000</v>
      </c>
      <c r="H20" s="105" t="s">
        <v>77</v>
      </c>
      <c r="I20" s="105" t="s">
        <v>89</v>
      </c>
      <c r="J20" s="108">
        <v>44537</v>
      </c>
    </row>
    <row r="21" spans="1:10" ht="15">
      <c r="A21" s="105" t="s">
        <v>39</v>
      </c>
      <c r="B21" s="105" t="s">
        <v>267</v>
      </c>
      <c r="C21" s="105" t="s">
        <v>59</v>
      </c>
      <c r="D21" s="105" t="s">
        <v>60</v>
      </c>
      <c r="E21" s="105" t="s">
        <v>74</v>
      </c>
      <c r="F21" s="106">
        <v>649773</v>
      </c>
      <c r="G21" s="107">
        <v>140000</v>
      </c>
      <c r="H21" s="105" t="s">
        <v>77</v>
      </c>
      <c r="I21" s="105" t="s">
        <v>89</v>
      </c>
      <c r="J21" s="108">
        <v>44546</v>
      </c>
    </row>
    <row r="22" spans="1:10" ht="15">
      <c r="A22" s="105" t="s">
        <v>39</v>
      </c>
      <c r="B22" s="105" t="s">
        <v>267</v>
      </c>
      <c r="C22" s="105" t="s">
        <v>59</v>
      </c>
      <c r="D22" s="105" t="s">
        <v>81</v>
      </c>
      <c r="E22" s="105" t="s">
        <v>78</v>
      </c>
      <c r="F22" s="106">
        <v>649759</v>
      </c>
      <c r="G22" s="107">
        <v>355000</v>
      </c>
      <c r="H22" s="105" t="s">
        <v>77</v>
      </c>
      <c r="I22" s="105" t="s">
        <v>89</v>
      </c>
      <c r="J22" s="108">
        <v>44545</v>
      </c>
    </row>
    <row r="23" spans="1:10" ht="15">
      <c r="A23" s="105" t="s">
        <v>39</v>
      </c>
      <c r="B23" s="105" t="s">
        <v>267</v>
      </c>
      <c r="C23" s="105" t="s">
        <v>59</v>
      </c>
      <c r="D23" s="105" t="s">
        <v>60</v>
      </c>
      <c r="E23" s="105" t="s">
        <v>78</v>
      </c>
      <c r="F23" s="106">
        <v>649799</v>
      </c>
      <c r="G23" s="107">
        <v>980000</v>
      </c>
      <c r="H23" s="105" t="s">
        <v>77</v>
      </c>
      <c r="I23" s="105" t="s">
        <v>89</v>
      </c>
      <c r="J23" s="108">
        <v>44546</v>
      </c>
    </row>
    <row r="24" spans="1:10" ht="15">
      <c r="A24" s="105" t="s">
        <v>39</v>
      </c>
      <c r="B24" s="105" t="s">
        <v>267</v>
      </c>
      <c r="C24" s="105" t="s">
        <v>28</v>
      </c>
      <c r="D24" s="105" t="s">
        <v>116</v>
      </c>
      <c r="E24" s="105" t="s">
        <v>78</v>
      </c>
      <c r="F24" s="106">
        <v>650191</v>
      </c>
      <c r="G24" s="107">
        <v>434734</v>
      </c>
      <c r="H24" s="105" t="s">
        <v>89</v>
      </c>
      <c r="I24" s="105" t="s">
        <v>89</v>
      </c>
      <c r="J24" s="108">
        <v>44552</v>
      </c>
    </row>
    <row r="25" spans="1:10" ht="15">
      <c r="A25" s="105" t="s">
        <v>39</v>
      </c>
      <c r="B25" s="105" t="s">
        <v>267</v>
      </c>
      <c r="C25" s="105" t="s">
        <v>59</v>
      </c>
      <c r="D25" s="105" t="s">
        <v>104</v>
      </c>
      <c r="E25" s="105" t="s">
        <v>78</v>
      </c>
      <c r="F25" s="106">
        <v>650481</v>
      </c>
      <c r="G25" s="107">
        <v>50000</v>
      </c>
      <c r="H25" s="105" t="s">
        <v>77</v>
      </c>
      <c r="I25" s="105" t="s">
        <v>89</v>
      </c>
      <c r="J25" s="108">
        <v>44558</v>
      </c>
    </row>
    <row r="26" spans="1:10" ht="15">
      <c r="A26" s="105" t="s">
        <v>39</v>
      </c>
      <c r="B26" s="105" t="s">
        <v>267</v>
      </c>
      <c r="C26" s="105" t="s">
        <v>124</v>
      </c>
      <c r="D26" s="105" t="s">
        <v>125</v>
      </c>
      <c r="E26" s="105" t="s">
        <v>78</v>
      </c>
      <c r="F26" s="106">
        <v>650164</v>
      </c>
      <c r="G26" s="107">
        <v>535000</v>
      </c>
      <c r="H26" s="105" t="s">
        <v>77</v>
      </c>
      <c r="I26" s="105" t="s">
        <v>89</v>
      </c>
      <c r="J26" s="108">
        <v>44551</v>
      </c>
    </row>
    <row r="27" spans="1:10" ht="15">
      <c r="A27" s="105" t="s">
        <v>39</v>
      </c>
      <c r="B27" s="105" t="s">
        <v>267</v>
      </c>
      <c r="C27" s="105" t="s">
        <v>59</v>
      </c>
      <c r="D27" s="105" t="s">
        <v>104</v>
      </c>
      <c r="E27" s="105" t="s">
        <v>78</v>
      </c>
      <c r="F27" s="106">
        <v>650198</v>
      </c>
      <c r="G27" s="107">
        <v>385000</v>
      </c>
      <c r="H27" s="105" t="s">
        <v>77</v>
      </c>
      <c r="I27" s="105" t="s">
        <v>89</v>
      </c>
      <c r="J27" s="108">
        <v>44552</v>
      </c>
    </row>
    <row r="28" spans="1:10" ht="15">
      <c r="A28" s="105" t="s">
        <v>39</v>
      </c>
      <c r="B28" s="105" t="s">
        <v>267</v>
      </c>
      <c r="C28" s="105" t="s">
        <v>59</v>
      </c>
      <c r="D28" s="105" t="s">
        <v>81</v>
      </c>
      <c r="E28" s="105" t="s">
        <v>78</v>
      </c>
      <c r="F28" s="106">
        <v>649107</v>
      </c>
      <c r="G28" s="107">
        <v>350000</v>
      </c>
      <c r="H28" s="105" t="s">
        <v>77</v>
      </c>
      <c r="I28" s="105" t="s">
        <v>89</v>
      </c>
      <c r="J28" s="108">
        <v>44531</v>
      </c>
    </row>
    <row r="29" spans="1:10" ht="15">
      <c r="A29" s="105" t="s">
        <v>39</v>
      </c>
      <c r="B29" s="105" t="s">
        <v>267</v>
      </c>
      <c r="C29" s="105" t="s">
        <v>59</v>
      </c>
      <c r="D29" s="105" t="s">
        <v>104</v>
      </c>
      <c r="E29" s="105" t="s">
        <v>78</v>
      </c>
      <c r="F29" s="106">
        <v>650200</v>
      </c>
      <c r="G29" s="107">
        <v>340700</v>
      </c>
      <c r="H29" s="105" t="s">
        <v>77</v>
      </c>
      <c r="I29" s="105" t="s">
        <v>89</v>
      </c>
      <c r="J29" s="108">
        <v>44552</v>
      </c>
    </row>
    <row r="30" spans="1:10" ht="15">
      <c r="A30" s="105" t="s">
        <v>39</v>
      </c>
      <c r="B30" s="105" t="s">
        <v>267</v>
      </c>
      <c r="C30" s="105" t="s">
        <v>59</v>
      </c>
      <c r="D30" s="105" t="s">
        <v>104</v>
      </c>
      <c r="E30" s="105" t="s">
        <v>78</v>
      </c>
      <c r="F30" s="106">
        <v>649917</v>
      </c>
      <c r="G30" s="107">
        <v>440000</v>
      </c>
      <c r="H30" s="105" t="s">
        <v>77</v>
      </c>
      <c r="I30" s="105" t="s">
        <v>89</v>
      </c>
      <c r="J30" s="108">
        <v>44547</v>
      </c>
    </row>
    <row r="31" spans="1:10" ht="15">
      <c r="A31" s="105" t="s">
        <v>39</v>
      </c>
      <c r="B31" s="105" t="s">
        <v>267</v>
      </c>
      <c r="C31" s="105" t="s">
        <v>59</v>
      </c>
      <c r="D31" s="105" t="s">
        <v>104</v>
      </c>
      <c r="E31" s="105" t="s">
        <v>78</v>
      </c>
      <c r="F31" s="106">
        <v>649919</v>
      </c>
      <c r="G31" s="107">
        <v>410000</v>
      </c>
      <c r="H31" s="105" t="s">
        <v>77</v>
      </c>
      <c r="I31" s="105" t="s">
        <v>89</v>
      </c>
      <c r="J31" s="108">
        <v>44547</v>
      </c>
    </row>
    <row r="32" spans="1:10" ht="15">
      <c r="A32" s="105" t="s">
        <v>39</v>
      </c>
      <c r="B32" s="105" t="s">
        <v>267</v>
      </c>
      <c r="C32" s="105" t="s">
        <v>28</v>
      </c>
      <c r="D32" s="105" t="s">
        <v>48</v>
      </c>
      <c r="E32" s="105" t="s">
        <v>78</v>
      </c>
      <c r="F32" s="106">
        <v>650336</v>
      </c>
      <c r="G32" s="107">
        <v>680000</v>
      </c>
      <c r="H32" s="105" t="s">
        <v>77</v>
      </c>
      <c r="I32" s="105" t="s">
        <v>89</v>
      </c>
      <c r="J32" s="108">
        <v>44553</v>
      </c>
    </row>
    <row r="33" spans="1:10" ht="15">
      <c r="A33" s="105" t="s">
        <v>39</v>
      </c>
      <c r="B33" s="105" t="s">
        <v>267</v>
      </c>
      <c r="C33" s="105" t="s">
        <v>28</v>
      </c>
      <c r="D33" s="105" t="s">
        <v>48</v>
      </c>
      <c r="E33" s="105" t="s">
        <v>78</v>
      </c>
      <c r="F33" s="106">
        <v>650327</v>
      </c>
      <c r="G33" s="107">
        <v>334900</v>
      </c>
      <c r="H33" s="105" t="s">
        <v>77</v>
      </c>
      <c r="I33" s="105" t="s">
        <v>89</v>
      </c>
      <c r="J33" s="108">
        <v>44553</v>
      </c>
    </row>
    <row r="34" spans="1:10" ht="15">
      <c r="A34" s="105" t="s">
        <v>39</v>
      </c>
      <c r="B34" s="105" t="s">
        <v>267</v>
      </c>
      <c r="C34" s="105" t="s">
        <v>117</v>
      </c>
      <c r="D34" s="105" t="s">
        <v>118</v>
      </c>
      <c r="E34" s="105" t="s">
        <v>78</v>
      </c>
      <c r="F34" s="106">
        <v>649923</v>
      </c>
      <c r="G34" s="107">
        <v>230000</v>
      </c>
      <c r="H34" s="105" t="s">
        <v>77</v>
      </c>
      <c r="I34" s="105" t="s">
        <v>89</v>
      </c>
      <c r="J34" s="108">
        <v>44547</v>
      </c>
    </row>
    <row r="35" spans="1:10" ht="15">
      <c r="A35" s="105" t="s">
        <v>39</v>
      </c>
      <c r="B35" s="105" t="s">
        <v>267</v>
      </c>
      <c r="C35" s="105" t="s">
        <v>28</v>
      </c>
      <c r="D35" s="105" t="s">
        <v>116</v>
      </c>
      <c r="E35" s="105" t="s">
        <v>78</v>
      </c>
      <c r="F35" s="106">
        <v>650114</v>
      </c>
      <c r="G35" s="107">
        <v>494418</v>
      </c>
      <c r="H35" s="105" t="s">
        <v>89</v>
      </c>
      <c r="I35" s="105" t="s">
        <v>89</v>
      </c>
      <c r="J35" s="108">
        <v>44551</v>
      </c>
    </row>
    <row r="36" spans="1:10" ht="15">
      <c r="A36" s="105" t="s">
        <v>39</v>
      </c>
      <c r="B36" s="105" t="s">
        <v>267</v>
      </c>
      <c r="C36" s="105" t="s">
        <v>59</v>
      </c>
      <c r="D36" s="105" t="s">
        <v>60</v>
      </c>
      <c r="E36" s="105" t="s">
        <v>74</v>
      </c>
      <c r="F36" s="106">
        <v>650004</v>
      </c>
      <c r="G36" s="107">
        <v>100000</v>
      </c>
      <c r="H36" s="105" t="s">
        <v>77</v>
      </c>
      <c r="I36" s="105" t="s">
        <v>89</v>
      </c>
      <c r="J36" s="108">
        <v>44550</v>
      </c>
    </row>
    <row r="37" spans="1:10" ht="15">
      <c r="A37" s="105" t="s">
        <v>39</v>
      </c>
      <c r="B37" s="105" t="s">
        <v>267</v>
      </c>
      <c r="C37" s="105" t="s">
        <v>59</v>
      </c>
      <c r="D37" s="105" t="s">
        <v>104</v>
      </c>
      <c r="E37" s="105" t="s">
        <v>80</v>
      </c>
      <c r="F37" s="106">
        <v>649479</v>
      </c>
      <c r="G37" s="107">
        <v>299000</v>
      </c>
      <c r="H37" s="105" t="s">
        <v>77</v>
      </c>
      <c r="I37" s="105" t="s">
        <v>89</v>
      </c>
      <c r="J37" s="108">
        <v>44539</v>
      </c>
    </row>
    <row r="38" spans="1:10" ht="15">
      <c r="A38" s="105" t="s">
        <v>39</v>
      </c>
      <c r="B38" s="105" t="s">
        <v>267</v>
      </c>
      <c r="C38" s="105" t="s">
        <v>46</v>
      </c>
      <c r="D38" s="105" t="s">
        <v>47</v>
      </c>
      <c r="E38" s="105" t="s">
        <v>74</v>
      </c>
      <c r="F38" s="106">
        <v>650074</v>
      </c>
      <c r="G38" s="107">
        <v>109413.8</v>
      </c>
      <c r="H38" s="105" t="s">
        <v>77</v>
      </c>
      <c r="I38" s="105" t="s">
        <v>89</v>
      </c>
      <c r="J38" s="108">
        <v>44550</v>
      </c>
    </row>
    <row r="39" spans="1:10" ht="15">
      <c r="A39" s="105" t="s">
        <v>39</v>
      </c>
      <c r="B39" s="105" t="s">
        <v>267</v>
      </c>
      <c r="C39" s="105" t="s">
        <v>59</v>
      </c>
      <c r="D39" s="105" t="s">
        <v>60</v>
      </c>
      <c r="E39" s="105" t="s">
        <v>78</v>
      </c>
      <c r="F39" s="106">
        <v>650398</v>
      </c>
      <c r="G39" s="107">
        <v>300000</v>
      </c>
      <c r="H39" s="105" t="s">
        <v>77</v>
      </c>
      <c r="I39" s="105" t="s">
        <v>89</v>
      </c>
      <c r="J39" s="108">
        <v>44557</v>
      </c>
    </row>
    <row r="40" spans="1:10" ht="15">
      <c r="A40" s="105" t="s">
        <v>39</v>
      </c>
      <c r="B40" s="105" t="s">
        <v>267</v>
      </c>
      <c r="C40" s="105" t="s">
        <v>28</v>
      </c>
      <c r="D40" s="105" t="s">
        <v>108</v>
      </c>
      <c r="E40" s="105" t="s">
        <v>78</v>
      </c>
      <c r="F40" s="106">
        <v>649527</v>
      </c>
      <c r="G40" s="107">
        <v>370000</v>
      </c>
      <c r="H40" s="105" t="s">
        <v>77</v>
      </c>
      <c r="I40" s="105" t="s">
        <v>89</v>
      </c>
      <c r="J40" s="108">
        <v>44540</v>
      </c>
    </row>
    <row r="41" spans="1:10" ht="15">
      <c r="A41" s="105" t="s">
        <v>39</v>
      </c>
      <c r="B41" s="105" t="s">
        <v>267</v>
      </c>
      <c r="C41" s="105" t="s">
        <v>28</v>
      </c>
      <c r="D41" s="105" t="s">
        <v>108</v>
      </c>
      <c r="E41" s="105" t="s">
        <v>80</v>
      </c>
      <c r="F41" s="106">
        <v>649616</v>
      </c>
      <c r="G41" s="107">
        <v>297000</v>
      </c>
      <c r="H41" s="105" t="s">
        <v>77</v>
      </c>
      <c r="I41" s="105" t="s">
        <v>89</v>
      </c>
      <c r="J41" s="108">
        <v>44543</v>
      </c>
    </row>
    <row r="42" spans="1:10" ht="15">
      <c r="A42" s="105" t="s">
        <v>39</v>
      </c>
      <c r="B42" s="105" t="s">
        <v>267</v>
      </c>
      <c r="C42" s="105" t="s">
        <v>59</v>
      </c>
      <c r="D42" s="105" t="s">
        <v>81</v>
      </c>
      <c r="E42" s="105" t="s">
        <v>78</v>
      </c>
      <c r="F42" s="106">
        <v>649235</v>
      </c>
      <c r="G42" s="107">
        <v>405000</v>
      </c>
      <c r="H42" s="105" t="s">
        <v>77</v>
      </c>
      <c r="I42" s="105" t="s">
        <v>89</v>
      </c>
      <c r="J42" s="108">
        <v>44533</v>
      </c>
    </row>
    <row r="43" spans="1:10" ht="15">
      <c r="A43" s="105" t="s">
        <v>39</v>
      </c>
      <c r="B43" s="105" t="s">
        <v>267</v>
      </c>
      <c r="C43" s="105" t="s">
        <v>28</v>
      </c>
      <c r="D43" s="105" t="s">
        <v>116</v>
      </c>
      <c r="E43" s="105" t="s">
        <v>78</v>
      </c>
      <c r="F43" s="106">
        <v>650660</v>
      </c>
      <c r="G43" s="107">
        <v>394190</v>
      </c>
      <c r="H43" s="105" t="s">
        <v>89</v>
      </c>
      <c r="I43" s="105" t="s">
        <v>89</v>
      </c>
      <c r="J43" s="108">
        <v>44560</v>
      </c>
    </row>
    <row r="44" spans="1:10" ht="15">
      <c r="A44" s="105" t="s">
        <v>39</v>
      </c>
      <c r="B44" s="105" t="s">
        <v>267</v>
      </c>
      <c r="C44" s="105" t="s">
        <v>59</v>
      </c>
      <c r="D44" s="105" t="s">
        <v>81</v>
      </c>
      <c r="E44" s="105" t="s">
        <v>78</v>
      </c>
      <c r="F44" s="106">
        <v>649156</v>
      </c>
      <c r="G44" s="107">
        <v>450000</v>
      </c>
      <c r="H44" s="105" t="s">
        <v>77</v>
      </c>
      <c r="I44" s="105" t="s">
        <v>89</v>
      </c>
      <c r="J44" s="108">
        <v>44532</v>
      </c>
    </row>
    <row r="45" spans="1:10" ht="15">
      <c r="A45" s="105" t="s">
        <v>39</v>
      </c>
      <c r="B45" s="105" t="s">
        <v>267</v>
      </c>
      <c r="C45" s="105" t="s">
        <v>28</v>
      </c>
      <c r="D45" s="105" t="s">
        <v>116</v>
      </c>
      <c r="E45" s="105" t="s">
        <v>78</v>
      </c>
      <c r="F45" s="106">
        <v>649900</v>
      </c>
      <c r="G45" s="107">
        <v>541298</v>
      </c>
      <c r="H45" s="105" t="s">
        <v>89</v>
      </c>
      <c r="I45" s="105" t="s">
        <v>89</v>
      </c>
      <c r="J45" s="108">
        <v>44547</v>
      </c>
    </row>
    <row r="46" spans="1:10" ht="15">
      <c r="A46" s="105" t="s">
        <v>39</v>
      </c>
      <c r="B46" s="105" t="s">
        <v>267</v>
      </c>
      <c r="C46" s="105" t="s">
        <v>28</v>
      </c>
      <c r="D46" s="105" t="s">
        <v>116</v>
      </c>
      <c r="E46" s="105" t="s">
        <v>78</v>
      </c>
      <c r="F46" s="106">
        <v>650654</v>
      </c>
      <c r="G46" s="107">
        <v>389592</v>
      </c>
      <c r="H46" s="105" t="s">
        <v>89</v>
      </c>
      <c r="I46" s="105" t="s">
        <v>89</v>
      </c>
      <c r="J46" s="108">
        <v>44560</v>
      </c>
    </row>
    <row r="47" spans="1:10" ht="15">
      <c r="A47" s="105" t="s">
        <v>39</v>
      </c>
      <c r="B47" s="105" t="s">
        <v>267</v>
      </c>
      <c r="C47" s="105" t="s">
        <v>59</v>
      </c>
      <c r="D47" s="105" t="s">
        <v>60</v>
      </c>
      <c r="E47" s="105" t="s">
        <v>78</v>
      </c>
      <c r="F47" s="106">
        <v>650649</v>
      </c>
      <c r="G47" s="107">
        <v>420000</v>
      </c>
      <c r="H47" s="105" t="s">
        <v>77</v>
      </c>
      <c r="I47" s="105" t="s">
        <v>89</v>
      </c>
      <c r="J47" s="108">
        <v>44560</v>
      </c>
    </row>
    <row r="48" spans="1:10" ht="15">
      <c r="A48" s="105" t="s">
        <v>39</v>
      </c>
      <c r="B48" s="105" t="s">
        <v>267</v>
      </c>
      <c r="C48" s="105" t="s">
        <v>28</v>
      </c>
      <c r="D48" s="105" t="s">
        <v>116</v>
      </c>
      <c r="E48" s="105" t="s">
        <v>78</v>
      </c>
      <c r="F48" s="106">
        <v>650713</v>
      </c>
      <c r="G48" s="107">
        <v>580314</v>
      </c>
      <c r="H48" s="105" t="s">
        <v>89</v>
      </c>
      <c r="I48" s="105" t="s">
        <v>89</v>
      </c>
      <c r="J48" s="108">
        <v>44560</v>
      </c>
    </row>
    <row r="49" spans="1:10" ht="15">
      <c r="A49" s="105" t="s">
        <v>39</v>
      </c>
      <c r="B49" s="105" t="s">
        <v>267</v>
      </c>
      <c r="C49" s="105" t="s">
        <v>59</v>
      </c>
      <c r="D49" s="105" t="s">
        <v>104</v>
      </c>
      <c r="E49" s="105" t="s">
        <v>74</v>
      </c>
      <c r="F49" s="106">
        <v>650647</v>
      </c>
      <c r="G49" s="107">
        <v>60000</v>
      </c>
      <c r="H49" s="105" t="s">
        <v>77</v>
      </c>
      <c r="I49" s="105" t="s">
        <v>89</v>
      </c>
      <c r="J49" s="108">
        <v>44560</v>
      </c>
    </row>
    <row r="50" spans="1:10" ht="15">
      <c r="A50" s="105" t="s">
        <v>39</v>
      </c>
      <c r="B50" s="105" t="s">
        <v>267</v>
      </c>
      <c r="C50" s="105" t="s">
        <v>59</v>
      </c>
      <c r="D50" s="105" t="s">
        <v>104</v>
      </c>
      <c r="E50" s="105" t="s">
        <v>78</v>
      </c>
      <c r="F50" s="106">
        <v>649656</v>
      </c>
      <c r="G50" s="107">
        <v>370000</v>
      </c>
      <c r="H50" s="105" t="s">
        <v>77</v>
      </c>
      <c r="I50" s="105" t="s">
        <v>89</v>
      </c>
      <c r="J50" s="108">
        <v>44544</v>
      </c>
    </row>
    <row r="51" spans="1:10" ht="15">
      <c r="A51" s="105" t="s">
        <v>39</v>
      </c>
      <c r="B51" s="105" t="s">
        <v>267</v>
      </c>
      <c r="C51" s="105" t="s">
        <v>59</v>
      </c>
      <c r="D51" s="105" t="s">
        <v>81</v>
      </c>
      <c r="E51" s="105" t="s">
        <v>80</v>
      </c>
      <c r="F51" s="106">
        <v>650578</v>
      </c>
      <c r="G51" s="107">
        <v>450000</v>
      </c>
      <c r="H51" s="105" t="s">
        <v>77</v>
      </c>
      <c r="I51" s="105" t="s">
        <v>89</v>
      </c>
      <c r="J51" s="108">
        <v>44559</v>
      </c>
    </row>
    <row r="52" spans="1:10" ht="15">
      <c r="A52" s="105" t="s">
        <v>39</v>
      </c>
      <c r="B52" s="105" t="s">
        <v>267</v>
      </c>
      <c r="C52" s="105" t="s">
        <v>59</v>
      </c>
      <c r="D52" s="105" t="s">
        <v>104</v>
      </c>
      <c r="E52" s="105" t="s">
        <v>78</v>
      </c>
      <c r="F52" s="106">
        <v>650221</v>
      </c>
      <c r="G52" s="107">
        <v>137000</v>
      </c>
      <c r="H52" s="105" t="s">
        <v>77</v>
      </c>
      <c r="I52" s="105" t="s">
        <v>89</v>
      </c>
      <c r="J52" s="108">
        <v>44552</v>
      </c>
    </row>
    <row r="53" spans="1:10" ht="15">
      <c r="A53" s="105" t="s">
        <v>39</v>
      </c>
      <c r="B53" s="105" t="s">
        <v>267</v>
      </c>
      <c r="C53" s="105" t="s">
        <v>59</v>
      </c>
      <c r="D53" s="105" t="s">
        <v>104</v>
      </c>
      <c r="E53" s="105" t="s">
        <v>78</v>
      </c>
      <c r="F53" s="106">
        <v>650551</v>
      </c>
      <c r="G53" s="107">
        <v>420000</v>
      </c>
      <c r="H53" s="105" t="s">
        <v>77</v>
      </c>
      <c r="I53" s="105" t="s">
        <v>89</v>
      </c>
      <c r="J53" s="108">
        <v>44559</v>
      </c>
    </row>
    <row r="54" spans="1:10" ht="15">
      <c r="A54" s="105" t="s">
        <v>39</v>
      </c>
      <c r="B54" s="105" t="s">
        <v>267</v>
      </c>
      <c r="C54" s="105" t="s">
        <v>59</v>
      </c>
      <c r="D54" s="105" t="s">
        <v>60</v>
      </c>
      <c r="E54" s="105" t="s">
        <v>78</v>
      </c>
      <c r="F54" s="106">
        <v>650563</v>
      </c>
      <c r="G54" s="107">
        <v>538000</v>
      </c>
      <c r="H54" s="105" t="s">
        <v>77</v>
      </c>
      <c r="I54" s="105" t="s">
        <v>89</v>
      </c>
      <c r="J54" s="108">
        <v>44559</v>
      </c>
    </row>
    <row r="55" spans="1:10" ht="15">
      <c r="A55" s="105" t="s">
        <v>39</v>
      </c>
      <c r="B55" s="105" t="s">
        <v>267</v>
      </c>
      <c r="C55" s="105" t="s">
        <v>92</v>
      </c>
      <c r="D55" s="105" t="s">
        <v>113</v>
      </c>
      <c r="E55" s="105" t="s">
        <v>78</v>
      </c>
      <c r="F55" s="106">
        <v>649714</v>
      </c>
      <c r="G55" s="107">
        <v>450000</v>
      </c>
      <c r="H55" s="105" t="s">
        <v>77</v>
      </c>
      <c r="I55" s="105" t="s">
        <v>89</v>
      </c>
      <c r="J55" s="108">
        <v>44545</v>
      </c>
    </row>
    <row r="56" spans="1:10" ht="15">
      <c r="A56" s="105" t="s">
        <v>39</v>
      </c>
      <c r="B56" s="105" t="s">
        <v>267</v>
      </c>
      <c r="C56" s="105" t="s">
        <v>28</v>
      </c>
      <c r="D56" s="105" t="s">
        <v>135</v>
      </c>
      <c r="E56" s="105" t="s">
        <v>74</v>
      </c>
      <c r="F56" s="106">
        <v>650620</v>
      </c>
      <c r="G56" s="107">
        <v>850000</v>
      </c>
      <c r="H56" s="105" t="s">
        <v>77</v>
      </c>
      <c r="I56" s="105" t="s">
        <v>89</v>
      </c>
      <c r="J56" s="108">
        <v>44559</v>
      </c>
    </row>
    <row r="57" spans="1:10" ht="15">
      <c r="A57" s="105" t="s">
        <v>39</v>
      </c>
      <c r="B57" s="105" t="s">
        <v>267</v>
      </c>
      <c r="C57" s="105" t="s">
        <v>28</v>
      </c>
      <c r="D57" s="105" t="s">
        <v>116</v>
      </c>
      <c r="E57" s="105" t="s">
        <v>78</v>
      </c>
      <c r="F57" s="106">
        <v>650731</v>
      </c>
      <c r="G57" s="107">
        <v>403316</v>
      </c>
      <c r="H57" s="105" t="s">
        <v>89</v>
      </c>
      <c r="I57" s="105" t="s">
        <v>89</v>
      </c>
      <c r="J57" s="108">
        <v>44560</v>
      </c>
    </row>
    <row r="58" spans="1:10" ht="15">
      <c r="A58" s="105" t="s">
        <v>39</v>
      </c>
      <c r="B58" s="105" t="s">
        <v>267</v>
      </c>
      <c r="C58" s="105" t="s">
        <v>59</v>
      </c>
      <c r="D58" s="105" t="s">
        <v>60</v>
      </c>
      <c r="E58" s="105" t="s">
        <v>78</v>
      </c>
      <c r="F58" s="106">
        <v>650626</v>
      </c>
      <c r="G58" s="107">
        <v>405000</v>
      </c>
      <c r="H58" s="105" t="s">
        <v>77</v>
      </c>
      <c r="I58" s="105" t="s">
        <v>89</v>
      </c>
      <c r="J58" s="108">
        <v>44559</v>
      </c>
    </row>
    <row r="59" spans="1:10" ht="15">
      <c r="A59" s="105" t="s">
        <v>39</v>
      </c>
      <c r="B59" s="105" t="s">
        <v>267</v>
      </c>
      <c r="C59" s="105" t="s">
        <v>28</v>
      </c>
      <c r="D59" s="105" t="s">
        <v>116</v>
      </c>
      <c r="E59" s="105" t="s">
        <v>78</v>
      </c>
      <c r="F59" s="106">
        <v>650636</v>
      </c>
      <c r="G59" s="107">
        <v>481600</v>
      </c>
      <c r="H59" s="105" t="s">
        <v>89</v>
      </c>
      <c r="I59" s="105" t="s">
        <v>89</v>
      </c>
      <c r="J59" s="108">
        <v>44559</v>
      </c>
    </row>
    <row r="60" spans="1:10" ht="15">
      <c r="A60" s="105" t="s">
        <v>68</v>
      </c>
      <c r="B60" s="105" t="s">
        <v>268</v>
      </c>
      <c r="C60" s="105" t="s">
        <v>57</v>
      </c>
      <c r="D60" s="105" t="s">
        <v>96</v>
      </c>
      <c r="E60" s="105" t="s">
        <v>78</v>
      </c>
      <c r="F60" s="106">
        <v>649308</v>
      </c>
      <c r="G60" s="107">
        <v>595000</v>
      </c>
      <c r="H60" s="105" t="s">
        <v>77</v>
      </c>
      <c r="I60" s="105" t="s">
        <v>89</v>
      </c>
      <c r="J60" s="108">
        <v>44536</v>
      </c>
    </row>
    <row r="61" spans="1:10" ht="15">
      <c r="A61" s="105" t="s">
        <v>68</v>
      </c>
      <c r="B61" s="105" t="s">
        <v>268</v>
      </c>
      <c r="C61" s="105" t="s">
        <v>61</v>
      </c>
      <c r="D61" s="105" t="s">
        <v>62</v>
      </c>
      <c r="E61" s="105" t="s">
        <v>78</v>
      </c>
      <c r="F61" s="106">
        <v>649903</v>
      </c>
      <c r="G61" s="107">
        <v>500000</v>
      </c>
      <c r="H61" s="105" t="s">
        <v>89</v>
      </c>
      <c r="I61" s="105" t="s">
        <v>89</v>
      </c>
      <c r="J61" s="108">
        <v>44547</v>
      </c>
    </row>
    <row r="62" spans="1:10" ht="15">
      <c r="A62" s="105" t="s">
        <v>73</v>
      </c>
      <c r="B62" s="105" t="s">
        <v>269</v>
      </c>
      <c r="C62" s="105" t="s">
        <v>27</v>
      </c>
      <c r="D62" s="105" t="s">
        <v>49</v>
      </c>
      <c r="E62" s="105" t="s">
        <v>78</v>
      </c>
      <c r="F62" s="106">
        <v>650273</v>
      </c>
      <c r="G62" s="107">
        <v>185000</v>
      </c>
      <c r="H62" s="105" t="s">
        <v>77</v>
      </c>
      <c r="I62" s="105" t="s">
        <v>89</v>
      </c>
      <c r="J62" s="108">
        <v>44552</v>
      </c>
    </row>
    <row r="63" spans="1:10" ht="15">
      <c r="A63" s="105" t="s">
        <v>73</v>
      </c>
      <c r="B63" s="105" t="s">
        <v>269</v>
      </c>
      <c r="C63" s="105" t="s">
        <v>66</v>
      </c>
      <c r="D63" s="105" t="s">
        <v>67</v>
      </c>
      <c r="E63" s="105" t="s">
        <v>80</v>
      </c>
      <c r="F63" s="106">
        <v>649085</v>
      </c>
      <c r="G63" s="107">
        <v>319000</v>
      </c>
      <c r="H63" s="105" t="s">
        <v>77</v>
      </c>
      <c r="I63" s="105" t="s">
        <v>89</v>
      </c>
      <c r="J63" s="108">
        <v>44531</v>
      </c>
    </row>
    <row r="64" spans="1:10" ht="15">
      <c r="A64" s="105" t="s">
        <v>73</v>
      </c>
      <c r="B64" s="105" t="s">
        <v>269</v>
      </c>
      <c r="C64" s="105" t="s">
        <v>66</v>
      </c>
      <c r="D64" s="105" t="s">
        <v>67</v>
      </c>
      <c r="E64" s="105" t="s">
        <v>78</v>
      </c>
      <c r="F64" s="106">
        <v>650291</v>
      </c>
      <c r="G64" s="107">
        <v>330000</v>
      </c>
      <c r="H64" s="105" t="s">
        <v>77</v>
      </c>
      <c r="I64" s="105" t="s">
        <v>89</v>
      </c>
      <c r="J64" s="108">
        <v>44553</v>
      </c>
    </row>
    <row r="65" spans="1:10" ht="15">
      <c r="A65" s="105" t="s">
        <v>73</v>
      </c>
      <c r="B65" s="105" t="s">
        <v>269</v>
      </c>
      <c r="C65" s="105" t="s">
        <v>59</v>
      </c>
      <c r="D65" s="105" t="s">
        <v>64</v>
      </c>
      <c r="E65" s="105" t="s">
        <v>74</v>
      </c>
      <c r="F65" s="106">
        <v>650230</v>
      </c>
      <c r="G65" s="107">
        <v>100000</v>
      </c>
      <c r="H65" s="105" t="s">
        <v>77</v>
      </c>
      <c r="I65" s="105" t="s">
        <v>89</v>
      </c>
      <c r="J65" s="108">
        <v>44552</v>
      </c>
    </row>
    <row r="66" spans="1:10" ht="15">
      <c r="A66" s="105" t="s">
        <v>73</v>
      </c>
      <c r="B66" s="105" t="s">
        <v>269</v>
      </c>
      <c r="C66" s="105" t="s">
        <v>27</v>
      </c>
      <c r="D66" s="105" t="s">
        <v>49</v>
      </c>
      <c r="E66" s="105" t="s">
        <v>78</v>
      </c>
      <c r="F66" s="106">
        <v>650099</v>
      </c>
      <c r="G66" s="107">
        <v>215000</v>
      </c>
      <c r="H66" s="105" t="s">
        <v>77</v>
      </c>
      <c r="I66" s="105" t="s">
        <v>89</v>
      </c>
      <c r="J66" s="108">
        <v>44550</v>
      </c>
    </row>
    <row r="67" spans="1:10" ht="15">
      <c r="A67" s="105" t="s">
        <v>73</v>
      </c>
      <c r="B67" s="105" t="s">
        <v>269</v>
      </c>
      <c r="C67" s="105" t="s">
        <v>59</v>
      </c>
      <c r="D67" s="105" t="s">
        <v>64</v>
      </c>
      <c r="E67" s="105" t="s">
        <v>78</v>
      </c>
      <c r="F67" s="106">
        <v>650131</v>
      </c>
      <c r="G67" s="107">
        <v>352230</v>
      </c>
      <c r="H67" s="105" t="s">
        <v>89</v>
      </c>
      <c r="I67" s="105" t="s">
        <v>89</v>
      </c>
      <c r="J67" s="108">
        <v>44551</v>
      </c>
    </row>
    <row r="68" spans="1:10" ht="15">
      <c r="A68" s="105" t="s">
        <v>73</v>
      </c>
      <c r="B68" s="105" t="s">
        <v>269</v>
      </c>
      <c r="C68" s="105" t="s">
        <v>59</v>
      </c>
      <c r="D68" s="105" t="s">
        <v>64</v>
      </c>
      <c r="E68" s="105" t="s">
        <v>78</v>
      </c>
      <c r="F68" s="106">
        <v>650295</v>
      </c>
      <c r="G68" s="107">
        <v>346335</v>
      </c>
      <c r="H68" s="105" t="s">
        <v>89</v>
      </c>
      <c r="I68" s="105" t="s">
        <v>89</v>
      </c>
      <c r="J68" s="108">
        <v>44553</v>
      </c>
    </row>
    <row r="69" spans="1:10" ht="15">
      <c r="A69" s="105" t="s">
        <v>73</v>
      </c>
      <c r="B69" s="105" t="s">
        <v>269</v>
      </c>
      <c r="C69" s="105" t="s">
        <v>66</v>
      </c>
      <c r="D69" s="105" t="s">
        <v>67</v>
      </c>
      <c r="E69" s="105" t="s">
        <v>78</v>
      </c>
      <c r="F69" s="106">
        <v>650264</v>
      </c>
      <c r="G69" s="107">
        <v>369000</v>
      </c>
      <c r="H69" s="105" t="s">
        <v>77</v>
      </c>
      <c r="I69" s="105" t="s">
        <v>89</v>
      </c>
      <c r="J69" s="108">
        <v>44552</v>
      </c>
    </row>
    <row r="70" spans="1:10" ht="15">
      <c r="A70" s="105" t="s">
        <v>73</v>
      </c>
      <c r="B70" s="105" t="s">
        <v>269</v>
      </c>
      <c r="C70" s="105" t="s">
        <v>82</v>
      </c>
      <c r="D70" s="105" t="s">
        <v>100</v>
      </c>
      <c r="E70" s="105" t="s">
        <v>78</v>
      </c>
      <c r="F70" s="106">
        <v>650260</v>
      </c>
      <c r="G70" s="107">
        <v>180000</v>
      </c>
      <c r="H70" s="105" t="s">
        <v>77</v>
      </c>
      <c r="I70" s="105" t="s">
        <v>89</v>
      </c>
      <c r="J70" s="108">
        <v>44552</v>
      </c>
    </row>
    <row r="71" spans="1:10" ht="15">
      <c r="A71" s="105" t="s">
        <v>73</v>
      </c>
      <c r="B71" s="105" t="s">
        <v>269</v>
      </c>
      <c r="C71" s="105" t="s">
        <v>82</v>
      </c>
      <c r="D71" s="105" t="s">
        <v>100</v>
      </c>
      <c r="E71" s="105" t="s">
        <v>78</v>
      </c>
      <c r="F71" s="106">
        <v>650133</v>
      </c>
      <c r="G71" s="107">
        <v>300000</v>
      </c>
      <c r="H71" s="105" t="s">
        <v>77</v>
      </c>
      <c r="I71" s="105" t="s">
        <v>89</v>
      </c>
      <c r="J71" s="108">
        <v>44551</v>
      </c>
    </row>
    <row r="72" spans="1:10" ht="15">
      <c r="A72" s="105" t="s">
        <v>73</v>
      </c>
      <c r="B72" s="105" t="s">
        <v>269</v>
      </c>
      <c r="C72" s="105" t="s">
        <v>84</v>
      </c>
      <c r="D72" s="105" t="s">
        <v>85</v>
      </c>
      <c r="E72" s="105" t="s">
        <v>78</v>
      </c>
      <c r="F72" s="106">
        <v>650209</v>
      </c>
      <c r="G72" s="107">
        <v>345000</v>
      </c>
      <c r="H72" s="105" t="s">
        <v>77</v>
      </c>
      <c r="I72" s="105" t="s">
        <v>89</v>
      </c>
      <c r="J72" s="108">
        <v>44552</v>
      </c>
    </row>
    <row r="73" spans="1:10" ht="15">
      <c r="A73" s="105" t="s">
        <v>73</v>
      </c>
      <c r="B73" s="105" t="s">
        <v>269</v>
      </c>
      <c r="C73" s="105" t="s">
        <v>66</v>
      </c>
      <c r="D73" s="105" t="s">
        <v>67</v>
      </c>
      <c r="E73" s="105" t="s">
        <v>78</v>
      </c>
      <c r="F73" s="106">
        <v>650150</v>
      </c>
      <c r="G73" s="107">
        <v>316000</v>
      </c>
      <c r="H73" s="105" t="s">
        <v>77</v>
      </c>
      <c r="I73" s="105" t="s">
        <v>89</v>
      </c>
      <c r="J73" s="108">
        <v>44551</v>
      </c>
    </row>
    <row r="74" spans="1:10" ht="15">
      <c r="A74" s="105" t="s">
        <v>73</v>
      </c>
      <c r="B74" s="105" t="s">
        <v>269</v>
      </c>
      <c r="C74" s="105" t="s">
        <v>59</v>
      </c>
      <c r="D74" s="105" t="s">
        <v>64</v>
      </c>
      <c r="E74" s="105" t="s">
        <v>80</v>
      </c>
      <c r="F74" s="106">
        <v>650157</v>
      </c>
      <c r="G74" s="107">
        <v>270000</v>
      </c>
      <c r="H74" s="105" t="s">
        <v>77</v>
      </c>
      <c r="I74" s="105" t="s">
        <v>89</v>
      </c>
      <c r="J74" s="108">
        <v>44551</v>
      </c>
    </row>
    <row r="75" spans="1:10" ht="15">
      <c r="A75" s="105" t="s">
        <v>73</v>
      </c>
      <c r="B75" s="105" t="s">
        <v>269</v>
      </c>
      <c r="C75" s="105" t="s">
        <v>66</v>
      </c>
      <c r="D75" s="105" t="s">
        <v>67</v>
      </c>
      <c r="E75" s="105" t="s">
        <v>78</v>
      </c>
      <c r="F75" s="106">
        <v>650173</v>
      </c>
      <c r="G75" s="107">
        <v>409000</v>
      </c>
      <c r="H75" s="105" t="s">
        <v>89</v>
      </c>
      <c r="I75" s="105" t="s">
        <v>89</v>
      </c>
      <c r="J75" s="108">
        <v>44551</v>
      </c>
    </row>
    <row r="76" spans="1:10" ht="15">
      <c r="A76" s="105" t="s">
        <v>73</v>
      </c>
      <c r="B76" s="105" t="s">
        <v>269</v>
      </c>
      <c r="C76" s="105" t="s">
        <v>27</v>
      </c>
      <c r="D76" s="105" t="s">
        <v>49</v>
      </c>
      <c r="E76" s="105" t="s">
        <v>78</v>
      </c>
      <c r="F76" s="106">
        <v>650176</v>
      </c>
      <c r="G76" s="107">
        <v>320000</v>
      </c>
      <c r="H76" s="105" t="s">
        <v>77</v>
      </c>
      <c r="I76" s="105" t="s">
        <v>89</v>
      </c>
      <c r="J76" s="108">
        <v>44551</v>
      </c>
    </row>
    <row r="77" spans="1:10" ht="15">
      <c r="A77" s="105" t="s">
        <v>73</v>
      </c>
      <c r="B77" s="105" t="s">
        <v>269</v>
      </c>
      <c r="C77" s="105" t="s">
        <v>59</v>
      </c>
      <c r="D77" s="105" t="s">
        <v>65</v>
      </c>
      <c r="E77" s="105" t="s">
        <v>74</v>
      </c>
      <c r="F77" s="106">
        <v>650225</v>
      </c>
      <c r="G77" s="107">
        <v>15000</v>
      </c>
      <c r="H77" s="105" t="s">
        <v>77</v>
      </c>
      <c r="I77" s="105" t="s">
        <v>89</v>
      </c>
      <c r="J77" s="108">
        <v>44552</v>
      </c>
    </row>
    <row r="78" spans="1:10" ht="15">
      <c r="A78" s="105" t="s">
        <v>73</v>
      </c>
      <c r="B78" s="105" t="s">
        <v>269</v>
      </c>
      <c r="C78" s="105" t="s">
        <v>59</v>
      </c>
      <c r="D78" s="105" t="s">
        <v>64</v>
      </c>
      <c r="E78" s="105" t="s">
        <v>78</v>
      </c>
      <c r="F78" s="106">
        <v>650095</v>
      </c>
      <c r="G78" s="107">
        <v>395900</v>
      </c>
      <c r="H78" s="105" t="s">
        <v>77</v>
      </c>
      <c r="I78" s="105" t="s">
        <v>89</v>
      </c>
      <c r="J78" s="108">
        <v>44550</v>
      </c>
    </row>
    <row r="79" spans="1:10" ht="15">
      <c r="A79" s="105" t="s">
        <v>73</v>
      </c>
      <c r="B79" s="105" t="s">
        <v>269</v>
      </c>
      <c r="C79" s="105" t="s">
        <v>59</v>
      </c>
      <c r="D79" s="105" t="s">
        <v>64</v>
      </c>
      <c r="E79" s="105" t="s">
        <v>78</v>
      </c>
      <c r="F79" s="106">
        <v>650143</v>
      </c>
      <c r="G79" s="107">
        <v>343920</v>
      </c>
      <c r="H79" s="105" t="s">
        <v>89</v>
      </c>
      <c r="I79" s="105" t="s">
        <v>89</v>
      </c>
      <c r="J79" s="108">
        <v>44551</v>
      </c>
    </row>
    <row r="80" spans="1:10" ht="15">
      <c r="A80" s="105" t="s">
        <v>73</v>
      </c>
      <c r="B80" s="105" t="s">
        <v>269</v>
      </c>
      <c r="C80" s="105" t="s">
        <v>27</v>
      </c>
      <c r="D80" s="105" t="s">
        <v>111</v>
      </c>
      <c r="E80" s="105" t="s">
        <v>78</v>
      </c>
      <c r="F80" s="106">
        <v>649626</v>
      </c>
      <c r="G80" s="107">
        <v>350000</v>
      </c>
      <c r="H80" s="105" t="s">
        <v>77</v>
      </c>
      <c r="I80" s="105" t="s">
        <v>89</v>
      </c>
      <c r="J80" s="108">
        <v>44543</v>
      </c>
    </row>
    <row r="81" spans="1:10" ht="15">
      <c r="A81" s="105" t="s">
        <v>73</v>
      </c>
      <c r="B81" s="105" t="s">
        <v>269</v>
      </c>
      <c r="C81" s="105" t="s">
        <v>75</v>
      </c>
      <c r="D81" s="105" t="s">
        <v>76</v>
      </c>
      <c r="E81" s="105" t="s">
        <v>74</v>
      </c>
      <c r="F81" s="106">
        <v>649067</v>
      </c>
      <c r="G81" s="107">
        <v>22500</v>
      </c>
      <c r="H81" s="105" t="s">
        <v>77</v>
      </c>
      <c r="I81" s="105" t="s">
        <v>89</v>
      </c>
      <c r="J81" s="108">
        <v>44531</v>
      </c>
    </row>
    <row r="82" spans="1:10" ht="15">
      <c r="A82" s="105" t="s">
        <v>73</v>
      </c>
      <c r="B82" s="105" t="s">
        <v>269</v>
      </c>
      <c r="C82" s="105" t="s">
        <v>82</v>
      </c>
      <c r="D82" s="105" t="s">
        <v>83</v>
      </c>
      <c r="E82" s="105" t="s">
        <v>78</v>
      </c>
      <c r="F82" s="106">
        <v>649735</v>
      </c>
      <c r="G82" s="107">
        <v>165000</v>
      </c>
      <c r="H82" s="105" t="s">
        <v>77</v>
      </c>
      <c r="I82" s="105" t="s">
        <v>89</v>
      </c>
      <c r="J82" s="108">
        <v>44545</v>
      </c>
    </row>
    <row r="83" spans="1:10" ht="15">
      <c r="A83" s="105" t="s">
        <v>73</v>
      </c>
      <c r="B83" s="105" t="s">
        <v>269</v>
      </c>
      <c r="C83" s="105" t="s">
        <v>82</v>
      </c>
      <c r="D83" s="105" t="s">
        <v>100</v>
      </c>
      <c r="E83" s="105" t="s">
        <v>78</v>
      </c>
      <c r="F83" s="106">
        <v>649705</v>
      </c>
      <c r="G83" s="107">
        <v>280000</v>
      </c>
      <c r="H83" s="105" t="s">
        <v>77</v>
      </c>
      <c r="I83" s="105" t="s">
        <v>89</v>
      </c>
      <c r="J83" s="108">
        <v>44545</v>
      </c>
    </row>
    <row r="84" spans="1:10" ht="15">
      <c r="A84" s="105" t="s">
        <v>73</v>
      </c>
      <c r="B84" s="105" t="s">
        <v>269</v>
      </c>
      <c r="C84" s="105" t="s">
        <v>84</v>
      </c>
      <c r="D84" s="105" t="s">
        <v>99</v>
      </c>
      <c r="E84" s="105" t="s">
        <v>74</v>
      </c>
      <c r="F84" s="106">
        <v>649673</v>
      </c>
      <c r="G84" s="107">
        <v>217500</v>
      </c>
      <c r="H84" s="105" t="s">
        <v>77</v>
      </c>
      <c r="I84" s="105" t="s">
        <v>89</v>
      </c>
      <c r="J84" s="108">
        <v>44544</v>
      </c>
    </row>
    <row r="85" spans="1:10" ht="15">
      <c r="A85" s="105" t="s">
        <v>73</v>
      </c>
      <c r="B85" s="105" t="s">
        <v>269</v>
      </c>
      <c r="C85" s="105" t="s">
        <v>84</v>
      </c>
      <c r="D85" s="105" t="s">
        <v>87</v>
      </c>
      <c r="E85" s="105" t="s">
        <v>78</v>
      </c>
      <c r="F85" s="106">
        <v>649667</v>
      </c>
      <c r="G85" s="107">
        <v>450000</v>
      </c>
      <c r="H85" s="105" t="s">
        <v>77</v>
      </c>
      <c r="I85" s="105" t="s">
        <v>89</v>
      </c>
      <c r="J85" s="108">
        <v>44544</v>
      </c>
    </row>
    <row r="86" spans="1:10" ht="15">
      <c r="A86" s="105" t="s">
        <v>73</v>
      </c>
      <c r="B86" s="105" t="s">
        <v>269</v>
      </c>
      <c r="C86" s="105" t="s">
        <v>82</v>
      </c>
      <c r="D86" s="105" t="s">
        <v>109</v>
      </c>
      <c r="E86" s="105" t="s">
        <v>74</v>
      </c>
      <c r="F86" s="106">
        <v>649648</v>
      </c>
      <c r="G86" s="107">
        <v>175000</v>
      </c>
      <c r="H86" s="105" t="s">
        <v>77</v>
      </c>
      <c r="I86" s="105" t="s">
        <v>89</v>
      </c>
      <c r="J86" s="108">
        <v>44544</v>
      </c>
    </row>
    <row r="87" spans="1:10" ht="15">
      <c r="A87" s="105" t="s">
        <v>73</v>
      </c>
      <c r="B87" s="105" t="s">
        <v>269</v>
      </c>
      <c r="C87" s="105" t="s">
        <v>75</v>
      </c>
      <c r="D87" s="105" t="s">
        <v>95</v>
      </c>
      <c r="E87" s="105" t="s">
        <v>78</v>
      </c>
      <c r="F87" s="106">
        <v>649646</v>
      </c>
      <c r="G87" s="107">
        <v>355000</v>
      </c>
      <c r="H87" s="105" t="s">
        <v>77</v>
      </c>
      <c r="I87" s="105" t="s">
        <v>89</v>
      </c>
      <c r="J87" s="108">
        <v>44544</v>
      </c>
    </row>
    <row r="88" spans="1:10" ht="15">
      <c r="A88" s="105" t="s">
        <v>73</v>
      </c>
      <c r="B88" s="105" t="s">
        <v>269</v>
      </c>
      <c r="C88" s="105" t="s">
        <v>75</v>
      </c>
      <c r="D88" s="105" t="s">
        <v>76</v>
      </c>
      <c r="E88" s="105" t="s">
        <v>78</v>
      </c>
      <c r="F88" s="106">
        <v>649748</v>
      </c>
      <c r="G88" s="107">
        <v>675000</v>
      </c>
      <c r="H88" s="105" t="s">
        <v>77</v>
      </c>
      <c r="I88" s="105" t="s">
        <v>89</v>
      </c>
      <c r="J88" s="108">
        <v>44545</v>
      </c>
    </row>
    <row r="89" spans="1:10" ht="15">
      <c r="A89" s="105" t="s">
        <v>73</v>
      </c>
      <c r="B89" s="105" t="s">
        <v>269</v>
      </c>
      <c r="C89" s="105" t="s">
        <v>59</v>
      </c>
      <c r="D89" s="105" t="s">
        <v>64</v>
      </c>
      <c r="E89" s="105" t="s">
        <v>80</v>
      </c>
      <c r="F89" s="106">
        <v>649629</v>
      </c>
      <c r="G89" s="107">
        <v>222000</v>
      </c>
      <c r="H89" s="105" t="s">
        <v>77</v>
      </c>
      <c r="I89" s="105" t="s">
        <v>89</v>
      </c>
      <c r="J89" s="108">
        <v>44543</v>
      </c>
    </row>
    <row r="90" spans="1:10" ht="15">
      <c r="A90" s="105" t="s">
        <v>73</v>
      </c>
      <c r="B90" s="105" t="s">
        <v>269</v>
      </c>
      <c r="C90" s="105" t="s">
        <v>82</v>
      </c>
      <c r="D90" s="105" t="s">
        <v>100</v>
      </c>
      <c r="E90" s="105" t="s">
        <v>78</v>
      </c>
      <c r="F90" s="106">
        <v>649753</v>
      </c>
      <c r="G90" s="107">
        <v>500000</v>
      </c>
      <c r="H90" s="105" t="s">
        <v>77</v>
      </c>
      <c r="I90" s="105" t="s">
        <v>89</v>
      </c>
      <c r="J90" s="108">
        <v>44545</v>
      </c>
    </row>
    <row r="91" spans="1:10" ht="15">
      <c r="A91" s="105" t="s">
        <v>73</v>
      </c>
      <c r="B91" s="105" t="s">
        <v>269</v>
      </c>
      <c r="C91" s="105" t="s">
        <v>82</v>
      </c>
      <c r="D91" s="105" t="s">
        <v>100</v>
      </c>
      <c r="E91" s="105" t="s">
        <v>74</v>
      </c>
      <c r="F91" s="106">
        <v>649624</v>
      </c>
      <c r="G91" s="107">
        <v>18000</v>
      </c>
      <c r="H91" s="105" t="s">
        <v>77</v>
      </c>
      <c r="I91" s="105" t="s">
        <v>89</v>
      </c>
      <c r="J91" s="108">
        <v>44543</v>
      </c>
    </row>
    <row r="92" spans="1:10" ht="15">
      <c r="A92" s="105" t="s">
        <v>73</v>
      </c>
      <c r="B92" s="105" t="s">
        <v>269</v>
      </c>
      <c r="C92" s="105" t="s">
        <v>27</v>
      </c>
      <c r="D92" s="105" t="s">
        <v>49</v>
      </c>
      <c r="E92" s="105" t="s">
        <v>78</v>
      </c>
      <c r="F92" s="106">
        <v>649609</v>
      </c>
      <c r="G92" s="107">
        <v>178500</v>
      </c>
      <c r="H92" s="105" t="s">
        <v>77</v>
      </c>
      <c r="I92" s="105" t="s">
        <v>89</v>
      </c>
      <c r="J92" s="108">
        <v>44543</v>
      </c>
    </row>
    <row r="93" spans="1:10" ht="15">
      <c r="A93" s="105" t="s">
        <v>73</v>
      </c>
      <c r="B93" s="105" t="s">
        <v>269</v>
      </c>
      <c r="C93" s="105" t="s">
        <v>82</v>
      </c>
      <c r="D93" s="105" t="s">
        <v>100</v>
      </c>
      <c r="E93" s="105" t="s">
        <v>78</v>
      </c>
      <c r="F93" s="106">
        <v>649556</v>
      </c>
      <c r="G93" s="107">
        <v>310000</v>
      </c>
      <c r="H93" s="105" t="s">
        <v>77</v>
      </c>
      <c r="I93" s="105" t="s">
        <v>89</v>
      </c>
      <c r="J93" s="108">
        <v>44540</v>
      </c>
    </row>
    <row r="94" spans="1:10" ht="15">
      <c r="A94" s="105" t="s">
        <v>73</v>
      </c>
      <c r="B94" s="105" t="s">
        <v>269</v>
      </c>
      <c r="C94" s="105" t="s">
        <v>84</v>
      </c>
      <c r="D94" s="105" t="s">
        <v>85</v>
      </c>
      <c r="E94" s="105" t="s">
        <v>78</v>
      </c>
      <c r="F94" s="106">
        <v>649552</v>
      </c>
      <c r="G94" s="107">
        <v>230000</v>
      </c>
      <c r="H94" s="105" t="s">
        <v>77</v>
      </c>
      <c r="I94" s="105" t="s">
        <v>89</v>
      </c>
      <c r="J94" s="108">
        <v>44540</v>
      </c>
    </row>
    <row r="95" spans="1:10" ht="15">
      <c r="A95" s="105" t="s">
        <v>73</v>
      </c>
      <c r="B95" s="105" t="s">
        <v>269</v>
      </c>
      <c r="C95" s="105" t="s">
        <v>82</v>
      </c>
      <c r="D95" s="105" t="s">
        <v>109</v>
      </c>
      <c r="E95" s="105" t="s">
        <v>78</v>
      </c>
      <c r="F95" s="106">
        <v>649544</v>
      </c>
      <c r="G95" s="107">
        <v>325000</v>
      </c>
      <c r="H95" s="105" t="s">
        <v>77</v>
      </c>
      <c r="I95" s="105" t="s">
        <v>89</v>
      </c>
      <c r="J95" s="108">
        <v>44540</v>
      </c>
    </row>
    <row r="96" spans="1:10" ht="15">
      <c r="A96" s="105" t="s">
        <v>73</v>
      </c>
      <c r="B96" s="105" t="s">
        <v>269</v>
      </c>
      <c r="C96" s="105" t="s">
        <v>27</v>
      </c>
      <c r="D96" s="105" t="s">
        <v>49</v>
      </c>
      <c r="E96" s="105" t="s">
        <v>78</v>
      </c>
      <c r="F96" s="106">
        <v>649540</v>
      </c>
      <c r="G96" s="107">
        <v>300000</v>
      </c>
      <c r="H96" s="105" t="s">
        <v>77</v>
      </c>
      <c r="I96" s="105" t="s">
        <v>89</v>
      </c>
      <c r="J96" s="108">
        <v>44540</v>
      </c>
    </row>
    <row r="97" spans="1:10" ht="15">
      <c r="A97" s="105" t="s">
        <v>73</v>
      </c>
      <c r="B97" s="105" t="s">
        <v>269</v>
      </c>
      <c r="C97" s="105" t="s">
        <v>75</v>
      </c>
      <c r="D97" s="105" t="s">
        <v>95</v>
      </c>
      <c r="E97" s="105" t="s">
        <v>74</v>
      </c>
      <c r="F97" s="106">
        <v>649504</v>
      </c>
      <c r="G97" s="107">
        <v>100000</v>
      </c>
      <c r="H97" s="105" t="s">
        <v>77</v>
      </c>
      <c r="I97" s="105" t="s">
        <v>89</v>
      </c>
      <c r="J97" s="108">
        <v>44540</v>
      </c>
    </row>
    <row r="98" spans="1:10" ht="15">
      <c r="A98" s="105" t="s">
        <v>73</v>
      </c>
      <c r="B98" s="105" t="s">
        <v>269</v>
      </c>
      <c r="C98" s="105" t="s">
        <v>27</v>
      </c>
      <c r="D98" s="105" t="s">
        <v>49</v>
      </c>
      <c r="E98" s="105" t="s">
        <v>74</v>
      </c>
      <c r="F98" s="106">
        <v>649636</v>
      </c>
      <c r="G98" s="107">
        <v>50000</v>
      </c>
      <c r="H98" s="105" t="s">
        <v>77</v>
      </c>
      <c r="I98" s="105" t="s">
        <v>89</v>
      </c>
      <c r="J98" s="108">
        <v>44543</v>
      </c>
    </row>
    <row r="99" spans="1:10" ht="15">
      <c r="A99" s="105" t="s">
        <v>73</v>
      </c>
      <c r="B99" s="105" t="s">
        <v>269</v>
      </c>
      <c r="C99" s="105" t="s">
        <v>59</v>
      </c>
      <c r="D99" s="105" t="s">
        <v>65</v>
      </c>
      <c r="E99" s="105" t="s">
        <v>78</v>
      </c>
      <c r="F99" s="106">
        <v>649885</v>
      </c>
      <c r="G99" s="107">
        <v>415000</v>
      </c>
      <c r="H99" s="105" t="s">
        <v>77</v>
      </c>
      <c r="I99" s="105" t="s">
        <v>89</v>
      </c>
      <c r="J99" s="108">
        <v>44547</v>
      </c>
    </row>
    <row r="100" spans="1:10" ht="15">
      <c r="A100" s="105" t="s">
        <v>73</v>
      </c>
      <c r="B100" s="105" t="s">
        <v>269</v>
      </c>
      <c r="C100" s="105" t="s">
        <v>75</v>
      </c>
      <c r="D100" s="105" t="s">
        <v>76</v>
      </c>
      <c r="E100" s="105" t="s">
        <v>78</v>
      </c>
      <c r="F100" s="106">
        <v>650083</v>
      </c>
      <c r="G100" s="107">
        <v>359900</v>
      </c>
      <c r="H100" s="105" t="s">
        <v>77</v>
      </c>
      <c r="I100" s="105" t="s">
        <v>89</v>
      </c>
      <c r="J100" s="108">
        <v>44550</v>
      </c>
    </row>
    <row r="101" spans="1:10" ht="15">
      <c r="A101" s="105" t="s">
        <v>73</v>
      </c>
      <c r="B101" s="105" t="s">
        <v>269</v>
      </c>
      <c r="C101" s="105" t="s">
        <v>84</v>
      </c>
      <c r="D101" s="105" t="s">
        <v>121</v>
      </c>
      <c r="E101" s="105" t="s">
        <v>78</v>
      </c>
      <c r="F101" s="106">
        <v>650077</v>
      </c>
      <c r="G101" s="107">
        <v>385000</v>
      </c>
      <c r="H101" s="105" t="s">
        <v>77</v>
      </c>
      <c r="I101" s="105" t="s">
        <v>89</v>
      </c>
      <c r="J101" s="108">
        <v>44550</v>
      </c>
    </row>
    <row r="102" spans="1:10" ht="15">
      <c r="A102" s="105" t="s">
        <v>73</v>
      </c>
      <c r="B102" s="105" t="s">
        <v>269</v>
      </c>
      <c r="C102" s="105" t="s">
        <v>82</v>
      </c>
      <c r="D102" s="105" t="s">
        <v>100</v>
      </c>
      <c r="E102" s="105" t="s">
        <v>78</v>
      </c>
      <c r="F102" s="106">
        <v>650063</v>
      </c>
      <c r="G102" s="107">
        <v>325000</v>
      </c>
      <c r="H102" s="105" t="s">
        <v>77</v>
      </c>
      <c r="I102" s="105" t="s">
        <v>89</v>
      </c>
      <c r="J102" s="108">
        <v>44550</v>
      </c>
    </row>
    <row r="103" spans="1:10" ht="15">
      <c r="A103" s="105" t="s">
        <v>73</v>
      </c>
      <c r="B103" s="105" t="s">
        <v>269</v>
      </c>
      <c r="C103" s="105" t="s">
        <v>27</v>
      </c>
      <c r="D103" s="105" t="s">
        <v>119</v>
      </c>
      <c r="E103" s="105" t="s">
        <v>78</v>
      </c>
      <c r="F103" s="106">
        <v>650005</v>
      </c>
      <c r="G103" s="107">
        <v>342000</v>
      </c>
      <c r="H103" s="105" t="s">
        <v>77</v>
      </c>
      <c r="I103" s="105" t="s">
        <v>89</v>
      </c>
      <c r="J103" s="108">
        <v>44550</v>
      </c>
    </row>
    <row r="104" spans="1:10" ht="15">
      <c r="A104" s="105" t="s">
        <v>73</v>
      </c>
      <c r="B104" s="105" t="s">
        <v>269</v>
      </c>
      <c r="C104" s="105" t="s">
        <v>27</v>
      </c>
      <c r="D104" s="105" t="s">
        <v>49</v>
      </c>
      <c r="E104" s="105" t="s">
        <v>80</v>
      </c>
      <c r="F104" s="106">
        <v>649932</v>
      </c>
      <c r="G104" s="107">
        <v>220000</v>
      </c>
      <c r="H104" s="105" t="s">
        <v>77</v>
      </c>
      <c r="I104" s="105" t="s">
        <v>89</v>
      </c>
      <c r="J104" s="108">
        <v>44547</v>
      </c>
    </row>
    <row r="105" spans="1:10" ht="15">
      <c r="A105" s="105" t="s">
        <v>73</v>
      </c>
      <c r="B105" s="105" t="s">
        <v>269</v>
      </c>
      <c r="C105" s="105" t="s">
        <v>27</v>
      </c>
      <c r="D105" s="105" t="s">
        <v>111</v>
      </c>
      <c r="E105" s="105" t="s">
        <v>78</v>
      </c>
      <c r="F105" s="106">
        <v>649928</v>
      </c>
      <c r="G105" s="107">
        <v>525000</v>
      </c>
      <c r="H105" s="105" t="s">
        <v>77</v>
      </c>
      <c r="I105" s="105" t="s">
        <v>89</v>
      </c>
      <c r="J105" s="108">
        <v>44547</v>
      </c>
    </row>
    <row r="106" spans="1:10" ht="15">
      <c r="A106" s="105" t="s">
        <v>73</v>
      </c>
      <c r="B106" s="105" t="s">
        <v>269</v>
      </c>
      <c r="C106" s="105" t="s">
        <v>84</v>
      </c>
      <c r="D106" s="105" t="s">
        <v>99</v>
      </c>
      <c r="E106" s="105" t="s">
        <v>78</v>
      </c>
      <c r="F106" s="106">
        <v>649912</v>
      </c>
      <c r="G106" s="107">
        <v>360000</v>
      </c>
      <c r="H106" s="105" t="s">
        <v>77</v>
      </c>
      <c r="I106" s="105" t="s">
        <v>89</v>
      </c>
      <c r="J106" s="108">
        <v>44547</v>
      </c>
    </row>
    <row r="107" spans="1:10" ht="15">
      <c r="A107" s="105" t="s">
        <v>73</v>
      </c>
      <c r="B107" s="105" t="s">
        <v>269</v>
      </c>
      <c r="C107" s="105" t="s">
        <v>59</v>
      </c>
      <c r="D107" s="105" t="s">
        <v>64</v>
      </c>
      <c r="E107" s="105" t="s">
        <v>78</v>
      </c>
      <c r="F107" s="106">
        <v>649745</v>
      </c>
      <c r="G107" s="107">
        <v>495000</v>
      </c>
      <c r="H107" s="105" t="s">
        <v>77</v>
      </c>
      <c r="I107" s="105" t="s">
        <v>89</v>
      </c>
      <c r="J107" s="108">
        <v>44545</v>
      </c>
    </row>
    <row r="108" spans="1:10" ht="15">
      <c r="A108" s="105" t="s">
        <v>73</v>
      </c>
      <c r="B108" s="105" t="s">
        <v>269</v>
      </c>
      <c r="C108" s="105" t="s">
        <v>59</v>
      </c>
      <c r="D108" s="105" t="s">
        <v>64</v>
      </c>
      <c r="E108" s="105" t="s">
        <v>78</v>
      </c>
      <c r="F108" s="106">
        <v>649486</v>
      </c>
      <c r="G108" s="107">
        <v>325530</v>
      </c>
      <c r="H108" s="105" t="s">
        <v>89</v>
      </c>
      <c r="I108" s="105" t="s">
        <v>89</v>
      </c>
      <c r="J108" s="108">
        <v>44539</v>
      </c>
    </row>
    <row r="109" spans="1:10" ht="15">
      <c r="A109" s="105" t="s">
        <v>73</v>
      </c>
      <c r="B109" s="105" t="s">
        <v>269</v>
      </c>
      <c r="C109" s="105" t="s">
        <v>82</v>
      </c>
      <c r="D109" s="105" t="s">
        <v>100</v>
      </c>
      <c r="E109" s="105" t="s">
        <v>80</v>
      </c>
      <c r="F109" s="106">
        <v>650089</v>
      </c>
      <c r="G109" s="107">
        <v>245000</v>
      </c>
      <c r="H109" s="105" t="s">
        <v>77</v>
      </c>
      <c r="I109" s="105" t="s">
        <v>89</v>
      </c>
      <c r="J109" s="108">
        <v>44550</v>
      </c>
    </row>
    <row r="110" spans="1:10" ht="15">
      <c r="A110" s="105" t="s">
        <v>73</v>
      </c>
      <c r="B110" s="105" t="s">
        <v>269</v>
      </c>
      <c r="C110" s="105" t="s">
        <v>84</v>
      </c>
      <c r="D110" s="105" t="s">
        <v>87</v>
      </c>
      <c r="E110" s="105" t="s">
        <v>78</v>
      </c>
      <c r="F110" s="106">
        <v>649882</v>
      </c>
      <c r="G110" s="107">
        <v>545000</v>
      </c>
      <c r="H110" s="105" t="s">
        <v>77</v>
      </c>
      <c r="I110" s="105" t="s">
        <v>89</v>
      </c>
      <c r="J110" s="108">
        <v>44547</v>
      </c>
    </row>
    <row r="111" spans="1:10" ht="15">
      <c r="A111" s="105" t="s">
        <v>73</v>
      </c>
      <c r="B111" s="105" t="s">
        <v>269</v>
      </c>
      <c r="C111" s="105" t="s">
        <v>59</v>
      </c>
      <c r="D111" s="105" t="s">
        <v>64</v>
      </c>
      <c r="E111" s="105" t="s">
        <v>78</v>
      </c>
      <c r="F111" s="106">
        <v>649860</v>
      </c>
      <c r="G111" s="107">
        <v>405000</v>
      </c>
      <c r="H111" s="105" t="s">
        <v>77</v>
      </c>
      <c r="I111" s="105" t="s">
        <v>89</v>
      </c>
      <c r="J111" s="108">
        <v>44547</v>
      </c>
    </row>
    <row r="112" spans="1:10" ht="15">
      <c r="A112" s="105" t="s">
        <v>73</v>
      </c>
      <c r="B112" s="105" t="s">
        <v>269</v>
      </c>
      <c r="C112" s="105" t="s">
        <v>75</v>
      </c>
      <c r="D112" s="105" t="s">
        <v>95</v>
      </c>
      <c r="E112" s="105" t="s">
        <v>74</v>
      </c>
      <c r="F112" s="106">
        <v>649837</v>
      </c>
      <c r="G112" s="107">
        <v>90000</v>
      </c>
      <c r="H112" s="105" t="s">
        <v>77</v>
      </c>
      <c r="I112" s="105" t="s">
        <v>89</v>
      </c>
      <c r="J112" s="108">
        <v>44547</v>
      </c>
    </row>
    <row r="113" spans="1:10" ht="15">
      <c r="A113" s="105" t="s">
        <v>73</v>
      </c>
      <c r="B113" s="105" t="s">
        <v>269</v>
      </c>
      <c r="C113" s="105" t="s">
        <v>82</v>
      </c>
      <c r="D113" s="105" t="s">
        <v>100</v>
      </c>
      <c r="E113" s="105" t="s">
        <v>74</v>
      </c>
      <c r="F113" s="106">
        <v>649826</v>
      </c>
      <c r="G113" s="107">
        <v>17500</v>
      </c>
      <c r="H113" s="105" t="s">
        <v>77</v>
      </c>
      <c r="I113" s="105" t="s">
        <v>89</v>
      </c>
      <c r="J113" s="108">
        <v>44546</v>
      </c>
    </row>
    <row r="114" spans="1:10" ht="15">
      <c r="A114" s="105" t="s">
        <v>73</v>
      </c>
      <c r="B114" s="105" t="s">
        <v>269</v>
      </c>
      <c r="C114" s="105" t="s">
        <v>82</v>
      </c>
      <c r="D114" s="105" t="s">
        <v>100</v>
      </c>
      <c r="E114" s="105" t="s">
        <v>80</v>
      </c>
      <c r="F114" s="106">
        <v>649817</v>
      </c>
      <c r="G114" s="107">
        <v>250000</v>
      </c>
      <c r="H114" s="105" t="s">
        <v>77</v>
      </c>
      <c r="I114" s="105" t="s">
        <v>89</v>
      </c>
      <c r="J114" s="108">
        <v>44546</v>
      </c>
    </row>
    <row r="115" spans="1:10" ht="15">
      <c r="A115" s="105" t="s">
        <v>73</v>
      </c>
      <c r="B115" s="105" t="s">
        <v>269</v>
      </c>
      <c r="C115" s="105" t="s">
        <v>75</v>
      </c>
      <c r="D115" s="105" t="s">
        <v>76</v>
      </c>
      <c r="E115" s="105" t="s">
        <v>78</v>
      </c>
      <c r="F115" s="106">
        <v>649812</v>
      </c>
      <c r="G115" s="107">
        <v>550000</v>
      </c>
      <c r="H115" s="105" t="s">
        <v>77</v>
      </c>
      <c r="I115" s="105" t="s">
        <v>89</v>
      </c>
      <c r="J115" s="108">
        <v>44546</v>
      </c>
    </row>
    <row r="116" spans="1:10" ht="15">
      <c r="A116" s="105" t="s">
        <v>73</v>
      </c>
      <c r="B116" s="105" t="s">
        <v>269</v>
      </c>
      <c r="C116" s="105" t="s">
        <v>66</v>
      </c>
      <c r="D116" s="105" t="s">
        <v>67</v>
      </c>
      <c r="E116" s="105" t="s">
        <v>78</v>
      </c>
      <c r="F116" s="106">
        <v>649807</v>
      </c>
      <c r="G116" s="107">
        <v>205000</v>
      </c>
      <c r="H116" s="105" t="s">
        <v>77</v>
      </c>
      <c r="I116" s="105" t="s">
        <v>89</v>
      </c>
      <c r="J116" s="108">
        <v>44546</v>
      </c>
    </row>
    <row r="117" spans="1:10" ht="15">
      <c r="A117" s="105" t="s">
        <v>73</v>
      </c>
      <c r="B117" s="105" t="s">
        <v>269</v>
      </c>
      <c r="C117" s="105" t="s">
        <v>27</v>
      </c>
      <c r="D117" s="105" t="s">
        <v>49</v>
      </c>
      <c r="E117" s="105" t="s">
        <v>78</v>
      </c>
      <c r="F117" s="106">
        <v>649905</v>
      </c>
      <c r="G117" s="107">
        <v>305000</v>
      </c>
      <c r="H117" s="105" t="s">
        <v>77</v>
      </c>
      <c r="I117" s="105" t="s">
        <v>89</v>
      </c>
      <c r="J117" s="108">
        <v>44547</v>
      </c>
    </row>
    <row r="118" spans="1:10" ht="15">
      <c r="A118" s="105" t="s">
        <v>73</v>
      </c>
      <c r="B118" s="105" t="s">
        <v>269</v>
      </c>
      <c r="C118" s="105" t="s">
        <v>59</v>
      </c>
      <c r="D118" s="105" t="s">
        <v>64</v>
      </c>
      <c r="E118" s="105" t="s">
        <v>78</v>
      </c>
      <c r="F118" s="106">
        <v>650657</v>
      </c>
      <c r="G118" s="107">
        <v>489198</v>
      </c>
      <c r="H118" s="105" t="s">
        <v>89</v>
      </c>
      <c r="I118" s="105" t="s">
        <v>89</v>
      </c>
      <c r="J118" s="108">
        <v>44560</v>
      </c>
    </row>
    <row r="119" spans="1:10" ht="15">
      <c r="A119" s="105" t="s">
        <v>73</v>
      </c>
      <c r="B119" s="105" t="s">
        <v>269</v>
      </c>
      <c r="C119" s="105" t="s">
        <v>82</v>
      </c>
      <c r="D119" s="105" t="s">
        <v>83</v>
      </c>
      <c r="E119" s="105" t="s">
        <v>97</v>
      </c>
      <c r="F119" s="106">
        <v>650675</v>
      </c>
      <c r="G119" s="107">
        <v>400000</v>
      </c>
      <c r="H119" s="105" t="s">
        <v>77</v>
      </c>
      <c r="I119" s="105" t="s">
        <v>89</v>
      </c>
      <c r="J119" s="108">
        <v>44560</v>
      </c>
    </row>
    <row r="120" spans="1:10" ht="15">
      <c r="A120" s="105" t="s">
        <v>73</v>
      </c>
      <c r="B120" s="105" t="s">
        <v>269</v>
      </c>
      <c r="C120" s="105" t="s">
        <v>27</v>
      </c>
      <c r="D120" s="105" t="s">
        <v>49</v>
      </c>
      <c r="E120" s="105" t="s">
        <v>80</v>
      </c>
      <c r="F120" s="106">
        <v>650356</v>
      </c>
      <c r="G120" s="107">
        <v>150000</v>
      </c>
      <c r="H120" s="105" t="s">
        <v>77</v>
      </c>
      <c r="I120" s="105" t="s">
        <v>89</v>
      </c>
      <c r="J120" s="108">
        <v>44553</v>
      </c>
    </row>
    <row r="121" spans="1:10" ht="15">
      <c r="A121" s="105" t="s">
        <v>73</v>
      </c>
      <c r="B121" s="105" t="s">
        <v>269</v>
      </c>
      <c r="C121" s="105" t="s">
        <v>59</v>
      </c>
      <c r="D121" s="105" t="s">
        <v>64</v>
      </c>
      <c r="E121" s="105" t="s">
        <v>78</v>
      </c>
      <c r="F121" s="106">
        <v>650613</v>
      </c>
      <c r="G121" s="107">
        <v>458418</v>
      </c>
      <c r="H121" s="105" t="s">
        <v>89</v>
      </c>
      <c r="I121" s="105" t="s">
        <v>89</v>
      </c>
      <c r="J121" s="108">
        <v>44559</v>
      </c>
    </row>
    <row r="122" spans="1:10" ht="15">
      <c r="A122" s="105" t="s">
        <v>73</v>
      </c>
      <c r="B122" s="105" t="s">
        <v>269</v>
      </c>
      <c r="C122" s="105" t="s">
        <v>27</v>
      </c>
      <c r="D122" s="105" t="s">
        <v>49</v>
      </c>
      <c r="E122" s="105" t="s">
        <v>78</v>
      </c>
      <c r="F122" s="106">
        <v>650320</v>
      </c>
      <c r="G122" s="107">
        <v>340000</v>
      </c>
      <c r="H122" s="105" t="s">
        <v>77</v>
      </c>
      <c r="I122" s="105" t="s">
        <v>89</v>
      </c>
      <c r="J122" s="108">
        <v>44553</v>
      </c>
    </row>
    <row r="123" spans="1:10" ht="15">
      <c r="A123" s="105" t="s">
        <v>73</v>
      </c>
      <c r="B123" s="105" t="s">
        <v>269</v>
      </c>
      <c r="C123" s="105" t="s">
        <v>59</v>
      </c>
      <c r="D123" s="105" t="s">
        <v>64</v>
      </c>
      <c r="E123" s="105" t="s">
        <v>78</v>
      </c>
      <c r="F123" s="106">
        <v>650314</v>
      </c>
      <c r="G123" s="107">
        <v>387524</v>
      </c>
      <c r="H123" s="105" t="s">
        <v>89</v>
      </c>
      <c r="I123" s="105" t="s">
        <v>89</v>
      </c>
      <c r="J123" s="108">
        <v>44553</v>
      </c>
    </row>
    <row r="124" spans="1:10" ht="15">
      <c r="A124" s="105" t="s">
        <v>73</v>
      </c>
      <c r="B124" s="105" t="s">
        <v>269</v>
      </c>
      <c r="C124" s="105" t="s">
        <v>59</v>
      </c>
      <c r="D124" s="105" t="s">
        <v>65</v>
      </c>
      <c r="E124" s="105" t="s">
        <v>78</v>
      </c>
      <c r="F124" s="106">
        <v>650363</v>
      </c>
      <c r="G124" s="107">
        <v>400000</v>
      </c>
      <c r="H124" s="105" t="s">
        <v>77</v>
      </c>
      <c r="I124" s="105" t="s">
        <v>89</v>
      </c>
      <c r="J124" s="108">
        <v>44553</v>
      </c>
    </row>
    <row r="125" spans="1:10" ht="15">
      <c r="A125" s="105" t="s">
        <v>73</v>
      </c>
      <c r="B125" s="105" t="s">
        <v>269</v>
      </c>
      <c r="C125" s="105" t="s">
        <v>75</v>
      </c>
      <c r="D125" s="105" t="s">
        <v>95</v>
      </c>
      <c r="E125" s="105" t="s">
        <v>74</v>
      </c>
      <c r="F125" s="106">
        <v>650646</v>
      </c>
      <c r="G125" s="107">
        <v>69000</v>
      </c>
      <c r="H125" s="105" t="s">
        <v>77</v>
      </c>
      <c r="I125" s="105" t="s">
        <v>89</v>
      </c>
      <c r="J125" s="108">
        <v>44560</v>
      </c>
    </row>
    <row r="126" spans="1:10" ht="15">
      <c r="A126" s="105" t="s">
        <v>73</v>
      </c>
      <c r="B126" s="105" t="s">
        <v>269</v>
      </c>
      <c r="C126" s="105" t="s">
        <v>27</v>
      </c>
      <c r="D126" s="105" t="s">
        <v>49</v>
      </c>
      <c r="E126" s="105" t="s">
        <v>80</v>
      </c>
      <c r="F126" s="106">
        <v>650365</v>
      </c>
      <c r="G126" s="107">
        <v>284900</v>
      </c>
      <c r="H126" s="105" t="s">
        <v>77</v>
      </c>
      <c r="I126" s="105" t="s">
        <v>89</v>
      </c>
      <c r="J126" s="108">
        <v>44553</v>
      </c>
    </row>
    <row r="127" spans="1:10" ht="15">
      <c r="A127" s="105" t="s">
        <v>73</v>
      </c>
      <c r="B127" s="105" t="s">
        <v>269</v>
      </c>
      <c r="C127" s="105" t="s">
        <v>82</v>
      </c>
      <c r="D127" s="105" t="s">
        <v>100</v>
      </c>
      <c r="E127" s="105" t="s">
        <v>97</v>
      </c>
      <c r="F127" s="106">
        <v>650485</v>
      </c>
      <c r="G127" s="107">
        <v>80000</v>
      </c>
      <c r="H127" s="105" t="s">
        <v>77</v>
      </c>
      <c r="I127" s="105" t="s">
        <v>89</v>
      </c>
      <c r="J127" s="108">
        <v>44558</v>
      </c>
    </row>
    <row r="128" spans="1:10" ht="15">
      <c r="A128" s="105" t="s">
        <v>73</v>
      </c>
      <c r="B128" s="105" t="s">
        <v>269</v>
      </c>
      <c r="C128" s="105" t="s">
        <v>82</v>
      </c>
      <c r="D128" s="105" t="s">
        <v>100</v>
      </c>
      <c r="E128" s="105" t="s">
        <v>74</v>
      </c>
      <c r="F128" s="106">
        <v>649440</v>
      </c>
      <c r="G128" s="107">
        <v>27000</v>
      </c>
      <c r="H128" s="105" t="s">
        <v>77</v>
      </c>
      <c r="I128" s="105" t="s">
        <v>89</v>
      </c>
      <c r="J128" s="108">
        <v>44538</v>
      </c>
    </row>
    <row r="129" spans="1:10" ht="15">
      <c r="A129" s="105" t="s">
        <v>73</v>
      </c>
      <c r="B129" s="105" t="s">
        <v>269</v>
      </c>
      <c r="C129" s="105" t="s">
        <v>27</v>
      </c>
      <c r="D129" s="105" t="s">
        <v>49</v>
      </c>
      <c r="E129" s="105" t="s">
        <v>78</v>
      </c>
      <c r="F129" s="106">
        <v>650368</v>
      </c>
      <c r="G129" s="107">
        <v>275000</v>
      </c>
      <c r="H129" s="105" t="s">
        <v>77</v>
      </c>
      <c r="I129" s="105" t="s">
        <v>89</v>
      </c>
      <c r="J129" s="108">
        <v>44553</v>
      </c>
    </row>
    <row r="130" spans="1:10" ht="15">
      <c r="A130" s="105" t="s">
        <v>73</v>
      </c>
      <c r="B130" s="105" t="s">
        <v>269</v>
      </c>
      <c r="C130" s="105" t="s">
        <v>82</v>
      </c>
      <c r="D130" s="105" t="s">
        <v>83</v>
      </c>
      <c r="E130" s="105" t="s">
        <v>74</v>
      </c>
      <c r="F130" s="106">
        <v>650669</v>
      </c>
      <c r="G130" s="107">
        <v>60000</v>
      </c>
      <c r="H130" s="105" t="s">
        <v>77</v>
      </c>
      <c r="I130" s="105" t="s">
        <v>89</v>
      </c>
      <c r="J130" s="108">
        <v>44560</v>
      </c>
    </row>
    <row r="131" spans="1:10" ht="15">
      <c r="A131" s="105" t="s">
        <v>73</v>
      </c>
      <c r="B131" s="105" t="s">
        <v>269</v>
      </c>
      <c r="C131" s="105" t="s">
        <v>59</v>
      </c>
      <c r="D131" s="105" t="s">
        <v>64</v>
      </c>
      <c r="E131" s="105" t="s">
        <v>78</v>
      </c>
      <c r="F131" s="106">
        <v>649417</v>
      </c>
      <c r="G131" s="107">
        <v>376637</v>
      </c>
      <c r="H131" s="105" t="s">
        <v>89</v>
      </c>
      <c r="I131" s="105" t="s">
        <v>89</v>
      </c>
      <c r="J131" s="108">
        <v>44538</v>
      </c>
    </row>
    <row r="132" spans="1:10" ht="15">
      <c r="A132" s="105" t="s">
        <v>73</v>
      </c>
      <c r="B132" s="105" t="s">
        <v>269</v>
      </c>
      <c r="C132" s="105" t="s">
        <v>82</v>
      </c>
      <c r="D132" s="105" t="s">
        <v>100</v>
      </c>
      <c r="E132" s="105" t="s">
        <v>74</v>
      </c>
      <c r="F132" s="106">
        <v>649405</v>
      </c>
      <c r="G132" s="107">
        <v>25000</v>
      </c>
      <c r="H132" s="105" t="s">
        <v>77</v>
      </c>
      <c r="I132" s="105" t="s">
        <v>89</v>
      </c>
      <c r="J132" s="108">
        <v>44537</v>
      </c>
    </row>
    <row r="133" spans="1:10" ht="15">
      <c r="A133" s="105" t="s">
        <v>73</v>
      </c>
      <c r="B133" s="105" t="s">
        <v>269</v>
      </c>
      <c r="C133" s="105" t="s">
        <v>27</v>
      </c>
      <c r="D133" s="105" t="s">
        <v>111</v>
      </c>
      <c r="E133" s="105" t="s">
        <v>78</v>
      </c>
      <c r="F133" s="106">
        <v>650629</v>
      </c>
      <c r="G133" s="107">
        <v>367000</v>
      </c>
      <c r="H133" s="105" t="s">
        <v>77</v>
      </c>
      <c r="I133" s="105" t="s">
        <v>89</v>
      </c>
      <c r="J133" s="108">
        <v>44559</v>
      </c>
    </row>
    <row r="134" spans="1:10" ht="15">
      <c r="A134" s="105" t="s">
        <v>73</v>
      </c>
      <c r="B134" s="105" t="s">
        <v>269</v>
      </c>
      <c r="C134" s="105" t="s">
        <v>59</v>
      </c>
      <c r="D134" s="105" t="s">
        <v>65</v>
      </c>
      <c r="E134" s="105" t="s">
        <v>78</v>
      </c>
      <c r="F134" s="106">
        <v>650402</v>
      </c>
      <c r="G134" s="107">
        <v>465000</v>
      </c>
      <c r="H134" s="105" t="s">
        <v>77</v>
      </c>
      <c r="I134" s="105" t="s">
        <v>89</v>
      </c>
      <c r="J134" s="108">
        <v>44557</v>
      </c>
    </row>
    <row r="135" spans="1:10" ht="15">
      <c r="A135" s="105" t="s">
        <v>73</v>
      </c>
      <c r="B135" s="105" t="s">
        <v>269</v>
      </c>
      <c r="C135" s="105" t="s">
        <v>84</v>
      </c>
      <c r="D135" s="105" t="s">
        <v>99</v>
      </c>
      <c r="E135" s="105" t="s">
        <v>78</v>
      </c>
      <c r="F135" s="106">
        <v>650509</v>
      </c>
      <c r="G135" s="107">
        <v>35000</v>
      </c>
      <c r="H135" s="105" t="s">
        <v>77</v>
      </c>
      <c r="I135" s="105" t="s">
        <v>89</v>
      </c>
      <c r="J135" s="108">
        <v>44558</v>
      </c>
    </row>
    <row r="136" spans="1:10" ht="15">
      <c r="A136" s="105" t="s">
        <v>73</v>
      </c>
      <c r="B136" s="105" t="s">
        <v>269</v>
      </c>
      <c r="C136" s="105" t="s">
        <v>82</v>
      </c>
      <c r="D136" s="105" t="s">
        <v>109</v>
      </c>
      <c r="E136" s="105" t="s">
        <v>74</v>
      </c>
      <c r="F136" s="106">
        <v>650466</v>
      </c>
      <c r="G136" s="107">
        <v>200000</v>
      </c>
      <c r="H136" s="105" t="s">
        <v>77</v>
      </c>
      <c r="I136" s="105" t="s">
        <v>89</v>
      </c>
      <c r="J136" s="108">
        <v>44558</v>
      </c>
    </row>
    <row r="137" spans="1:10" ht="15">
      <c r="A137" s="105" t="s">
        <v>73</v>
      </c>
      <c r="B137" s="105" t="s">
        <v>269</v>
      </c>
      <c r="C137" s="105" t="s">
        <v>66</v>
      </c>
      <c r="D137" s="105" t="s">
        <v>67</v>
      </c>
      <c r="E137" s="105" t="s">
        <v>78</v>
      </c>
      <c r="F137" s="106">
        <v>650457</v>
      </c>
      <c r="G137" s="107">
        <v>409500</v>
      </c>
      <c r="H137" s="105" t="s">
        <v>77</v>
      </c>
      <c r="I137" s="105" t="s">
        <v>89</v>
      </c>
      <c r="J137" s="108">
        <v>44558</v>
      </c>
    </row>
    <row r="138" spans="1:10" ht="15">
      <c r="A138" s="105" t="s">
        <v>73</v>
      </c>
      <c r="B138" s="105" t="s">
        <v>269</v>
      </c>
      <c r="C138" s="105" t="s">
        <v>66</v>
      </c>
      <c r="D138" s="105" t="s">
        <v>67</v>
      </c>
      <c r="E138" s="105" t="s">
        <v>78</v>
      </c>
      <c r="F138" s="106">
        <v>650440</v>
      </c>
      <c r="G138" s="107">
        <v>365500</v>
      </c>
      <c r="H138" s="105" t="s">
        <v>77</v>
      </c>
      <c r="I138" s="105" t="s">
        <v>89</v>
      </c>
      <c r="J138" s="108">
        <v>44557</v>
      </c>
    </row>
    <row r="139" spans="1:10" ht="15">
      <c r="A139" s="105" t="s">
        <v>73</v>
      </c>
      <c r="B139" s="105" t="s">
        <v>269</v>
      </c>
      <c r="C139" s="105" t="s">
        <v>66</v>
      </c>
      <c r="D139" s="105" t="s">
        <v>67</v>
      </c>
      <c r="E139" s="105" t="s">
        <v>78</v>
      </c>
      <c r="F139" s="106">
        <v>650517</v>
      </c>
      <c r="G139" s="107">
        <v>150000</v>
      </c>
      <c r="H139" s="105" t="s">
        <v>77</v>
      </c>
      <c r="I139" s="105" t="s">
        <v>89</v>
      </c>
      <c r="J139" s="108">
        <v>44558</v>
      </c>
    </row>
    <row r="140" spans="1:10" ht="15">
      <c r="A140" s="105" t="s">
        <v>73</v>
      </c>
      <c r="B140" s="105" t="s">
        <v>269</v>
      </c>
      <c r="C140" s="105" t="s">
        <v>59</v>
      </c>
      <c r="D140" s="105" t="s">
        <v>65</v>
      </c>
      <c r="E140" s="105" t="s">
        <v>80</v>
      </c>
      <c r="F140" s="106">
        <v>650359</v>
      </c>
      <c r="G140" s="107">
        <v>330000</v>
      </c>
      <c r="H140" s="105" t="s">
        <v>77</v>
      </c>
      <c r="I140" s="105" t="s">
        <v>89</v>
      </c>
      <c r="J140" s="108">
        <v>44553</v>
      </c>
    </row>
    <row r="141" spans="1:10" ht="15">
      <c r="A141" s="105" t="s">
        <v>73</v>
      </c>
      <c r="B141" s="105" t="s">
        <v>269</v>
      </c>
      <c r="C141" s="105" t="s">
        <v>59</v>
      </c>
      <c r="D141" s="105" t="s">
        <v>65</v>
      </c>
      <c r="E141" s="105" t="s">
        <v>80</v>
      </c>
      <c r="F141" s="106">
        <v>650404</v>
      </c>
      <c r="G141" s="107">
        <v>260000</v>
      </c>
      <c r="H141" s="105" t="s">
        <v>77</v>
      </c>
      <c r="I141" s="105" t="s">
        <v>89</v>
      </c>
      <c r="J141" s="108">
        <v>44557</v>
      </c>
    </row>
    <row r="142" spans="1:10" ht="15">
      <c r="A142" s="105" t="s">
        <v>73</v>
      </c>
      <c r="B142" s="105" t="s">
        <v>269</v>
      </c>
      <c r="C142" s="105" t="s">
        <v>82</v>
      </c>
      <c r="D142" s="105" t="s">
        <v>83</v>
      </c>
      <c r="E142" s="105" t="s">
        <v>74</v>
      </c>
      <c r="F142" s="106">
        <v>650668</v>
      </c>
      <c r="G142" s="107">
        <v>40000</v>
      </c>
      <c r="H142" s="105" t="s">
        <v>77</v>
      </c>
      <c r="I142" s="105" t="s">
        <v>89</v>
      </c>
      <c r="J142" s="108">
        <v>44560</v>
      </c>
    </row>
    <row r="143" spans="1:10" ht="15">
      <c r="A143" s="105" t="s">
        <v>73</v>
      </c>
      <c r="B143" s="105" t="s">
        <v>269</v>
      </c>
      <c r="C143" s="105" t="s">
        <v>82</v>
      </c>
      <c r="D143" s="105" t="s">
        <v>83</v>
      </c>
      <c r="E143" s="105" t="s">
        <v>78</v>
      </c>
      <c r="F143" s="106">
        <v>650400</v>
      </c>
      <c r="G143" s="107">
        <v>200000</v>
      </c>
      <c r="H143" s="105" t="s">
        <v>77</v>
      </c>
      <c r="I143" s="105" t="s">
        <v>89</v>
      </c>
      <c r="J143" s="108">
        <v>44557</v>
      </c>
    </row>
    <row r="144" spans="1:10" ht="15">
      <c r="A144" s="105" t="s">
        <v>73</v>
      </c>
      <c r="B144" s="105" t="s">
        <v>269</v>
      </c>
      <c r="C144" s="105" t="s">
        <v>59</v>
      </c>
      <c r="D144" s="105" t="s">
        <v>65</v>
      </c>
      <c r="E144" s="105" t="s">
        <v>74</v>
      </c>
      <c r="F144" s="106">
        <v>650395</v>
      </c>
      <c r="G144" s="107">
        <v>165000</v>
      </c>
      <c r="H144" s="105" t="s">
        <v>77</v>
      </c>
      <c r="I144" s="105" t="s">
        <v>89</v>
      </c>
      <c r="J144" s="108">
        <v>44557</v>
      </c>
    </row>
    <row r="145" spans="1:10" ht="15">
      <c r="A145" s="105" t="s">
        <v>73</v>
      </c>
      <c r="B145" s="105" t="s">
        <v>269</v>
      </c>
      <c r="C145" s="105" t="s">
        <v>131</v>
      </c>
      <c r="D145" s="105" t="s">
        <v>132</v>
      </c>
      <c r="E145" s="105" t="s">
        <v>97</v>
      </c>
      <c r="F145" s="106">
        <v>650394</v>
      </c>
      <c r="G145" s="107">
        <v>1500000</v>
      </c>
      <c r="H145" s="105" t="s">
        <v>77</v>
      </c>
      <c r="I145" s="105" t="s">
        <v>89</v>
      </c>
      <c r="J145" s="108">
        <v>44557</v>
      </c>
    </row>
    <row r="146" spans="1:10" ht="15">
      <c r="A146" s="105" t="s">
        <v>73</v>
      </c>
      <c r="B146" s="105" t="s">
        <v>269</v>
      </c>
      <c r="C146" s="105" t="s">
        <v>27</v>
      </c>
      <c r="D146" s="105" t="s">
        <v>49</v>
      </c>
      <c r="E146" s="105" t="s">
        <v>80</v>
      </c>
      <c r="F146" s="106">
        <v>649100</v>
      </c>
      <c r="G146" s="107">
        <v>239900</v>
      </c>
      <c r="H146" s="105" t="s">
        <v>77</v>
      </c>
      <c r="I146" s="105" t="s">
        <v>89</v>
      </c>
      <c r="J146" s="108">
        <v>44531</v>
      </c>
    </row>
    <row r="147" spans="1:10" ht="15">
      <c r="A147" s="105" t="s">
        <v>73</v>
      </c>
      <c r="B147" s="105" t="s">
        <v>269</v>
      </c>
      <c r="C147" s="105" t="s">
        <v>82</v>
      </c>
      <c r="D147" s="105" t="s">
        <v>83</v>
      </c>
      <c r="E147" s="105" t="s">
        <v>97</v>
      </c>
      <c r="F147" s="106">
        <v>650531</v>
      </c>
      <c r="G147" s="107">
        <v>2505000</v>
      </c>
      <c r="H147" s="105" t="s">
        <v>77</v>
      </c>
      <c r="I147" s="105" t="s">
        <v>89</v>
      </c>
      <c r="J147" s="108">
        <v>44558</v>
      </c>
    </row>
    <row r="148" spans="1:10" ht="15">
      <c r="A148" s="105" t="s">
        <v>73</v>
      </c>
      <c r="B148" s="105" t="s">
        <v>269</v>
      </c>
      <c r="C148" s="105" t="s">
        <v>66</v>
      </c>
      <c r="D148" s="105" t="s">
        <v>67</v>
      </c>
      <c r="E148" s="105" t="s">
        <v>78</v>
      </c>
      <c r="F148" s="106">
        <v>649110</v>
      </c>
      <c r="G148" s="107">
        <v>380000</v>
      </c>
      <c r="H148" s="105" t="s">
        <v>77</v>
      </c>
      <c r="I148" s="105" t="s">
        <v>89</v>
      </c>
      <c r="J148" s="108">
        <v>44531</v>
      </c>
    </row>
    <row r="149" spans="1:10" ht="15">
      <c r="A149" s="105" t="s">
        <v>73</v>
      </c>
      <c r="B149" s="105" t="s">
        <v>269</v>
      </c>
      <c r="C149" s="105" t="s">
        <v>82</v>
      </c>
      <c r="D149" s="105" t="s">
        <v>100</v>
      </c>
      <c r="E149" s="105" t="s">
        <v>78</v>
      </c>
      <c r="F149" s="106">
        <v>650410</v>
      </c>
      <c r="G149" s="107">
        <v>355000</v>
      </c>
      <c r="H149" s="105" t="s">
        <v>77</v>
      </c>
      <c r="I149" s="105" t="s">
        <v>89</v>
      </c>
      <c r="J149" s="108">
        <v>44557</v>
      </c>
    </row>
    <row r="150" spans="1:10" ht="15">
      <c r="A150" s="105" t="s">
        <v>73</v>
      </c>
      <c r="B150" s="105" t="s">
        <v>269</v>
      </c>
      <c r="C150" s="105" t="s">
        <v>82</v>
      </c>
      <c r="D150" s="105" t="s">
        <v>83</v>
      </c>
      <c r="E150" s="105" t="s">
        <v>80</v>
      </c>
      <c r="F150" s="106">
        <v>649123</v>
      </c>
      <c r="G150" s="107">
        <v>249000</v>
      </c>
      <c r="H150" s="105" t="s">
        <v>77</v>
      </c>
      <c r="I150" s="105" t="s">
        <v>89</v>
      </c>
      <c r="J150" s="108">
        <v>44532</v>
      </c>
    </row>
    <row r="151" spans="1:10" ht="15">
      <c r="A151" s="105" t="s">
        <v>73</v>
      </c>
      <c r="B151" s="105" t="s">
        <v>269</v>
      </c>
      <c r="C151" s="105" t="s">
        <v>66</v>
      </c>
      <c r="D151" s="105" t="s">
        <v>67</v>
      </c>
      <c r="E151" s="105" t="s">
        <v>78</v>
      </c>
      <c r="F151" s="106">
        <v>650718</v>
      </c>
      <c r="G151" s="107">
        <v>472000</v>
      </c>
      <c r="H151" s="105" t="s">
        <v>77</v>
      </c>
      <c r="I151" s="105" t="s">
        <v>89</v>
      </c>
      <c r="J151" s="108">
        <v>44560</v>
      </c>
    </row>
    <row r="152" spans="1:10" ht="15">
      <c r="A152" s="105" t="s">
        <v>73</v>
      </c>
      <c r="B152" s="105" t="s">
        <v>269</v>
      </c>
      <c r="C152" s="105" t="s">
        <v>84</v>
      </c>
      <c r="D152" s="105" t="s">
        <v>87</v>
      </c>
      <c r="E152" s="105" t="s">
        <v>78</v>
      </c>
      <c r="F152" s="106">
        <v>649211</v>
      </c>
      <c r="G152" s="107">
        <v>357500</v>
      </c>
      <c r="H152" s="105" t="s">
        <v>77</v>
      </c>
      <c r="I152" s="105" t="s">
        <v>89</v>
      </c>
      <c r="J152" s="108">
        <v>44533</v>
      </c>
    </row>
    <row r="153" spans="1:10" ht="15">
      <c r="A153" s="105" t="s">
        <v>73</v>
      </c>
      <c r="B153" s="105" t="s">
        <v>269</v>
      </c>
      <c r="C153" s="105" t="s">
        <v>59</v>
      </c>
      <c r="D153" s="105" t="s">
        <v>65</v>
      </c>
      <c r="E153" s="105" t="s">
        <v>80</v>
      </c>
      <c r="F153" s="106">
        <v>650708</v>
      </c>
      <c r="G153" s="107">
        <v>269500</v>
      </c>
      <c r="H153" s="105" t="s">
        <v>77</v>
      </c>
      <c r="I153" s="105" t="s">
        <v>89</v>
      </c>
      <c r="J153" s="108">
        <v>44560</v>
      </c>
    </row>
    <row r="154" spans="1:10" ht="15">
      <c r="A154" s="105" t="s">
        <v>73</v>
      </c>
      <c r="B154" s="105" t="s">
        <v>269</v>
      </c>
      <c r="C154" s="105" t="s">
        <v>82</v>
      </c>
      <c r="D154" s="105" t="s">
        <v>109</v>
      </c>
      <c r="E154" s="105" t="s">
        <v>97</v>
      </c>
      <c r="F154" s="106">
        <v>650706</v>
      </c>
      <c r="G154" s="107">
        <v>1000000</v>
      </c>
      <c r="H154" s="105" t="s">
        <v>77</v>
      </c>
      <c r="I154" s="105" t="s">
        <v>89</v>
      </c>
      <c r="J154" s="108">
        <v>44560</v>
      </c>
    </row>
    <row r="155" spans="1:10" ht="15">
      <c r="A155" s="105" t="s">
        <v>73</v>
      </c>
      <c r="B155" s="105" t="s">
        <v>269</v>
      </c>
      <c r="C155" s="105" t="s">
        <v>66</v>
      </c>
      <c r="D155" s="105" t="s">
        <v>67</v>
      </c>
      <c r="E155" s="105" t="s">
        <v>78</v>
      </c>
      <c r="F155" s="106">
        <v>649248</v>
      </c>
      <c r="G155" s="107">
        <v>377980</v>
      </c>
      <c r="H155" s="105" t="s">
        <v>89</v>
      </c>
      <c r="I155" s="105" t="s">
        <v>89</v>
      </c>
      <c r="J155" s="108">
        <v>44533</v>
      </c>
    </row>
    <row r="156" spans="1:10" ht="15">
      <c r="A156" s="105" t="s">
        <v>73</v>
      </c>
      <c r="B156" s="105" t="s">
        <v>269</v>
      </c>
      <c r="C156" s="105" t="s">
        <v>66</v>
      </c>
      <c r="D156" s="105" t="s">
        <v>67</v>
      </c>
      <c r="E156" s="105" t="s">
        <v>74</v>
      </c>
      <c r="F156" s="106">
        <v>649443</v>
      </c>
      <c r="G156" s="107">
        <v>340662.13</v>
      </c>
      <c r="H156" s="105" t="s">
        <v>77</v>
      </c>
      <c r="I156" s="105" t="s">
        <v>89</v>
      </c>
      <c r="J156" s="108">
        <v>44538</v>
      </c>
    </row>
    <row r="157" spans="1:10" ht="15">
      <c r="A157" s="105" t="s">
        <v>73</v>
      </c>
      <c r="B157" s="105" t="s">
        <v>269</v>
      </c>
      <c r="C157" s="105" t="s">
        <v>66</v>
      </c>
      <c r="D157" s="105" t="s">
        <v>67</v>
      </c>
      <c r="E157" s="105" t="s">
        <v>74</v>
      </c>
      <c r="F157" s="106">
        <v>649402</v>
      </c>
      <c r="G157" s="107">
        <v>52500</v>
      </c>
      <c r="H157" s="105" t="s">
        <v>77</v>
      </c>
      <c r="I157" s="105" t="s">
        <v>89</v>
      </c>
      <c r="J157" s="108">
        <v>44537</v>
      </c>
    </row>
    <row r="158" spans="1:10" ht="15">
      <c r="A158" s="105" t="s">
        <v>73</v>
      </c>
      <c r="B158" s="105" t="s">
        <v>269</v>
      </c>
      <c r="C158" s="105" t="s">
        <v>82</v>
      </c>
      <c r="D158" s="105" t="s">
        <v>83</v>
      </c>
      <c r="E158" s="105" t="s">
        <v>80</v>
      </c>
      <c r="F158" s="106">
        <v>649268</v>
      </c>
      <c r="G158" s="107">
        <v>270000</v>
      </c>
      <c r="H158" s="105" t="s">
        <v>77</v>
      </c>
      <c r="I158" s="105" t="s">
        <v>89</v>
      </c>
      <c r="J158" s="108">
        <v>44533</v>
      </c>
    </row>
    <row r="159" spans="1:10" ht="15">
      <c r="A159" s="105" t="s">
        <v>73</v>
      </c>
      <c r="B159" s="105" t="s">
        <v>269</v>
      </c>
      <c r="C159" s="105" t="s">
        <v>82</v>
      </c>
      <c r="D159" s="105" t="s">
        <v>83</v>
      </c>
      <c r="E159" s="105" t="s">
        <v>80</v>
      </c>
      <c r="F159" s="106">
        <v>649273</v>
      </c>
      <c r="G159" s="107">
        <v>180000</v>
      </c>
      <c r="H159" s="105" t="s">
        <v>77</v>
      </c>
      <c r="I159" s="105" t="s">
        <v>89</v>
      </c>
      <c r="J159" s="108">
        <v>44533</v>
      </c>
    </row>
    <row r="160" spans="1:10" ht="15">
      <c r="A160" s="105" t="s">
        <v>73</v>
      </c>
      <c r="B160" s="105" t="s">
        <v>269</v>
      </c>
      <c r="C160" s="105" t="s">
        <v>84</v>
      </c>
      <c r="D160" s="105" t="s">
        <v>85</v>
      </c>
      <c r="E160" s="105" t="s">
        <v>78</v>
      </c>
      <c r="F160" s="106">
        <v>649276</v>
      </c>
      <c r="G160" s="107">
        <v>160000</v>
      </c>
      <c r="H160" s="105" t="s">
        <v>77</v>
      </c>
      <c r="I160" s="105" t="s">
        <v>89</v>
      </c>
      <c r="J160" s="108">
        <v>44533</v>
      </c>
    </row>
    <row r="161" spans="1:10" ht="15">
      <c r="A161" s="105" t="s">
        <v>73</v>
      </c>
      <c r="B161" s="105" t="s">
        <v>269</v>
      </c>
      <c r="C161" s="105" t="s">
        <v>27</v>
      </c>
      <c r="D161" s="105" t="s">
        <v>49</v>
      </c>
      <c r="E161" s="105" t="s">
        <v>78</v>
      </c>
      <c r="F161" s="106">
        <v>649278</v>
      </c>
      <c r="G161" s="107">
        <v>370000</v>
      </c>
      <c r="H161" s="105" t="s">
        <v>77</v>
      </c>
      <c r="I161" s="105" t="s">
        <v>89</v>
      </c>
      <c r="J161" s="108">
        <v>44533</v>
      </c>
    </row>
    <row r="162" spans="1:10" ht="15">
      <c r="A162" s="105" t="s">
        <v>73</v>
      </c>
      <c r="B162" s="105" t="s">
        <v>269</v>
      </c>
      <c r="C162" s="105" t="s">
        <v>84</v>
      </c>
      <c r="D162" s="105" t="s">
        <v>85</v>
      </c>
      <c r="E162" s="105" t="s">
        <v>74</v>
      </c>
      <c r="F162" s="106">
        <v>649178</v>
      </c>
      <c r="G162" s="107">
        <v>17500</v>
      </c>
      <c r="H162" s="105" t="s">
        <v>77</v>
      </c>
      <c r="I162" s="105" t="s">
        <v>89</v>
      </c>
      <c r="J162" s="108">
        <v>44532</v>
      </c>
    </row>
    <row r="163" spans="1:10" ht="15">
      <c r="A163" s="105" t="s">
        <v>73</v>
      </c>
      <c r="B163" s="105" t="s">
        <v>269</v>
      </c>
      <c r="C163" s="105" t="s">
        <v>27</v>
      </c>
      <c r="D163" s="105" t="s">
        <v>90</v>
      </c>
      <c r="E163" s="105" t="s">
        <v>78</v>
      </c>
      <c r="F163" s="106">
        <v>649255</v>
      </c>
      <c r="G163" s="107">
        <v>382000</v>
      </c>
      <c r="H163" s="105" t="s">
        <v>77</v>
      </c>
      <c r="I163" s="105" t="s">
        <v>89</v>
      </c>
      <c r="J163" s="108">
        <v>44533</v>
      </c>
    </row>
    <row r="164" spans="1:10" ht="15">
      <c r="A164" s="105" t="s">
        <v>73</v>
      </c>
      <c r="B164" s="105" t="s">
        <v>269</v>
      </c>
      <c r="C164" s="105" t="s">
        <v>27</v>
      </c>
      <c r="D164" s="105" t="s">
        <v>49</v>
      </c>
      <c r="E164" s="105" t="s">
        <v>78</v>
      </c>
      <c r="F164" s="106">
        <v>650738</v>
      </c>
      <c r="G164" s="107">
        <v>250000</v>
      </c>
      <c r="H164" s="105" t="s">
        <v>77</v>
      </c>
      <c r="I164" s="105" t="s">
        <v>89</v>
      </c>
      <c r="J164" s="108">
        <v>44560</v>
      </c>
    </row>
    <row r="165" spans="1:10" ht="15">
      <c r="A165" s="105" t="s">
        <v>73</v>
      </c>
      <c r="B165" s="105" t="s">
        <v>269</v>
      </c>
      <c r="C165" s="105" t="s">
        <v>82</v>
      </c>
      <c r="D165" s="105" t="s">
        <v>100</v>
      </c>
      <c r="E165" s="105" t="s">
        <v>78</v>
      </c>
      <c r="F165" s="106">
        <v>649380</v>
      </c>
      <c r="G165" s="107">
        <v>75000</v>
      </c>
      <c r="H165" s="105" t="s">
        <v>77</v>
      </c>
      <c r="I165" s="105" t="s">
        <v>89</v>
      </c>
      <c r="J165" s="108">
        <v>44537</v>
      </c>
    </row>
    <row r="166" spans="1:10" ht="15">
      <c r="A166" s="105" t="s">
        <v>73</v>
      </c>
      <c r="B166" s="105" t="s">
        <v>269</v>
      </c>
      <c r="C166" s="105" t="s">
        <v>84</v>
      </c>
      <c r="D166" s="105" t="s">
        <v>99</v>
      </c>
      <c r="E166" s="105" t="s">
        <v>78</v>
      </c>
      <c r="F166" s="106">
        <v>649372</v>
      </c>
      <c r="G166" s="107">
        <v>360000</v>
      </c>
      <c r="H166" s="105" t="s">
        <v>77</v>
      </c>
      <c r="I166" s="105" t="s">
        <v>89</v>
      </c>
      <c r="J166" s="108">
        <v>44537</v>
      </c>
    </row>
    <row r="167" spans="1:10" ht="15">
      <c r="A167" s="105" t="s">
        <v>73</v>
      </c>
      <c r="B167" s="105" t="s">
        <v>269</v>
      </c>
      <c r="C167" s="105" t="s">
        <v>82</v>
      </c>
      <c r="D167" s="105" t="s">
        <v>83</v>
      </c>
      <c r="E167" s="105" t="s">
        <v>74</v>
      </c>
      <c r="F167" s="106">
        <v>650676</v>
      </c>
      <c r="G167" s="107">
        <v>1250000</v>
      </c>
      <c r="H167" s="105" t="s">
        <v>77</v>
      </c>
      <c r="I167" s="105" t="s">
        <v>89</v>
      </c>
      <c r="J167" s="108">
        <v>44560</v>
      </c>
    </row>
    <row r="168" spans="1:10" ht="15">
      <c r="A168" s="105" t="s">
        <v>73</v>
      </c>
      <c r="B168" s="105" t="s">
        <v>269</v>
      </c>
      <c r="C168" s="105" t="s">
        <v>59</v>
      </c>
      <c r="D168" s="105" t="s">
        <v>64</v>
      </c>
      <c r="E168" s="105" t="s">
        <v>78</v>
      </c>
      <c r="F168" s="106">
        <v>650678</v>
      </c>
      <c r="G168" s="107">
        <v>408000</v>
      </c>
      <c r="H168" s="105" t="s">
        <v>77</v>
      </c>
      <c r="I168" s="105" t="s">
        <v>89</v>
      </c>
      <c r="J168" s="108">
        <v>44560</v>
      </c>
    </row>
    <row r="169" spans="1:10" ht="15">
      <c r="A169" s="105" t="s">
        <v>73</v>
      </c>
      <c r="B169" s="105" t="s">
        <v>269</v>
      </c>
      <c r="C169" s="105" t="s">
        <v>75</v>
      </c>
      <c r="D169" s="105" t="s">
        <v>95</v>
      </c>
      <c r="E169" s="105" t="s">
        <v>78</v>
      </c>
      <c r="F169" s="106">
        <v>649303</v>
      </c>
      <c r="G169" s="107">
        <v>599900</v>
      </c>
      <c r="H169" s="105" t="s">
        <v>77</v>
      </c>
      <c r="I169" s="105" t="s">
        <v>89</v>
      </c>
      <c r="J169" s="108">
        <v>44536</v>
      </c>
    </row>
    <row r="170" spans="1:10" ht="15">
      <c r="A170" s="105" t="s">
        <v>73</v>
      </c>
      <c r="B170" s="105" t="s">
        <v>269</v>
      </c>
      <c r="C170" s="105" t="s">
        <v>66</v>
      </c>
      <c r="D170" s="105" t="s">
        <v>67</v>
      </c>
      <c r="E170" s="105" t="s">
        <v>80</v>
      </c>
      <c r="F170" s="106">
        <v>650726</v>
      </c>
      <c r="G170" s="107">
        <v>300000</v>
      </c>
      <c r="H170" s="105" t="s">
        <v>77</v>
      </c>
      <c r="I170" s="105" t="s">
        <v>89</v>
      </c>
      <c r="J170" s="108">
        <v>44560</v>
      </c>
    </row>
    <row r="171" spans="1:10" ht="15">
      <c r="A171" s="105" t="s">
        <v>73</v>
      </c>
      <c r="B171" s="105" t="s">
        <v>269</v>
      </c>
      <c r="C171" s="105" t="s">
        <v>82</v>
      </c>
      <c r="D171" s="105" t="s">
        <v>83</v>
      </c>
      <c r="E171" s="105" t="s">
        <v>74</v>
      </c>
      <c r="F171" s="106">
        <v>649121</v>
      </c>
      <c r="G171" s="107">
        <v>145000</v>
      </c>
      <c r="H171" s="105" t="s">
        <v>77</v>
      </c>
      <c r="I171" s="105" t="s">
        <v>89</v>
      </c>
      <c r="J171" s="108">
        <v>44532</v>
      </c>
    </row>
    <row r="172" spans="1:10" ht="15">
      <c r="A172" s="105" t="s">
        <v>73</v>
      </c>
      <c r="B172" s="105" t="s">
        <v>269</v>
      </c>
      <c r="C172" s="105" t="s">
        <v>59</v>
      </c>
      <c r="D172" s="105" t="s">
        <v>65</v>
      </c>
      <c r="E172" s="105" t="s">
        <v>78</v>
      </c>
      <c r="F172" s="106">
        <v>649294</v>
      </c>
      <c r="G172" s="107">
        <v>465000</v>
      </c>
      <c r="H172" s="105" t="s">
        <v>77</v>
      </c>
      <c r="I172" s="105" t="s">
        <v>89</v>
      </c>
      <c r="J172" s="108">
        <v>44536</v>
      </c>
    </row>
    <row r="173" spans="1:10" ht="15">
      <c r="A173" s="105" t="s">
        <v>73</v>
      </c>
      <c r="B173" s="105" t="s">
        <v>269</v>
      </c>
      <c r="C173" s="105" t="s">
        <v>27</v>
      </c>
      <c r="D173" s="105" t="s">
        <v>119</v>
      </c>
      <c r="E173" s="105" t="s">
        <v>78</v>
      </c>
      <c r="F173" s="106">
        <v>650686</v>
      </c>
      <c r="G173" s="107">
        <v>445000</v>
      </c>
      <c r="H173" s="105" t="s">
        <v>77</v>
      </c>
      <c r="I173" s="105" t="s">
        <v>89</v>
      </c>
      <c r="J173" s="108">
        <v>44560</v>
      </c>
    </row>
    <row r="174" spans="1:10" ht="15">
      <c r="A174" s="105" t="s">
        <v>40</v>
      </c>
      <c r="B174" s="105" t="s">
        <v>270</v>
      </c>
      <c r="C174" s="105" t="s">
        <v>59</v>
      </c>
      <c r="D174" s="105" t="s">
        <v>94</v>
      </c>
      <c r="E174" s="105" t="s">
        <v>78</v>
      </c>
      <c r="F174" s="106">
        <v>650719</v>
      </c>
      <c r="G174" s="107">
        <v>515000</v>
      </c>
      <c r="H174" s="105" t="s">
        <v>77</v>
      </c>
      <c r="I174" s="105" t="s">
        <v>89</v>
      </c>
      <c r="J174" s="108">
        <v>44560</v>
      </c>
    </row>
    <row r="175" spans="1:10" ht="15">
      <c r="A175" s="105" t="s">
        <v>40</v>
      </c>
      <c r="B175" s="105" t="s">
        <v>270</v>
      </c>
      <c r="C175" s="105" t="s">
        <v>59</v>
      </c>
      <c r="D175" s="105" t="s">
        <v>94</v>
      </c>
      <c r="E175" s="105" t="s">
        <v>74</v>
      </c>
      <c r="F175" s="106">
        <v>649517</v>
      </c>
      <c r="G175" s="107">
        <v>15000</v>
      </c>
      <c r="H175" s="105" t="s">
        <v>77</v>
      </c>
      <c r="I175" s="105" t="s">
        <v>89</v>
      </c>
      <c r="J175" s="108">
        <v>44540</v>
      </c>
    </row>
    <row r="176" spans="1:10" ht="15">
      <c r="A176" s="105" t="s">
        <v>40</v>
      </c>
      <c r="B176" s="105" t="s">
        <v>270</v>
      </c>
      <c r="C176" s="105" t="s">
        <v>59</v>
      </c>
      <c r="D176" s="105" t="s">
        <v>94</v>
      </c>
      <c r="E176" s="105" t="s">
        <v>78</v>
      </c>
      <c r="F176" s="106">
        <v>650506</v>
      </c>
      <c r="G176" s="107">
        <v>345000</v>
      </c>
      <c r="H176" s="105" t="s">
        <v>77</v>
      </c>
      <c r="I176" s="105" t="s">
        <v>89</v>
      </c>
      <c r="J176" s="108">
        <v>44558</v>
      </c>
    </row>
    <row r="177" spans="1:10" ht="15">
      <c r="A177" s="105" t="s">
        <v>40</v>
      </c>
      <c r="B177" s="105" t="s">
        <v>270</v>
      </c>
      <c r="C177" s="105" t="s">
        <v>66</v>
      </c>
      <c r="D177" s="105" t="s">
        <v>79</v>
      </c>
      <c r="E177" s="105" t="s">
        <v>78</v>
      </c>
      <c r="F177" s="106">
        <v>649510</v>
      </c>
      <c r="G177" s="107">
        <v>332000</v>
      </c>
      <c r="H177" s="105" t="s">
        <v>77</v>
      </c>
      <c r="I177" s="105" t="s">
        <v>89</v>
      </c>
      <c r="J177" s="108">
        <v>44540</v>
      </c>
    </row>
    <row r="178" spans="1:10" ht="15">
      <c r="A178" s="105" t="s">
        <v>40</v>
      </c>
      <c r="B178" s="105" t="s">
        <v>270</v>
      </c>
      <c r="C178" s="105" t="s">
        <v>66</v>
      </c>
      <c r="D178" s="105" t="s">
        <v>79</v>
      </c>
      <c r="E178" s="105" t="s">
        <v>80</v>
      </c>
      <c r="F178" s="106">
        <v>649739</v>
      </c>
      <c r="G178" s="107">
        <v>347000</v>
      </c>
      <c r="H178" s="105" t="s">
        <v>77</v>
      </c>
      <c r="I178" s="105" t="s">
        <v>89</v>
      </c>
      <c r="J178" s="108">
        <v>44545</v>
      </c>
    </row>
    <row r="179" spans="1:10" ht="15">
      <c r="A179" s="105" t="s">
        <v>40</v>
      </c>
      <c r="B179" s="105" t="s">
        <v>270</v>
      </c>
      <c r="C179" s="105" t="s">
        <v>59</v>
      </c>
      <c r="D179" s="105" t="s">
        <v>63</v>
      </c>
      <c r="E179" s="105" t="s">
        <v>80</v>
      </c>
      <c r="F179" s="106">
        <v>650521</v>
      </c>
      <c r="G179" s="107">
        <v>264000</v>
      </c>
      <c r="H179" s="105" t="s">
        <v>77</v>
      </c>
      <c r="I179" s="105" t="s">
        <v>89</v>
      </c>
      <c r="J179" s="108">
        <v>44558</v>
      </c>
    </row>
    <row r="180" spans="1:10" ht="15">
      <c r="A180" s="105" t="s">
        <v>40</v>
      </c>
      <c r="B180" s="105" t="s">
        <v>270</v>
      </c>
      <c r="C180" s="105" t="s">
        <v>27</v>
      </c>
      <c r="D180" s="105" t="s">
        <v>34</v>
      </c>
      <c r="E180" s="105" t="s">
        <v>74</v>
      </c>
      <c r="F180" s="106">
        <v>650518</v>
      </c>
      <c r="G180" s="107">
        <v>2542500</v>
      </c>
      <c r="H180" s="105" t="s">
        <v>77</v>
      </c>
      <c r="I180" s="105" t="s">
        <v>89</v>
      </c>
      <c r="J180" s="108">
        <v>44558</v>
      </c>
    </row>
    <row r="181" spans="1:10" ht="15">
      <c r="A181" s="105" t="s">
        <v>40</v>
      </c>
      <c r="B181" s="105" t="s">
        <v>270</v>
      </c>
      <c r="C181" s="105" t="s">
        <v>84</v>
      </c>
      <c r="D181" s="105" t="s">
        <v>86</v>
      </c>
      <c r="E181" s="105" t="s">
        <v>78</v>
      </c>
      <c r="F181" s="106">
        <v>649724</v>
      </c>
      <c r="G181" s="107">
        <v>316200</v>
      </c>
      <c r="H181" s="105" t="s">
        <v>77</v>
      </c>
      <c r="I181" s="105" t="s">
        <v>89</v>
      </c>
      <c r="J181" s="108">
        <v>44545</v>
      </c>
    </row>
    <row r="182" spans="1:10" ht="15">
      <c r="A182" s="105" t="s">
        <v>40</v>
      </c>
      <c r="B182" s="105" t="s">
        <v>270</v>
      </c>
      <c r="C182" s="105" t="s">
        <v>27</v>
      </c>
      <c r="D182" s="105" t="s">
        <v>107</v>
      </c>
      <c r="E182" s="105" t="s">
        <v>74</v>
      </c>
      <c r="F182" s="106">
        <v>649521</v>
      </c>
      <c r="G182" s="107">
        <v>15382</v>
      </c>
      <c r="H182" s="105" t="s">
        <v>77</v>
      </c>
      <c r="I182" s="105" t="s">
        <v>89</v>
      </c>
      <c r="J182" s="108">
        <v>44540</v>
      </c>
    </row>
    <row r="183" spans="1:10" ht="15">
      <c r="A183" s="105" t="s">
        <v>40</v>
      </c>
      <c r="B183" s="105" t="s">
        <v>270</v>
      </c>
      <c r="C183" s="105" t="s">
        <v>66</v>
      </c>
      <c r="D183" s="105" t="s">
        <v>79</v>
      </c>
      <c r="E183" s="105" t="s">
        <v>80</v>
      </c>
      <c r="F183" s="106">
        <v>649532</v>
      </c>
      <c r="G183" s="107">
        <v>270000</v>
      </c>
      <c r="H183" s="105" t="s">
        <v>77</v>
      </c>
      <c r="I183" s="105" t="s">
        <v>89</v>
      </c>
      <c r="J183" s="108">
        <v>44540</v>
      </c>
    </row>
    <row r="184" spans="1:10" ht="15">
      <c r="A184" s="105" t="s">
        <v>40</v>
      </c>
      <c r="B184" s="105" t="s">
        <v>270</v>
      </c>
      <c r="C184" s="105" t="s">
        <v>75</v>
      </c>
      <c r="D184" s="105" t="s">
        <v>130</v>
      </c>
      <c r="E184" s="105" t="s">
        <v>74</v>
      </c>
      <c r="F184" s="106">
        <v>650693</v>
      </c>
      <c r="G184" s="107">
        <v>50000</v>
      </c>
      <c r="H184" s="105" t="s">
        <v>77</v>
      </c>
      <c r="I184" s="105" t="s">
        <v>89</v>
      </c>
      <c r="J184" s="108">
        <v>44560</v>
      </c>
    </row>
    <row r="185" spans="1:10" ht="15">
      <c r="A185" s="105" t="s">
        <v>40</v>
      </c>
      <c r="B185" s="105" t="s">
        <v>270</v>
      </c>
      <c r="C185" s="105" t="s">
        <v>66</v>
      </c>
      <c r="D185" s="105" t="s">
        <v>79</v>
      </c>
      <c r="E185" s="105" t="s">
        <v>78</v>
      </c>
      <c r="F185" s="106">
        <v>650621</v>
      </c>
      <c r="G185" s="107">
        <v>559900</v>
      </c>
      <c r="H185" s="105" t="s">
        <v>77</v>
      </c>
      <c r="I185" s="105" t="s">
        <v>89</v>
      </c>
      <c r="J185" s="108">
        <v>44559</v>
      </c>
    </row>
    <row r="186" spans="1:10" ht="15">
      <c r="A186" s="105" t="s">
        <v>40</v>
      </c>
      <c r="B186" s="105" t="s">
        <v>270</v>
      </c>
      <c r="C186" s="105" t="s">
        <v>66</v>
      </c>
      <c r="D186" s="105" t="s">
        <v>79</v>
      </c>
      <c r="E186" s="105" t="s">
        <v>78</v>
      </c>
      <c r="F186" s="106">
        <v>649703</v>
      </c>
      <c r="G186" s="107">
        <v>460000</v>
      </c>
      <c r="H186" s="105" t="s">
        <v>77</v>
      </c>
      <c r="I186" s="105" t="s">
        <v>89</v>
      </c>
      <c r="J186" s="108">
        <v>44545</v>
      </c>
    </row>
    <row r="187" spans="1:10" ht="15">
      <c r="A187" s="105" t="s">
        <v>40</v>
      </c>
      <c r="B187" s="105" t="s">
        <v>270</v>
      </c>
      <c r="C187" s="105" t="s">
        <v>27</v>
      </c>
      <c r="D187" s="105" t="s">
        <v>110</v>
      </c>
      <c r="E187" s="105" t="s">
        <v>78</v>
      </c>
      <c r="F187" s="106">
        <v>649550</v>
      </c>
      <c r="G187" s="107">
        <v>346000</v>
      </c>
      <c r="H187" s="105" t="s">
        <v>77</v>
      </c>
      <c r="I187" s="105" t="s">
        <v>89</v>
      </c>
      <c r="J187" s="108">
        <v>44540</v>
      </c>
    </row>
    <row r="188" spans="1:10" ht="15">
      <c r="A188" s="105" t="s">
        <v>40</v>
      </c>
      <c r="B188" s="105" t="s">
        <v>270</v>
      </c>
      <c r="C188" s="105" t="s">
        <v>59</v>
      </c>
      <c r="D188" s="105" t="s">
        <v>94</v>
      </c>
      <c r="E188" s="105" t="s">
        <v>74</v>
      </c>
      <c r="F188" s="106">
        <v>650631</v>
      </c>
      <c r="G188" s="107">
        <v>30000</v>
      </c>
      <c r="H188" s="105" t="s">
        <v>77</v>
      </c>
      <c r="I188" s="105" t="s">
        <v>89</v>
      </c>
      <c r="J188" s="108">
        <v>44559</v>
      </c>
    </row>
    <row r="189" spans="1:10" ht="15">
      <c r="A189" s="105" t="s">
        <v>40</v>
      </c>
      <c r="B189" s="105" t="s">
        <v>270</v>
      </c>
      <c r="C189" s="105" t="s">
        <v>59</v>
      </c>
      <c r="D189" s="105" t="s">
        <v>94</v>
      </c>
      <c r="E189" s="105" t="s">
        <v>78</v>
      </c>
      <c r="F189" s="106">
        <v>650661</v>
      </c>
      <c r="G189" s="107">
        <v>470000</v>
      </c>
      <c r="H189" s="105" t="s">
        <v>77</v>
      </c>
      <c r="I189" s="105" t="s">
        <v>89</v>
      </c>
      <c r="J189" s="108">
        <v>44560</v>
      </c>
    </row>
    <row r="190" spans="1:10" ht="15">
      <c r="A190" s="105" t="s">
        <v>40</v>
      </c>
      <c r="B190" s="105" t="s">
        <v>270</v>
      </c>
      <c r="C190" s="105" t="s">
        <v>59</v>
      </c>
      <c r="D190" s="105" t="s">
        <v>94</v>
      </c>
      <c r="E190" s="105" t="s">
        <v>78</v>
      </c>
      <c r="F190" s="106">
        <v>650665</v>
      </c>
      <c r="G190" s="107">
        <v>289150</v>
      </c>
      <c r="H190" s="105" t="s">
        <v>89</v>
      </c>
      <c r="I190" s="105" t="s">
        <v>89</v>
      </c>
      <c r="J190" s="108">
        <v>44560</v>
      </c>
    </row>
    <row r="191" spans="1:10" ht="15">
      <c r="A191" s="105" t="s">
        <v>40</v>
      </c>
      <c r="B191" s="105" t="s">
        <v>270</v>
      </c>
      <c r="C191" s="105" t="s">
        <v>27</v>
      </c>
      <c r="D191" s="105" t="s">
        <v>34</v>
      </c>
      <c r="E191" s="105" t="s">
        <v>74</v>
      </c>
      <c r="F191" s="106">
        <v>649635</v>
      </c>
      <c r="G191" s="107">
        <v>2619480</v>
      </c>
      <c r="H191" s="105" t="s">
        <v>77</v>
      </c>
      <c r="I191" s="105" t="s">
        <v>89</v>
      </c>
      <c r="J191" s="108">
        <v>44543</v>
      </c>
    </row>
    <row r="192" spans="1:10" ht="15">
      <c r="A192" s="105" t="s">
        <v>40</v>
      </c>
      <c r="B192" s="105" t="s">
        <v>270</v>
      </c>
      <c r="C192" s="105" t="s">
        <v>66</v>
      </c>
      <c r="D192" s="105" t="s">
        <v>79</v>
      </c>
      <c r="E192" s="105" t="s">
        <v>78</v>
      </c>
      <c r="F192" s="106">
        <v>650684</v>
      </c>
      <c r="G192" s="107">
        <v>449900</v>
      </c>
      <c r="H192" s="105" t="s">
        <v>77</v>
      </c>
      <c r="I192" s="105" t="s">
        <v>89</v>
      </c>
      <c r="J192" s="108">
        <v>44560</v>
      </c>
    </row>
    <row r="193" spans="1:10" ht="15">
      <c r="A193" s="105" t="s">
        <v>40</v>
      </c>
      <c r="B193" s="105" t="s">
        <v>270</v>
      </c>
      <c r="C193" s="105" t="s">
        <v>59</v>
      </c>
      <c r="D193" s="105" t="s">
        <v>63</v>
      </c>
      <c r="E193" s="105" t="s">
        <v>80</v>
      </c>
      <c r="F193" s="106">
        <v>649560</v>
      </c>
      <c r="G193" s="107">
        <v>234000</v>
      </c>
      <c r="H193" s="105" t="s">
        <v>77</v>
      </c>
      <c r="I193" s="105" t="s">
        <v>89</v>
      </c>
      <c r="J193" s="108">
        <v>44540</v>
      </c>
    </row>
    <row r="194" spans="1:10" ht="15">
      <c r="A194" s="105" t="s">
        <v>40</v>
      </c>
      <c r="B194" s="105" t="s">
        <v>270</v>
      </c>
      <c r="C194" s="105" t="s">
        <v>66</v>
      </c>
      <c r="D194" s="105" t="s">
        <v>79</v>
      </c>
      <c r="E194" s="105" t="s">
        <v>78</v>
      </c>
      <c r="F194" s="106">
        <v>650607</v>
      </c>
      <c r="G194" s="107">
        <v>545900</v>
      </c>
      <c r="H194" s="105" t="s">
        <v>77</v>
      </c>
      <c r="I194" s="105" t="s">
        <v>89</v>
      </c>
      <c r="J194" s="108">
        <v>44559</v>
      </c>
    </row>
    <row r="195" spans="1:10" ht="15">
      <c r="A195" s="105" t="s">
        <v>40</v>
      </c>
      <c r="B195" s="105" t="s">
        <v>270</v>
      </c>
      <c r="C195" s="105" t="s">
        <v>66</v>
      </c>
      <c r="D195" s="105" t="s">
        <v>79</v>
      </c>
      <c r="E195" s="105" t="s">
        <v>78</v>
      </c>
      <c r="F195" s="106">
        <v>649245</v>
      </c>
      <c r="G195" s="107">
        <v>445000</v>
      </c>
      <c r="H195" s="105" t="s">
        <v>77</v>
      </c>
      <c r="I195" s="105" t="s">
        <v>89</v>
      </c>
      <c r="J195" s="108">
        <v>44533</v>
      </c>
    </row>
    <row r="196" spans="1:10" ht="15">
      <c r="A196" s="105" t="s">
        <v>40</v>
      </c>
      <c r="B196" s="105" t="s">
        <v>270</v>
      </c>
      <c r="C196" s="105" t="s">
        <v>66</v>
      </c>
      <c r="D196" s="105" t="s">
        <v>79</v>
      </c>
      <c r="E196" s="105" t="s">
        <v>78</v>
      </c>
      <c r="F196" s="106">
        <v>649072</v>
      </c>
      <c r="G196" s="107">
        <v>685000</v>
      </c>
      <c r="H196" s="105" t="s">
        <v>77</v>
      </c>
      <c r="I196" s="105" t="s">
        <v>89</v>
      </c>
      <c r="J196" s="108">
        <v>44531</v>
      </c>
    </row>
    <row r="197" spans="1:10" ht="15">
      <c r="A197" s="105" t="s">
        <v>40</v>
      </c>
      <c r="B197" s="105" t="s">
        <v>270</v>
      </c>
      <c r="C197" s="105" t="s">
        <v>59</v>
      </c>
      <c r="D197" s="105" t="s">
        <v>63</v>
      </c>
      <c r="E197" s="105" t="s">
        <v>80</v>
      </c>
      <c r="F197" s="106">
        <v>650127</v>
      </c>
      <c r="G197" s="107">
        <v>469500</v>
      </c>
      <c r="H197" s="105" t="s">
        <v>77</v>
      </c>
      <c r="I197" s="105" t="s">
        <v>89</v>
      </c>
      <c r="J197" s="108">
        <v>44551</v>
      </c>
    </row>
    <row r="198" spans="1:10" ht="15">
      <c r="A198" s="105" t="s">
        <v>40</v>
      </c>
      <c r="B198" s="105" t="s">
        <v>270</v>
      </c>
      <c r="C198" s="105" t="s">
        <v>66</v>
      </c>
      <c r="D198" s="105" t="s">
        <v>79</v>
      </c>
      <c r="E198" s="105" t="s">
        <v>78</v>
      </c>
      <c r="F198" s="106">
        <v>649311</v>
      </c>
      <c r="G198" s="107">
        <v>362000</v>
      </c>
      <c r="H198" s="105" t="s">
        <v>77</v>
      </c>
      <c r="I198" s="105" t="s">
        <v>89</v>
      </c>
      <c r="J198" s="108">
        <v>44536</v>
      </c>
    </row>
    <row r="199" spans="1:10" ht="15">
      <c r="A199" s="105" t="s">
        <v>40</v>
      </c>
      <c r="B199" s="105" t="s">
        <v>270</v>
      </c>
      <c r="C199" s="105" t="s">
        <v>66</v>
      </c>
      <c r="D199" s="105" t="s">
        <v>79</v>
      </c>
      <c r="E199" s="105" t="s">
        <v>74</v>
      </c>
      <c r="F199" s="106">
        <v>649307</v>
      </c>
      <c r="G199" s="107">
        <v>13900</v>
      </c>
      <c r="H199" s="105" t="s">
        <v>77</v>
      </c>
      <c r="I199" s="105" t="s">
        <v>89</v>
      </c>
      <c r="J199" s="108">
        <v>44536</v>
      </c>
    </row>
    <row r="200" spans="1:10" ht="15">
      <c r="A200" s="105" t="s">
        <v>40</v>
      </c>
      <c r="B200" s="105" t="s">
        <v>270</v>
      </c>
      <c r="C200" s="105" t="s">
        <v>59</v>
      </c>
      <c r="D200" s="105" t="s">
        <v>94</v>
      </c>
      <c r="E200" s="105" t="s">
        <v>78</v>
      </c>
      <c r="F200" s="106">
        <v>649299</v>
      </c>
      <c r="G200" s="107">
        <v>639000</v>
      </c>
      <c r="H200" s="105" t="s">
        <v>77</v>
      </c>
      <c r="I200" s="105" t="s">
        <v>89</v>
      </c>
      <c r="J200" s="108">
        <v>44536</v>
      </c>
    </row>
    <row r="201" spans="1:10" ht="15">
      <c r="A201" s="105" t="s">
        <v>40</v>
      </c>
      <c r="B201" s="105" t="s">
        <v>270</v>
      </c>
      <c r="C201" s="105" t="s">
        <v>124</v>
      </c>
      <c r="D201" s="105" t="s">
        <v>126</v>
      </c>
      <c r="E201" s="105" t="s">
        <v>78</v>
      </c>
      <c r="F201" s="106">
        <v>650193</v>
      </c>
      <c r="G201" s="107">
        <v>355000</v>
      </c>
      <c r="H201" s="105" t="s">
        <v>77</v>
      </c>
      <c r="I201" s="105" t="s">
        <v>89</v>
      </c>
      <c r="J201" s="108">
        <v>44552</v>
      </c>
    </row>
    <row r="202" spans="1:10" ht="15">
      <c r="A202" s="105" t="s">
        <v>40</v>
      </c>
      <c r="B202" s="105" t="s">
        <v>270</v>
      </c>
      <c r="C202" s="105" t="s">
        <v>59</v>
      </c>
      <c r="D202" s="105" t="s">
        <v>94</v>
      </c>
      <c r="E202" s="105" t="s">
        <v>74</v>
      </c>
      <c r="F202" s="106">
        <v>650196</v>
      </c>
      <c r="G202" s="107">
        <v>75000</v>
      </c>
      <c r="H202" s="105" t="s">
        <v>77</v>
      </c>
      <c r="I202" s="105" t="s">
        <v>89</v>
      </c>
      <c r="J202" s="108">
        <v>44552</v>
      </c>
    </row>
    <row r="203" spans="1:10" ht="15">
      <c r="A203" s="105" t="s">
        <v>40</v>
      </c>
      <c r="B203" s="105" t="s">
        <v>270</v>
      </c>
      <c r="C203" s="105" t="s">
        <v>84</v>
      </c>
      <c r="D203" s="105" t="s">
        <v>86</v>
      </c>
      <c r="E203" s="105" t="s">
        <v>78</v>
      </c>
      <c r="F203" s="106">
        <v>650104</v>
      </c>
      <c r="G203" s="107">
        <v>330000</v>
      </c>
      <c r="H203" s="105" t="s">
        <v>77</v>
      </c>
      <c r="I203" s="105" t="s">
        <v>89</v>
      </c>
      <c r="J203" s="108">
        <v>44551</v>
      </c>
    </row>
    <row r="204" spans="1:10" ht="15">
      <c r="A204" s="105" t="s">
        <v>40</v>
      </c>
      <c r="B204" s="105" t="s">
        <v>270</v>
      </c>
      <c r="C204" s="105" t="s">
        <v>59</v>
      </c>
      <c r="D204" s="105" t="s">
        <v>94</v>
      </c>
      <c r="E204" s="105" t="s">
        <v>78</v>
      </c>
      <c r="F204" s="106">
        <v>650234</v>
      </c>
      <c r="G204" s="107">
        <v>365000</v>
      </c>
      <c r="H204" s="105" t="s">
        <v>77</v>
      </c>
      <c r="I204" s="105" t="s">
        <v>89</v>
      </c>
      <c r="J204" s="108">
        <v>44552</v>
      </c>
    </row>
    <row r="205" spans="1:10" ht="15">
      <c r="A205" s="105" t="s">
        <v>40</v>
      </c>
      <c r="B205" s="105" t="s">
        <v>270</v>
      </c>
      <c r="C205" s="105" t="s">
        <v>66</v>
      </c>
      <c r="D205" s="105" t="s">
        <v>79</v>
      </c>
      <c r="E205" s="105" t="s">
        <v>78</v>
      </c>
      <c r="F205" s="106">
        <v>649467</v>
      </c>
      <c r="G205" s="107">
        <v>369000</v>
      </c>
      <c r="H205" s="105" t="s">
        <v>77</v>
      </c>
      <c r="I205" s="105" t="s">
        <v>89</v>
      </c>
      <c r="J205" s="108">
        <v>44539</v>
      </c>
    </row>
    <row r="206" spans="1:10" ht="15">
      <c r="A206" s="105" t="s">
        <v>40</v>
      </c>
      <c r="B206" s="105" t="s">
        <v>270</v>
      </c>
      <c r="C206" s="105" t="s">
        <v>59</v>
      </c>
      <c r="D206" s="105" t="s">
        <v>63</v>
      </c>
      <c r="E206" s="105" t="s">
        <v>78</v>
      </c>
      <c r="F206" s="106">
        <v>649241</v>
      </c>
      <c r="G206" s="107">
        <v>420000</v>
      </c>
      <c r="H206" s="105" t="s">
        <v>77</v>
      </c>
      <c r="I206" s="105" t="s">
        <v>89</v>
      </c>
      <c r="J206" s="108">
        <v>44533</v>
      </c>
    </row>
    <row r="207" spans="1:10" ht="15">
      <c r="A207" s="105" t="s">
        <v>40</v>
      </c>
      <c r="B207" s="105" t="s">
        <v>270</v>
      </c>
      <c r="C207" s="105" t="s">
        <v>84</v>
      </c>
      <c r="D207" s="105" t="s">
        <v>86</v>
      </c>
      <c r="E207" s="105" t="s">
        <v>78</v>
      </c>
      <c r="F207" s="106">
        <v>649195</v>
      </c>
      <c r="G207" s="107">
        <v>350000</v>
      </c>
      <c r="H207" s="105" t="s">
        <v>77</v>
      </c>
      <c r="I207" s="105" t="s">
        <v>89</v>
      </c>
      <c r="J207" s="108">
        <v>44533</v>
      </c>
    </row>
    <row r="208" spans="1:10" ht="15">
      <c r="A208" s="105" t="s">
        <v>40</v>
      </c>
      <c r="B208" s="105" t="s">
        <v>270</v>
      </c>
      <c r="C208" s="105" t="s">
        <v>59</v>
      </c>
      <c r="D208" s="105" t="s">
        <v>63</v>
      </c>
      <c r="E208" s="105" t="s">
        <v>78</v>
      </c>
      <c r="F208" s="106">
        <v>649182</v>
      </c>
      <c r="G208" s="107">
        <v>255000</v>
      </c>
      <c r="H208" s="105" t="s">
        <v>77</v>
      </c>
      <c r="I208" s="105" t="s">
        <v>89</v>
      </c>
      <c r="J208" s="108">
        <v>44532</v>
      </c>
    </row>
    <row r="209" spans="1:10" ht="15">
      <c r="A209" s="105" t="s">
        <v>40</v>
      </c>
      <c r="B209" s="105" t="s">
        <v>270</v>
      </c>
      <c r="C209" s="105" t="s">
        <v>75</v>
      </c>
      <c r="D209" s="105" t="s">
        <v>130</v>
      </c>
      <c r="E209" s="105" t="s">
        <v>74</v>
      </c>
      <c r="F209" s="106">
        <v>650293</v>
      </c>
      <c r="G209" s="107">
        <v>200000</v>
      </c>
      <c r="H209" s="105" t="s">
        <v>77</v>
      </c>
      <c r="I209" s="105" t="s">
        <v>89</v>
      </c>
      <c r="J209" s="108">
        <v>44553</v>
      </c>
    </row>
    <row r="210" spans="1:10" ht="15">
      <c r="A210" s="105" t="s">
        <v>40</v>
      </c>
      <c r="B210" s="105" t="s">
        <v>270</v>
      </c>
      <c r="C210" s="105" t="s">
        <v>66</v>
      </c>
      <c r="D210" s="105" t="s">
        <v>79</v>
      </c>
      <c r="E210" s="105" t="s">
        <v>78</v>
      </c>
      <c r="F210" s="106">
        <v>650300</v>
      </c>
      <c r="G210" s="107">
        <v>130000</v>
      </c>
      <c r="H210" s="105" t="s">
        <v>77</v>
      </c>
      <c r="I210" s="105" t="s">
        <v>89</v>
      </c>
      <c r="J210" s="108">
        <v>44553</v>
      </c>
    </row>
    <row r="211" spans="1:10" ht="15">
      <c r="A211" s="105" t="s">
        <v>40</v>
      </c>
      <c r="B211" s="105" t="s">
        <v>270</v>
      </c>
      <c r="C211" s="105" t="s">
        <v>66</v>
      </c>
      <c r="D211" s="105" t="s">
        <v>79</v>
      </c>
      <c r="E211" s="105" t="s">
        <v>78</v>
      </c>
      <c r="F211" s="106">
        <v>649083</v>
      </c>
      <c r="G211" s="107">
        <v>325000</v>
      </c>
      <c r="H211" s="105" t="s">
        <v>77</v>
      </c>
      <c r="I211" s="105" t="s">
        <v>89</v>
      </c>
      <c r="J211" s="108">
        <v>44531</v>
      </c>
    </row>
    <row r="212" spans="1:10" ht="15">
      <c r="A212" s="105" t="s">
        <v>40</v>
      </c>
      <c r="B212" s="105" t="s">
        <v>270</v>
      </c>
      <c r="C212" s="105" t="s">
        <v>66</v>
      </c>
      <c r="D212" s="105" t="s">
        <v>79</v>
      </c>
      <c r="E212" s="105" t="s">
        <v>78</v>
      </c>
      <c r="F212" s="106">
        <v>649099</v>
      </c>
      <c r="G212" s="107">
        <v>295000</v>
      </c>
      <c r="H212" s="105" t="s">
        <v>77</v>
      </c>
      <c r="I212" s="105" t="s">
        <v>89</v>
      </c>
      <c r="J212" s="108">
        <v>44531</v>
      </c>
    </row>
    <row r="213" spans="1:10" ht="15">
      <c r="A213" s="105" t="s">
        <v>40</v>
      </c>
      <c r="B213" s="105" t="s">
        <v>270</v>
      </c>
      <c r="C213" s="105" t="s">
        <v>66</v>
      </c>
      <c r="D213" s="105" t="s">
        <v>79</v>
      </c>
      <c r="E213" s="105" t="s">
        <v>80</v>
      </c>
      <c r="F213" s="106">
        <v>649264</v>
      </c>
      <c r="G213" s="107">
        <v>275000</v>
      </c>
      <c r="H213" s="105" t="s">
        <v>77</v>
      </c>
      <c r="I213" s="105" t="s">
        <v>89</v>
      </c>
      <c r="J213" s="108">
        <v>44533</v>
      </c>
    </row>
    <row r="214" spans="1:10" ht="15">
      <c r="A214" s="105" t="s">
        <v>40</v>
      </c>
      <c r="B214" s="105" t="s">
        <v>270</v>
      </c>
      <c r="C214" s="105" t="s">
        <v>66</v>
      </c>
      <c r="D214" s="105" t="s">
        <v>79</v>
      </c>
      <c r="E214" s="105" t="s">
        <v>78</v>
      </c>
      <c r="F214" s="106">
        <v>649956</v>
      </c>
      <c r="G214" s="107">
        <v>389711</v>
      </c>
      <c r="H214" s="105" t="s">
        <v>77</v>
      </c>
      <c r="I214" s="105" t="s">
        <v>89</v>
      </c>
      <c r="J214" s="108">
        <v>44550</v>
      </c>
    </row>
    <row r="215" spans="1:10" ht="15">
      <c r="A215" s="105" t="s">
        <v>40</v>
      </c>
      <c r="B215" s="105" t="s">
        <v>270</v>
      </c>
      <c r="C215" s="105" t="s">
        <v>66</v>
      </c>
      <c r="D215" s="105" t="s">
        <v>79</v>
      </c>
      <c r="E215" s="105" t="s">
        <v>78</v>
      </c>
      <c r="F215" s="106">
        <v>650483</v>
      </c>
      <c r="G215" s="107">
        <v>350000</v>
      </c>
      <c r="H215" s="105" t="s">
        <v>77</v>
      </c>
      <c r="I215" s="105" t="s">
        <v>89</v>
      </c>
      <c r="J215" s="108">
        <v>44558</v>
      </c>
    </row>
    <row r="216" spans="1:10" ht="15">
      <c r="A216" s="105" t="s">
        <v>40</v>
      </c>
      <c r="B216" s="105" t="s">
        <v>270</v>
      </c>
      <c r="C216" s="105" t="s">
        <v>59</v>
      </c>
      <c r="D216" s="105" t="s">
        <v>94</v>
      </c>
      <c r="E216" s="105" t="s">
        <v>74</v>
      </c>
      <c r="F216" s="106">
        <v>649791</v>
      </c>
      <c r="G216" s="107">
        <v>30000</v>
      </c>
      <c r="H216" s="105" t="s">
        <v>77</v>
      </c>
      <c r="I216" s="105" t="s">
        <v>89</v>
      </c>
      <c r="J216" s="108">
        <v>44546</v>
      </c>
    </row>
    <row r="217" spans="1:10" ht="15">
      <c r="A217" s="105" t="s">
        <v>40</v>
      </c>
      <c r="B217" s="105" t="s">
        <v>270</v>
      </c>
      <c r="C217" s="105" t="s">
        <v>66</v>
      </c>
      <c r="D217" s="105" t="s">
        <v>79</v>
      </c>
      <c r="E217" s="105" t="s">
        <v>133</v>
      </c>
      <c r="F217" s="106">
        <v>650424</v>
      </c>
      <c r="G217" s="107">
        <v>171196</v>
      </c>
      <c r="H217" s="105" t="s">
        <v>77</v>
      </c>
      <c r="I217" s="105" t="s">
        <v>89</v>
      </c>
      <c r="J217" s="108">
        <v>44557</v>
      </c>
    </row>
    <row r="218" spans="1:10" ht="15">
      <c r="A218" s="105" t="s">
        <v>40</v>
      </c>
      <c r="B218" s="105" t="s">
        <v>270</v>
      </c>
      <c r="C218" s="105" t="s">
        <v>66</v>
      </c>
      <c r="D218" s="105" t="s">
        <v>79</v>
      </c>
      <c r="E218" s="105" t="s">
        <v>78</v>
      </c>
      <c r="F218" s="106">
        <v>649863</v>
      </c>
      <c r="G218" s="107">
        <v>337000</v>
      </c>
      <c r="H218" s="105" t="s">
        <v>77</v>
      </c>
      <c r="I218" s="105" t="s">
        <v>89</v>
      </c>
      <c r="J218" s="108">
        <v>44547</v>
      </c>
    </row>
    <row r="219" spans="1:10" ht="15">
      <c r="A219" s="105" t="s">
        <v>40</v>
      </c>
      <c r="B219" s="105" t="s">
        <v>270</v>
      </c>
      <c r="C219" s="105" t="s">
        <v>59</v>
      </c>
      <c r="D219" s="105" t="s">
        <v>94</v>
      </c>
      <c r="E219" s="105" t="s">
        <v>74</v>
      </c>
      <c r="F219" s="106">
        <v>649865</v>
      </c>
      <c r="G219" s="107">
        <v>175000</v>
      </c>
      <c r="H219" s="105" t="s">
        <v>77</v>
      </c>
      <c r="I219" s="105" t="s">
        <v>89</v>
      </c>
      <c r="J219" s="108">
        <v>44547</v>
      </c>
    </row>
    <row r="220" spans="1:10" ht="15">
      <c r="A220" s="105" t="s">
        <v>40</v>
      </c>
      <c r="B220" s="105" t="s">
        <v>270</v>
      </c>
      <c r="C220" s="105" t="s">
        <v>66</v>
      </c>
      <c r="D220" s="105" t="s">
        <v>79</v>
      </c>
      <c r="E220" s="105" t="s">
        <v>78</v>
      </c>
      <c r="F220" s="106">
        <v>649871</v>
      </c>
      <c r="G220" s="107">
        <v>550000</v>
      </c>
      <c r="H220" s="105" t="s">
        <v>77</v>
      </c>
      <c r="I220" s="105" t="s">
        <v>89</v>
      </c>
      <c r="J220" s="108">
        <v>44547</v>
      </c>
    </row>
    <row r="221" spans="1:10" ht="15">
      <c r="A221" s="105" t="s">
        <v>40</v>
      </c>
      <c r="B221" s="105" t="s">
        <v>270</v>
      </c>
      <c r="C221" s="105" t="s">
        <v>66</v>
      </c>
      <c r="D221" s="105" t="s">
        <v>79</v>
      </c>
      <c r="E221" s="105" t="s">
        <v>78</v>
      </c>
      <c r="F221" s="106">
        <v>649873</v>
      </c>
      <c r="G221" s="107">
        <v>275000</v>
      </c>
      <c r="H221" s="105" t="s">
        <v>77</v>
      </c>
      <c r="I221" s="105" t="s">
        <v>89</v>
      </c>
      <c r="J221" s="108">
        <v>44547</v>
      </c>
    </row>
    <row r="222" spans="1:10" ht="15">
      <c r="A222" s="105" t="s">
        <v>40</v>
      </c>
      <c r="B222" s="105" t="s">
        <v>270</v>
      </c>
      <c r="C222" s="105" t="s">
        <v>66</v>
      </c>
      <c r="D222" s="105" t="s">
        <v>79</v>
      </c>
      <c r="E222" s="105" t="s">
        <v>78</v>
      </c>
      <c r="F222" s="106">
        <v>650391</v>
      </c>
      <c r="G222" s="107">
        <v>369900</v>
      </c>
      <c r="H222" s="105" t="s">
        <v>77</v>
      </c>
      <c r="I222" s="105" t="s">
        <v>89</v>
      </c>
      <c r="J222" s="108">
        <v>44557</v>
      </c>
    </row>
    <row r="223" spans="1:10" ht="15">
      <c r="A223" s="105" t="s">
        <v>40</v>
      </c>
      <c r="B223" s="105" t="s">
        <v>270</v>
      </c>
      <c r="C223" s="105" t="s">
        <v>66</v>
      </c>
      <c r="D223" s="105" t="s">
        <v>79</v>
      </c>
      <c r="E223" s="105" t="s">
        <v>78</v>
      </c>
      <c r="F223" s="106">
        <v>650324</v>
      </c>
      <c r="G223" s="107">
        <v>307900</v>
      </c>
      <c r="H223" s="105" t="s">
        <v>77</v>
      </c>
      <c r="I223" s="105" t="s">
        <v>89</v>
      </c>
      <c r="J223" s="108">
        <v>44553</v>
      </c>
    </row>
    <row r="224" spans="1:10" ht="15">
      <c r="A224" s="105" t="s">
        <v>40</v>
      </c>
      <c r="B224" s="105" t="s">
        <v>270</v>
      </c>
      <c r="C224" s="105" t="s">
        <v>27</v>
      </c>
      <c r="D224" s="105" t="s">
        <v>107</v>
      </c>
      <c r="E224" s="105" t="s">
        <v>80</v>
      </c>
      <c r="F224" s="106">
        <v>650488</v>
      </c>
      <c r="G224" s="107">
        <v>349000</v>
      </c>
      <c r="H224" s="105" t="s">
        <v>77</v>
      </c>
      <c r="I224" s="105" t="s">
        <v>89</v>
      </c>
      <c r="J224" s="108">
        <v>44558</v>
      </c>
    </row>
    <row r="225" spans="1:10" ht="15">
      <c r="A225" s="105" t="s">
        <v>40</v>
      </c>
      <c r="B225" s="105" t="s">
        <v>270</v>
      </c>
      <c r="C225" s="105" t="s">
        <v>66</v>
      </c>
      <c r="D225" s="105" t="s">
        <v>79</v>
      </c>
      <c r="E225" s="105" t="s">
        <v>78</v>
      </c>
      <c r="F225" s="106">
        <v>649991</v>
      </c>
      <c r="G225" s="107">
        <v>350000</v>
      </c>
      <c r="H225" s="105" t="s">
        <v>77</v>
      </c>
      <c r="I225" s="105" t="s">
        <v>89</v>
      </c>
      <c r="J225" s="108">
        <v>44550</v>
      </c>
    </row>
    <row r="226" spans="1:10" ht="15">
      <c r="A226" s="105" t="s">
        <v>40</v>
      </c>
      <c r="B226" s="105" t="s">
        <v>270</v>
      </c>
      <c r="C226" s="105" t="s">
        <v>59</v>
      </c>
      <c r="D226" s="105" t="s">
        <v>94</v>
      </c>
      <c r="E226" s="105" t="s">
        <v>78</v>
      </c>
      <c r="F226" s="106">
        <v>650002</v>
      </c>
      <c r="G226" s="107">
        <v>685000</v>
      </c>
      <c r="H226" s="105" t="s">
        <v>77</v>
      </c>
      <c r="I226" s="105" t="s">
        <v>89</v>
      </c>
      <c r="J226" s="108">
        <v>44550</v>
      </c>
    </row>
    <row r="227" spans="1:10" ht="15">
      <c r="A227" s="105" t="s">
        <v>40</v>
      </c>
      <c r="B227" s="105" t="s">
        <v>270</v>
      </c>
      <c r="C227" s="105" t="s">
        <v>124</v>
      </c>
      <c r="D227" s="105" t="s">
        <v>126</v>
      </c>
      <c r="E227" s="105" t="s">
        <v>80</v>
      </c>
      <c r="F227" s="106">
        <v>650308</v>
      </c>
      <c r="G227" s="107">
        <v>208000</v>
      </c>
      <c r="H227" s="105" t="s">
        <v>77</v>
      </c>
      <c r="I227" s="105" t="s">
        <v>89</v>
      </c>
      <c r="J227" s="108">
        <v>44553</v>
      </c>
    </row>
    <row r="228" spans="1:10" ht="15">
      <c r="A228" s="105" t="s">
        <v>40</v>
      </c>
      <c r="B228" s="105" t="s">
        <v>270</v>
      </c>
      <c r="C228" s="105" t="s">
        <v>66</v>
      </c>
      <c r="D228" s="105" t="s">
        <v>79</v>
      </c>
      <c r="E228" s="105" t="s">
        <v>78</v>
      </c>
      <c r="F228" s="106">
        <v>650301</v>
      </c>
      <c r="G228" s="107">
        <v>457500</v>
      </c>
      <c r="H228" s="105" t="s">
        <v>77</v>
      </c>
      <c r="I228" s="105" t="s">
        <v>89</v>
      </c>
      <c r="J228" s="108">
        <v>44553</v>
      </c>
    </row>
    <row r="229" spans="1:10" ht="15">
      <c r="A229" s="105" t="s">
        <v>40</v>
      </c>
      <c r="B229" s="105" t="s">
        <v>270</v>
      </c>
      <c r="C229" s="105" t="s">
        <v>66</v>
      </c>
      <c r="D229" s="105" t="s">
        <v>79</v>
      </c>
      <c r="E229" s="105" t="s">
        <v>78</v>
      </c>
      <c r="F229" s="106">
        <v>649481</v>
      </c>
      <c r="G229" s="107">
        <v>360000</v>
      </c>
      <c r="H229" s="105" t="s">
        <v>77</v>
      </c>
      <c r="I229" s="105" t="s">
        <v>89</v>
      </c>
      <c r="J229" s="108">
        <v>44539</v>
      </c>
    </row>
    <row r="230" spans="1:10" ht="15">
      <c r="A230" s="105" t="s">
        <v>40</v>
      </c>
      <c r="B230" s="105" t="s">
        <v>270</v>
      </c>
      <c r="C230" s="105" t="s">
        <v>66</v>
      </c>
      <c r="D230" s="105" t="s">
        <v>79</v>
      </c>
      <c r="E230" s="105" t="s">
        <v>80</v>
      </c>
      <c r="F230" s="106">
        <v>649473</v>
      </c>
      <c r="G230" s="107">
        <v>292500</v>
      </c>
      <c r="H230" s="105" t="s">
        <v>77</v>
      </c>
      <c r="I230" s="105" t="s">
        <v>89</v>
      </c>
      <c r="J230" s="108">
        <v>44539</v>
      </c>
    </row>
    <row r="231" spans="1:10" ht="15">
      <c r="A231" s="105" t="s">
        <v>40</v>
      </c>
      <c r="B231" s="105" t="s">
        <v>270</v>
      </c>
      <c r="C231" s="105" t="s">
        <v>66</v>
      </c>
      <c r="D231" s="105" t="s">
        <v>79</v>
      </c>
      <c r="E231" s="105" t="s">
        <v>74</v>
      </c>
      <c r="F231" s="106">
        <v>649470</v>
      </c>
      <c r="G231" s="107">
        <v>120000</v>
      </c>
      <c r="H231" s="105" t="s">
        <v>77</v>
      </c>
      <c r="I231" s="105" t="s">
        <v>89</v>
      </c>
      <c r="J231" s="108">
        <v>44539</v>
      </c>
    </row>
    <row r="232" spans="1:10" ht="15">
      <c r="A232" s="105" t="s">
        <v>40</v>
      </c>
      <c r="B232" s="105" t="s">
        <v>270</v>
      </c>
      <c r="C232" s="105" t="s">
        <v>66</v>
      </c>
      <c r="D232" s="105" t="s">
        <v>79</v>
      </c>
      <c r="E232" s="105" t="s">
        <v>78</v>
      </c>
      <c r="F232" s="106">
        <v>649910</v>
      </c>
      <c r="G232" s="107">
        <v>495000</v>
      </c>
      <c r="H232" s="105" t="s">
        <v>77</v>
      </c>
      <c r="I232" s="105" t="s">
        <v>89</v>
      </c>
      <c r="J232" s="108">
        <v>44547</v>
      </c>
    </row>
    <row r="233" spans="1:10" ht="15">
      <c r="A233" s="105" t="s">
        <v>54</v>
      </c>
      <c r="B233" s="105" t="s">
        <v>271</v>
      </c>
      <c r="C233" s="105" t="s">
        <v>35</v>
      </c>
      <c r="D233" s="105" t="s">
        <v>98</v>
      </c>
      <c r="E233" s="105" t="s">
        <v>78</v>
      </c>
      <c r="F233" s="106">
        <v>649434</v>
      </c>
      <c r="G233" s="107">
        <v>90000</v>
      </c>
      <c r="H233" s="105" t="s">
        <v>77</v>
      </c>
      <c r="I233" s="105" t="s">
        <v>89</v>
      </c>
      <c r="J233" s="108">
        <v>44538</v>
      </c>
    </row>
    <row r="234" spans="1:10" ht="15">
      <c r="A234" s="105" t="s">
        <v>54</v>
      </c>
      <c r="B234" s="105" t="s">
        <v>271</v>
      </c>
      <c r="C234" s="105" t="s">
        <v>35</v>
      </c>
      <c r="D234" s="105" t="s">
        <v>98</v>
      </c>
      <c r="E234" s="105" t="s">
        <v>78</v>
      </c>
      <c r="F234" s="106">
        <v>649341</v>
      </c>
      <c r="G234" s="107">
        <v>500000</v>
      </c>
      <c r="H234" s="105" t="s">
        <v>77</v>
      </c>
      <c r="I234" s="105" t="s">
        <v>89</v>
      </c>
      <c r="J234" s="108">
        <v>44536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91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5" t="s">
        <v>0</v>
      </c>
      <c r="B1" s="85" t="s">
        <v>42</v>
      </c>
      <c r="C1" s="85" t="s">
        <v>1</v>
      </c>
      <c r="D1" s="85" t="s">
        <v>38</v>
      </c>
      <c r="E1" s="85" t="s">
        <v>36</v>
      </c>
      <c r="F1" s="85" t="s">
        <v>43</v>
      </c>
      <c r="G1" s="85" t="s">
        <v>37</v>
      </c>
      <c r="H1" s="85" t="s">
        <v>50</v>
      </c>
      <c r="L1">
        <v>91</v>
      </c>
    </row>
    <row r="2" spans="1:12" ht="15">
      <c r="A2" s="109" t="s">
        <v>101</v>
      </c>
      <c r="B2" s="109" t="s">
        <v>263</v>
      </c>
      <c r="C2" s="109" t="s">
        <v>137</v>
      </c>
      <c r="D2" s="109" t="s">
        <v>176</v>
      </c>
      <c r="E2" s="110">
        <v>649596</v>
      </c>
      <c r="F2" s="111">
        <v>287500</v>
      </c>
      <c r="G2" s="112">
        <v>44543</v>
      </c>
      <c r="H2" s="109" t="s">
        <v>177</v>
      </c>
    </row>
    <row r="3" spans="1:12" ht="30">
      <c r="A3" s="109" t="s">
        <v>105</v>
      </c>
      <c r="B3" s="109" t="s">
        <v>264</v>
      </c>
      <c r="C3" s="109" t="s">
        <v>140</v>
      </c>
      <c r="D3" s="109" t="s">
        <v>148</v>
      </c>
      <c r="E3" s="110">
        <v>649283</v>
      </c>
      <c r="F3" s="111">
        <v>540000</v>
      </c>
      <c r="G3" s="112">
        <v>44536</v>
      </c>
      <c r="H3" s="109" t="s">
        <v>149</v>
      </c>
    </row>
    <row r="4" spans="1:12" ht="30">
      <c r="A4" s="109" t="s">
        <v>105</v>
      </c>
      <c r="B4" s="109" t="s">
        <v>264</v>
      </c>
      <c r="C4" s="109" t="s">
        <v>171</v>
      </c>
      <c r="D4" s="109" t="s">
        <v>209</v>
      </c>
      <c r="E4" s="110">
        <v>649994</v>
      </c>
      <c r="F4" s="111">
        <v>399896</v>
      </c>
      <c r="G4" s="112">
        <v>44550</v>
      </c>
      <c r="H4" s="109" t="s">
        <v>210</v>
      </c>
    </row>
    <row r="5" spans="1:12" ht="15">
      <c r="A5" s="109" t="s">
        <v>41</v>
      </c>
      <c r="B5" s="109" t="s">
        <v>266</v>
      </c>
      <c r="C5" s="109" t="s">
        <v>137</v>
      </c>
      <c r="D5" s="109" t="s">
        <v>179</v>
      </c>
      <c r="E5" s="110">
        <v>649606</v>
      </c>
      <c r="F5" s="111">
        <v>284000</v>
      </c>
      <c r="G5" s="112">
        <v>44543</v>
      </c>
      <c r="H5" s="109" t="s">
        <v>141</v>
      </c>
    </row>
    <row r="6" spans="1:12" ht="15">
      <c r="A6" s="109" t="s">
        <v>41</v>
      </c>
      <c r="B6" s="109" t="s">
        <v>266</v>
      </c>
      <c r="C6" s="109" t="s">
        <v>97</v>
      </c>
      <c r="D6" s="109" t="s">
        <v>191</v>
      </c>
      <c r="E6" s="110">
        <v>649732</v>
      </c>
      <c r="F6" s="111">
        <v>7000000</v>
      </c>
      <c r="G6" s="112">
        <v>44545</v>
      </c>
      <c r="H6" s="109" t="s">
        <v>192</v>
      </c>
    </row>
    <row r="7" spans="1:12" ht="15">
      <c r="A7" s="109" t="s">
        <v>41</v>
      </c>
      <c r="B7" s="109" t="s">
        <v>266</v>
      </c>
      <c r="C7" s="109" t="s">
        <v>137</v>
      </c>
      <c r="D7" s="109" t="s">
        <v>163</v>
      </c>
      <c r="E7" s="110">
        <v>649369</v>
      </c>
      <c r="F7" s="111">
        <v>153000</v>
      </c>
      <c r="G7" s="112">
        <v>44537</v>
      </c>
      <c r="H7" s="109" t="s">
        <v>141</v>
      </c>
    </row>
    <row r="8" spans="1:12" ht="15">
      <c r="A8" s="109" t="s">
        <v>41</v>
      </c>
      <c r="B8" s="109" t="s">
        <v>266</v>
      </c>
      <c r="C8" s="109" t="s">
        <v>140</v>
      </c>
      <c r="D8" s="109" t="s">
        <v>91</v>
      </c>
      <c r="E8" s="110">
        <v>649260</v>
      </c>
      <c r="F8" s="111">
        <v>310539</v>
      </c>
      <c r="G8" s="112">
        <v>44533</v>
      </c>
      <c r="H8" s="109" t="s">
        <v>141</v>
      </c>
    </row>
    <row r="9" spans="1:12" ht="15">
      <c r="A9" s="109" t="s">
        <v>41</v>
      </c>
      <c r="B9" s="109" t="s">
        <v>266</v>
      </c>
      <c r="C9" s="109" t="s">
        <v>137</v>
      </c>
      <c r="D9" s="109" t="s">
        <v>262</v>
      </c>
      <c r="E9" s="110">
        <v>650692</v>
      </c>
      <c r="F9" s="111">
        <v>119581</v>
      </c>
      <c r="G9" s="112">
        <v>44560</v>
      </c>
      <c r="H9" s="109" t="s">
        <v>141</v>
      </c>
    </row>
    <row r="10" spans="1:12" ht="15">
      <c r="A10" s="109" t="s">
        <v>41</v>
      </c>
      <c r="B10" s="109" t="s">
        <v>266</v>
      </c>
      <c r="C10" s="109" t="s">
        <v>137</v>
      </c>
      <c r="D10" s="109" t="s">
        <v>234</v>
      </c>
      <c r="E10" s="110">
        <v>650408</v>
      </c>
      <c r="F10" s="111">
        <v>310350</v>
      </c>
      <c r="G10" s="112">
        <v>44557</v>
      </c>
      <c r="H10" s="109" t="s">
        <v>141</v>
      </c>
    </row>
    <row r="11" spans="1:12" ht="15">
      <c r="A11" s="109" t="s">
        <v>41</v>
      </c>
      <c r="B11" s="109" t="s">
        <v>266</v>
      </c>
      <c r="C11" s="109" t="s">
        <v>137</v>
      </c>
      <c r="D11" s="109" t="s">
        <v>226</v>
      </c>
      <c r="E11" s="110">
        <v>650259</v>
      </c>
      <c r="F11" s="111">
        <v>140021</v>
      </c>
      <c r="G11" s="112">
        <v>44552</v>
      </c>
      <c r="H11" s="109" t="s">
        <v>141</v>
      </c>
    </row>
    <row r="12" spans="1:12" ht="15">
      <c r="A12" s="109" t="s">
        <v>41</v>
      </c>
      <c r="B12" s="109" t="s">
        <v>266</v>
      </c>
      <c r="C12" s="109" t="s">
        <v>137</v>
      </c>
      <c r="D12" s="109" t="s">
        <v>236</v>
      </c>
      <c r="E12" s="110">
        <v>650432</v>
      </c>
      <c r="F12" s="111">
        <v>150000</v>
      </c>
      <c r="G12" s="112">
        <v>44557</v>
      </c>
      <c r="H12" s="109" t="s">
        <v>162</v>
      </c>
    </row>
    <row r="13" spans="1:12" ht="15">
      <c r="A13" s="109" t="s">
        <v>41</v>
      </c>
      <c r="B13" s="109" t="s">
        <v>266</v>
      </c>
      <c r="C13" s="109" t="s">
        <v>137</v>
      </c>
      <c r="D13" s="109" t="s">
        <v>237</v>
      </c>
      <c r="E13" s="110">
        <v>650436</v>
      </c>
      <c r="F13" s="111">
        <v>381171</v>
      </c>
      <c r="G13" s="112">
        <v>44557</v>
      </c>
      <c r="H13" s="109" t="s">
        <v>141</v>
      </c>
    </row>
    <row r="14" spans="1:12" ht="15">
      <c r="A14" s="109" t="s">
        <v>41</v>
      </c>
      <c r="B14" s="109" t="s">
        <v>266</v>
      </c>
      <c r="C14" s="109" t="s">
        <v>137</v>
      </c>
      <c r="D14" s="109" t="s">
        <v>198</v>
      </c>
      <c r="E14" s="110">
        <v>649841</v>
      </c>
      <c r="F14" s="111">
        <v>236000</v>
      </c>
      <c r="G14" s="112">
        <v>44547</v>
      </c>
      <c r="H14" s="109" t="s">
        <v>189</v>
      </c>
    </row>
    <row r="15" spans="1:12" ht="15">
      <c r="A15" s="109" t="s">
        <v>41</v>
      </c>
      <c r="B15" s="109" t="s">
        <v>266</v>
      </c>
      <c r="C15" s="109" t="s">
        <v>137</v>
      </c>
      <c r="D15" s="109" t="s">
        <v>157</v>
      </c>
      <c r="E15" s="110">
        <v>649323</v>
      </c>
      <c r="F15" s="111">
        <v>252750</v>
      </c>
      <c r="G15" s="112">
        <v>44536</v>
      </c>
      <c r="H15" s="109" t="s">
        <v>158</v>
      </c>
    </row>
    <row r="16" spans="1:12" ht="15">
      <c r="A16" s="109" t="s">
        <v>41</v>
      </c>
      <c r="B16" s="109" t="s">
        <v>266</v>
      </c>
      <c r="C16" s="109" t="s">
        <v>137</v>
      </c>
      <c r="D16" s="109" t="s">
        <v>261</v>
      </c>
      <c r="E16" s="110">
        <v>650689</v>
      </c>
      <c r="F16" s="111">
        <v>288000</v>
      </c>
      <c r="G16" s="112">
        <v>44560</v>
      </c>
      <c r="H16" s="109" t="s">
        <v>158</v>
      </c>
    </row>
    <row r="17" spans="1:8" ht="15">
      <c r="A17" s="109" t="s">
        <v>41</v>
      </c>
      <c r="B17" s="109" t="s">
        <v>266</v>
      </c>
      <c r="C17" s="109" t="s">
        <v>137</v>
      </c>
      <c r="D17" s="109" t="s">
        <v>259</v>
      </c>
      <c r="E17" s="110">
        <v>650670</v>
      </c>
      <c r="F17" s="111">
        <v>397900</v>
      </c>
      <c r="G17" s="112">
        <v>44560</v>
      </c>
      <c r="H17" s="109" t="s">
        <v>260</v>
      </c>
    </row>
    <row r="18" spans="1:8" ht="15">
      <c r="A18" s="109" t="s">
        <v>41</v>
      </c>
      <c r="B18" s="109" t="s">
        <v>266</v>
      </c>
      <c r="C18" s="109" t="s">
        <v>137</v>
      </c>
      <c r="D18" s="109" t="s">
        <v>211</v>
      </c>
      <c r="E18" s="110">
        <v>649998</v>
      </c>
      <c r="F18" s="111">
        <v>242000</v>
      </c>
      <c r="G18" s="112">
        <v>44550</v>
      </c>
      <c r="H18" s="109" t="s">
        <v>138</v>
      </c>
    </row>
    <row r="19" spans="1:8" ht="15">
      <c r="A19" s="109" t="s">
        <v>41</v>
      </c>
      <c r="B19" s="109" t="s">
        <v>266</v>
      </c>
      <c r="C19" s="109" t="s">
        <v>137</v>
      </c>
      <c r="D19" s="109" t="s">
        <v>224</v>
      </c>
      <c r="E19" s="110">
        <v>650215</v>
      </c>
      <c r="F19" s="111">
        <v>120455</v>
      </c>
      <c r="G19" s="112">
        <v>44552</v>
      </c>
      <c r="H19" s="109" t="s">
        <v>141</v>
      </c>
    </row>
    <row r="20" spans="1:8" ht="15">
      <c r="A20" s="109" t="s">
        <v>39</v>
      </c>
      <c r="B20" s="109" t="s">
        <v>267</v>
      </c>
      <c r="C20" s="109" t="s">
        <v>137</v>
      </c>
      <c r="D20" s="109" t="s">
        <v>231</v>
      </c>
      <c r="E20" s="110">
        <v>650386</v>
      </c>
      <c r="F20" s="111">
        <v>281600</v>
      </c>
      <c r="G20" s="112">
        <v>44557</v>
      </c>
      <c r="H20" s="109" t="s">
        <v>232</v>
      </c>
    </row>
    <row r="21" spans="1:8" ht="15">
      <c r="A21" s="109" t="s">
        <v>39</v>
      </c>
      <c r="B21" s="109" t="s">
        <v>267</v>
      </c>
      <c r="C21" s="109" t="s">
        <v>137</v>
      </c>
      <c r="D21" s="109" t="s">
        <v>249</v>
      </c>
      <c r="E21" s="110">
        <v>650546</v>
      </c>
      <c r="F21" s="111">
        <v>207500</v>
      </c>
      <c r="G21" s="112">
        <v>44559</v>
      </c>
      <c r="H21" s="109" t="s">
        <v>143</v>
      </c>
    </row>
    <row r="22" spans="1:8" ht="30">
      <c r="A22" s="109" t="s">
        <v>39</v>
      </c>
      <c r="B22" s="109" t="s">
        <v>267</v>
      </c>
      <c r="C22" s="109" t="s">
        <v>137</v>
      </c>
      <c r="D22" s="109" t="s">
        <v>186</v>
      </c>
      <c r="E22" s="110">
        <v>649712</v>
      </c>
      <c r="F22" s="111">
        <v>201500</v>
      </c>
      <c r="G22" s="112">
        <v>44545</v>
      </c>
      <c r="H22" s="109" t="s">
        <v>187</v>
      </c>
    </row>
    <row r="23" spans="1:8" ht="15">
      <c r="A23" s="109" t="s">
        <v>39</v>
      </c>
      <c r="B23" s="109" t="s">
        <v>267</v>
      </c>
      <c r="C23" s="109" t="s">
        <v>137</v>
      </c>
      <c r="D23" s="109" t="s">
        <v>250</v>
      </c>
      <c r="E23" s="110">
        <v>650547</v>
      </c>
      <c r="F23" s="111">
        <v>252000</v>
      </c>
      <c r="G23" s="112">
        <v>44559</v>
      </c>
      <c r="H23" s="109" t="s">
        <v>162</v>
      </c>
    </row>
    <row r="24" spans="1:8" ht="15">
      <c r="A24" s="109" t="s">
        <v>39</v>
      </c>
      <c r="B24" s="109" t="s">
        <v>267</v>
      </c>
      <c r="C24" s="109" t="s">
        <v>137</v>
      </c>
      <c r="D24" s="109" t="s">
        <v>251</v>
      </c>
      <c r="E24" s="110">
        <v>650549</v>
      </c>
      <c r="F24" s="111">
        <v>187000</v>
      </c>
      <c r="G24" s="112">
        <v>44559</v>
      </c>
      <c r="H24" s="109" t="s">
        <v>160</v>
      </c>
    </row>
    <row r="25" spans="1:8" ht="15">
      <c r="A25" s="109" t="s">
        <v>39</v>
      </c>
      <c r="B25" s="109" t="s">
        <v>267</v>
      </c>
      <c r="C25" s="109" t="s">
        <v>137</v>
      </c>
      <c r="D25" s="109" t="s">
        <v>253</v>
      </c>
      <c r="E25" s="110">
        <v>650598</v>
      </c>
      <c r="F25" s="111">
        <v>275800</v>
      </c>
      <c r="G25" s="112">
        <v>44559</v>
      </c>
      <c r="H25" s="109" t="s">
        <v>213</v>
      </c>
    </row>
    <row r="26" spans="1:8" ht="15">
      <c r="A26" s="109" t="s">
        <v>39</v>
      </c>
      <c r="B26" s="109" t="s">
        <v>267</v>
      </c>
      <c r="C26" s="109" t="s">
        <v>137</v>
      </c>
      <c r="D26" s="109" t="s">
        <v>216</v>
      </c>
      <c r="E26" s="110">
        <v>650132</v>
      </c>
      <c r="F26" s="111">
        <v>325800</v>
      </c>
      <c r="G26" s="112">
        <v>44551</v>
      </c>
      <c r="H26" s="109" t="s">
        <v>200</v>
      </c>
    </row>
    <row r="27" spans="1:8" ht="15">
      <c r="A27" s="109" t="s">
        <v>39</v>
      </c>
      <c r="B27" s="109" t="s">
        <v>267</v>
      </c>
      <c r="C27" s="109" t="s">
        <v>137</v>
      </c>
      <c r="D27" s="109" t="s">
        <v>195</v>
      </c>
      <c r="E27" s="110">
        <v>649839</v>
      </c>
      <c r="F27" s="111">
        <v>315000</v>
      </c>
      <c r="G27" s="112">
        <v>44547</v>
      </c>
      <c r="H27" s="109" t="s">
        <v>196</v>
      </c>
    </row>
    <row r="28" spans="1:8" ht="15">
      <c r="A28" s="109" t="s">
        <v>39</v>
      </c>
      <c r="B28" s="109" t="s">
        <v>267</v>
      </c>
      <c r="C28" s="109" t="s">
        <v>140</v>
      </c>
      <c r="D28" s="109" t="s">
        <v>207</v>
      </c>
      <c r="E28" s="110">
        <v>649984</v>
      </c>
      <c r="F28" s="111">
        <v>251869</v>
      </c>
      <c r="G28" s="112">
        <v>44550</v>
      </c>
      <c r="H28" s="109" t="s">
        <v>143</v>
      </c>
    </row>
    <row r="29" spans="1:8" ht="15">
      <c r="A29" s="109" t="s">
        <v>73</v>
      </c>
      <c r="B29" s="109" t="s">
        <v>269</v>
      </c>
      <c r="C29" s="109" t="s">
        <v>171</v>
      </c>
      <c r="D29" s="109" t="s">
        <v>190</v>
      </c>
      <c r="E29" s="110">
        <v>649727</v>
      </c>
      <c r="F29" s="111">
        <v>243958</v>
      </c>
      <c r="G29" s="112">
        <v>44545</v>
      </c>
      <c r="H29" s="109" t="s">
        <v>160</v>
      </c>
    </row>
    <row r="30" spans="1:8" ht="15">
      <c r="A30" s="109" t="s">
        <v>73</v>
      </c>
      <c r="B30" s="109" t="s">
        <v>269</v>
      </c>
      <c r="C30" s="109" t="s">
        <v>137</v>
      </c>
      <c r="D30" s="109" t="s">
        <v>206</v>
      </c>
      <c r="E30" s="110">
        <v>649966</v>
      </c>
      <c r="F30" s="111">
        <v>97500</v>
      </c>
      <c r="G30" s="112">
        <v>44550</v>
      </c>
      <c r="H30" s="109" t="s">
        <v>160</v>
      </c>
    </row>
    <row r="31" spans="1:8" ht="30">
      <c r="A31" s="109" t="s">
        <v>73</v>
      </c>
      <c r="B31" s="109" t="s">
        <v>269</v>
      </c>
      <c r="C31" s="109" t="s">
        <v>140</v>
      </c>
      <c r="D31" s="109" t="s">
        <v>193</v>
      </c>
      <c r="E31" s="110">
        <v>649750</v>
      </c>
      <c r="F31" s="111">
        <v>228327</v>
      </c>
      <c r="G31" s="112">
        <v>44545</v>
      </c>
      <c r="H31" s="109" t="s">
        <v>194</v>
      </c>
    </row>
    <row r="32" spans="1:8" ht="15">
      <c r="A32" s="109" t="s">
        <v>73</v>
      </c>
      <c r="B32" s="109" t="s">
        <v>269</v>
      </c>
      <c r="C32" s="109" t="s">
        <v>137</v>
      </c>
      <c r="D32" s="109" t="s">
        <v>208</v>
      </c>
      <c r="E32" s="110">
        <v>649993</v>
      </c>
      <c r="F32" s="111">
        <v>239600</v>
      </c>
      <c r="G32" s="112">
        <v>44550</v>
      </c>
      <c r="H32" s="109" t="s">
        <v>177</v>
      </c>
    </row>
    <row r="33" spans="1:8" ht="15">
      <c r="A33" s="109" t="s">
        <v>73</v>
      </c>
      <c r="B33" s="109" t="s">
        <v>269</v>
      </c>
      <c r="C33" s="109" t="s">
        <v>137</v>
      </c>
      <c r="D33" s="109" t="s">
        <v>227</v>
      </c>
      <c r="E33" s="110">
        <v>650275</v>
      </c>
      <c r="F33" s="111">
        <v>150000</v>
      </c>
      <c r="G33" s="112">
        <v>44552</v>
      </c>
      <c r="H33" s="109" t="s">
        <v>228</v>
      </c>
    </row>
    <row r="34" spans="1:8" ht="15">
      <c r="A34" s="109" t="s">
        <v>73</v>
      </c>
      <c r="B34" s="109" t="s">
        <v>269</v>
      </c>
      <c r="C34" s="109" t="s">
        <v>137</v>
      </c>
      <c r="D34" s="109" t="s">
        <v>212</v>
      </c>
      <c r="E34" s="110">
        <v>650062</v>
      </c>
      <c r="F34" s="111">
        <v>314000</v>
      </c>
      <c r="G34" s="112">
        <v>44550</v>
      </c>
      <c r="H34" s="109" t="s">
        <v>213</v>
      </c>
    </row>
    <row r="35" spans="1:8" ht="15">
      <c r="A35" s="109" t="s">
        <v>73</v>
      </c>
      <c r="B35" s="109" t="s">
        <v>269</v>
      </c>
      <c r="C35" s="109" t="s">
        <v>97</v>
      </c>
      <c r="D35" s="109" t="s">
        <v>218</v>
      </c>
      <c r="E35" s="110">
        <v>650146</v>
      </c>
      <c r="F35" s="111">
        <v>1850000</v>
      </c>
      <c r="G35" s="112">
        <v>44551</v>
      </c>
      <c r="H35" s="109" t="s">
        <v>219</v>
      </c>
    </row>
    <row r="36" spans="1:8" ht="15">
      <c r="A36" s="109" t="s">
        <v>73</v>
      </c>
      <c r="B36" s="109" t="s">
        <v>269</v>
      </c>
      <c r="C36" s="109" t="s">
        <v>137</v>
      </c>
      <c r="D36" s="109" t="s">
        <v>215</v>
      </c>
      <c r="E36" s="110">
        <v>650115</v>
      </c>
      <c r="F36" s="111">
        <v>319000</v>
      </c>
      <c r="G36" s="112">
        <v>44551</v>
      </c>
      <c r="H36" s="109" t="s">
        <v>141</v>
      </c>
    </row>
    <row r="37" spans="1:8" ht="15">
      <c r="A37" s="109" t="s">
        <v>73</v>
      </c>
      <c r="B37" s="109" t="s">
        <v>269</v>
      </c>
      <c r="C37" s="109" t="s">
        <v>137</v>
      </c>
      <c r="D37" s="109" t="s">
        <v>172</v>
      </c>
      <c r="E37" s="110">
        <v>649502</v>
      </c>
      <c r="F37" s="111">
        <v>218000</v>
      </c>
      <c r="G37" s="112">
        <v>44540</v>
      </c>
      <c r="H37" s="109" t="s">
        <v>141</v>
      </c>
    </row>
    <row r="38" spans="1:8" ht="15">
      <c r="A38" s="109" t="s">
        <v>73</v>
      </c>
      <c r="B38" s="109" t="s">
        <v>269</v>
      </c>
      <c r="C38" s="109" t="s">
        <v>171</v>
      </c>
      <c r="D38" s="109" t="s">
        <v>170</v>
      </c>
      <c r="E38" s="110">
        <v>649431</v>
      </c>
      <c r="F38" s="111">
        <v>198912</v>
      </c>
      <c r="G38" s="112">
        <v>44538</v>
      </c>
      <c r="H38" s="109" t="s">
        <v>141</v>
      </c>
    </row>
    <row r="39" spans="1:8" ht="15">
      <c r="A39" s="109" t="s">
        <v>73</v>
      </c>
      <c r="B39" s="109" t="s">
        <v>269</v>
      </c>
      <c r="C39" s="109" t="s">
        <v>137</v>
      </c>
      <c r="D39" s="109" t="s">
        <v>248</v>
      </c>
      <c r="E39" s="110">
        <v>650513</v>
      </c>
      <c r="F39" s="111">
        <v>266000</v>
      </c>
      <c r="G39" s="112">
        <v>44558</v>
      </c>
      <c r="H39" s="109" t="s">
        <v>169</v>
      </c>
    </row>
    <row r="40" spans="1:8" ht="15">
      <c r="A40" s="109" t="s">
        <v>73</v>
      </c>
      <c r="B40" s="109" t="s">
        <v>269</v>
      </c>
      <c r="C40" s="109" t="s">
        <v>137</v>
      </c>
      <c r="D40" s="109" t="s">
        <v>112</v>
      </c>
      <c r="E40" s="110">
        <v>650550</v>
      </c>
      <c r="F40" s="111">
        <v>208818.4</v>
      </c>
      <c r="G40" s="112">
        <v>44559</v>
      </c>
      <c r="H40" s="109" t="s">
        <v>252</v>
      </c>
    </row>
    <row r="41" spans="1:8" ht="15">
      <c r="A41" s="109" t="s">
        <v>73</v>
      </c>
      <c r="B41" s="109" t="s">
        <v>269</v>
      </c>
      <c r="C41" s="109" t="s">
        <v>137</v>
      </c>
      <c r="D41" s="109" t="s">
        <v>159</v>
      </c>
      <c r="E41" s="110">
        <v>649327</v>
      </c>
      <c r="F41" s="111">
        <v>127000</v>
      </c>
      <c r="G41" s="112">
        <v>44536</v>
      </c>
      <c r="H41" s="109" t="s">
        <v>160</v>
      </c>
    </row>
    <row r="42" spans="1:8" ht="15">
      <c r="A42" s="109" t="s">
        <v>73</v>
      </c>
      <c r="B42" s="109" t="s">
        <v>269</v>
      </c>
      <c r="C42" s="109" t="s">
        <v>137</v>
      </c>
      <c r="D42" s="109" t="s">
        <v>185</v>
      </c>
      <c r="E42" s="110">
        <v>649702</v>
      </c>
      <c r="F42" s="111">
        <v>195000</v>
      </c>
      <c r="G42" s="112">
        <v>44545</v>
      </c>
      <c r="H42" s="109" t="s">
        <v>160</v>
      </c>
    </row>
    <row r="43" spans="1:8" ht="15">
      <c r="A43" s="109" t="s">
        <v>73</v>
      </c>
      <c r="B43" s="109" t="s">
        <v>269</v>
      </c>
      <c r="C43" s="109" t="s">
        <v>137</v>
      </c>
      <c r="D43" s="109" t="s">
        <v>256</v>
      </c>
      <c r="E43" s="110">
        <v>650603</v>
      </c>
      <c r="F43" s="111">
        <v>300000</v>
      </c>
      <c r="G43" s="112">
        <v>44559</v>
      </c>
      <c r="H43" s="109" t="s">
        <v>169</v>
      </c>
    </row>
    <row r="44" spans="1:8" ht="15">
      <c r="A44" s="109" t="s">
        <v>73</v>
      </c>
      <c r="B44" s="109" t="s">
        <v>269</v>
      </c>
      <c r="C44" s="109" t="s">
        <v>137</v>
      </c>
      <c r="D44" s="109" t="s">
        <v>235</v>
      </c>
      <c r="E44" s="110">
        <v>650414</v>
      </c>
      <c r="F44" s="111">
        <v>269000</v>
      </c>
      <c r="G44" s="112">
        <v>44557</v>
      </c>
      <c r="H44" s="109" t="s">
        <v>213</v>
      </c>
    </row>
    <row r="45" spans="1:8" ht="15">
      <c r="A45" s="109" t="s">
        <v>73</v>
      </c>
      <c r="B45" s="109" t="s">
        <v>269</v>
      </c>
      <c r="C45" s="109" t="s">
        <v>137</v>
      </c>
      <c r="D45" s="109" t="s">
        <v>245</v>
      </c>
      <c r="E45" s="110">
        <v>650480</v>
      </c>
      <c r="F45" s="111">
        <v>166030</v>
      </c>
      <c r="G45" s="112">
        <v>44558</v>
      </c>
      <c r="H45" s="109" t="s">
        <v>246</v>
      </c>
    </row>
    <row r="46" spans="1:8" ht="15">
      <c r="A46" s="109" t="s">
        <v>73</v>
      </c>
      <c r="B46" s="109" t="s">
        <v>269</v>
      </c>
      <c r="C46" s="109" t="s">
        <v>229</v>
      </c>
      <c r="D46" s="109" t="s">
        <v>120</v>
      </c>
      <c r="E46" s="110">
        <v>650330</v>
      </c>
      <c r="F46" s="111">
        <v>6566</v>
      </c>
      <c r="G46" s="112">
        <v>44553</v>
      </c>
      <c r="H46" s="109" t="s">
        <v>230</v>
      </c>
    </row>
    <row r="47" spans="1:8" ht="15">
      <c r="A47" s="109" t="s">
        <v>73</v>
      </c>
      <c r="B47" s="109" t="s">
        <v>269</v>
      </c>
      <c r="C47" s="109" t="s">
        <v>171</v>
      </c>
      <c r="D47" s="109" t="s">
        <v>181</v>
      </c>
      <c r="E47" s="110">
        <v>649641</v>
      </c>
      <c r="F47" s="111">
        <v>359751</v>
      </c>
      <c r="G47" s="112">
        <v>44544</v>
      </c>
      <c r="H47" s="109" t="s">
        <v>182</v>
      </c>
    </row>
    <row r="48" spans="1:8" ht="15">
      <c r="A48" s="109" t="s">
        <v>73</v>
      </c>
      <c r="B48" s="109" t="s">
        <v>269</v>
      </c>
      <c r="C48" s="109" t="s">
        <v>137</v>
      </c>
      <c r="D48" s="109" t="s">
        <v>168</v>
      </c>
      <c r="E48" s="110">
        <v>649414</v>
      </c>
      <c r="F48" s="111">
        <v>139000</v>
      </c>
      <c r="G48" s="112">
        <v>44538</v>
      </c>
      <c r="H48" s="109" t="s">
        <v>169</v>
      </c>
    </row>
    <row r="49" spans="1:8" ht="15">
      <c r="A49" s="109" t="s">
        <v>73</v>
      </c>
      <c r="B49" s="109" t="s">
        <v>269</v>
      </c>
      <c r="C49" s="109" t="s">
        <v>137</v>
      </c>
      <c r="D49" s="109" t="s">
        <v>184</v>
      </c>
      <c r="E49" s="110">
        <v>649675</v>
      </c>
      <c r="F49" s="111">
        <v>268620</v>
      </c>
      <c r="G49" s="112">
        <v>44544</v>
      </c>
      <c r="H49" s="109" t="s">
        <v>141</v>
      </c>
    </row>
    <row r="50" spans="1:8" ht="15">
      <c r="A50" s="109" t="s">
        <v>73</v>
      </c>
      <c r="B50" s="109" t="s">
        <v>269</v>
      </c>
      <c r="C50" s="109" t="s">
        <v>165</v>
      </c>
      <c r="D50" s="109" t="s">
        <v>164</v>
      </c>
      <c r="E50" s="110">
        <v>649370</v>
      </c>
      <c r="F50" s="111">
        <v>80000</v>
      </c>
      <c r="G50" s="112">
        <v>44537</v>
      </c>
      <c r="H50" s="109" t="s">
        <v>166</v>
      </c>
    </row>
    <row r="51" spans="1:8" ht="15">
      <c r="A51" s="109" t="s">
        <v>73</v>
      </c>
      <c r="B51" s="109" t="s">
        <v>269</v>
      </c>
      <c r="C51" s="109" t="s">
        <v>137</v>
      </c>
      <c r="D51" s="109" t="s">
        <v>136</v>
      </c>
      <c r="E51" s="110">
        <v>649163</v>
      </c>
      <c r="F51" s="111">
        <v>339150</v>
      </c>
      <c r="G51" s="112">
        <v>44532</v>
      </c>
      <c r="H51" s="109" t="s">
        <v>138</v>
      </c>
    </row>
    <row r="52" spans="1:8" ht="15">
      <c r="A52" s="109" t="s">
        <v>73</v>
      </c>
      <c r="B52" s="109" t="s">
        <v>269</v>
      </c>
      <c r="C52" s="109" t="s">
        <v>137</v>
      </c>
      <c r="D52" s="109" t="s">
        <v>161</v>
      </c>
      <c r="E52" s="110">
        <v>649365</v>
      </c>
      <c r="F52" s="111">
        <v>305000</v>
      </c>
      <c r="G52" s="112">
        <v>44537</v>
      </c>
      <c r="H52" s="109" t="s">
        <v>162</v>
      </c>
    </row>
    <row r="53" spans="1:8" ht="15">
      <c r="A53" s="109" t="s">
        <v>73</v>
      </c>
      <c r="B53" s="109" t="s">
        <v>269</v>
      </c>
      <c r="C53" s="109" t="s">
        <v>137</v>
      </c>
      <c r="D53" s="109" t="s">
        <v>257</v>
      </c>
      <c r="E53" s="110">
        <v>650619</v>
      </c>
      <c r="F53" s="111">
        <v>251500</v>
      </c>
      <c r="G53" s="112">
        <v>44559</v>
      </c>
      <c r="H53" s="109" t="s">
        <v>169</v>
      </c>
    </row>
    <row r="54" spans="1:8" ht="15">
      <c r="A54" s="109" t="s">
        <v>73</v>
      </c>
      <c r="B54" s="109" t="s">
        <v>269</v>
      </c>
      <c r="C54" s="109" t="s">
        <v>137</v>
      </c>
      <c r="D54" s="109" t="s">
        <v>258</v>
      </c>
      <c r="E54" s="110">
        <v>650627</v>
      </c>
      <c r="F54" s="111">
        <v>145000</v>
      </c>
      <c r="G54" s="112">
        <v>44559</v>
      </c>
      <c r="H54" s="109" t="s">
        <v>246</v>
      </c>
    </row>
    <row r="55" spans="1:8" ht="15">
      <c r="A55" s="109" t="s">
        <v>73</v>
      </c>
      <c r="B55" s="109" t="s">
        <v>269</v>
      </c>
      <c r="C55" s="109" t="s">
        <v>137</v>
      </c>
      <c r="D55" s="109" t="s">
        <v>155</v>
      </c>
      <c r="E55" s="110">
        <v>649313</v>
      </c>
      <c r="F55" s="111">
        <v>179000</v>
      </c>
      <c r="G55" s="112">
        <v>44536</v>
      </c>
      <c r="H55" s="109" t="s">
        <v>156</v>
      </c>
    </row>
    <row r="56" spans="1:8" ht="15">
      <c r="A56" s="109" t="s">
        <v>73</v>
      </c>
      <c r="B56" s="109" t="s">
        <v>269</v>
      </c>
      <c r="C56" s="109" t="s">
        <v>137</v>
      </c>
      <c r="D56" s="109" t="s">
        <v>183</v>
      </c>
      <c r="E56" s="110">
        <v>649663</v>
      </c>
      <c r="F56" s="111">
        <v>260000</v>
      </c>
      <c r="G56" s="112">
        <v>44544</v>
      </c>
      <c r="H56" s="109" t="s">
        <v>141</v>
      </c>
    </row>
    <row r="57" spans="1:8" ht="15">
      <c r="A57" s="109" t="s">
        <v>40</v>
      </c>
      <c r="B57" s="109" t="s">
        <v>270</v>
      </c>
      <c r="C57" s="109" t="s">
        <v>137</v>
      </c>
      <c r="D57" s="109" t="s">
        <v>173</v>
      </c>
      <c r="E57" s="110">
        <v>649503</v>
      </c>
      <c r="F57" s="111">
        <v>211000</v>
      </c>
      <c r="G57" s="112">
        <v>44540</v>
      </c>
      <c r="H57" s="109" t="s">
        <v>174</v>
      </c>
    </row>
    <row r="58" spans="1:8" ht="15">
      <c r="A58" s="109" t="s">
        <v>40</v>
      </c>
      <c r="B58" s="109" t="s">
        <v>270</v>
      </c>
      <c r="C58" s="109" t="s">
        <v>137</v>
      </c>
      <c r="D58" s="109" t="s">
        <v>203</v>
      </c>
      <c r="E58" s="110">
        <v>649945</v>
      </c>
      <c r="F58" s="111">
        <v>225000</v>
      </c>
      <c r="G58" s="112">
        <v>44550</v>
      </c>
      <c r="H58" s="109" t="s">
        <v>141</v>
      </c>
    </row>
    <row r="59" spans="1:8" ht="15">
      <c r="A59" s="109" t="s">
        <v>40</v>
      </c>
      <c r="B59" s="109" t="s">
        <v>270</v>
      </c>
      <c r="C59" s="109" t="s">
        <v>171</v>
      </c>
      <c r="D59" s="109" t="s">
        <v>175</v>
      </c>
      <c r="E59" s="110">
        <v>649554</v>
      </c>
      <c r="F59" s="111">
        <v>331520</v>
      </c>
      <c r="G59" s="112">
        <v>44540</v>
      </c>
      <c r="H59" s="109" t="s">
        <v>138</v>
      </c>
    </row>
    <row r="60" spans="1:8" ht="15">
      <c r="A60" s="109" t="s">
        <v>40</v>
      </c>
      <c r="B60" s="109" t="s">
        <v>270</v>
      </c>
      <c r="C60" s="109" t="s">
        <v>171</v>
      </c>
      <c r="D60" s="109" t="s">
        <v>202</v>
      </c>
      <c r="E60" s="110">
        <v>649889</v>
      </c>
      <c r="F60" s="111">
        <v>365500</v>
      </c>
      <c r="G60" s="112">
        <v>44547</v>
      </c>
      <c r="H60" s="109" t="s">
        <v>141</v>
      </c>
    </row>
    <row r="61" spans="1:8" ht="15">
      <c r="A61" s="109" t="s">
        <v>40</v>
      </c>
      <c r="B61" s="109" t="s">
        <v>270</v>
      </c>
      <c r="C61" s="109" t="s">
        <v>137</v>
      </c>
      <c r="D61" s="109" t="s">
        <v>178</v>
      </c>
      <c r="E61" s="110">
        <v>649600</v>
      </c>
      <c r="F61" s="111">
        <v>258900</v>
      </c>
      <c r="G61" s="112">
        <v>44543</v>
      </c>
      <c r="H61" s="109" t="s">
        <v>141</v>
      </c>
    </row>
    <row r="62" spans="1:8" ht="15">
      <c r="A62" s="109" t="s">
        <v>40</v>
      </c>
      <c r="B62" s="109" t="s">
        <v>270</v>
      </c>
      <c r="C62" s="109" t="s">
        <v>140</v>
      </c>
      <c r="D62" s="109" t="s">
        <v>201</v>
      </c>
      <c r="E62" s="110">
        <v>649879</v>
      </c>
      <c r="F62" s="111">
        <v>265200</v>
      </c>
      <c r="G62" s="112">
        <v>44547</v>
      </c>
      <c r="H62" s="109" t="s">
        <v>141</v>
      </c>
    </row>
    <row r="63" spans="1:8" ht="15">
      <c r="A63" s="109" t="s">
        <v>40</v>
      </c>
      <c r="B63" s="109" t="s">
        <v>270</v>
      </c>
      <c r="C63" s="109" t="s">
        <v>137</v>
      </c>
      <c r="D63" s="109" t="s">
        <v>180</v>
      </c>
      <c r="E63" s="110">
        <v>649615</v>
      </c>
      <c r="F63" s="111">
        <v>290000</v>
      </c>
      <c r="G63" s="112">
        <v>44543</v>
      </c>
      <c r="H63" s="109" t="s">
        <v>141</v>
      </c>
    </row>
    <row r="64" spans="1:8" ht="15">
      <c r="A64" s="109" t="s">
        <v>40</v>
      </c>
      <c r="B64" s="109" t="s">
        <v>270</v>
      </c>
      <c r="C64" s="109" t="s">
        <v>171</v>
      </c>
      <c r="D64" s="109" t="s">
        <v>197</v>
      </c>
      <c r="E64" s="110">
        <v>649840</v>
      </c>
      <c r="F64" s="111">
        <v>400500</v>
      </c>
      <c r="G64" s="112">
        <v>44547</v>
      </c>
      <c r="H64" s="109" t="s">
        <v>141</v>
      </c>
    </row>
    <row r="65" spans="1:8" ht="15">
      <c r="A65" s="109" t="s">
        <v>40</v>
      </c>
      <c r="B65" s="109" t="s">
        <v>270</v>
      </c>
      <c r="C65" s="109" t="s">
        <v>137</v>
      </c>
      <c r="D65" s="109" t="s">
        <v>204</v>
      </c>
      <c r="E65" s="110">
        <v>649960</v>
      </c>
      <c r="F65" s="111">
        <v>166700</v>
      </c>
      <c r="G65" s="112">
        <v>44550</v>
      </c>
      <c r="H65" s="109" t="s">
        <v>141</v>
      </c>
    </row>
    <row r="66" spans="1:8" ht="15">
      <c r="A66" s="109" t="s">
        <v>40</v>
      </c>
      <c r="B66" s="109" t="s">
        <v>270</v>
      </c>
      <c r="C66" s="109" t="s">
        <v>137</v>
      </c>
      <c r="D66" s="109" t="s">
        <v>188</v>
      </c>
      <c r="E66" s="110">
        <v>649719</v>
      </c>
      <c r="F66" s="111">
        <v>98000</v>
      </c>
      <c r="G66" s="112">
        <v>44545</v>
      </c>
      <c r="H66" s="109" t="s">
        <v>189</v>
      </c>
    </row>
    <row r="67" spans="1:8" ht="15">
      <c r="A67" s="109" t="s">
        <v>40</v>
      </c>
      <c r="B67" s="109" t="s">
        <v>270</v>
      </c>
      <c r="C67" s="109" t="s">
        <v>137</v>
      </c>
      <c r="D67" s="109" t="s">
        <v>199</v>
      </c>
      <c r="E67" s="110">
        <v>649843</v>
      </c>
      <c r="F67" s="111">
        <v>196000</v>
      </c>
      <c r="G67" s="112">
        <v>44547</v>
      </c>
      <c r="H67" s="109" t="s">
        <v>200</v>
      </c>
    </row>
    <row r="68" spans="1:8" ht="15">
      <c r="A68" s="109" t="s">
        <v>40</v>
      </c>
      <c r="B68" s="109" t="s">
        <v>270</v>
      </c>
      <c r="C68" s="109" t="s">
        <v>140</v>
      </c>
      <c r="D68" s="109" t="s">
        <v>150</v>
      </c>
      <c r="E68" s="110">
        <v>649289</v>
      </c>
      <c r="F68" s="111">
        <v>616500</v>
      </c>
      <c r="G68" s="112">
        <v>44536</v>
      </c>
      <c r="H68" s="109" t="s">
        <v>151</v>
      </c>
    </row>
    <row r="69" spans="1:8" ht="30">
      <c r="A69" s="109" t="s">
        <v>40</v>
      </c>
      <c r="B69" s="109" t="s">
        <v>270</v>
      </c>
      <c r="C69" s="109" t="s">
        <v>137</v>
      </c>
      <c r="D69" s="109" t="s">
        <v>254</v>
      </c>
      <c r="E69" s="110">
        <v>650599</v>
      </c>
      <c r="F69" s="111">
        <v>284000</v>
      </c>
      <c r="G69" s="112">
        <v>44559</v>
      </c>
      <c r="H69" s="109" t="s">
        <v>255</v>
      </c>
    </row>
    <row r="70" spans="1:8" ht="15">
      <c r="A70" s="109" t="s">
        <v>40</v>
      </c>
      <c r="B70" s="109" t="s">
        <v>270</v>
      </c>
      <c r="C70" s="109" t="s">
        <v>137</v>
      </c>
      <c r="D70" s="109" t="s">
        <v>247</v>
      </c>
      <c r="E70" s="110">
        <v>650511</v>
      </c>
      <c r="F70" s="111">
        <v>342000</v>
      </c>
      <c r="G70" s="112">
        <v>44558</v>
      </c>
      <c r="H70" s="109" t="s">
        <v>169</v>
      </c>
    </row>
    <row r="71" spans="1:8" ht="15">
      <c r="A71" s="109" t="s">
        <v>40</v>
      </c>
      <c r="B71" s="109" t="s">
        <v>270</v>
      </c>
      <c r="C71" s="109" t="s">
        <v>137</v>
      </c>
      <c r="D71" s="109" t="s">
        <v>244</v>
      </c>
      <c r="E71" s="110">
        <v>650479</v>
      </c>
      <c r="F71" s="111">
        <v>140500</v>
      </c>
      <c r="G71" s="112">
        <v>44558</v>
      </c>
      <c r="H71" s="109" t="s">
        <v>174</v>
      </c>
    </row>
    <row r="72" spans="1:8" ht="15">
      <c r="A72" s="109" t="s">
        <v>40</v>
      </c>
      <c r="B72" s="109" t="s">
        <v>270</v>
      </c>
      <c r="C72" s="109" t="s">
        <v>242</v>
      </c>
      <c r="D72" s="109" t="s">
        <v>241</v>
      </c>
      <c r="E72" s="110">
        <v>650469</v>
      </c>
      <c r="F72" s="111">
        <v>20000</v>
      </c>
      <c r="G72" s="112">
        <v>44558</v>
      </c>
      <c r="H72" s="109" t="s">
        <v>243</v>
      </c>
    </row>
    <row r="73" spans="1:8" ht="15">
      <c r="A73" s="109" t="s">
        <v>40</v>
      </c>
      <c r="B73" s="109" t="s">
        <v>270</v>
      </c>
      <c r="C73" s="109" t="s">
        <v>137</v>
      </c>
      <c r="D73" s="109" t="s">
        <v>240</v>
      </c>
      <c r="E73" s="110">
        <v>650445</v>
      </c>
      <c r="F73" s="111">
        <v>160000</v>
      </c>
      <c r="G73" s="112">
        <v>44558</v>
      </c>
      <c r="H73" s="109" t="s">
        <v>174</v>
      </c>
    </row>
    <row r="74" spans="1:8" ht="15">
      <c r="A74" s="109" t="s">
        <v>40</v>
      </c>
      <c r="B74" s="109" t="s">
        <v>270</v>
      </c>
      <c r="C74" s="109" t="s">
        <v>137</v>
      </c>
      <c r="D74" s="109" t="s">
        <v>239</v>
      </c>
      <c r="E74" s="110">
        <v>650444</v>
      </c>
      <c r="F74" s="111">
        <v>168300</v>
      </c>
      <c r="G74" s="112">
        <v>44558</v>
      </c>
      <c r="H74" s="109" t="s">
        <v>141</v>
      </c>
    </row>
    <row r="75" spans="1:8" ht="15">
      <c r="A75" s="109" t="s">
        <v>40</v>
      </c>
      <c r="B75" s="109" t="s">
        <v>270</v>
      </c>
      <c r="C75" s="109" t="s">
        <v>137</v>
      </c>
      <c r="D75" s="109" t="s">
        <v>238</v>
      </c>
      <c r="E75" s="110">
        <v>650442</v>
      </c>
      <c r="F75" s="111">
        <v>232300</v>
      </c>
      <c r="G75" s="112">
        <v>44557</v>
      </c>
      <c r="H75" s="109" t="s">
        <v>169</v>
      </c>
    </row>
    <row r="76" spans="1:8" ht="15">
      <c r="A76" s="109" t="s">
        <v>40</v>
      </c>
      <c r="B76" s="109" t="s">
        <v>270</v>
      </c>
      <c r="C76" s="109" t="s">
        <v>137</v>
      </c>
      <c r="D76" s="109" t="s">
        <v>233</v>
      </c>
      <c r="E76" s="110">
        <v>650390</v>
      </c>
      <c r="F76" s="111">
        <v>261600</v>
      </c>
      <c r="G76" s="112">
        <v>44557</v>
      </c>
      <c r="H76" s="109" t="s">
        <v>174</v>
      </c>
    </row>
    <row r="77" spans="1:8" ht="15">
      <c r="A77" s="109" t="s">
        <v>40</v>
      </c>
      <c r="B77" s="109" t="s">
        <v>270</v>
      </c>
      <c r="C77" s="109" t="s">
        <v>140</v>
      </c>
      <c r="D77" s="109" t="s">
        <v>167</v>
      </c>
      <c r="E77" s="110">
        <v>649378</v>
      </c>
      <c r="F77" s="111">
        <v>229955</v>
      </c>
      <c r="G77" s="112">
        <v>44537</v>
      </c>
      <c r="H77" s="109" t="s">
        <v>141</v>
      </c>
    </row>
    <row r="78" spans="1:8" ht="15">
      <c r="A78" s="109" t="s">
        <v>40</v>
      </c>
      <c r="B78" s="109" t="s">
        <v>270</v>
      </c>
      <c r="C78" s="109" t="s">
        <v>140</v>
      </c>
      <c r="D78" s="109" t="s">
        <v>139</v>
      </c>
      <c r="E78" s="110">
        <v>649205</v>
      </c>
      <c r="F78" s="111">
        <v>292226</v>
      </c>
      <c r="G78" s="112">
        <v>44533</v>
      </c>
      <c r="H78" s="109" t="s">
        <v>141</v>
      </c>
    </row>
    <row r="79" spans="1:8" ht="15">
      <c r="A79" s="109" t="s">
        <v>40</v>
      </c>
      <c r="B79" s="109" t="s">
        <v>270</v>
      </c>
      <c r="C79" s="109" t="s">
        <v>137</v>
      </c>
      <c r="D79" s="109" t="s">
        <v>152</v>
      </c>
      <c r="E79" s="110">
        <v>649293</v>
      </c>
      <c r="F79" s="111">
        <v>287500</v>
      </c>
      <c r="G79" s="112">
        <v>44536</v>
      </c>
      <c r="H79" s="109" t="s">
        <v>153</v>
      </c>
    </row>
    <row r="80" spans="1:8" ht="15">
      <c r="A80" s="109" t="s">
        <v>40</v>
      </c>
      <c r="B80" s="109" t="s">
        <v>270</v>
      </c>
      <c r="C80" s="109" t="s">
        <v>137</v>
      </c>
      <c r="D80" s="109" t="s">
        <v>205</v>
      </c>
      <c r="E80" s="110">
        <v>649961</v>
      </c>
      <c r="F80" s="111">
        <v>242000</v>
      </c>
      <c r="G80" s="112">
        <v>44550</v>
      </c>
      <c r="H80" s="109" t="s">
        <v>156</v>
      </c>
    </row>
    <row r="81" spans="1:8" ht="15">
      <c r="A81" s="109" t="s">
        <v>40</v>
      </c>
      <c r="B81" s="109" t="s">
        <v>270</v>
      </c>
      <c r="C81" s="109" t="s">
        <v>97</v>
      </c>
      <c r="D81" s="109" t="s">
        <v>145</v>
      </c>
      <c r="E81" s="110">
        <v>649271</v>
      </c>
      <c r="F81" s="111">
        <v>948726.8</v>
      </c>
      <c r="G81" s="112">
        <v>44533</v>
      </c>
      <c r="H81" s="109" t="s">
        <v>147</v>
      </c>
    </row>
    <row r="82" spans="1:8" ht="15">
      <c r="A82" s="109" t="s">
        <v>40</v>
      </c>
      <c r="B82" s="109" t="s">
        <v>270</v>
      </c>
      <c r="C82" s="109" t="s">
        <v>146</v>
      </c>
      <c r="D82" s="109" t="s">
        <v>145</v>
      </c>
      <c r="E82" s="110">
        <v>649270</v>
      </c>
      <c r="F82" s="111">
        <v>1500000</v>
      </c>
      <c r="G82" s="112">
        <v>44533</v>
      </c>
      <c r="H82" s="109" t="s">
        <v>147</v>
      </c>
    </row>
    <row r="83" spans="1:8" ht="15">
      <c r="A83" s="109" t="s">
        <v>40</v>
      </c>
      <c r="B83" s="109" t="s">
        <v>270</v>
      </c>
      <c r="C83" s="109" t="s">
        <v>137</v>
      </c>
      <c r="D83" s="109" t="s">
        <v>144</v>
      </c>
      <c r="E83" s="110">
        <v>649215</v>
      </c>
      <c r="F83" s="111">
        <v>447000</v>
      </c>
      <c r="G83" s="112">
        <v>44533</v>
      </c>
      <c r="H83" s="109" t="s">
        <v>143</v>
      </c>
    </row>
    <row r="84" spans="1:8" ht="15">
      <c r="A84" s="109" t="s">
        <v>40</v>
      </c>
      <c r="B84" s="109" t="s">
        <v>270</v>
      </c>
      <c r="C84" s="109" t="s">
        <v>137</v>
      </c>
      <c r="D84" s="109" t="s">
        <v>142</v>
      </c>
      <c r="E84" s="110">
        <v>649207</v>
      </c>
      <c r="F84" s="111">
        <v>200000</v>
      </c>
      <c r="G84" s="112">
        <v>44533</v>
      </c>
      <c r="H84" s="109" t="s">
        <v>143</v>
      </c>
    </row>
    <row r="85" spans="1:8" ht="30">
      <c r="A85" s="109" t="s">
        <v>40</v>
      </c>
      <c r="B85" s="109" t="s">
        <v>270</v>
      </c>
      <c r="C85" s="109" t="s">
        <v>137</v>
      </c>
      <c r="D85" s="109" t="s">
        <v>225</v>
      </c>
      <c r="E85" s="110">
        <v>650223</v>
      </c>
      <c r="F85" s="111">
        <v>225100</v>
      </c>
      <c r="G85" s="112">
        <v>44552</v>
      </c>
      <c r="H85" s="109" t="s">
        <v>194</v>
      </c>
    </row>
    <row r="86" spans="1:8" ht="15">
      <c r="A86" s="109" t="s">
        <v>40</v>
      </c>
      <c r="B86" s="109" t="s">
        <v>270</v>
      </c>
      <c r="C86" s="109" t="s">
        <v>137</v>
      </c>
      <c r="D86" s="109" t="s">
        <v>223</v>
      </c>
      <c r="E86" s="110">
        <v>650205</v>
      </c>
      <c r="F86" s="111">
        <v>300000</v>
      </c>
      <c r="G86" s="112">
        <v>44552</v>
      </c>
      <c r="H86" s="109" t="s">
        <v>189</v>
      </c>
    </row>
    <row r="87" spans="1:8" ht="15">
      <c r="A87" s="109" t="s">
        <v>40</v>
      </c>
      <c r="B87" s="109" t="s">
        <v>270</v>
      </c>
      <c r="C87" s="109" t="s">
        <v>137</v>
      </c>
      <c r="D87" s="109" t="s">
        <v>222</v>
      </c>
      <c r="E87" s="110">
        <v>650195</v>
      </c>
      <c r="F87" s="111">
        <v>321600</v>
      </c>
      <c r="G87" s="112">
        <v>44552</v>
      </c>
      <c r="H87" s="109" t="s">
        <v>189</v>
      </c>
    </row>
    <row r="88" spans="1:8" ht="15">
      <c r="A88" s="109" t="s">
        <v>40</v>
      </c>
      <c r="B88" s="109" t="s">
        <v>270</v>
      </c>
      <c r="C88" s="109" t="s">
        <v>171</v>
      </c>
      <c r="D88" s="109" t="s">
        <v>217</v>
      </c>
      <c r="E88" s="110">
        <v>650141</v>
      </c>
      <c r="F88" s="111">
        <v>239300</v>
      </c>
      <c r="G88" s="112">
        <v>44551</v>
      </c>
      <c r="H88" s="109" t="s">
        <v>210</v>
      </c>
    </row>
    <row r="89" spans="1:8" ht="15">
      <c r="A89" s="109" t="s">
        <v>40</v>
      </c>
      <c r="B89" s="109" t="s">
        <v>270</v>
      </c>
      <c r="C89" s="109" t="s">
        <v>137</v>
      </c>
      <c r="D89" s="109" t="s">
        <v>214</v>
      </c>
      <c r="E89" s="110">
        <v>650106</v>
      </c>
      <c r="F89" s="111">
        <v>246000</v>
      </c>
      <c r="G89" s="112">
        <v>44551</v>
      </c>
      <c r="H89" s="109" t="s">
        <v>141</v>
      </c>
    </row>
    <row r="90" spans="1:8" ht="15">
      <c r="A90" s="109" t="s">
        <v>40</v>
      </c>
      <c r="B90" s="109" t="s">
        <v>270</v>
      </c>
      <c r="C90" s="109" t="s">
        <v>137</v>
      </c>
      <c r="D90" s="109" t="s">
        <v>154</v>
      </c>
      <c r="E90" s="110">
        <v>649301</v>
      </c>
      <c r="F90" s="111">
        <v>256500</v>
      </c>
      <c r="G90" s="112">
        <v>44536</v>
      </c>
      <c r="H90" s="109" t="s">
        <v>141</v>
      </c>
    </row>
    <row r="91" spans="1:8" ht="15">
      <c r="A91" s="109" t="s">
        <v>220</v>
      </c>
      <c r="B91" s="109" t="s">
        <v>272</v>
      </c>
      <c r="C91" s="109" t="s">
        <v>140</v>
      </c>
      <c r="D91" s="109" t="s">
        <v>221</v>
      </c>
      <c r="E91" s="110">
        <v>650188</v>
      </c>
      <c r="F91" s="111">
        <v>288766</v>
      </c>
      <c r="G91" s="112">
        <v>44552</v>
      </c>
      <c r="H91" s="109" t="s">
        <v>143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324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" customWidth="1"/>
  </cols>
  <sheetData>
    <row r="1" spans="1:12">
      <c r="A1" s="86" t="s">
        <v>0</v>
      </c>
      <c r="B1" s="87" t="s">
        <v>42</v>
      </c>
      <c r="C1" s="87" t="s">
        <v>43</v>
      </c>
      <c r="D1" s="87" t="s">
        <v>37</v>
      </c>
      <c r="E1" s="88" t="s">
        <v>52</v>
      </c>
      <c r="L1">
        <v>324</v>
      </c>
    </row>
    <row r="2" spans="1:12" ht="12.75" customHeight="1">
      <c r="A2" s="113" t="s">
        <v>101</v>
      </c>
      <c r="B2" s="113" t="s">
        <v>263</v>
      </c>
      <c r="C2" s="114">
        <v>635000</v>
      </c>
      <c r="D2" s="115">
        <v>44538</v>
      </c>
      <c r="E2" s="113" t="s">
        <v>273</v>
      </c>
    </row>
    <row r="3" spans="1:12" ht="12.75" customHeight="1">
      <c r="A3" s="113" t="s">
        <v>101</v>
      </c>
      <c r="B3" s="113" t="s">
        <v>263</v>
      </c>
      <c r="C3" s="114">
        <v>287500</v>
      </c>
      <c r="D3" s="115">
        <v>44543</v>
      </c>
      <c r="E3" s="113" t="s">
        <v>274</v>
      </c>
    </row>
    <row r="4" spans="1:12" ht="12.75" customHeight="1">
      <c r="A4" s="113" t="s">
        <v>105</v>
      </c>
      <c r="B4" s="113" t="s">
        <v>264</v>
      </c>
      <c r="C4" s="114">
        <v>340000</v>
      </c>
      <c r="D4" s="115">
        <v>44546</v>
      </c>
      <c r="E4" s="113" t="s">
        <v>273</v>
      </c>
    </row>
    <row r="5" spans="1:12" ht="12.75" customHeight="1">
      <c r="A5" s="113" t="s">
        <v>105</v>
      </c>
      <c r="B5" s="113" t="s">
        <v>264</v>
      </c>
      <c r="C5" s="114">
        <v>386000</v>
      </c>
      <c r="D5" s="115">
        <v>44540</v>
      </c>
      <c r="E5" s="113" t="s">
        <v>273</v>
      </c>
    </row>
    <row r="6" spans="1:12" ht="12.75" customHeight="1">
      <c r="A6" s="113" t="s">
        <v>105</v>
      </c>
      <c r="B6" s="113" t="s">
        <v>264</v>
      </c>
      <c r="C6" s="114">
        <v>540000</v>
      </c>
      <c r="D6" s="115">
        <v>44536</v>
      </c>
      <c r="E6" s="113" t="s">
        <v>274</v>
      </c>
    </row>
    <row r="7" spans="1:12" ht="12.75" customHeight="1">
      <c r="A7" s="113" t="s">
        <v>105</v>
      </c>
      <c r="B7" s="113" t="s">
        <v>264</v>
      </c>
      <c r="C7" s="114">
        <v>606000</v>
      </c>
      <c r="D7" s="115">
        <v>44540</v>
      </c>
      <c r="E7" s="113" t="s">
        <v>273</v>
      </c>
    </row>
    <row r="8" spans="1:12" ht="12.75" customHeight="1">
      <c r="A8" s="113" t="s">
        <v>105</v>
      </c>
      <c r="B8" s="113" t="s">
        <v>264</v>
      </c>
      <c r="C8" s="114">
        <v>399896</v>
      </c>
      <c r="D8" s="115">
        <v>44550</v>
      </c>
      <c r="E8" s="113" t="s">
        <v>274</v>
      </c>
    </row>
    <row r="9" spans="1:12" ht="12.75" customHeight="1">
      <c r="A9" s="113" t="s">
        <v>128</v>
      </c>
      <c r="B9" s="113" t="s">
        <v>265</v>
      </c>
      <c r="C9" s="114">
        <v>446778</v>
      </c>
      <c r="D9" s="115">
        <v>44552</v>
      </c>
      <c r="E9" s="113" t="s">
        <v>275</v>
      </c>
    </row>
    <row r="10" spans="1:12" ht="12.75" customHeight="1">
      <c r="A10" s="113" t="s">
        <v>128</v>
      </c>
      <c r="B10" s="113" t="s">
        <v>265</v>
      </c>
      <c r="C10" s="114">
        <v>493420</v>
      </c>
      <c r="D10" s="115">
        <v>44559</v>
      </c>
      <c r="E10" s="113" t="s">
        <v>275</v>
      </c>
    </row>
    <row r="11" spans="1:12" ht="12.75" customHeight="1">
      <c r="A11" s="113" t="s">
        <v>128</v>
      </c>
      <c r="B11" s="113" t="s">
        <v>265</v>
      </c>
      <c r="C11" s="114">
        <v>490567</v>
      </c>
      <c r="D11" s="115">
        <v>44553</v>
      </c>
      <c r="E11" s="113" t="s">
        <v>275</v>
      </c>
    </row>
    <row r="12" spans="1:12" ht="12.75" customHeight="1">
      <c r="A12" s="113" t="s">
        <v>41</v>
      </c>
      <c r="B12" s="113" t="s">
        <v>266</v>
      </c>
      <c r="C12" s="114">
        <v>427379</v>
      </c>
      <c r="D12" s="115">
        <v>44533</v>
      </c>
      <c r="E12" s="113" t="s">
        <v>273</v>
      </c>
    </row>
    <row r="13" spans="1:12" ht="15">
      <c r="A13" s="113" t="s">
        <v>41</v>
      </c>
      <c r="B13" s="113" t="s">
        <v>266</v>
      </c>
      <c r="C13" s="114">
        <v>1100000</v>
      </c>
      <c r="D13" s="115">
        <v>44557</v>
      </c>
      <c r="E13" s="113" t="s">
        <v>273</v>
      </c>
    </row>
    <row r="14" spans="1:12" ht="15">
      <c r="A14" s="113" t="s">
        <v>41</v>
      </c>
      <c r="B14" s="113" t="s">
        <v>266</v>
      </c>
      <c r="C14" s="114">
        <v>400000</v>
      </c>
      <c r="D14" s="115">
        <v>44545</v>
      </c>
      <c r="E14" s="113" t="s">
        <v>273</v>
      </c>
    </row>
    <row r="15" spans="1:12" ht="15">
      <c r="A15" s="113" t="s">
        <v>41</v>
      </c>
      <c r="B15" s="113" t="s">
        <v>266</v>
      </c>
      <c r="C15" s="114">
        <v>379900</v>
      </c>
      <c r="D15" s="115">
        <v>44536</v>
      </c>
      <c r="E15" s="113" t="s">
        <v>273</v>
      </c>
    </row>
    <row r="16" spans="1:12" ht="15">
      <c r="A16" s="113" t="s">
        <v>41</v>
      </c>
      <c r="B16" s="113" t="s">
        <v>266</v>
      </c>
      <c r="C16" s="114">
        <v>150000</v>
      </c>
      <c r="D16" s="115">
        <v>44557</v>
      </c>
      <c r="E16" s="113" t="s">
        <v>274</v>
      </c>
    </row>
    <row r="17" spans="1:5" ht="15">
      <c r="A17" s="113" t="s">
        <v>41</v>
      </c>
      <c r="B17" s="113" t="s">
        <v>266</v>
      </c>
      <c r="C17" s="114">
        <v>310350</v>
      </c>
      <c r="D17" s="115">
        <v>44557</v>
      </c>
      <c r="E17" s="113" t="s">
        <v>274</v>
      </c>
    </row>
    <row r="18" spans="1:5" ht="15">
      <c r="A18" s="113" t="s">
        <v>41</v>
      </c>
      <c r="B18" s="113" t="s">
        <v>266</v>
      </c>
      <c r="C18" s="114">
        <v>153000</v>
      </c>
      <c r="D18" s="115">
        <v>44537</v>
      </c>
      <c r="E18" s="113" t="s">
        <v>274</v>
      </c>
    </row>
    <row r="19" spans="1:5" ht="15">
      <c r="A19" s="113" t="s">
        <v>41</v>
      </c>
      <c r="B19" s="113" t="s">
        <v>266</v>
      </c>
      <c r="C19" s="114">
        <v>310539</v>
      </c>
      <c r="D19" s="115">
        <v>44533</v>
      </c>
      <c r="E19" s="113" t="s">
        <v>274</v>
      </c>
    </row>
    <row r="20" spans="1:5" ht="15">
      <c r="A20" s="113" t="s">
        <v>41</v>
      </c>
      <c r="B20" s="113" t="s">
        <v>266</v>
      </c>
      <c r="C20" s="114">
        <v>140021</v>
      </c>
      <c r="D20" s="115">
        <v>44552</v>
      </c>
      <c r="E20" s="113" t="s">
        <v>274</v>
      </c>
    </row>
    <row r="21" spans="1:5" ht="15">
      <c r="A21" s="113" t="s">
        <v>41</v>
      </c>
      <c r="B21" s="113" t="s">
        <v>266</v>
      </c>
      <c r="C21" s="114">
        <v>332000</v>
      </c>
      <c r="D21" s="115">
        <v>44552</v>
      </c>
      <c r="E21" s="113" t="s">
        <v>273</v>
      </c>
    </row>
    <row r="22" spans="1:5" ht="15">
      <c r="A22" s="113" t="s">
        <v>41</v>
      </c>
      <c r="B22" s="113" t="s">
        <v>266</v>
      </c>
      <c r="C22" s="114">
        <v>236000</v>
      </c>
      <c r="D22" s="115">
        <v>44547</v>
      </c>
      <c r="E22" s="113" t="s">
        <v>274</v>
      </c>
    </row>
    <row r="23" spans="1:5" ht="15">
      <c r="A23" s="113" t="s">
        <v>41</v>
      </c>
      <c r="B23" s="113" t="s">
        <v>266</v>
      </c>
      <c r="C23" s="114">
        <v>381171</v>
      </c>
      <c r="D23" s="115">
        <v>44557</v>
      </c>
      <c r="E23" s="113" t="s">
        <v>274</v>
      </c>
    </row>
    <row r="24" spans="1:5" ht="15">
      <c r="A24" s="113" t="s">
        <v>41</v>
      </c>
      <c r="B24" s="113" t="s">
        <v>266</v>
      </c>
      <c r="C24" s="114">
        <v>242000</v>
      </c>
      <c r="D24" s="115">
        <v>44550</v>
      </c>
      <c r="E24" s="113" t="s">
        <v>274</v>
      </c>
    </row>
    <row r="25" spans="1:5" ht="15">
      <c r="A25" s="113" t="s">
        <v>41</v>
      </c>
      <c r="B25" s="113" t="s">
        <v>266</v>
      </c>
      <c r="C25" s="114">
        <v>21000000</v>
      </c>
      <c r="D25" s="115">
        <v>44551</v>
      </c>
      <c r="E25" s="113" t="s">
        <v>273</v>
      </c>
    </row>
    <row r="26" spans="1:5" ht="15">
      <c r="A26" s="113" t="s">
        <v>41</v>
      </c>
      <c r="B26" s="113" t="s">
        <v>266</v>
      </c>
      <c r="C26" s="114">
        <v>120455</v>
      </c>
      <c r="D26" s="115">
        <v>44552</v>
      </c>
      <c r="E26" s="113" t="s">
        <v>274</v>
      </c>
    </row>
    <row r="27" spans="1:5" ht="15">
      <c r="A27" s="113" t="s">
        <v>41</v>
      </c>
      <c r="B27" s="113" t="s">
        <v>266</v>
      </c>
      <c r="C27" s="114">
        <v>400000</v>
      </c>
      <c r="D27" s="115">
        <v>44558</v>
      </c>
      <c r="E27" s="113" t="s">
        <v>273</v>
      </c>
    </row>
    <row r="28" spans="1:5" ht="15">
      <c r="A28" s="113" t="s">
        <v>41</v>
      </c>
      <c r="B28" s="113" t="s">
        <v>266</v>
      </c>
      <c r="C28" s="114">
        <v>119581</v>
      </c>
      <c r="D28" s="115">
        <v>44560</v>
      </c>
      <c r="E28" s="113" t="s">
        <v>274</v>
      </c>
    </row>
    <row r="29" spans="1:5" ht="15">
      <c r="A29" s="113" t="s">
        <v>41</v>
      </c>
      <c r="B29" s="113" t="s">
        <v>266</v>
      </c>
      <c r="C29" s="114">
        <v>288000</v>
      </c>
      <c r="D29" s="115">
        <v>44560</v>
      </c>
      <c r="E29" s="113" t="s">
        <v>274</v>
      </c>
    </row>
    <row r="30" spans="1:5" ht="15">
      <c r="A30" s="113" t="s">
        <v>41</v>
      </c>
      <c r="B30" s="113" t="s">
        <v>266</v>
      </c>
      <c r="C30" s="114">
        <v>326000</v>
      </c>
      <c r="D30" s="115">
        <v>44533</v>
      </c>
      <c r="E30" s="113" t="s">
        <v>273</v>
      </c>
    </row>
    <row r="31" spans="1:5" ht="15">
      <c r="A31" s="113" t="s">
        <v>41</v>
      </c>
      <c r="B31" s="113" t="s">
        <v>266</v>
      </c>
      <c r="C31" s="114">
        <v>355900</v>
      </c>
      <c r="D31" s="115">
        <v>44552</v>
      </c>
      <c r="E31" s="113" t="s">
        <v>273</v>
      </c>
    </row>
    <row r="32" spans="1:5" ht="15">
      <c r="A32" s="113" t="s">
        <v>41</v>
      </c>
      <c r="B32" s="113" t="s">
        <v>266</v>
      </c>
      <c r="C32" s="114">
        <v>717500</v>
      </c>
      <c r="D32" s="115">
        <v>44545</v>
      </c>
      <c r="E32" s="113" t="s">
        <v>273</v>
      </c>
    </row>
    <row r="33" spans="1:5" ht="15">
      <c r="A33" s="113" t="s">
        <v>41</v>
      </c>
      <c r="B33" s="113" t="s">
        <v>266</v>
      </c>
      <c r="C33" s="114">
        <v>284000</v>
      </c>
      <c r="D33" s="115">
        <v>44543</v>
      </c>
      <c r="E33" s="113" t="s">
        <v>274</v>
      </c>
    </row>
    <row r="34" spans="1:5" ht="15">
      <c r="A34" s="113" t="s">
        <v>41</v>
      </c>
      <c r="B34" s="113" t="s">
        <v>266</v>
      </c>
      <c r="C34" s="114">
        <v>397900</v>
      </c>
      <c r="D34" s="115">
        <v>44560</v>
      </c>
      <c r="E34" s="113" t="s">
        <v>274</v>
      </c>
    </row>
    <row r="35" spans="1:5" ht="15">
      <c r="A35" s="113" t="s">
        <v>41</v>
      </c>
      <c r="B35" s="113" t="s">
        <v>266</v>
      </c>
      <c r="C35" s="114">
        <v>484500</v>
      </c>
      <c r="D35" s="115">
        <v>44545</v>
      </c>
      <c r="E35" s="113" t="s">
        <v>273</v>
      </c>
    </row>
    <row r="36" spans="1:5" ht="15">
      <c r="A36" s="113" t="s">
        <v>41</v>
      </c>
      <c r="B36" s="113" t="s">
        <v>266</v>
      </c>
      <c r="C36" s="114">
        <v>252750</v>
      </c>
      <c r="D36" s="115">
        <v>44536</v>
      </c>
      <c r="E36" s="113" t="s">
        <v>274</v>
      </c>
    </row>
    <row r="37" spans="1:5" ht="15">
      <c r="A37" s="113" t="s">
        <v>41</v>
      </c>
      <c r="B37" s="113" t="s">
        <v>266</v>
      </c>
      <c r="C37" s="114">
        <v>7000000</v>
      </c>
      <c r="D37" s="115">
        <v>44545</v>
      </c>
      <c r="E37" s="113" t="s">
        <v>274</v>
      </c>
    </row>
    <row r="38" spans="1:5" ht="15">
      <c r="A38" s="113" t="s">
        <v>39</v>
      </c>
      <c r="B38" s="113" t="s">
        <v>267</v>
      </c>
      <c r="C38" s="114">
        <v>434734</v>
      </c>
      <c r="D38" s="115">
        <v>44552</v>
      </c>
      <c r="E38" s="113" t="s">
        <v>275</v>
      </c>
    </row>
    <row r="39" spans="1:5" ht="15">
      <c r="A39" s="113" t="s">
        <v>39</v>
      </c>
      <c r="B39" s="113" t="s">
        <v>267</v>
      </c>
      <c r="C39" s="114">
        <v>385000</v>
      </c>
      <c r="D39" s="115">
        <v>44552</v>
      </c>
      <c r="E39" s="113" t="s">
        <v>273</v>
      </c>
    </row>
    <row r="40" spans="1:5" ht="15">
      <c r="A40" s="113" t="s">
        <v>39</v>
      </c>
      <c r="B40" s="113" t="s">
        <v>267</v>
      </c>
      <c r="C40" s="114">
        <v>140000</v>
      </c>
      <c r="D40" s="115">
        <v>44546</v>
      </c>
      <c r="E40" s="113" t="s">
        <v>273</v>
      </c>
    </row>
    <row r="41" spans="1:5" ht="15">
      <c r="A41" s="113" t="s">
        <v>39</v>
      </c>
      <c r="B41" s="113" t="s">
        <v>267</v>
      </c>
      <c r="C41" s="114">
        <v>340700</v>
      </c>
      <c r="D41" s="115">
        <v>44552</v>
      </c>
      <c r="E41" s="113" t="s">
        <v>273</v>
      </c>
    </row>
    <row r="42" spans="1:5" ht="15">
      <c r="A42" s="113" t="s">
        <v>39</v>
      </c>
      <c r="B42" s="113" t="s">
        <v>267</v>
      </c>
      <c r="C42" s="114">
        <v>355000</v>
      </c>
      <c r="D42" s="115">
        <v>44545</v>
      </c>
      <c r="E42" s="113" t="s">
        <v>273</v>
      </c>
    </row>
    <row r="43" spans="1:5" ht="15">
      <c r="A43" s="113" t="s">
        <v>39</v>
      </c>
      <c r="B43" s="113" t="s">
        <v>267</v>
      </c>
      <c r="C43" s="114">
        <v>980000</v>
      </c>
      <c r="D43" s="115">
        <v>44546</v>
      </c>
      <c r="E43" s="113" t="s">
        <v>273</v>
      </c>
    </row>
    <row r="44" spans="1:5" ht="15">
      <c r="A44" s="113" t="s">
        <v>39</v>
      </c>
      <c r="B44" s="113" t="s">
        <v>267</v>
      </c>
      <c r="C44" s="114">
        <v>680000</v>
      </c>
      <c r="D44" s="115">
        <v>44553</v>
      </c>
      <c r="E44" s="113" t="s">
        <v>273</v>
      </c>
    </row>
    <row r="45" spans="1:5" ht="15">
      <c r="A45" s="113" t="s">
        <v>39</v>
      </c>
      <c r="B45" s="113" t="s">
        <v>267</v>
      </c>
      <c r="C45" s="114">
        <v>494418</v>
      </c>
      <c r="D45" s="115">
        <v>44551</v>
      </c>
      <c r="E45" s="113" t="s">
        <v>275</v>
      </c>
    </row>
    <row r="46" spans="1:5" ht="15">
      <c r="A46" s="113" t="s">
        <v>39</v>
      </c>
      <c r="B46" s="113" t="s">
        <v>267</v>
      </c>
      <c r="C46" s="114">
        <v>166000</v>
      </c>
      <c r="D46" s="115">
        <v>44537</v>
      </c>
      <c r="E46" s="113" t="s">
        <v>273</v>
      </c>
    </row>
    <row r="47" spans="1:5" ht="15">
      <c r="A47" s="113" t="s">
        <v>39</v>
      </c>
      <c r="B47" s="113" t="s">
        <v>267</v>
      </c>
      <c r="C47" s="114">
        <v>109413.8</v>
      </c>
      <c r="D47" s="115">
        <v>44550</v>
      </c>
      <c r="E47" s="113" t="s">
        <v>273</v>
      </c>
    </row>
    <row r="48" spans="1:5" ht="15">
      <c r="A48" s="113" t="s">
        <v>39</v>
      </c>
      <c r="B48" s="113" t="s">
        <v>267</v>
      </c>
      <c r="C48" s="114">
        <v>325800</v>
      </c>
      <c r="D48" s="115">
        <v>44551</v>
      </c>
      <c r="E48" s="113" t="s">
        <v>274</v>
      </c>
    </row>
    <row r="49" spans="1:5" ht="15">
      <c r="A49" s="113" t="s">
        <v>39</v>
      </c>
      <c r="B49" s="113" t="s">
        <v>267</v>
      </c>
      <c r="C49" s="114">
        <v>299000</v>
      </c>
      <c r="D49" s="115">
        <v>44539</v>
      </c>
      <c r="E49" s="113" t="s">
        <v>273</v>
      </c>
    </row>
    <row r="50" spans="1:5" ht="15">
      <c r="A50" s="113" t="s">
        <v>39</v>
      </c>
      <c r="B50" s="113" t="s">
        <v>267</v>
      </c>
      <c r="C50" s="114">
        <v>100000</v>
      </c>
      <c r="D50" s="115">
        <v>44550</v>
      </c>
      <c r="E50" s="113" t="s">
        <v>273</v>
      </c>
    </row>
    <row r="51" spans="1:5" ht="15">
      <c r="A51" s="113" t="s">
        <v>39</v>
      </c>
      <c r="B51" s="113" t="s">
        <v>267</v>
      </c>
      <c r="C51" s="114">
        <v>450000</v>
      </c>
      <c r="D51" s="115">
        <v>44532</v>
      </c>
      <c r="E51" s="113" t="s">
        <v>273</v>
      </c>
    </row>
    <row r="52" spans="1:5" ht="15">
      <c r="A52" s="113" t="s">
        <v>39</v>
      </c>
      <c r="B52" s="113" t="s">
        <v>267</v>
      </c>
      <c r="C52" s="114">
        <v>334900</v>
      </c>
      <c r="D52" s="115">
        <v>44553</v>
      </c>
      <c r="E52" s="113" t="s">
        <v>273</v>
      </c>
    </row>
    <row r="53" spans="1:5" ht="15">
      <c r="A53" s="113" t="s">
        <v>39</v>
      </c>
      <c r="B53" s="113" t="s">
        <v>267</v>
      </c>
      <c r="C53" s="114">
        <v>315000</v>
      </c>
      <c r="D53" s="115">
        <v>44547</v>
      </c>
      <c r="E53" s="113" t="s">
        <v>274</v>
      </c>
    </row>
    <row r="54" spans="1:5" ht="15">
      <c r="A54" s="113" t="s">
        <v>39</v>
      </c>
      <c r="B54" s="113" t="s">
        <v>267</v>
      </c>
      <c r="C54" s="114">
        <v>230000</v>
      </c>
      <c r="D54" s="115">
        <v>44547</v>
      </c>
      <c r="E54" s="113" t="s">
        <v>273</v>
      </c>
    </row>
    <row r="55" spans="1:5" ht="15">
      <c r="A55" s="113" t="s">
        <v>39</v>
      </c>
      <c r="B55" s="113" t="s">
        <v>267</v>
      </c>
      <c r="C55" s="114">
        <v>410000</v>
      </c>
      <c r="D55" s="115">
        <v>44547</v>
      </c>
      <c r="E55" s="113" t="s">
        <v>273</v>
      </c>
    </row>
    <row r="56" spans="1:5" ht="15">
      <c r="A56" s="113" t="s">
        <v>39</v>
      </c>
      <c r="B56" s="113" t="s">
        <v>267</v>
      </c>
      <c r="C56" s="114">
        <v>440000</v>
      </c>
      <c r="D56" s="115">
        <v>44547</v>
      </c>
      <c r="E56" s="113" t="s">
        <v>273</v>
      </c>
    </row>
    <row r="57" spans="1:5" ht="15">
      <c r="A57" s="113" t="s">
        <v>39</v>
      </c>
      <c r="B57" s="113" t="s">
        <v>267</v>
      </c>
      <c r="C57" s="114">
        <v>281600</v>
      </c>
      <c r="D57" s="115">
        <v>44557</v>
      </c>
      <c r="E57" s="113" t="s">
        <v>274</v>
      </c>
    </row>
    <row r="58" spans="1:5" ht="15">
      <c r="A58" s="113" t="s">
        <v>39</v>
      </c>
      <c r="B58" s="113" t="s">
        <v>267</v>
      </c>
      <c r="C58" s="114">
        <v>541298</v>
      </c>
      <c r="D58" s="115">
        <v>44547</v>
      </c>
      <c r="E58" s="113" t="s">
        <v>275</v>
      </c>
    </row>
    <row r="59" spans="1:5" ht="15">
      <c r="A59" s="113" t="s">
        <v>39</v>
      </c>
      <c r="B59" s="113" t="s">
        <v>267</v>
      </c>
      <c r="C59" s="114">
        <v>535000</v>
      </c>
      <c r="D59" s="115">
        <v>44551</v>
      </c>
      <c r="E59" s="113" t="s">
        <v>273</v>
      </c>
    </row>
    <row r="60" spans="1:5" ht="15">
      <c r="A60" s="113" t="s">
        <v>39</v>
      </c>
      <c r="B60" s="113" t="s">
        <v>267</v>
      </c>
      <c r="C60" s="114">
        <v>251869</v>
      </c>
      <c r="D60" s="115">
        <v>44550</v>
      </c>
      <c r="E60" s="113" t="s">
        <v>274</v>
      </c>
    </row>
    <row r="61" spans="1:5" ht="15">
      <c r="A61" s="113" t="s">
        <v>39</v>
      </c>
      <c r="B61" s="113" t="s">
        <v>267</v>
      </c>
      <c r="C61" s="114">
        <v>850000</v>
      </c>
      <c r="D61" s="115">
        <v>44559</v>
      </c>
      <c r="E61" s="113" t="s">
        <v>273</v>
      </c>
    </row>
    <row r="62" spans="1:5" ht="15">
      <c r="A62" s="113" t="s">
        <v>39</v>
      </c>
      <c r="B62" s="113" t="s">
        <v>267</v>
      </c>
      <c r="C62" s="114">
        <v>405000</v>
      </c>
      <c r="D62" s="115">
        <v>44533</v>
      </c>
      <c r="E62" s="113" t="s">
        <v>273</v>
      </c>
    </row>
    <row r="63" spans="1:5" ht="15">
      <c r="A63" s="113" t="s">
        <v>39</v>
      </c>
      <c r="B63" s="113" t="s">
        <v>267</v>
      </c>
      <c r="C63" s="114">
        <v>394190</v>
      </c>
      <c r="D63" s="115">
        <v>44560</v>
      </c>
      <c r="E63" s="113" t="s">
        <v>275</v>
      </c>
    </row>
    <row r="64" spans="1:5" ht="15">
      <c r="A64" s="113" t="s">
        <v>39</v>
      </c>
      <c r="B64" s="113" t="s">
        <v>267</v>
      </c>
      <c r="C64" s="114">
        <v>297000</v>
      </c>
      <c r="D64" s="115">
        <v>44543</v>
      </c>
      <c r="E64" s="113" t="s">
        <v>273</v>
      </c>
    </row>
    <row r="65" spans="1:5" ht="15">
      <c r="A65" s="113" t="s">
        <v>39</v>
      </c>
      <c r="B65" s="113" t="s">
        <v>267</v>
      </c>
      <c r="C65" s="114">
        <v>389592</v>
      </c>
      <c r="D65" s="115">
        <v>44560</v>
      </c>
      <c r="E65" s="113" t="s">
        <v>275</v>
      </c>
    </row>
    <row r="66" spans="1:5" ht="15">
      <c r="A66" s="113" t="s">
        <v>39</v>
      </c>
      <c r="B66" s="113" t="s">
        <v>267</v>
      </c>
      <c r="C66" s="114">
        <v>420000</v>
      </c>
      <c r="D66" s="115">
        <v>44560</v>
      </c>
      <c r="E66" s="113" t="s">
        <v>273</v>
      </c>
    </row>
    <row r="67" spans="1:5" ht="15">
      <c r="A67" s="113" t="s">
        <v>39</v>
      </c>
      <c r="B67" s="113" t="s">
        <v>267</v>
      </c>
      <c r="C67" s="114">
        <v>60000</v>
      </c>
      <c r="D67" s="115">
        <v>44560</v>
      </c>
      <c r="E67" s="113" t="s">
        <v>273</v>
      </c>
    </row>
    <row r="68" spans="1:5" ht="15">
      <c r="A68" s="113" t="s">
        <v>39</v>
      </c>
      <c r="B68" s="113" t="s">
        <v>267</v>
      </c>
      <c r="C68" s="114">
        <v>350000</v>
      </c>
      <c r="D68" s="115">
        <v>44531</v>
      </c>
      <c r="E68" s="113" t="s">
        <v>273</v>
      </c>
    </row>
    <row r="69" spans="1:5" ht="15">
      <c r="A69" s="113" t="s">
        <v>39</v>
      </c>
      <c r="B69" s="113" t="s">
        <v>267</v>
      </c>
      <c r="C69" s="114">
        <v>50000</v>
      </c>
      <c r="D69" s="115">
        <v>44558</v>
      </c>
      <c r="E69" s="113" t="s">
        <v>273</v>
      </c>
    </row>
    <row r="70" spans="1:5" ht="15">
      <c r="A70" s="113" t="s">
        <v>39</v>
      </c>
      <c r="B70" s="113" t="s">
        <v>267</v>
      </c>
      <c r="C70" s="114">
        <v>405000</v>
      </c>
      <c r="D70" s="115">
        <v>44559</v>
      </c>
      <c r="E70" s="113" t="s">
        <v>273</v>
      </c>
    </row>
    <row r="71" spans="1:5" ht="15">
      <c r="A71" s="113" t="s">
        <v>39</v>
      </c>
      <c r="B71" s="113" t="s">
        <v>267</v>
      </c>
      <c r="C71" s="114">
        <v>370000</v>
      </c>
      <c r="D71" s="115">
        <v>44544</v>
      </c>
      <c r="E71" s="113" t="s">
        <v>273</v>
      </c>
    </row>
    <row r="72" spans="1:5" ht="15">
      <c r="A72" s="113" t="s">
        <v>39</v>
      </c>
      <c r="B72" s="113" t="s">
        <v>267</v>
      </c>
      <c r="C72" s="114">
        <v>481600</v>
      </c>
      <c r="D72" s="115">
        <v>44559</v>
      </c>
      <c r="E72" s="113" t="s">
        <v>275</v>
      </c>
    </row>
    <row r="73" spans="1:5" ht="15">
      <c r="A73" s="113" t="s">
        <v>39</v>
      </c>
      <c r="B73" s="113" t="s">
        <v>267</v>
      </c>
      <c r="C73" s="114">
        <v>275800</v>
      </c>
      <c r="D73" s="115">
        <v>44559</v>
      </c>
      <c r="E73" s="113" t="s">
        <v>274</v>
      </c>
    </row>
    <row r="74" spans="1:5" ht="15">
      <c r="A74" s="113" t="s">
        <v>39</v>
      </c>
      <c r="B74" s="113" t="s">
        <v>267</v>
      </c>
      <c r="C74" s="114">
        <v>450000</v>
      </c>
      <c r="D74" s="115">
        <v>44559</v>
      </c>
      <c r="E74" s="113" t="s">
        <v>273</v>
      </c>
    </row>
    <row r="75" spans="1:5" ht="15">
      <c r="A75" s="113" t="s">
        <v>39</v>
      </c>
      <c r="B75" s="113" t="s">
        <v>267</v>
      </c>
      <c r="C75" s="114">
        <v>252000</v>
      </c>
      <c r="D75" s="115">
        <v>44559</v>
      </c>
      <c r="E75" s="113" t="s">
        <v>274</v>
      </c>
    </row>
    <row r="76" spans="1:5" ht="15">
      <c r="A76" s="113" t="s">
        <v>39</v>
      </c>
      <c r="B76" s="113" t="s">
        <v>267</v>
      </c>
      <c r="C76" s="114">
        <v>403316</v>
      </c>
      <c r="D76" s="115">
        <v>44560</v>
      </c>
      <c r="E76" s="113" t="s">
        <v>275</v>
      </c>
    </row>
    <row r="77" spans="1:5" ht="15">
      <c r="A77" s="113" t="s">
        <v>39</v>
      </c>
      <c r="B77" s="113" t="s">
        <v>267</v>
      </c>
      <c r="C77" s="114">
        <v>137000</v>
      </c>
      <c r="D77" s="115">
        <v>44552</v>
      </c>
      <c r="E77" s="113" t="s">
        <v>273</v>
      </c>
    </row>
    <row r="78" spans="1:5" ht="15">
      <c r="A78" s="113" t="s">
        <v>39</v>
      </c>
      <c r="B78" s="113" t="s">
        <v>267</v>
      </c>
      <c r="C78" s="114">
        <v>300000</v>
      </c>
      <c r="D78" s="115">
        <v>44557</v>
      </c>
      <c r="E78" s="113" t="s">
        <v>273</v>
      </c>
    </row>
    <row r="79" spans="1:5" ht="15">
      <c r="A79" s="113" t="s">
        <v>39</v>
      </c>
      <c r="B79" s="113" t="s">
        <v>267</v>
      </c>
      <c r="C79" s="114">
        <v>450000</v>
      </c>
      <c r="D79" s="115">
        <v>44545</v>
      </c>
      <c r="E79" s="113" t="s">
        <v>273</v>
      </c>
    </row>
    <row r="80" spans="1:5" ht="15">
      <c r="A80" s="113" t="s">
        <v>39</v>
      </c>
      <c r="B80" s="113" t="s">
        <v>267</v>
      </c>
      <c r="C80" s="114">
        <v>201500</v>
      </c>
      <c r="D80" s="115">
        <v>44545</v>
      </c>
      <c r="E80" s="113" t="s">
        <v>274</v>
      </c>
    </row>
    <row r="81" spans="1:5" ht="15">
      <c r="A81" s="113" t="s">
        <v>39</v>
      </c>
      <c r="B81" s="113" t="s">
        <v>267</v>
      </c>
      <c r="C81" s="114">
        <v>207500</v>
      </c>
      <c r="D81" s="115">
        <v>44559</v>
      </c>
      <c r="E81" s="113" t="s">
        <v>274</v>
      </c>
    </row>
    <row r="82" spans="1:5" ht="15">
      <c r="A82" s="113" t="s">
        <v>39</v>
      </c>
      <c r="B82" s="113" t="s">
        <v>267</v>
      </c>
      <c r="C82" s="114">
        <v>370000</v>
      </c>
      <c r="D82" s="115">
        <v>44540</v>
      </c>
      <c r="E82" s="113" t="s">
        <v>273</v>
      </c>
    </row>
    <row r="83" spans="1:5" ht="15">
      <c r="A83" s="113" t="s">
        <v>39</v>
      </c>
      <c r="B83" s="113" t="s">
        <v>267</v>
      </c>
      <c r="C83" s="114">
        <v>187000</v>
      </c>
      <c r="D83" s="115">
        <v>44559</v>
      </c>
      <c r="E83" s="113" t="s">
        <v>274</v>
      </c>
    </row>
    <row r="84" spans="1:5" ht="15">
      <c r="A84" s="113" t="s">
        <v>39</v>
      </c>
      <c r="B84" s="113" t="s">
        <v>267</v>
      </c>
      <c r="C84" s="114">
        <v>580314</v>
      </c>
      <c r="D84" s="115">
        <v>44560</v>
      </c>
      <c r="E84" s="113" t="s">
        <v>275</v>
      </c>
    </row>
    <row r="85" spans="1:5" ht="15">
      <c r="A85" s="113" t="s">
        <v>39</v>
      </c>
      <c r="B85" s="113" t="s">
        <v>267</v>
      </c>
      <c r="C85" s="114">
        <v>420000</v>
      </c>
      <c r="D85" s="115">
        <v>44559</v>
      </c>
      <c r="E85" s="113" t="s">
        <v>273</v>
      </c>
    </row>
    <row r="86" spans="1:5" ht="15">
      <c r="A86" s="113" t="s">
        <v>39</v>
      </c>
      <c r="B86" s="113" t="s">
        <v>267</v>
      </c>
      <c r="C86" s="114">
        <v>538000</v>
      </c>
      <c r="D86" s="115">
        <v>44559</v>
      </c>
      <c r="E86" s="113" t="s">
        <v>273</v>
      </c>
    </row>
    <row r="87" spans="1:5" ht="15">
      <c r="A87" s="113" t="s">
        <v>68</v>
      </c>
      <c r="B87" s="113" t="s">
        <v>268</v>
      </c>
      <c r="C87" s="114">
        <v>595000</v>
      </c>
      <c r="D87" s="115">
        <v>44536</v>
      </c>
      <c r="E87" s="113" t="s">
        <v>273</v>
      </c>
    </row>
    <row r="88" spans="1:5" ht="15">
      <c r="A88" s="113" t="s">
        <v>68</v>
      </c>
      <c r="B88" s="113" t="s">
        <v>268</v>
      </c>
      <c r="C88" s="114">
        <v>500000</v>
      </c>
      <c r="D88" s="115">
        <v>44547</v>
      </c>
      <c r="E88" s="113" t="s">
        <v>275</v>
      </c>
    </row>
    <row r="89" spans="1:5" ht="15">
      <c r="A89" s="113" t="s">
        <v>73</v>
      </c>
      <c r="B89" s="113" t="s">
        <v>269</v>
      </c>
      <c r="C89" s="114">
        <v>352230</v>
      </c>
      <c r="D89" s="115">
        <v>44551</v>
      </c>
      <c r="E89" s="113" t="s">
        <v>275</v>
      </c>
    </row>
    <row r="90" spans="1:5" ht="15">
      <c r="A90" s="113" t="s">
        <v>73</v>
      </c>
      <c r="B90" s="113" t="s">
        <v>269</v>
      </c>
      <c r="C90" s="114">
        <v>325530</v>
      </c>
      <c r="D90" s="115">
        <v>44539</v>
      </c>
      <c r="E90" s="113" t="s">
        <v>275</v>
      </c>
    </row>
    <row r="91" spans="1:5" ht="15">
      <c r="A91" s="113" t="s">
        <v>73</v>
      </c>
      <c r="B91" s="113" t="s">
        <v>269</v>
      </c>
      <c r="C91" s="114">
        <v>319000</v>
      </c>
      <c r="D91" s="115">
        <v>44551</v>
      </c>
      <c r="E91" s="113" t="s">
        <v>274</v>
      </c>
    </row>
    <row r="92" spans="1:5" ht="15">
      <c r="A92" s="113" t="s">
        <v>73</v>
      </c>
      <c r="B92" s="113" t="s">
        <v>269</v>
      </c>
      <c r="C92" s="114">
        <v>239900</v>
      </c>
      <c r="D92" s="115">
        <v>44531</v>
      </c>
      <c r="E92" s="113" t="s">
        <v>273</v>
      </c>
    </row>
    <row r="93" spans="1:5" ht="15">
      <c r="A93" s="113" t="s">
        <v>73</v>
      </c>
      <c r="B93" s="113" t="s">
        <v>269</v>
      </c>
      <c r="C93" s="114">
        <v>319000</v>
      </c>
      <c r="D93" s="115">
        <v>44531</v>
      </c>
      <c r="E93" s="113" t="s">
        <v>273</v>
      </c>
    </row>
    <row r="94" spans="1:5" ht="15">
      <c r="A94" s="113" t="s">
        <v>73</v>
      </c>
      <c r="B94" s="113" t="s">
        <v>269</v>
      </c>
      <c r="C94" s="114">
        <v>300000</v>
      </c>
      <c r="D94" s="115">
        <v>44551</v>
      </c>
      <c r="E94" s="113" t="s">
        <v>273</v>
      </c>
    </row>
    <row r="95" spans="1:5" ht="15">
      <c r="A95" s="113" t="s">
        <v>73</v>
      </c>
      <c r="B95" s="113" t="s">
        <v>269</v>
      </c>
      <c r="C95" s="114">
        <v>145000</v>
      </c>
      <c r="D95" s="115">
        <v>44532</v>
      </c>
      <c r="E95" s="113" t="s">
        <v>273</v>
      </c>
    </row>
    <row r="96" spans="1:5" ht="15">
      <c r="A96" s="113" t="s">
        <v>73</v>
      </c>
      <c r="B96" s="113" t="s">
        <v>269</v>
      </c>
      <c r="C96" s="114">
        <v>346335</v>
      </c>
      <c r="D96" s="115">
        <v>44553</v>
      </c>
      <c r="E96" s="113" t="s">
        <v>275</v>
      </c>
    </row>
    <row r="97" spans="1:5" ht="15">
      <c r="A97" s="113" t="s">
        <v>73</v>
      </c>
      <c r="B97" s="113" t="s">
        <v>269</v>
      </c>
      <c r="C97" s="114">
        <v>250000</v>
      </c>
      <c r="D97" s="115">
        <v>44560</v>
      </c>
      <c r="E97" s="113" t="s">
        <v>273</v>
      </c>
    </row>
    <row r="98" spans="1:5" ht="15">
      <c r="A98" s="113" t="s">
        <v>73</v>
      </c>
      <c r="B98" s="113" t="s">
        <v>269</v>
      </c>
      <c r="C98" s="114">
        <v>330000</v>
      </c>
      <c r="D98" s="115">
        <v>44553</v>
      </c>
      <c r="E98" s="113" t="s">
        <v>273</v>
      </c>
    </row>
    <row r="99" spans="1:5" ht="15">
      <c r="A99" s="113" t="s">
        <v>73</v>
      </c>
      <c r="B99" s="113" t="s">
        <v>269</v>
      </c>
      <c r="C99" s="114">
        <v>343920</v>
      </c>
      <c r="D99" s="115">
        <v>44551</v>
      </c>
      <c r="E99" s="113" t="s">
        <v>275</v>
      </c>
    </row>
    <row r="100" spans="1:5" ht="15">
      <c r="A100" s="113" t="s">
        <v>73</v>
      </c>
      <c r="B100" s="113" t="s">
        <v>269</v>
      </c>
      <c r="C100" s="114">
        <v>1850000</v>
      </c>
      <c r="D100" s="115">
        <v>44551</v>
      </c>
      <c r="E100" s="113" t="s">
        <v>274</v>
      </c>
    </row>
    <row r="101" spans="1:5" ht="15">
      <c r="A101" s="113" t="s">
        <v>73</v>
      </c>
      <c r="B101" s="113" t="s">
        <v>269</v>
      </c>
      <c r="C101" s="114">
        <v>150000</v>
      </c>
      <c r="D101" s="115">
        <v>44552</v>
      </c>
      <c r="E101" s="113" t="s">
        <v>274</v>
      </c>
    </row>
    <row r="102" spans="1:5" ht="15">
      <c r="A102" s="113" t="s">
        <v>73</v>
      </c>
      <c r="B102" s="113" t="s">
        <v>269</v>
      </c>
      <c r="C102" s="114">
        <v>15000</v>
      </c>
      <c r="D102" s="115">
        <v>44552</v>
      </c>
      <c r="E102" s="113" t="s">
        <v>273</v>
      </c>
    </row>
    <row r="103" spans="1:5" ht="15">
      <c r="A103" s="113" t="s">
        <v>73</v>
      </c>
      <c r="B103" s="113" t="s">
        <v>269</v>
      </c>
      <c r="C103" s="114">
        <v>185000</v>
      </c>
      <c r="D103" s="115">
        <v>44552</v>
      </c>
      <c r="E103" s="113" t="s">
        <v>273</v>
      </c>
    </row>
    <row r="104" spans="1:5" ht="15">
      <c r="A104" s="113" t="s">
        <v>73</v>
      </c>
      <c r="B104" s="113" t="s">
        <v>269</v>
      </c>
      <c r="C104" s="114">
        <v>369000</v>
      </c>
      <c r="D104" s="115">
        <v>44552</v>
      </c>
      <c r="E104" s="113" t="s">
        <v>273</v>
      </c>
    </row>
    <row r="105" spans="1:5" ht="15">
      <c r="A105" s="113" t="s">
        <v>73</v>
      </c>
      <c r="B105" s="113" t="s">
        <v>269</v>
      </c>
      <c r="C105" s="114">
        <v>180000</v>
      </c>
      <c r="D105" s="115">
        <v>44552</v>
      </c>
      <c r="E105" s="113" t="s">
        <v>273</v>
      </c>
    </row>
    <row r="106" spans="1:5" ht="15">
      <c r="A106" s="113" t="s">
        <v>73</v>
      </c>
      <c r="B106" s="113" t="s">
        <v>269</v>
      </c>
      <c r="C106" s="114">
        <v>270000</v>
      </c>
      <c r="D106" s="115">
        <v>44551</v>
      </c>
      <c r="E106" s="113" t="s">
        <v>273</v>
      </c>
    </row>
    <row r="107" spans="1:5" ht="15">
      <c r="A107" s="113" t="s">
        <v>73</v>
      </c>
      <c r="B107" s="113" t="s">
        <v>269</v>
      </c>
      <c r="C107" s="114">
        <v>409000</v>
      </c>
      <c r="D107" s="115">
        <v>44551</v>
      </c>
      <c r="E107" s="113" t="s">
        <v>275</v>
      </c>
    </row>
    <row r="108" spans="1:5" ht="15">
      <c r="A108" s="113" t="s">
        <v>73</v>
      </c>
      <c r="B108" s="113" t="s">
        <v>269</v>
      </c>
      <c r="C108" s="114">
        <v>100000</v>
      </c>
      <c r="D108" s="115">
        <v>44552</v>
      </c>
      <c r="E108" s="113" t="s">
        <v>273</v>
      </c>
    </row>
    <row r="109" spans="1:5" ht="15">
      <c r="A109" s="113" t="s">
        <v>73</v>
      </c>
      <c r="B109" s="113" t="s">
        <v>269</v>
      </c>
      <c r="C109" s="114">
        <v>320000</v>
      </c>
      <c r="D109" s="115">
        <v>44551</v>
      </c>
      <c r="E109" s="113" t="s">
        <v>273</v>
      </c>
    </row>
    <row r="110" spans="1:5" ht="15">
      <c r="A110" s="113" t="s">
        <v>73</v>
      </c>
      <c r="B110" s="113" t="s">
        <v>269</v>
      </c>
      <c r="C110" s="114">
        <v>215000</v>
      </c>
      <c r="D110" s="115">
        <v>44550</v>
      </c>
      <c r="E110" s="113" t="s">
        <v>273</v>
      </c>
    </row>
    <row r="111" spans="1:5" ht="15">
      <c r="A111" s="113" t="s">
        <v>73</v>
      </c>
      <c r="B111" s="113" t="s">
        <v>269</v>
      </c>
      <c r="C111" s="114">
        <v>345000</v>
      </c>
      <c r="D111" s="115">
        <v>44552</v>
      </c>
      <c r="E111" s="113" t="s">
        <v>273</v>
      </c>
    </row>
    <row r="112" spans="1:5" ht="15">
      <c r="A112" s="113" t="s">
        <v>73</v>
      </c>
      <c r="B112" s="113" t="s">
        <v>269</v>
      </c>
      <c r="C112" s="114">
        <v>316000</v>
      </c>
      <c r="D112" s="115">
        <v>44551</v>
      </c>
      <c r="E112" s="113" t="s">
        <v>273</v>
      </c>
    </row>
    <row r="113" spans="1:5" ht="15">
      <c r="A113" s="113" t="s">
        <v>73</v>
      </c>
      <c r="B113" s="113" t="s">
        <v>269</v>
      </c>
      <c r="C113" s="114">
        <v>50000</v>
      </c>
      <c r="D113" s="115">
        <v>44543</v>
      </c>
      <c r="E113" s="113" t="s">
        <v>273</v>
      </c>
    </row>
    <row r="114" spans="1:5" ht="15">
      <c r="A114" s="113" t="s">
        <v>73</v>
      </c>
      <c r="B114" s="113" t="s">
        <v>269</v>
      </c>
      <c r="C114" s="114">
        <v>165000</v>
      </c>
      <c r="D114" s="115">
        <v>44545</v>
      </c>
      <c r="E114" s="113" t="s">
        <v>273</v>
      </c>
    </row>
    <row r="115" spans="1:5" ht="15">
      <c r="A115" s="113" t="s">
        <v>73</v>
      </c>
      <c r="B115" s="113" t="s">
        <v>269</v>
      </c>
      <c r="C115" s="114">
        <v>243958</v>
      </c>
      <c r="D115" s="115">
        <v>44545</v>
      </c>
      <c r="E115" s="113" t="s">
        <v>274</v>
      </c>
    </row>
    <row r="116" spans="1:5" ht="15">
      <c r="A116" s="113" t="s">
        <v>73</v>
      </c>
      <c r="B116" s="113" t="s">
        <v>269</v>
      </c>
      <c r="C116" s="114">
        <v>280000</v>
      </c>
      <c r="D116" s="115">
        <v>44545</v>
      </c>
      <c r="E116" s="113" t="s">
        <v>273</v>
      </c>
    </row>
    <row r="117" spans="1:5" ht="15">
      <c r="A117" s="113" t="s">
        <v>73</v>
      </c>
      <c r="B117" s="113" t="s">
        <v>269</v>
      </c>
      <c r="C117" s="114">
        <v>195000</v>
      </c>
      <c r="D117" s="115">
        <v>44545</v>
      </c>
      <c r="E117" s="113" t="s">
        <v>274</v>
      </c>
    </row>
    <row r="118" spans="1:5" ht="15">
      <c r="A118" s="113" t="s">
        <v>73</v>
      </c>
      <c r="B118" s="113" t="s">
        <v>269</v>
      </c>
      <c r="C118" s="114">
        <v>268620</v>
      </c>
      <c r="D118" s="115">
        <v>44544</v>
      </c>
      <c r="E118" s="113" t="s">
        <v>274</v>
      </c>
    </row>
    <row r="119" spans="1:5" ht="15">
      <c r="A119" s="113" t="s">
        <v>73</v>
      </c>
      <c r="B119" s="113" t="s">
        <v>269</v>
      </c>
      <c r="C119" s="114">
        <v>217500</v>
      </c>
      <c r="D119" s="115">
        <v>44544</v>
      </c>
      <c r="E119" s="113" t="s">
        <v>273</v>
      </c>
    </row>
    <row r="120" spans="1:5" ht="15">
      <c r="A120" s="113" t="s">
        <v>73</v>
      </c>
      <c r="B120" s="113" t="s">
        <v>269</v>
      </c>
      <c r="C120" s="114">
        <v>450000</v>
      </c>
      <c r="D120" s="115">
        <v>44544</v>
      </c>
      <c r="E120" s="113" t="s">
        <v>273</v>
      </c>
    </row>
    <row r="121" spans="1:5" ht="15">
      <c r="A121" s="113" t="s">
        <v>73</v>
      </c>
      <c r="B121" s="113" t="s">
        <v>269</v>
      </c>
      <c r="C121" s="114">
        <v>260000</v>
      </c>
      <c r="D121" s="115">
        <v>44544</v>
      </c>
      <c r="E121" s="113" t="s">
        <v>274</v>
      </c>
    </row>
    <row r="122" spans="1:5" ht="15">
      <c r="A122" s="113" t="s">
        <v>73</v>
      </c>
      <c r="B122" s="113" t="s">
        <v>269</v>
      </c>
      <c r="C122" s="114">
        <v>175000</v>
      </c>
      <c r="D122" s="115">
        <v>44544</v>
      </c>
      <c r="E122" s="113" t="s">
        <v>273</v>
      </c>
    </row>
    <row r="123" spans="1:5" ht="15">
      <c r="A123" s="113" t="s">
        <v>73</v>
      </c>
      <c r="B123" s="113" t="s">
        <v>269</v>
      </c>
      <c r="C123" s="114">
        <v>22500</v>
      </c>
      <c r="D123" s="115">
        <v>44531</v>
      </c>
      <c r="E123" s="113" t="s">
        <v>273</v>
      </c>
    </row>
    <row r="124" spans="1:5" ht="15">
      <c r="A124" s="113" t="s">
        <v>73</v>
      </c>
      <c r="B124" s="113" t="s">
        <v>269</v>
      </c>
      <c r="C124" s="114">
        <v>359751</v>
      </c>
      <c r="D124" s="115">
        <v>44544</v>
      </c>
      <c r="E124" s="113" t="s">
        <v>274</v>
      </c>
    </row>
    <row r="125" spans="1:5" ht="15">
      <c r="A125" s="113" t="s">
        <v>73</v>
      </c>
      <c r="B125" s="113" t="s">
        <v>269</v>
      </c>
      <c r="C125" s="114">
        <v>228327</v>
      </c>
      <c r="D125" s="115">
        <v>44545</v>
      </c>
      <c r="E125" s="113" t="s">
        <v>274</v>
      </c>
    </row>
    <row r="126" spans="1:5" ht="15">
      <c r="A126" s="113" t="s">
        <v>73</v>
      </c>
      <c r="B126" s="113" t="s">
        <v>269</v>
      </c>
      <c r="C126" s="114">
        <v>222000</v>
      </c>
      <c r="D126" s="115">
        <v>44543</v>
      </c>
      <c r="E126" s="113" t="s">
        <v>273</v>
      </c>
    </row>
    <row r="127" spans="1:5" ht="15">
      <c r="A127" s="113" t="s">
        <v>73</v>
      </c>
      <c r="B127" s="113" t="s">
        <v>269</v>
      </c>
      <c r="C127" s="114">
        <v>350000</v>
      </c>
      <c r="D127" s="115">
        <v>44543</v>
      </c>
      <c r="E127" s="113" t="s">
        <v>273</v>
      </c>
    </row>
    <row r="128" spans="1:5" ht="15">
      <c r="A128" s="113" t="s">
        <v>73</v>
      </c>
      <c r="B128" s="113" t="s">
        <v>269</v>
      </c>
      <c r="C128" s="114">
        <v>18000</v>
      </c>
      <c r="D128" s="115">
        <v>44543</v>
      </c>
      <c r="E128" s="113" t="s">
        <v>273</v>
      </c>
    </row>
    <row r="129" spans="1:5" ht="15">
      <c r="A129" s="113" t="s">
        <v>73</v>
      </c>
      <c r="B129" s="113" t="s">
        <v>269</v>
      </c>
      <c r="C129" s="114">
        <v>178500</v>
      </c>
      <c r="D129" s="115">
        <v>44543</v>
      </c>
      <c r="E129" s="113" t="s">
        <v>273</v>
      </c>
    </row>
    <row r="130" spans="1:5" ht="15">
      <c r="A130" s="113" t="s">
        <v>73</v>
      </c>
      <c r="B130" s="113" t="s">
        <v>269</v>
      </c>
      <c r="C130" s="114">
        <v>310000</v>
      </c>
      <c r="D130" s="115">
        <v>44540</v>
      </c>
      <c r="E130" s="113" t="s">
        <v>273</v>
      </c>
    </row>
    <row r="131" spans="1:5" ht="15">
      <c r="A131" s="113" t="s">
        <v>73</v>
      </c>
      <c r="B131" s="113" t="s">
        <v>269</v>
      </c>
      <c r="C131" s="114">
        <v>230000</v>
      </c>
      <c r="D131" s="115">
        <v>44540</v>
      </c>
      <c r="E131" s="113" t="s">
        <v>273</v>
      </c>
    </row>
    <row r="132" spans="1:5" ht="15">
      <c r="A132" s="113" t="s">
        <v>73</v>
      </c>
      <c r="B132" s="113" t="s">
        <v>269</v>
      </c>
      <c r="C132" s="114">
        <v>325000</v>
      </c>
      <c r="D132" s="115">
        <v>44540</v>
      </c>
      <c r="E132" s="113" t="s">
        <v>273</v>
      </c>
    </row>
    <row r="133" spans="1:5" ht="15">
      <c r="A133" s="113" t="s">
        <v>73</v>
      </c>
      <c r="B133" s="113" t="s">
        <v>269</v>
      </c>
      <c r="C133" s="114">
        <v>300000</v>
      </c>
      <c r="D133" s="115">
        <v>44540</v>
      </c>
      <c r="E133" s="113" t="s">
        <v>273</v>
      </c>
    </row>
    <row r="134" spans="1:5" ht="15">
      <c r="A134" s="113" t="s">
        <v>73</v>
      </c>
      <c r="B134" s="113" t="s">
        <v>269</v>
      </c>
      <c r="C134" s="114">
        <v>100000</v>
      </c>
      <c r="D134" s="115">
        <v>44540</v>
      </c>
      <c r="E134" s="113" t="s">
        <v>273</v>
      </c>
    </row>
    <row r="135" spans="1:5" ht="15">
      <c r="A135" s="113" t="s">
        <v>73</v>
      </c>
      <c r="B135" s="113" t="s">
        <v>269</v>
      </c>
      <c r="C135" s="114">
        <v>218000</v>
      </c>
      <c r="D135" s="115">
        <v>44540</v>
      </c>
      <c r="E135" s="113" t="s">
        <v>274</v>
      </c>
    </row>
    <row r="136" spans="1:5" ht="15">
      <c r="A136" s="113" t="s">
        <v>73</v>
      </c>
      <c r="B136" s="113" t="s">
        <v>269</v>
      </c>
      <c r="C136" s="114">
        <v>355000</v>
      </c>
      <c r="D136" s="115">
        <v>44544</v>
      </c>
      <c r="E136" s="113" t="s">
        <v>273</v>
      </c>
    </row>
    <row r="137" spans="1:5" ht="15">
      <c r="A137" s="113" t="s">
        <v>73</v>
      </c>
      <c r="B137" s="113" t="s">
        <v>269</v>
      </c>
      <c r="C137" s="114">
        <v>415000</v>
      </c>
      <c r="D137" s="115">
        <v>44547</v>
      </c>
      <c r="E137" s="113" t="s">
        <v>273</v>
      </c>
    </row>
    <row r="138" spans="1:5" ht="15">
      <c r="A138" s="113" t="s">
        <v>73</v>
      </c>
      <c r="B138" s="113" t="s">
        <v>269</v>
      </c>
      <c r="C138" s="114">
        <v>245000</v>
      </c>
      <c r="D138" s="115">
        <v>44550</v>
      </c>
      <c r="E138" s="113" t="s">
        <v>273</v>
      </c>
    </row>
    <row r="139" spans="1:5" ht="15">
      <c r="A139" s="113" t="s">
        <v>73</v>
      </c>
      <c r="B139" s="113" t="s">
        <v>269</v>
      </c>
      <c r="C139" s="114">
        <v>359900</v>
      </c>
      <c r="D139" s="115">
        <v>44550</v>
      </c>
      <c r="E139" s="113" t="s">
        <v>273</v>
      </c>
    </row>
    <row r="140" spans="1:5" ht="15">
      <c r="A140" s="113" t="s">
        <v>73</v>
      </c>
      <c r="B140" s="113" t="s">
        <v>269</v>
      </c>
      <c r="C140" s="114">
        <v>385000</v>
      </c>
      <c r="D140" s="115">
        <v>44550</v>
      </c>
      <c r="E140" s="113" t="s">
        <v>273</v>
      </c>
    </row>
    <row r="141" spans="1:5" ht="15">
      <c r="A141" s="113" t="s">
        <v>73</v>
      </c>
      <c r="B141" s="113" t="s">
        <v>269</v>
      </c>
      <c r="C141" s="114">
        <v>325000</v>
      </c>
      <c r="D141" s="115">
        <v>44550</v>
      </c>
      <c r="E141" s="113" t="s">
        <v>273</v>
      </c>
    </row>
    <row r="142" spans="1:5" ht="15">
      <c r="A142" s="113" t="s">
        <v>73</v>
      </c>
      <c r="B142" s="113" t="s">
        <v>269</v>
      </c>
      <c r="C142" s="114">
        <v>314000</v>
      </c>
      <c r="D142" s="115">
        <v>44550</v>
      </c>
      <c r="E142" s="113" t="s">
        <v>274</v>
      </c>
    </row>
    <row r="143" spans="1:5" ht="15">
      <c r="A143" s="113" t="s">
        <v>73</v>
      </c>
      <c r="B143" s="113" t="s">
        <v>269</v>
      </c>
      <c r="C143" s="114">
        <v>342000</v>
      </c>
      <c r="D143" s="115">
        <v>44550</v>
      </c>
      <c r="E143" s="113" t="s">
        <v>273</v>
      </c>
    </row>
    <row r="144" spans="1:5" ht="15">
      <c r="A144" s="113" t="s">
        <v>73</v>
      </c>
      <c r="B144" s="113" t="s">
        <v>269</v>
      </c>
      <c r="C144" s="114">
        <v>239600</v>
      </c>
      <c r="D144" s="115">
        <v>44550</v>
      </c>
      <c r="E144" s="113" t="s">
        <v>274</v>
      </c>
    </row>
    <row r="145" spans="1:5" ht="15">
      <c r="A145" s="113" t="s">
        <v>73</v>
      </c>
      <c r="B145" s="113" t="s">
        <v>269</v>
      </c>
      <c r="C145" s="114">
        <v>97500</v>
      </c>
      <c r="D145" s="115">
        <v>44550</v>
      </c>
      <c r="E145" s="113" t="s">
        <v>274</v>
      </c>
    </row>
    <row r="146" spans="1:5" ht="15">
      <c r="A146" s="113" t="s">
        <v>73</v>
      </c>
      <c r="B146" s="113" t="s">
        <v>269</v>
      </c>
      <c r="C146" s="114">
        <v>220000</v>
      </c>
      <c r="D146" s="115">
        <v>44547</v>
      </c>
      <c r="E146" s="113" t="s">
        <v>273</v>
      </c>
    </row>
    <row r="147" spans="1:5" ht="15">
      <c r="A147" s="113" t="s">
        <v>73</v>
      </c>
      <c r="B147" s="113" t="s">
        <v>269</v>
      </c>
      <c r="C147" s="114">
        <v>525000</v>
      </c>
      <c r="D147" s="115">
        <v>44547</v>
      </c>
      <c r="E147" s="113" t="s">
        <v>273</v>
      </c>
    </row>
    <row r="148" spans="1:5" ht="15">
      <c r="A148" s="113" t="s">
        <v>73</v>
      </c>
      <c r="B148" s="113" t="s">
        <v>269</v>
      </c>
      <c r="C148" s="114">
        <v>495000</v>
      </c>
      <c r="D148" s="115">
        <v>44545</v>
      </c>
      <c r="E148" s="113" t="s">
        <v>273</v>
      </c>
    </row>
    <row r="149" spans="1:5" ht="15">
      <c r="A149" s="113" t="s">
        <v>73</v>
      </c>
      <c r="B149" s="113" t="s">
        <v>269</v>
      </c>
      <c r="C149" s="114">
        <v>305000</v>
      </c>
      <c r="D149" s="115">
        <v>44547</v>
      </c>
      <c r="E149" s="113" t="s">
        <v>273</v>
      </c>
    </row>
    <row r="150" spans="1:5" ht="15">
      <c r="A150" s="113" t="s">
        <v>73</v>
      </c>
      <c r="B150" s="113" t="s">
        <v>269</v>
      </c>
      <c r="C150" s="114">
        <v>675000</v>
      </c>
      <c r="D150" s="115">
        <v>44545</v>
      </c>
      <c r="E150" s="113" t="s">
        <v>273</v>
      </c>
    </row>
    <row r="151" spans="1:5" ht="15">
      <c r="A151" s="113" t="s">
        <v>73</v>
      </c>
      <c r="B151" s="113" t="s">
        <v>269</v>
      </c>
      <c r="C151" s="114">
        <v>249000</v>
      </c>
      <c r="D151" s="115">
        <v>44532</v>
      </c>
      <c r="E151" s="113" t="s">
        <v>273</v>
      </c>
    </row>
    <row r="152" spans="1:5" ht="15">
      <c r="A152" s="113" t="s">
        <v>73</v>
      </c>
      <c r="B152" s="113" t="s">
        <v>269</v>
      </c>
      <c r="C152" s="114">
        <v>545000</v>
      </c>
      <c r="D152" s="115">
        <v>44547</v>
      </c>
      <c r="E152" s="113" t="s">
        <v>273</v>
      </c>
    </row>
    <row r="153" spans="1:5" ht="15">
      <c r="A153" s="113" t="s">
        <v>73</v>
      </c>
      <c r="B153" s="113" t="s">
        <v>269</v>
      </c>
      <c r="C153" s="114">
        <v>405000</v>
      </c>
      <c r="D153" s="115">
        <v>44547</v>
      </c>
      <c r="E153" s="113" t="s">
        <v>273</v>
      </c>
    </row>
    <row r="154" spans="1:5" ht="15">
      <c r="A154" s="113" t="s">
        <v>73</v>
      </c>
      <c r="B154" s="113" t="s">
        <v>269</v>
      </c>
      <c r="C154" s="114">
        <v>90000</v>
      </c>
      <c r="D154" s="115">
        <v>44547</v>
      </c>
      <c r="E154" s="113" t="s">
        <v>273</v>
      </c>
    </row>
    <row r="155" spans="1:5" ht="15">
      <c r="A155" s="113" t="s">
        <v>73</v>
      </c>
      <c r="B155" s="113" t="s">
        <v>269</v>
      </c>
      <c r="C155" s="114">
        <v>17500</v>
      </c>
      <c r="D155" s="115">
        <v>44546</v>
      </c>
      <c r="E155" s="113" t="s">
        <v>273</v>
      </c>
    </row>
    <row r="156" spans="1:5" ht="15">
      <c r="A156" s="113" t="s">
        <v>73</v>
      </c>
      <c r="B156" s="113" t="s">
        <v>269</v>
      </c>
      <c r="C156" s="114">
        <v>250000</v>
      </c>
      <c r="D156" s="115">
        <v>44546</v>
      </c>
      <c r="E156" s="113" t="s">
        <v>273</v>
      </c>
    </row>
    <row r="157" spans="1:5" ht="15">
      <c r="A157" s="113" t="s">
        <v>73</v>
      </c>
      <c r="B157" s="113" t="s">
        <v>269</v>
      </c>
      <c r="C157" s="114">
        <v>550000</v>
      </c>
      <c r="D157" s="115">
        <v>44546</v>
      </c>
      <c r="E157" s="113" t="s">
        <v>273</v>
      </c>
    </row>
    <row r="158" spans="1:5" ht="15">
      <c r="A158" s="113" t="s">
        <v>73</v>
      </c>
      <c r="B158" s="113" t="s">
        <v>269</v>
      </c>
      <c r="C158" s="114">
        <v>205000</v>
      </c>
      <c r="D158" s="115">
        <v>44546</v>
      </c>
      <c r="E158" s="113" t="s">
        <v>273</v>
      </c>
    </row>
    <row r="159" spans="1:5" ht="15">
      <c r="A159" s="113" t="s">
        <v>73</v>
      </c>
      <c r="B159" s="113" t="s">
        <v>269</v>
      </c>
      <c r="C159" s="114">
        <v>500000</v>
      </c>
      <c r="D159" s="115">
        <v>44545</v>
      </c>
      <c r="E159" s="113" t="s">
        <v>273</v>
      </c>
    </row>
    <row r="160" spans="1:5" ht="15">
      <c r="A160" s="113" t="s">
        <v>73</v>
      </c>
      <c r="B160" s="113" t="s">
        <v>269</v>
      </c>
      <c r="C160" s="114">
        <v>395900</v>
      </c>
      <c r="D160" s="115">
        <v>44550</v>
      </c>
      <c r="E160" s="113" t="s">
        <v>273</v>
      </c>
    </row>
    <row r="161" spans="1:5" ht="15">
      <c r="A161" s="113" t="s">
        <v>73</v>
      </c>
      <c r="B161" s="113" t="s">
        <v>269</v>
      </c>
      <c r="C161" s="114">
        <v>360000</v>
      </c>
      <c r="D161" s="115">
        <v>44547</v>
      </c>
      <c r="E161" s="113" t="s">
        <v>273</v>
      </c>
    </row>
    <row r="162" spans="1:5" ht="15">
      <c r="A162" s="113" t="s">
        <v>73</v>
      </c>
      <c r="B162" s="113" t="s">
        <v>269</v>
      </c>
      <c r="C162" s="114">
        <v>376637</v>
      </c>
      <c r="D162" s="115">
        <v>44538</v>
      </c>
      <c r="E162" s="113" t="s">
        <v>275</v>
      </c>
    </row>
    <row r="163" spans="1:5" ht="15">
      <c r="A163" s="113" t="s">
        <v>73</v>
      </c>
      <c r="B163" s="113" t="s">
        <v>269</v>
      </c>
      <c r="C163" s="114">
        <v>80000</v>
      </c>
      <c r="D163" s="115">
        <v>44537</v>
      </c>
      <c r="E163" s="113" t="s">
        <v>274</v>
      </c>
    </row>
    <row r="164" spans="1:5" ht="15">
      <c r="A164" s="113" t="s">
        <v>73</v>
      </c>
      <c r="B164" s="113" t="s">
        <v>269</v>
      </c>
      <c r="C164" s="114">
        <v>340000</v>
      </c>
      <c r="D164" s="115">
        <v>44553</v>
      </c>
      <c r="E164" s="113" t="s">
        <v>273</v>
      </c>
    </row>
    <row r="165" spans="1:5" ht="15">
      <c r="A165" s="113" t="s">
        <v>73</v>
      </c>
      <c r="B165" s="113" t="s">
        <v>269</v>
      </c>
      <c r="C165" s="114">
        <v>387524</v>
      </c>
      <c r="D165" s="115">
        <v>44553</v>
      </c>
      <c r="E165" s="113" t="s">
        <v>275</v>
      </c>
    </row>
    <row r="166" spans="1:5" ht="15">
      <c r="A166" s="113" t="s">
        <v>73</v>
      </c>
      <c r="B166" s="113" t="s">
        <v>269</v>
      </c>
      <c r="C166" s="114">
        <v>2505000</v>
      </c>
      <c r="D166" s="115">
        <v>44558</v>
      </c>
      <c r="E166" s="113" t="s">
        <v>273</v>
      </c>
    </row>
    <row r="167" spans="1:5" ht="15">
      <c r="A167" s="113" t="s">
        <v>73</v>
      </c>
      <c r="B167" s="113" t="s">
        <v>269</v>
      </c>
      <c r="C167" s="114">
        <v>208818.4</v>
      </c>
      <c r="D167" s="115">
        <v>44559</v>
      </c>
      <c r="E167" s="113" t="s">
        <v>274</v>
      </c>
    </row>
    <row r="168" spans="1:5" ht="15">
      <c r="A168" s="113" t="s">
        <v>73</v>
      </c>
      <c r="B168" s="113" t="s">
        <v>269</v>
      </c>
      <c r="C168" s="114">
        <v>300000</v>
      </c>
      <c r="D168" s="115">
        <v>44559</v>
      </c>
      <c r="E168" s="113" t="s">
        <v>274</v>
      </c>
    </row>
    <row r="169" spans="1:5" ht="15">
      <c r="A169" s="113" t="s">
        <v>73</v>
      </c>
      <c r="B169" s="113" t="s">
        <v>269</v>
      </c>
      <c r="C169" s="114">
        <v>340662.13</v>
      </c>
      <c r="D169" s="115">
        <v>44538</v>
      </c>
      <c r="E169" s="113" t="s">
        <v>273</v>
      </c>
    </row>
    <row r="170" spans="1:5" ht="15">
      <c r="A170" s="113" t="s">
        <v>73</v>
      </c>
      <c r="B170" s="113" t="s">
        <v>269</v>
      </c>
      <c r="C170" s="114">
        <v>27000</v>
      </c>
      <c r="D170" s="115">
        <v>44538</v>
      </c>
      <c r="E170" s="113" t="s">
        <v>273</v>
      </c>
    </row>
    <row r="171" spans="1:5" ht="15">
      <c r="A171" s="113" t="s">
        <v>73</v>
      </c>
      <c r="B171" s="113" t="s">
        <v>269</v>
      </c>
      <c r="C171" s="114">
        <v>266000</v>
      </c>
      <c r="D171" s="115">
        <v>44558</v>
      </c>
      <c r="E171" s="113" t="s">
        <v>274</v>
      </c>
    </row>
    <row r="172" spans="1:5" ht="15">
      <c r="A172" s="113" t="s">
        <v>73</v>
      </c>
      <c r="B172" s="113" t="s">
        <v>269</v>
      </c>
      <c r="C172" s="114">
        <v>198912</v>
      </c>
      <c r="D172" s="115">
        <v>44538</v>
      </c>
      <c r="E172" s="113" t="s">
        <v>274</v>
      </c>
    </row>
    <row r="173" spans="1:5" ht="15">
      <c r="A173" s="113" t="s">
        <v>73</v>
      </c>
      <c r="B173" s="113" t="s">
        <v>269</v>
      </c>
      <c r="C173" s="114">
        <v>6566</v>
      </c>
      <c r="D173" s="115">
        <v>44553</v>
      </c>
      <c r="E173" s="113" t="s">
        <v>274</v>
      </c>
    </row>
    <row r="174" spans="1:5" ht="15">
      <c r="A174" s="113" t="s">
        <v>73</v>
      </c>
      <c r="B174" s="113" t="s">
        <v>269</v>
      </c>
      <c r="C174" s="114">
        <v>139000</v>
      </c>
      <c r="D174" s="115">
        <v>44538</v>
      </c>
      <c r="E174" s="113" t="s">
        <v>274</v>
      </c>
    </row>
    <row r="175" spans="1:5" ht="15">
      <c r="A175" s="113" t="s">
        <v>73</v>
      </c>
      <c r="B175" s="113" t="s">
        <v>269</v>
      </c>
      <c r="C175" s="114">
        <v>251500</v>
      </c>
      <c r="D175" s="115">
        <v>44559</v>
      </c>
      <c r="E175" s="113" t="s">
        <v>274</v>
      </c>
    </row>
    <row r="176" spans="1:5" ht="15">
      <c r="A176" s="113" t="s">
        <v>73</v>
      </c>
      <c r="B176" s="113" t="s">
        <v>269</v>
      </c>
      <c r="C176" s="114">
        <v>1500000</v>
      </c>
      <c r="D176" s="115">
        <v>44557</v>
      </c>
      <c r="E176" s="113" t="s">
        <v>273</v>
      </c>
    </row>
    <row r="177" spans="1:5" ht="15">
      <c r="A177" s="113" t="s">
        <v>73</v>
      </c>
      <c r="B177" s="113" t="s">
        <v>269</v>
      </c>
      <c r="C177" s="114">
        <v>52500</v>
      </c>
      <c r="D177" s="115">
        <v>44537</v>
      </c>
      <c r="E177" s="113" t="s">
        <v>273</v>
      </c>
    </row>
    <row r="178" spans="1:5" ht="15">
      <c r="A178" s="113" t="s">
        <v>73</v>
      </c>
      <c r="B178" s="113" t="s">
        <v>269</v>
      </c>
      <c r="C178" s="114">
        <v>75000</v>
      </c>
      <c r="D178" s="115">
        <v>44537</v>
      </c>
      <c r="E178" s="113" t="s">
        <v>273</v>
      </c>
    </row>
    <row r="179" spans="1:5" ht="15">
      <c r="A179" s="113" t="s">
        <v>73</v>
      </c>
      <c r="B179" s="113" t="s">
        <v>269</v>
      </c>
      <c r="C179" s="114">
        <v>145000</v>
      </c>
      <c r="D179" s="115">
        <v>44559</v>
      </c>
      <c r="E179" s="113" t="s">
        <v>274</v>
      </c>
    </row>
    <row r="180" spans="1:5" ht="15">
      <c r="A180" s="113" t="s">
        <v>73</v>
      </c>
      <c r="B180" s="113" t="s">
        <v>269</v>
      </c>
      <c r="C180" s="114">
        <v>367000</v>
      </c>
      <c r="D180" s="115">
        <v>44559</v>
      </c>
      <c r="E180" s="113" t="s">
        <v>273</v>
      </c>
    </row>
    <row r="181" spans="1:5" ht="15">
      <c r="A181" s="113" t="s">
        <v>73</v>
      </c>
      <c r="B181" s="113" t="s">
        <v>269</v>
      </c>
      <c r="C181" s="114">
        <v>360000</v>
      </c>
      <c r="D181" s="115">
        <v>44537</v>
      </c>
      <c r="E181" s="113" t="s">
        <v>273</v>
      </c>
    </row>
    <row r="182" spans="1:5" ht="15">
      <c r="A182" s="113" t="s">
        <v>73</v>
      </c>
      <c r="B182" s="113" t="s">
        <v>269</v>
      </c>
      <c r="C182" s="114">
        <v>458418</v>
      </c>
      <c r="D182" s="115">
        <v>44559</v>
      </c>
      <c r="E182" s="113" t="s">
        <v>275</v>
      </c>
    </row>
    <row r="183" spans="1:5" ht="15">
      <c r="A183" s="113" t="s">
        <v>73</v>
      </c>
      <c r="B183" s="113" t="s">
        <v>269</v>
      </c>
      <c r="C183" s="114">
        <v>165000</v>
      </c>
      <c r="D183" s="115">
        <v>44557</v>
      </c>
      <c r="E183" s="113" t="s">
        <v>273</v>
      </c>
    </row>
    <row r="184" spans="1:5" ht="15">
      <c r="A184" s="113" t="s">
        <v>73</v>
      </c>
      <c r="B184" s="113" t="s">
        <v>269</v>
      </c>
      <c r="C184" s="114">
        <v>365500</v>
      </c>
      <c r="D184" s="115">
        <v>44557</v>
      </c>
      <c r="E184" s="113" t="s">
        <v>273</v>
      </c>
    </row>
    <row r="185" spans="1:5" ht="15">
      <c r="A185" s="113" t="s">
        <v>73</v>
      </c>
      <c r="B185" s="113" t="s">
        <v>269</v>
      </c>
      <c r="C185" s="114">
        <v>409500</v>
      </c>
      <c r="D185" s="115">
        <v>44558</v>
      </c>
      <c r="E185" s="113" t="s">
        <v>273</v>
      </c>
    </row>
    <row r="186" spans="1:5" ht="15">
      <c r="A186" s="113" t="s">
        <v>73</v>
      </c>
      <c r="B186" s="113" t="s">
        <v>269</v>
      </c>
      <c r="C186" s="114">
        <v>269000</v>
      </c>
      <c r="D186" s="115">
        <v>44557</v>
      </c>
      <c r="E186" s="113" t="s">
        <v>274</v>
      </c>
    </row>
    <row r="187" spans="1:5" ht="15">
      <c r="A187" s="113" t="s">
        <v>73</v>
      </c>
      <c r="B187" s="113" t="s">
        <v>269</v>
      </c>
      <c r="C187" s="114">
        <v>355000</v>
      </c>
      <c r="D187" s="115">
        <v>44557</v>
      </c>
      <c r="E187" s="113" t="s">
        <v>273</v>
      </c>
    </row>
    <row r="188" spans="1:5" ht="15">
      <c r="A188" s="113" t="s">
        <v>73</v>
      </c>
      <c r="B188" s="113" t="s">
        <v>269</v>
      </c>
      <c r="C188" s="114">
        <v>200000</v>
      </c>
      <c r="D188" s="115">
        <v>44558</v>
      </c>
      <c r="E188" s="113" t="s">
        <v>273</v>
      </c>
    </row>
    <row r="189" spans="1:5" ht="15">
      <c r="A189" s="113" t="s">
        <v>73</v>
      </c>
      <c r="B189" s="113" t="s">
        <v>269</v>
      </c>
      <c r="C189" s="114">
        <v>260000</v>
      </c>
      <c r="D189" s="115">
        <v>44557</v>
      </c>
      <c r="E189" s="113" t="s">
        <v>273</v>
      </c>
    </row>
    <row r="190" spans="1:5" ht="15">
      <c r="A190" s="113" t="s">
        <v>73</v>
      </c>
      <c r="B190" s="113" t="s">
        <v>269</v>
      </c>
      <c r="C190" s="114">
        <v>166030</v>
      </c>
      <c r="D190" s="115">
        <v>44558</v>
      </c>
      <c r="E190" s="113" t="s">
        <v>274</v>
      </c>
    </row>
    <row r="191" spans="1:5" ht="15">
      <c r="A191" s="113" t="s">
        <v>73</v>
      </c>
      <c r="B191" s="113" t="s">
        <v>269</v>
      </c>
      <c r="C191" s="114">
        <v>80000</v>
      </c>
      <c r="D191" s="115">
        <v>44558</v>
      </c>
      <c r="E191" s="113" t="s">
        <v>273</v>
      </c>
    </row>
    <row r="192" spans="1:5" ht="15">
      <c r="A192" s="113" t="s">
        <v>73</v>
      </c>
      <c r="B192" s="113" t="s">
        <v>269</v>
      </c>
      <c r="C192" s="114">
        <v>150000</v>
      </c>
      <c r="D192" s="115">
        <v>44558</v>
      </c>
      <c r="E192" s="113" t="s">
        <v>273</v>
      </c>
    </row>
    <row r="193" spans="1:5" ht="15">
      <c r="A193" s="113" t="s">
        <v>73</v>
      </c>
      <c r="B193" s="113" t="s">
        <v>269</v>
      </c>
      <c r="C193" s="114">
        <v>200000</v>
      </c>
      <c r="D193" s="115">
        <v>44557</v>
      </c>
      <c r="E193" s="113" t="s">
        <v>273</v>
      </c>
    </row>
    <row r="194" spans="1:5" ht="15">
      <c r="A194" s="113" t="s">
        <v>73</v>
      </c>
      <c r="B194" s="113" t="s">
        <v>269</v>
      </c>
      <c r="C194" s="114">
        <v>25000</v>
      </c>
      <c r="D194" s="115">
        <v>44537</v>
      </c>
      <c r="E194" s="113" t="s">
        <v>273</v>
      </c>
    </row>
    <row r="195" spans="1:5" ht="15">
      <c r="A195" s="113" t="s">
        <v>73</v>
      </c>
      <c r="B195" s="113" t="s">
        <v>269</v>
      </c>
      <c r="C195" s="114">
        <v>380000</v>
      </c>
      <c r="D195" s="115">
        <v>44531</v>
      </c>
      <c r="E195" s="113" t="s">
        <v>273</v>
      </c>
    </row>
    <row r="196" spans="1:5" ht="15">
      <c r="A196" s="113" t="s">
        <v>73</v>
      </c>
      <c r="B196" s="113" t="s">
        <v>269</v>
      </c>
      <c r="C196" s="114">
        <v>339150</v>
      </c>
      <c r="D196" s="115">
        <v>44532</v>
      </c>
      <c r="E196" s="113" t="s">
        <v>274</v>
      </c>
    </row>
    <row r="197" spans="1:5" ht="15">
      <c r="A197" s="113" t="s">
        <v>73</v>
      </c>
      <c r="B197" s="113" t="s">
        <v>269</v>
      </c>
      <c r="C197" s="114">
        <v>35000</v>
      </c>
      <c r="D197" s="115">
        <v>44558</v>
      </c>
      <c r="E197" s="113" t="s">
        <v>273</v>
      </c>
    </row>
    <row r="198" spans="1:5" ht="15">
      <c r="A198" s="113" t="s">
        <v>73</v>
      </c>
      <c r="B198" s="113" t="s">
        <v>269</v>
      </c>
      <c r="C198" s="114">
        <v>275000</v>
      </c>
      <c r="D198" s="115">
        <v>44553</v>
      </c>
      <c r="E198" s="113" t="s">
        <v>273</v>
      </c>
    </row>
    <row r="199" spans="1:5" ht="15">
      <c r="A199" s="113" t="s">
        <v>73</v>
      </c>
      <c r="B199" s="113" t="s">
        <v>269</v>
      </c>
      <c r="C199" s="114">
        <v>284900</v>
      </c>
      <c r="D199" s="115">
        <v>44553</v>
      </c>
      <c r="E199" s="113" t="s">
        <v>273</v>
      </c>
    </row>
    <row r="200" spans="1:5" ht="15">
      <c r="A200" s="113" t="s">
        <v>73</v>
      </c>
      <c r="B200" s="113" t="s">
        <v>269</v>
      </c>
      <c r="C200" s="114">
        <v>400000</v>
      </c>
      <c r="D200" s="115">
        <v>44553</v>
      </c>
      <c r="E200" s="113" t="s">
        <v>273</v>
      </c>
    </row>
    <row r="201" spans="1:5" ht="15">
      <c r="A201" s="113" t="s">
        <v>73</v>
      </c>
      <c r="B201" s="113" t="s">
        <v>269</v>
      </c>
      <c r="C201" s="114">
        <v>330000</v>
      </c>
      <c r="D201" s="115">
        <v>44553</v>
      </c>
      <c r="E201" s="113" t="s">
        <v>273</v>
      </c>
    </row>
    <row r="202" spans="1:5" ht="15">
      <c r="A202" s="113" t="s">
        <v>73</v>
      </c>
      <c r="B202" s="113" t="s">
        <v>269</v>
      </c>
      <c r="C202" s="114">
        <v>150000</v>
      </c>
      <c r="D202" s="115">
        <v>44553</v>
      </c>
      <c r="E202" s="113" t="s">
        <v>273</v>
      </c>
    </row>
    <row r="203" spans="1:5" ht="15">
      <c r="A203" s="113" t="s">
        <v>73</v>
      </c>
      <c r="B203" s="113" t="s">
        <v>269</v>
      </c>
      <c r="C203" s="114">
        <v>465000</v>
      </c>
      <c r="D203" s="115">
        <v>44557</v>
      </c>
      <c r="E203" s="113" t="s">
        <v>273</v>
      </c>
    </row>
    <row r="204" spans="1:5" ht="15">
      <c r="A204" s="113" t="s">
        <v>73</v>
      </c>
      <c r="B204" s="113" t="s">
        <v>269</v>
      </c>
      <c r="C204" s="114">
        <v>60000</v>
      </c>
      <c r="D204" s="115">
        <v>44560</v>
      </c>
      <c r="E204" s="113" t="s">
        <v>273</v>
      </c>
    </row>
    <row r="205" spans="1:5" ht="15">
      <c r="A205" s="113" t="s">
        <v>73</v>
      </c>
      <c r="B205" s="113" t="s">
        <v>269</v>
      </c>
      <c r="C205" s="114">
        <v>160000</v>
      </c>
      <c r="D205" s="115">
        <v>44533</v>
      </c>
      <c r="E205" s="113" t="s">
        <v>273</v>
      </c>
    </row>
    <row r="206" spans="1:5" ht="15">
      <c r="A206" s="113" t="s">
        <v>73</v>
      </c>
      <c r="B206" s="113" t="s">
        <v>269</v>
      </c>
      <c r="C206" s="114">
        <v>357500</v>
      </c>
      <c r="D206" s="115">
        <v>44533</v>
      </c>
      <c r="E206" s="113" t="s">
        <v>273</v>
      </c>
    </row>
    <row r="207" spans="1:5" ht="15">
      <c r="A207" s="113" t="s">
        <v>73</v>
      </c>
      <c r="B207" s="113" t="s">
        <v>269</v>
      </c>
      <c r="C207" s="114">
        <v>408000</v>
      </c>
      <c r="D207" s="115">
        <v>44560</v>
      </c>
      <c r="E207" s="113" t="s">
        <v>273</v>
      </c>
    </row>
    <row r="208" spans="1:5" ht="15">
      <c r="A208" s="113" t="s">
        <v>73</v>
      </c>
      <c r="B208" s="113" t="s">
        <v>269</v>
      </c>
      <c r="C208" s="114">
        <v>370000</v>
      </c>
      <c r="D208" s="115">
        <v>44533</v>
      </c>
      <c r="E208" s="113" t="s">
        <v>273</v>
      </c>
    </row>
    <row r="209" spans="1:5" ht="15">
      <c r="A209" s="113" t="s">
        <v>73</v>
      </c>
      <c r="B209" s="113" t="s">
        <v>269</v>
      </c>
      <c r="C209" s="114">
        <v>377980</v>
      </c>
      <c r="D209" s="115">
        <v>44533</v>
      </c>
      <c r="E209" s="113" t="s">
        <v>275</v>
      </c>
    </row>
    <row r="210" spans="1:5" ht="15">
      <c r="A210" s="113" t="s">
        <v>73</v>
      </c>
      <c r="B210" s="113" t="s">
        <v>269</v>
      </c>
      <c r="C210" s="114">
        <v>1000000</v>
      </c>
      <c r="D210" s="115">
        <v>44560</v>
      </c>
      <c r="E210" s="113" t="s">
        <v>273</v>
      </c>
    </row>
    <row r="211" spans="1:5" ht="15">
      <c r="A211" s="113" t="s">
        <v>73</v>
      </c>
      <c r="B211" s="113" t="s">
        <v>269</v>
      </c>
      <c r="C211" s="114">
        <v>180000</v>
      </c>
      <c r="D211" s="115">
        <v>44533</v>
      </c>
      <c r="E211" s="113" t="s">
        <v>273</v>
      </c>
    </row>
    <row r="212" spans="1:5" ht="15">
      <c r="A212" s="113" t="s">
        <v>73</v>
      </c>
      <c r="B212" s="113" t="s">
        <v>269</v>
      </c>
      <c r="C212" s="114">
        <v>472000</v>
      </c>
      <c r="D212" s="115">
        <v>44560</v>
      </c>
      <c r="E212" s="113" t="s">
        <v>273</v>
      </c>
    </row>
    <row r="213" spans="1:5" ht="15">
      <c r="A213" s="113" t="s">
        <v>73</v>
      </c>
      <c r="B213" s="113" t="s">
        <v>269</v>
      </c>
      <c r="C213" s="114">
        <v>269500</v>
      </c>
      <c r="D213" s="115">
        <v>44560</v>
      </c>
      <c r="E213" s="113" t="s">
        <v>273</v>
      </c>
    </row>
    <row r="214" spans="1:5" ht="15">
      <c r="A214" s="113" t="s">
        <v>73</v>
      </c>
      <c r="B214" s="113" t="s">
        <v>269</v>
      </c>
      <c r="C214" s="114">
        <v>400000</v>
      </c>
      <c r="D214" s="115">
        <v>44560</v>
      </c>
      <c r="E214" s="113" t="s">
        <v>273</v>
      </c>
    </row>
    <row r="215" spans="1:5" ht="15">
      <c r="A215" s="113" t="s">
        <v>73</v>
      </c>
      <c r="B215" s="113" t="s">
        <v>269</v>
      </c>
      <c r="C215" s="114">
        <v>1250000</v>
      </c>
      <c r="D215" s="115">
        <v>44560</v>
      </c>
      <c r="E215" s="113" t="s">
        <v>273</v>
      </c>
    </row>
    <row r="216" spans="1:5" ht="15">
      <c r="A216" s="113" t="s">
        <v>73</v>
      </c>
      <c r="B216" s="113" t="s">
        <v>269</v>
      </c>
      <c r="C216" s="114">
        <v>489198</v>
      </c>
      <c r="D216" s="115">
        <v>44560</v>
      </c>
      <c r="E216" s="113" t="s">
        <v>275</v>
      </c>
    </row>
    <row r="217" spans="1:5" ht="15">
      <c r="A217" s="113" t="s">
        <v>73</v>
      </c>
      <c r="B217" s="113" t="s">
        <v>269</v>
      </c>
      <c r="C217" s="114">
        <v>305000</v>
      </c>
      <c r="D217" s="115">
        <v>44537</v>
      </c>
      <c r="E217" s="113" t="s">
        <v>274</v>
      </c>
    </row>
    <row r="218" spans="1:5" ht="15">
      <c r="A218" s="113" t="s">
        <v>73</v>
      </c>
      <c r="B218" s="113" t="s">
        <v>269</v>
      </c>
      <c r="C218" s="114">
        <v>69000</v>
      </c>
      <c r="D218" s="115">
        <v>44560</v>
      </c>
      <c r="E218" s="113" t="s">
        <v>273</v>
      </c>
    </row>
    <row r="219" spans="1:5" ht="15">
      <c r="A219" s="113" t="s">
        <v>73</v>
      </c>
      <c r="B219" s="113" t="s">
        <v>269</v>
      </c>
      <c r="C219" s="114">
        <v>127000</v>
      </c>
      <c r="D219" s="115">
        <v>44536</v>
      </c>
      <c r="E219" s="113" t="s">
        <v>274</v>
      </c>
    </row>
    <row r="220" spans="1:5" ht="15">
      <c r="A220" s="113" t="s">
        <v>73</v>
      </c>
      <c r="B220" s="113" t="s">
        <v>269</v>
      </c>
      <c r="C220" s="114">
        <v>179000</v>
      </c>
      <c r="D220" s="115">
        <v>44536</v>
      </c>
      <c r="E220" s="113" t="s">
        <v>274</v>
      </c>
    </row>
    <row r="221" spans="1:5" ht="15">
      <c r="A221" s="113" t="s">
        <v>73</v>
      </c>
      <c r="B221" s="113" t="s">
        <v>269</v>
      </c>
      <c r="C221" s="114">
        <v>465000</v>
      </c>
      <c r="D221" s="115">
        <v>44536</v>
      </c>
      <c r="E221" s="113" t="s">
        <v>273</v>
      </c>
    </row>
    <row r="222" spans="1:5" ht="15">
      <c r="A222" s="113" t="s">
        <v>73</v>
      </c>
      <c r="B222" s="113" t="s">
        <v>269</v>
      </c>
      <c r="C222" s="114">
        <v>17500</v>
      </c>
      <c r="D222" s="115">
        <v>44532</v>
      </c>
      <c r="E222" s="113" t="s">
        <v>273</v>
      </c>
    </row>
    <row r="223" spans="1:5" ht="15">
      <c r="A223" s="113" t="s">
        <v>73</v>
      </c>
      <c r="B223" s="113" t="s">
        <v>269</v>
      </c>
      <c r="C223" s="114">
        <v>270000</v>
      </c>
      <c r="D223" s="115">
        <v>44533</v>
      </c>
      <c r="E223" s="113" t="s">
        <v>273</v>
      </c>
    </row>
    <row r="224" spans="1:5" ht="15">
      <c r="A224" s="113" t="s">
        <v>73</v>
      </c>
      <c r="B224" s="113" t="s">
        <v>269</v>
      </c>
      <c r="C224" s="114">
        <v>599900</v>
      </c>
      <c r="D224" s="115">
        <v>44536</v>
      </c>
      <c r="E224" s="113" t="s">
        <v>273</v>
      </c>
    </row>
    <row r="225" spans="1:5" ht="15">
      <c r="A225" s="113" t="s">
        <v>73</v>
      </c>
      <c r="B225" s="113" t="s">
        <v>269</v>
      </c>
      <c r="C225" s="114">
        <v>300000</v>
      </c>
      <c r="D225" s="115">
        <v>44560</v>
      </c>
      <c r="E225" s="113" t="s">
        <v>273</v>
      </c>
    </row>
    <row r="226" spans="1:5" ht="15">
      <c r="A226" s="113" t="s">
        <v>73</v>
      </c>
      <c r="B226" s="113" t="s">
        <v>269</v>
      </c>
      <c r="C226" s="114">
        <v>382000</v>
      </c>
      <c r="D226" s="115">
        <v>44533</v>
      </c>
      <c r="E226" s="113" t="s">
        <v>273</v>
      </c>
    </row>
    <row r="227" spans="1:5" ht="15">
      <c r="A227" s="113" t="s">
        <v>73</v>
      </c>
      <c r="B227" s="113" t="s">
        <v>269</v>
      </c>
      <c r="C227" s="114">
        <v>445000</v>
      </c>
      <c r="D227" s="115">
        <v>44560</v>
      </c>
      <c r="E227" s="113" t="s">
        <v>273</v>
      </c>
    </row>
    <row r="228" spans="1:5" ht="15">
      <c r="A228" s="113" t="s">
        <v>73</v>
      </c>
      <c r="B228" s="113" t="s">
        <v>269</v>
      </c>
      <c r="C228" s="114">
        <v>40000</v>
      </c>
      <c r="D228" s="115">
        <v>44560</v>
      </c>
      <c r="E228" s="113" t="s">
        <v>273</v>
      </c>
    </row>
    <row r="229" spans="1:5" ht="15">
      <c r="A229" s="113" t="s">
        <v>40</v>
      </c>
      <c r="B229" s="113" t="s">
        <v>270</v>
      </c>
      <c r="C229" s="114">
        <v>349000</v>
      </c>
      <c r="D229" s="115">
        <v>44558</v>
      </c>
      <c r="E229" s="113" t="s">
        <v>273</v>
      </c>
    </row>
    <row r="230" spans="1:5" ht="15">
      <c r="A230" s="113" t="s">
        <v>40</v>
      </c>
      <c r="B230" s="113" t="s">
        <v>270</v>
      </c>
      <c r="C230" s="114">
        <v>347000</v>
      </c>
      <c r="D230" s="115">
        <v>44545</v>
      </c>
      <c r="E230" s="113" t="s">
        <v>273</v>
      </c>
    </row>
    <row r="231" spans="1:5" ht="15">
      <c r="A231" s="113" t="s">
        <v>40</v>
      </c>
      <c r="B231" s="113" t="s">
        <v>270</v>
      </c>
      <c r="C231" s="114">
        <v>270000</v>
      </c>
      <c r="D231" s="115">
        <v>44540</v>
      </c>
      <c r="E231" s="113" t="s">
        <v>273</v>
      </c>
    </row>
    <row r="232" spans="1:5" ht="15">
      <c r="A232" s="113" t="s">
        <v>40</v>
      </c>
      <c r="B232" s="113" t="s">
        <v>270</v>
      </c>
      <c r="C232" s="114">
        <v>345000</v>
      </c>
      <c r="D232" s="115">
        <v>44558</v>
      </c>
      <c r="E232" s="113" t="s">
        <v>273</v>
      </c>
    </row>
    <row r="233" spans="1:5" ht="15">
      <c r="A233" s="113" t="s">
        <v>40</v>
      </c>
      <c r="B233" s="113" t="s">
        <v>270</v>
      </c>
      <c r="C233" s="114">
        <v>15382</v>
      </c>
      <c r="D233" s="115">
        <v>44540</v>
      </c>
      <c r="E233" s="113" t="s">
        <v>273</v>
      </c>
    </row>
    <row r="234" spans="1:5" ht="15">
      <c r="A234" s="113" t="s">
        <v>40</v>
      </c>
      <c r="B234" s="113" t="s">
        <v>270</v>
      </c>
      <c r="C234" s="114">
        <v>350000</v>
      </c>
      <c r="D234" s="115">
        <v>44558</v>
      </c>
      <c r="E234" s="113" t="s">
        <v>273</v>
      </c>
    </row>
    <row r="235" spans="1:5" ht="15">
      <c r="A235" s="113" t="s">
        <v>40</v>
      </c>
      <c r="B235" s="113" t="s">
        <v>270</v>
      </c>
      <c r="C235" s="114">
        <v>15000</v>
      </c>
      <c r="D235" s="115">
        <v>44540</v>
      </c>
      <c r="E235" s="113" t="s">
        <v>273</v>
      </c>
    </row>
    <row r="236" spans="1:5" ht="15">
      <c r="A236" s="113" t="s">
        <v>40</v>
      </c>
      <c r="B236" s="113" t="s">
        <v>270</v>
      </c>
      <c r="C236" s="114">
        <v>20000</v>
      </c>
      <c r="D236" s="115">
        <v>44558</v>
      </c>
      <c r="E236" s="113" t="s">
        <v>274</v>
      </c>
    </row>
    <row r="237" spans="1:5" ht="15">
      <c r="A237" s="113" t="s">
        <v>40</v>
      </c>
      <c r="B237" s="113" t="s">
        <v>270</v>
      </c>
      <c r="C237" s="114">
        <v>332000</v>
      </c>
      <c r="D237" s="115">
        <v>44540</v>
      </c>
      <c r="E237" s="113" t="s">
        <v>273</v>
      </c>
    </row>
    <row r="238" spans="1:5" ht="15">
      <c r="A238" s="113" t="s">
        <v>40</v>
      </c>
      <c r="B238" s="113" t="s">
        <v>270</v>
      </c>
      <c r="C238" s="114">
        <v>515000</v>
      </c>
      <c r="D238" s="115">
        <v>44560</v>
      </c>
      <c r="E238" s="113" t="s">
        <v>273</v>
      </c>
    </row>
    <row r="239" spans="1:5" ht="15">
      <c r="A239" s="113" t="s">
        <v>40</v>
      </c>
      <c r="B239" s="113" t="s">
        <v>270</v>
      </c>
      <c r="C239" s="114">
        <v>30000</v>
      </c>
      <c r="D239" s="115">
        <v>44546</v>
      </c>
      <c r="E239" s="113" t="s">
        <v>273</v>
      </c>
    </row>
    <row r="240" spans="1:5" ht="15">
      <c r="A240" s="113" t="s">
        <v>40</v>
      </c>
      <c r="B240" s="113" t="s">
        <v>270</v>
      </c>
      <c r="C240" s="114">
        <v>211000</v>
      </c>
      <c r="D240" s="115">
        <v>44540</v>
      </c>
      <c r="E240" s="113" t="s">
        <v>274</v>
      </c>
    </row>
    <row r="241" spans="1:5" ht="15">
      <c r="A241" s="113" t="s">
        <v>40</v>
      </c>
      <c r="B241" s="113" t="s">
        <v>270</v>
      </c>
      <c r="C241" s="114">
        <v>140500</v>
      </c>
      <c r="D241" s="115">
        <v>44558</v>
      </c>
      <c r="E241" s="113" t="s">
        <v>274</v>
      </c>
    </row>
    <row r="242" spans="1:5" ht="15">
      <c r="A242" s="113" t="s">
        <v>40</v>
      </c>
      <c r="B242" s="113" t="s">
        <v>270</v>
      </c>
      <c r="C242" s="114">
        <v>264000</v>
      </c>
      <c r="D242" s="115">
        <v>44558</v>
      </c>
      <c r="E242" s="113" t="s">
        <v>273</v>
      </c>
    </row>
    <row r="243" spans="1:5" ht="15">
      <c r="A243" s="113" t="s">
        <v>40</v>
      </c>
      <c r="B243" s="113" t="s">
        <v>270</v>
      </c>
      <c r="C243" s="114">
        <v>2619480</v>
      </c>
      <c r="D243" s="115">
        <v>44543</v>
      </c>
      <c r="E243" s="113" t="s">
        <v>273</v>
      </c>
    </row>
    <row r="244" spans="1:5" ht="15">
      <c r="A244" s="113" t="s">
        <v>40</v>
      </c>
      <c r="B244" s="113" t="s">
        <v>270</v>
      </c>
      <c r="C244" s="114">
        <v>470000</v>
      </c>
      <c r="D244" s="115">
        <v>44560</v>
      </c>
      <c r="E244" s="113" t="s">
        <v>273</v>
      </c>
    </row>
    <row r="245" spans="1:5" ht="15">
      <c r="A245" s="113" t="s">
        <v>40</v>
      </c>
      <c r="B245" s="113" t="s">
        <v>270</v>
      </c>
      <c r="C245" s="114">
        <v>160000</v>
      </c>
      <c r="D245" s="115">
        <v>44558</v>
      </c>
      <c r="E245" s="113" t="s">
        <v>274</v>
      </c>
    </row>
    <row r="246" spans="1:5" ht="15">
      <c r="A246" s="113" t="s">
        <v>40</v>
      </c>
      <c r="B246" s="113" t="s">
        <v>270</v>
      </c>
      <c r="C246" s="114">
        <v>289150</v>
      </c>
      <c r="D246" s="115">
        <v>44560</v>
      </c>
      <c r="E246" s="113" t="s">
        <v>275</v>
      </c>
    </row>
    <row r="247" spans="1:5" ht="15">
      <c r="A247" s="113" t="s">
        <v>40</v>
      </c>
      <c r="B247" s="113" t="s">
        <v>270</v>
      </c>
      <c r="C247" s="114">
        <v>290000</v>
      </c>
      <c r="D247" s="115">
        <v>44543</v>
      </c>
      <c r="E247" s="113" t="s">
        <v>274</v>
      </c>
    </row>
    <row r="248" spans="1:5" ht="15">
      <c r="A248" s="113" t="s">
        <v>40</v>
      </c>
      <c r="B248" s="113" t="s">
        <v>270</v>
      </c>
      <c r="C248" s="114">
        <v>545900</v>
      </c>
      <c r="D248" s="115">
        <v>44559</v>
      </c>
      <c r="E248" s="113" t="s">
        <v>273</v>
      </c>
    </row>
    <row r="249" spans="1:5" ht="15">
      <c r="A249" s="113" t="s">
        <v>40</v>
      </c>
      <c r="B249" s="113" t="s">
        <v>270</v>
      </c>
      <c r="C249" s="114">
        <v>258900</v>
      </c>
      <c r="D249" s="115">
        <v>44543</v>
      </c>
      <c r="E249" s="113" t="s">
        <v>274</v>
      </c>
    </row>
    <row r="250" spans="1:5" ht="15">
      <c r="A250" s="113" t="s">
        <v>40</v>
      </c>
      <c r="B250" s="113" t="s">
        <v>270</v>
      </c>
      <c r="C250" s="114">
        <v>284000</v>
      </c>
      <c r="D250" s="115">
        <v>44559</v>
      </c>
      <c r="E250" s="113" t="s">
        <v>274</v>
      </c>
    </row>
    <row r="251" spans="1:5" ht="15">
      <c r="A251" s="113" t="s">
        <v>40</v>
      </c>
      <c r="B251" s="113" t="s">
        <v>270</v>
      </c>
      <c r="C251" s="114">
        <v>342000</v>
      </c>
      <c r="D251" s="115">
        <v>44558</v>
      </c>
      <c r="E251" s="113" t="s">
        <v>274</v>
      </c>
    </row>
    <row r="252" spans="1:5" ht="15">
      <c r="A252" s="113" t="s">
        <v>40</v>
      </c>
      <c r="B252" s="113" t="s">
        <v>270</v>
      </c>
      <c r="C252" s="114">
        <v>234000</v>
      </c>
      <c r="D252" s="115">
        <v>44540</v>
      </c>
      <c r="E252" s="113" t="s">
        <v>273</v>
      </c>
    </row>
    <row r="253" spans="1:5" ht="15">
      <c r="A253" s="113" t="s">
        <v>40</v>
      </c>
      <c r="B253" s="113" t="s">
        <v>270</v>
      </c>
      <c r="C253" s="114">
        <v>50000</v>
      </c>
      <c r="D253" s="115">
        <v>44560</v>
      </c>
      <c r="E253" s="113" t="s">
        <v>273</v>
      </c>
    </row>
    <row r="254" spans="1:5" ht="15">
      <c r="A254" s="113" t="s">
        <v>40</v>
      </c>
      <c r="B254" s="113" t="s">
        <v>270</v>
      </c>
      <c r="C254" s="114">
        <v>2542500</v>
      </c>
      <c r="D254" s="115">
        <v>44558</v>
      </c>
      <c r="E254" s="113" t="s">
        <v>273</v>
      </c>
    </row>
    <row r="255" spans="1:5" ht="15">
      <c r="A255" s="113" t="s">
        <v>40</v>
      </c>
      <c r="B255" s="113" t="s">
        <v>270</v>
      </c>
      <c r="C255" s="114">
        <v>98000</v>
      </c>
      <c r="D255" s="115">
        <v>44545</v>
      </c>
      <c r="E255" s="113" t="s">
        <v>274</v>
      </c>
    </row>
    <row r="256" spans="1:5" ht="15">
      <c r="A256" s="113" t="s">
        <v>40</v>
      </c>
      <c r="B256" s="113" t="s">
        <v>270</v>
      </c>
      <c r="C256" s="114">
        <v>30000</v>
      </c>
      <c r="D256" s="115">
        <v>44559</v>
      </c>
      <c r="E256" s="113" t="s">
        <v>273</v>
      </c>
    </row>
    <row r="257" spans="1:5" ht="15">
      <c r="A257" s="113" t="s">
        <v>40</v>
      </c>
      <c r="B257" s="113" t="s">
        <v>270</v>
      </c>
      <c r="C257" s="114">
        <v>316200</v>
      </c>
      <c r="D257" s="115">
        <v>44545</v>
      </c>
      <c r="E257" s="113" t="s">
        <v>273</v>
      </c>
    </row>
    <row r="258" spans="1:5" ht="15">
      <c r="A258" s="113" t="s">
        <v>40</v>
      </c>
      <c r="B258" s="113" t="s">
        <v>270</v>
      </c>
      <c r="C258" s="114">
        <v>559900</v>
      </c>
      <c r="D258" s="115">
        <v>44559</v>
      </c>
      <c r="E258" s="113" t="s">
        <v>273</v>
      </c>
    </row>
    <row r="259" spans="1:5" ht="15">
      <c r="A259" s="113" t="s">
        <v>40</v>
      </c>
      <c r="B259" s="113" t="s">
        <v>270</v>
      </c>
      <c r="C259" s="114">
        <v>331520</v>
      </c>
      <c r="D259" s="115">
        <v>44540</v>
      </c>
      <c r="E259" s="113" t="s">
        <v>274</v>
      </c>
    </row>
    <row r="260" spans="1:5" ht="15">
      <c r="A260" s="113" t="s">
        <v>40</v>
      </c>
      <c r="B260" s="113" t="s">
        <v>270</v>
      </c>
      <c r="C260" s="114">
        <v>449900</v>
      </c>
      <c r="D260" s="115">
        <v>44560</v>
      </c>
      <c r="E260" s="113" t="s">
        <v>273</v>
      </c>
    </row>
    <row r="261" spans="1:5" ht="15">
      <c r="A261" s="113" t="s">
        <v>40</v>
      </c>
      <c r="B261" s="113" t="s">
        <v>270</v>
      </c>
      <c r="C261" s="114">
        <v>346000</v>
      </c>
      <c r="D261" s="115">
        <v>44540</v>
      </c>
      <c r="E261" s="113" t="s">
        <v>273</v>
      </c>
    </row>
    <row r="262" spans="1:5" ht="15">
      <c r="A262" s="113" t="s">
        <v>40</v>
      </c>
      <c r="B262" s="113" t="s">
        <v>270</v>
      </c>
      <c r="C262" s="114">
        <v>460000</v>
      </c>
      <c r="D262" s="115">
        <v>44545</v>
      </c>
      <c r="E262" s="113" t="s">
        <v>273</v>
      </c>
    </row>
    <row r="263" spans="1:5" ht="15">
      <c r="A263" s="113" t="s">
        <v>40</v>
      </c>
      <c r="B263" s="113" t="s">
        <v>270</v>
      </c>
      <c r="C263" s="114">
        <v>365000</v>
      </c>
      <c r="D263" s="115">
        <v>44552</v>
      </c>
      <c r="E263" s="113" t="s">
        <v>273</v>
      </c>
    </row>
    <row r="264" spans="1:5" ht="15">
      <c r="A264" s="113" t="s">
        <v>40</v>
      </c>
      <c r="B264" s="113" t="s">
        <v>270</v>
      </c>
      <c r="C264" s="114">
        <v>229955</v>
      </c>
      <c r="D264" s="115">
        <v>44537</v>
      </c>
      <c r="E264" s="113" t="s">
        <v>274</v>
      </c>
    </row>
    <row r="265" spans="1:5" ht="15">
      <c r="A265" s="113" t="s">
        <v>40</v>
      </c>
      <c r="B265" s="113" t="s">
        <v>270</v>
      </c>
      <c r="C265" s="114">
        <v>369900</v>
      </c>
      <c r="D265" s="115">
        <v>44557</v>
      </c>
      <c r="E265" s="113" t="s">
        <v>273</v>
      </c>
    </row>
    <row r="266" spans="1:5" ht="15">
      <c r="A266" s="113" t="s">
        <v>40</v>
      </c>
      <c r="B266" s="113" t="s">
        <v>270</v>
      </c>
      <c r="C266" s="114">
        <v>362000</v>
      </c>
      <c r="D266" s="115">
        <v>44536</v>
      </c>
      <c r="E266" s="113" t="s">
        <v>273</v>
      </c>
    </row>
    <row r="267" spans="1:5" ht="15">
      <c r="A267" s="113" t="s">
        <v>40</v>
      </c>
      <c r="B267" s="113" t="s">
        <v>270</v>
      </c>
      <c r="C267" s="114">
        <v>13900</v>
      </c>
      <c r="D267" s="115">
        <v>44536</v>
      </c>
      <c r="E267" s="113" t="s">
        <v>273</v>
      </c>
    </row>
    <row r="268" spans="1:5" ht="15">
      <c r="A268" s="113" t="s">
        <v>40</v>
      </c>
      <c r="B268" s="113" t="s">
        <v>270</v>
      </c>
      <c r="C268" s="114">
        <v>256500</v>
      </c>
      <c r="D268" s="115">
        <v>44536</v>
      </c>
      <c r="E268" s="113" t="s">
        <v>274</v>
      </c>
    </row>
    <row r="269" spans="1:5" ht="15">
      <c r="A269" s="113" t="s">
        <v>40</v>
      </c>
      <c r="B269" s="113" t="s">
        <v>270</v>
      </c>
      <c r="C269" s="114">
        <v>355000</v>
      </c>
      <c r="D269" s="115">
        <v>44552</v>
      </c>
      <c r="E269" s="113" t="s">
        <v>273</v>
      </c>
    </row>
    <row r="270" spans="1:5" ht="15">
      <c r="A270" s="113" t="s">
        <v>40</v>
      </c>
      <c r="B270" s="113" t="s">
        <v>270</v>
      </c>
      <c r="C270" s="114">
        <v>321600</v>
      </c>
      <c r="D270" s="115">
        <v>44552</v>
      </c>
      <c r="E270" s="113" t="s">
        <v>274</v>
      </c>
    </row>
    <row r="271" spans="1:5" ht="15">
      <c r="A271" s="113" t="s">
        <v>40</v>
      </c>
      <c r="B271" s="113" t="s">
        <v>270</v>
      </c>
      <c r="C271" s="114">
        <v>75000</v>
      </c>
      <c r="D271" s="115">
        <v>44552</v>
      </c>
      <c r="E271" s="113" t="s">
        <v>273</v>
      </c>
    </row>
    <row r="272" spans="1:5" ht="15">
      <c r="A272" s="113" t="s">
        <v>40</v>
      </c>
      <c r="B272" s="113" t="s">
        <v>270</v>
      </c>
      <c r="C272" s="114">
        <v>639000</v>
      </c>
      <c r="D272" s="115">
        <v>44536</v>
      </c>
      <c r="E272" s="113" t="s">
        <v>273</v>
      </c>
    </row>
    <row r="273" spans="1:5" ht="15">
      <c r="A273" s="113" t="s">
        <v>40</v>
      </c>
      <c r="B273" s="113" t="s">
        <v>270</v>
      </c>
      <c r="C273" s="114">
        <v>300000</v>
      </c>
      <c r="D273" s="115">
        <v>44552</v>
      </c>
      <c r="E273" s="113" t="s">
        <v>274</v>
      </c>
    </row>
    <row r="274" spans="1:5" ht="15">
      <c r="A274" s="113" t="s">
        <v>40</v>
      </c>
      <c r="B274" s="113" t="s">
        <v>270</v>
      </c>
      <c r="C274" s="114">
        <v>287500</v>
      </c>
      <c r="D274" s="115">
        <v>44536</v>
      </c>
      <c r="E274" s="113" t="s">
        <v>274</v>
      </c>
    </row>
    <row r="275" spans="1:5" ht="15">
      <c r="A275" s="113" t="s">
        <v>40</v>
      </c>
      <c r="B275" s="113" t="s">
        <v>270</v>
      </c>
      <c r="C275" s="114">
        <v>616500</v>
      </c>
      <c r="D275" s="115">
        <v>44536</v>
      </c>
      <c r="E275" s="113" t="s">
        <v>274</v>
      </c>
    </row>
    <row r="276" spans="1:5" ht="15">
      <c r="A276" s="113" t="s">
        <v>40</v>
      </c>
      <c r="B276" s="113" t="s">
        <v>270</v>
      </c>
      <c r="C276" s="114">
        <v>168300</v>
      </c>
      <c r="D276" s="115">
        <v>44558</v>
      </c>
      <c r="E276" s="113" t="s">
        <v>274</v>
      </c>
    </row>
    <row r="277" spans="1:5" ht="15">
      <c r="A277" s="113" t="s">
        <v>40</v>
      </c>
      <c r="B277" s="113" t="s">
        <v>270</v>
      </c>
      <c r="C277" s="114">
        <v>948726.8</v>
      </c>
      <c r="D277" s="115">
        <v>44533</v>
      </c>
      <c r="E277" s="113" t="s">
        <v>274</v>
      </c>
    </row>
    <row r="278" spans="1:5" ht="15">
      <c r="A278" s="113" t="s">
        <v>40</v>
      </c>
      <c r="B278" s="113" t="s">
        <v>270</v>
      </c>
      <c r="C278" s="114">
        <v>469500</v>
      </c>
      <c r="D278" s="115">
        <v>44551</v>
      </c>
      <c r="E278" s="113" t="s">
        <v>273</v>
      </c>
    </row>
    <row r="279" spans="1:5" ht="15">
      <c r="A279" s="113" t="s">
        <v>40</v>
      </c>
      <c r="B279" s="113" t="s">
        <v>270</v>
      </c>
      <c r="C279" s="114">
        <v>1500000</v>
      </c>
      <c r="D279" s="115">
        <v>44533</v>
      </c>
      <c r="E279" s="113" t="s">
        <v>274</v>
      </c>
    </row>
    <row r="280" spans="1:5" ht="15">
      <c r="A280" s="113" t="s">
        <v>40</v>
      </c>
      <c r="B280" s="113" t="s">
        <v>270</v>
      </c>
      <c r="C280" s="114">
        <v>275000</v>
      </c>
      <c r="D280" s="115">
        <v>44533</v>
      </c>
      <c r="E280" s="113" t="s">
        <v>273</v>
      </c>
    </row>
    <row r="281" spans="1:5" ht="15">
      <c r="A281" s="113" t="s">
        <v>40</v>
      </c>
      <c r="B281" s="113" t="s">
        <v>270</v>
      </c>
      <c r="C281" s="114">
        <v>445000</v>
      </c>
      <c r="D281" s="115">
        <v>44533</v>
      </c>
      <c r="E281" s="113" t="s">
        <v>273</v>
      </c>
    </row>
    <row r="282" spans="1:5" ht="15">
      <c r="A282" s="113" t="s">
        <v>40</v>
      </c>
      <c r="B282" s="113" t="s">
        <v>270</v>
      </c>
      <c r="C282" s="114">
        <v>420000</v>
      </c>
      <c r="D282" s="115">
        <v>44533</v>
      </c>
      <c r="E282" s="113" t="s">
        <v>273</v>
      </c>
    </row>
    <row r="283" spans="1:5" ht="15">
      <c r="A283" s="113" t="s">
        <v>40</v>
      </c>
      <c r="B283" s="113" t="s">
        <v>270</v>
      </c>
      <c r="C283" s="114">
        <v>447000</v>
      </c>
      <c r="D283" s="115">
        <v>44533</v>
      </c>
      <c r="E283" s="113" t="s">
        <v>274</v>
      </c>
    </row>
    <row r="284" spans="1:5" ht="15">
      <c r="A284" s="113" t="s">
        <v>40</v>
      </c>
      <c r="B284" s="113" t="s">
        <v>270</v>
      </c>
      <c r="C284" s="114">
        <v>200000</v>
      </c>
      <c r="D284" s="115">
        <v>44553</v>
      </c>
      <c r="E284" s="113" t="s">
        <v>273</v>
      </c>
    </row>
    <row r="285" spans="1:5" ht="15">
      <c r="A285" s="113" t="s">
        <v>40</v>
      </c>
      <c r="B285" s="113" t="s">
        <v>270</v>
      </c>
      <c r="C285" s="114">
        <v>130000</v>
      </c>
      <c r="D285" s="115">
        <v>44553</v>
      </c>
      <c r="E285" s="113" t="s">
        <v>273</v>
      </c>
    </row>
    <row r="286" spans="1:5" ht="15">
      <c r="A286" s="113" t="s">
        <v>40</v>
      </c>
      <c r="B286" s="113" t="s">
        <v>270</v>
      </c>
      <c r="C286" s="114">
        <v>325000</v>
      </c>
      <c r="D286" s="115">
        <v>44531</v>
      </c>
      <c r="E286" s="113" t="s">
        <v>273</v>
      </c>
    </row>
    <row r="287" spans="1:5" ht="15">
      <c r="A287" s="113" t="s">
        <v>40</v>
      </c>
      <c r="B287" s="113" t="s">
        <v>270</v>
      </c>
      <c r="C287" s="114">
        <v>200000</v>
      </c>
      <c r="D287" s="115">
        <v>44533</v>
      </c>
      <c r="E287" s="113" t="s">
        <v>274</v>
      </c>
    </row>
    <row r="288" spans="1:5" ht="15">
      <c r="A288" s="113" t="s">
        <v>40</v>
      </c>
      <c r="B288" s="113" t="s">
        <v>270</v>
      </c>
      <c r="C288" s="114">
        <v>295000</v>
      </c>
      <c r="D288" s="115">
        <v>44531</v>
      </c>
      <c r="E288" s="113" t="s">
        <v>273</v>
      </c>
    </row>
    <row r="289" spans="1:5" ht="15">
      <c r="A289" s="113" t="s">
        <v>40</v>
      </c>
      <c r="B289" s="113" t="s">
        <v>270</v>
      </c>
      <c r="C289" s="114">
        <v>292226</v>
      </c>
      <c r="D289" s="115">
        <v>44533</v>
      </c>
      <c r="E289" s="113" t="s">
        <v>274</v>
      </c>
    </row>
    <row r="290" spans="1:5" ht="15">
      <c r="A290" s="113" t="s">
        <v>40</v>
      </c>
      <c r="B290" s="113" t="s">
        <v>270</v>
      </c>
      <c r="C290" s="114">
        <v>350000</v>
      </c>
      <c r="D290" s="115">
        <v>44533</v>
      </c>
      <c r="E290" s="113" t="s">
        <v>273</v>
      </c>
    </row>
    <row r="291" spans="1:5" ht="15">
      <c r="A291" s="113" t="s">
        <v>40</v>
      </c>
      <c r="B291" s="113" t="s">
        <v>270</v>
      </c>
      <c r="C291" s="114">
        <v>255000</v>
      </c>
      <c r="D291" s="115">
        <v>44532</v>
      </c>
      <c r="E291" s="113" t="s">
        <v>273</v>
      </c>
    </row>
    <row r="292" spans="1:5" ht="15">
      <c r="A292" s="113" t="s">
        <v>40</v>
      </c>
      <c r="B292" s="113" t="s">
        <v>270</v>
      </c>
      <c r="C292" s="114">
        <v>225100</v>
      </c>
      <c r="D292" s="115">
        <v>44552</v>
      </c>
      <c r="E292" s="113" t="s">
        <v>274</v>
      </c>
    </row>
    <row r="293" spans="1:5" ht="15">
      <c r="A293" s="113" t="s">
        <v>40</v>
      </c>
      <c r="B293" s="113" t="s">
        <v>270</v>
      </c>
      <c r="C293" s="114">
        <v>550000</v>
      </c>
      <c r="D293" s="115">
        <v>44547</v>
      </c>
      <c r="E293" s="113" t="s">
        <v>273</v>
      </c>
    </row>
    <row r="294" spans="1:5" ht="15">
      <c r="A294" s="113" t="s">
        <v>40</v>
      </c>
      <c r="B294" s="113" t="s">
        <v>270</v>
      </c>
      <c r="C294" s="114">
        <v>239300</v>
      </c>
      <c r="D294" s="115">
        <v>44551</v>
      </c>
      <c r="E294" s="113" t="s">
        <v>274</v>
      </c>
    </row>
    <row r="295" spans="1:5" ht="15">
      <c r="A295" s="113" t="s">
        <v>40</v>
      </c>
      <c r="B295" s="113" t="s">
        <v>270</v>
      </c>
      <c r="C295" s="114">
        <v>495000</v>
      </c>
      <c r="D295" s="115">
        <v>44547</v>
      </c>
      <c r="E295" s="113" t="s">
        <v>273</v>
      </c>
    </row>
    <row r="296" spans="1:5" ht="15">
      <c r="A296" s="113" t="s">
        <v>40</v>
      </c>
      <c r="B296" s="113" t="s">
        <v>270</v>
      </c>
      <c r="C296" s="114">
        <v>261600</v>
      </c>
      <c r="D296" s="115">
        <v>44557</v>
      </c>
      <c r="E296" s="113" t="s">
        <v>274</v>
      </c>
    </row>
    <row r="297" spans="1:5" ht="15">
      <c r="A297" s="113" t="s">
        <v>40</v>
      </c>
      <c r="B297" s="113" t="s">
        <v>270</v>
      </c>
      <c r="C297" s="114">
        <v>365500</v>
      </c>
      <c r="D297" s="115">
        <v>44547</v>
      </c>
      <c r="E297" s="113" t="s">
        <v>274</v>
      </c>
    </row>
    <row r="298" spans="1:5" ht="15">
      <c r="A298" s="113" t="s">
        <v>40</v>
      </c>
      <c r="B298" s="113" t="s">
        <v>270</v>
      </c>
      <c r="C298" s="114">
        <v>685000</v>
      </c>
      <c r="D298" s="115">
        <v>44531</v>
      </c>
      <c r="E298" s="113" t="s">
        <v>273</v>
      </c>
    </row>
    <row r="299" spans="1:5" ht="15">
      <c r="A299" s="113" t="s">
        <v>40</v>
      </c>
      <c r="B299" s="113" t="s">
        <v>270</v>
      </c>
      <c r="C299" s="114">
        <v>389711</v>
      </c>
      <c r="D299" s="115">
        <v>44550</v>
      </c>
      <c r="E299" s="113" t="s">
        <v>273</v>
      </c>
    </row>
    <row r="300" spans="1:5" ht="15">
      <c r="A300" s="113" t="s">
        <v>40</v>
      </c>
      <c r="B300" s="113" t="s">
        <v>270</v>
      </c>
      <c r="C300" s="114">
        <v>275000</v>
      </c>
      <c r="D300" s="115">
        <v>44547</v>
      </c>
      <c r="E300" s="113" t="s">
        <v>273</v>
      </c>
    </row>
    <row r="301" spans="1:5" ht="15">
      <c r="A301" s="113" t="s">
        <v>40</v>
      </c>
      <c r="B301" s="113" t="s">
        <v>270</v>
      </c>
      <c r="C301" s="114">
        <v>166700</v>
      </c>
      <c r="D301" s="115">
        <v>44550</v>
      </c>
      <c r="E301" s="113" t="s">
        <v>274</v>
      </c>
    </row>
    <row r="302" spans="1:5" ht="15">
      <c r="A302" s="113" t="s">
        <v>40</v>
      </c>
      <c r="B302" s="113" t="s">
        <v>270</v>
      </c>
      <c r="C302" s="114">
        <v>175000</v>
      </c>
      <c r="D302" s="115">
        <v>44547</v>
      </c>
      <c r="E302" s="113" t="s">
        <v>273</v>
      </c>
    </row>
    <row r="303" spans="1:5" ht="15">
      <c r="A303" s="113" t="s">
        <v>40</v>
      </c>
      <c r="B303" s="113" t="s">
        <v>270</v>
      </c>
      <c r="C303" s="114">
        <v>337000</v>
      </c>
      <c r="D303" s="115">
        <v>44547</v>
      </c>
      <c r="E303" s="113" t="s">
        <v>273</v>
      </c>
    </row>
    <row r="304" spans="1:5" ht="15">
      <c r="A304" s="113" t="s">
        <v>40</v>
      </c>
      <c r="B304" s="113" t="s">
        <v>270</v>
      </c>
      <c r="C304" s="114">
        <v>196000</v>
      </c>
      <c r="D304" s="115">
        <v>44547</v>
      </c>
      <c r="E304" s="113" t="s">
        <v>274</v>
      </c>
    </row>
    <row r="305" spans="1:5" ht="15">
      <c r="A305" s="113" t="s">
        <v>40</v>
      </c>
      <c r="B305" s="113" t="s">
        <v>270</v>
      </c>
      <c r="C305" s="114">
        <v>400500</v>
      </c>
      <c r="D305" s="115">
        <v>44547</v>
      </c>
      <c r="E305" s="113" t="s">
        <v>274</v>
      </c>
    </row>
    <row r="306" spans="1:5" ht="15">
      <c r="A306" s="113" t="s">
        <v>40</v>
      </c>
      <c r="B306" s="113" t="s">
        <v>270</v>
      </c>
      <c r="C306" s="114">
        <v>171196</v>
      </c>
      <c r="D306" s="115">
        <v>44557</v>
      </c>
      <c r="E306" s="113" t="s">
        <v>273</v>
      </c>
    </row>
    <row r="307" spans="1:5" ht="15">
      <c r="A307" s="113" t="s">
        <v>40</v>
      </c>
      <c r="B307" s="113" t="s">
        <v>270</v>
      </c>
      <c r="C307" s="114">
        <v>232300</v>
      </c>
      <c r="D307" s="115">
        <v>44557</v>
      </c>
      <c r="E307" s="113" t="s">
        <v>274</v>
      </c>
    </row>
    <row r="308" spans="1:5" ht="15">
      <c r="A308" s="113" t="s">
        <v>40</v>
      </c>
      <c r="B308" s="113" t="s">
        <v>270</v>
      </c>
      <c r="C308" s="114">
        <v>265200</v>
      </c>
      <c r="D308" s="115">
        <v>44547</v>
      </c>
      <c r="E308" s="113" t="s">
        <v>274</v>
      </c>
    </row>
    <row r="309" spans="1:5" ht="15">
      <c r="A309" s="113" t="s">
        <v>40</v>
      </c>
      <c r="B309" s="113" t="s">
        <v>270</v>
      </c>
      <c r="C309" s="114">
        <v>360000</v>
      </c>
      <c r="D309" s="115">
        <v>44539</v>
      </c>
      <c r="E309" s="113" t="s">
        <v>273</v>
      </c>
    </row>
    <row r="310" spans="1:5" ht="15">
      <c r="A310" s="113" t="s">
        <v>40</v>
      </c>
      <c r="B310" s="113" t="s">
        <v>270</v>
      </c>
      <c r="C310" s="114">
        <v>330000</v>
      </c>
      <c r="D310" s="115">
        <v>44551</v>
      </c>
      <c r="E310" s="113" t="s">
        <v>273</v>
      </c>
    </row>
    <row r="311" spans="1:5" ht="15">
      <c r="A311" s="113" t="s">
        <v>40</v>
      </c>
      <c r="B311" s="113" t="s">
        <v>270</v>
      </c>
      <c r="C311" s="114">
        <v>369000</v>
      </c>
      <c r="D311" s="115">
        <v>44539</v>
      </c>
      <c r="E311" s="113" t="s">
        <v>273</v>
      </c>
    </row>
    <row r="312" spans="1:5" ht="15">
      <c r="A312" s="113" t="s">
        <v>40</v>
      </c>
      <c r="B312" s="113" t="s">
        <v>270</v>
      </c>
      <c r="C312" s="114">
        <v>120000</v>
      </c>
      <c r="D312" s="115">
        <v>44539</v>
      </c>
      <c r="E312" s="113" t="s">
        <v>273</v>
      </c>
    </row>
    <row r="313" spans="1:5" ht="15">
      <c r="A313" s="113" t="s">
        <v>40</v>
      </c>
      <c r="B313" s="113" t="s">
        <v>270</v>
      </c>
      <c r="C313" s="114">
        <v>225000</v>
      </c>
      <c r="D313" s="115">
        <v>44550</v>
      </c>
      <c r="E313" s="113" t="s">
        <v>274</v>
      </c>
    </row>
    <row r="314" spans="1:5" ht="15">
      <c r="A314" s="113" t="s">
        <v>40</v>
      </c>
      <c r="B314" s="113" t="s">
        <v>270</v>
      </c>
      <c r="C314" s="114">
        <v>292500</v>
      </c>
      <c r="D314" s="115">
        <v>44539</v>
      </c>
      <c r="E314" s="113" t="s">
        <v>273</v>
      </c>
    </row>
    <row r="315" spans="1:5" ht="15">
      <c r="A315" s="113" t="s">
        <v>40</v>
      </c>
      <c r="B315" s="113" t="s">
        <v>270</v>
      </c>
      <c r="C315" s="114">
        <v>246000</v>
      </c>
      <c r="D315" s="115">
        <v>44551</v>
      </c>
      <c r="E315" s="113" t="s">
        <v>274</v>
      </c>
    </row>
    <row r="316" spans="1:5" ht="15">
      <c r="A316" s="113" t="s">
        <v>40</v>
      </c>
      <c r="B316" s="113" t="s">
        <v>270</v>
      </c>
      <c r="C316" s="114">
        <v>685000</v>
      </c>
      <c r="D316" s="115">
        <v>44550</v>
      </c>
      <c r="E316" s="113" t="s">
        <v>273</v>
      </c>
    </row>
    <row r="317" spans="1:5" ht="15">
      <c r="A317" s="113" t="s">
        <v>40</v>
      </c>
      <c r="B317" s="113" t="s">
        <v>270</v>
      </c>
      <c r="C317" s="114">
        <v>457500</v>
      </c>
      <c r="D317" s="115">
        <v>44553</v>
      </c>
      <c r="E317" s="113" t="s">
        <v>273</v>
      </c>
    </row>
    <row r="318" spans="1:5" ht="15">
      <c r="A318" s="113" t="s">
        <v>40</v>
      </c>
      <c r="B318" s="113" t="s">
        <v>270</v>
      </c>
      <c r="C318" s="114">
        <v>208000</v>
      </c>
      <c r="D318" s="115">
        <v>44553</v>
      </c>
      <c r="E318" s="113" t="s">
        <v>273</v>
      </c>
    </row>
    <row r="319" spans="1:5" ht="15">
      <c r="A319" s="113" t="s">
        <v>40</v>
      </c>
      <c r="B319" s="113" t="s">
        <v>270</v>
      </c>
      <c r="C319" s="114">
        <v>350000</v>
      </c>
      <c r="D319" s="115">
        <v>44550</v>
      </c>
      <c r="E319" s="113" t="s">
        <v>273</v>
      </c>
    </row>
    <row r="320" spans="1:5" ht="15">
      <c r="A320" s="113" t="s">
        <v>40</v>
      </c>
      <c r="B320" s="113" t="s">
        <v>270</v>
      </c>
      <c r="C320" s="114">
        <v>307900</v>
      </c>
      <c r="D320" s="115">
        <v>44553</v>
      </c>
      <c r="E320" s="113" t="s">
        <v>273</v>
      </c>
    </row>
    <row r="321" spans="1:5" ht="15">
      <c r="A321" s="113" t="s">
        <v>40</v>
      </c>
      <c r="B321" s="113" t="s">
        <v>270</v>
      </c>
      <c r="C321" s="114">
        <v>242000</v>
      </c>
      <c r="D321" s="115">
        <v>44550</v>
      </c>
      <c r="E321" s="113" t="s">
        <v>274</v>
      </c>
    </row>
    <row r="322" spans="1:5" ht="15">
      <c r="A322" s="113" t="s">
        <v>54</v>
      </c>
      <c r="B322" s="113" t="s">
        <v>271</v>
      </c>
      <c r="C322" s="114">
        <v>500000</v>
      </c>
      <c r="D322" s="115">
        <v>44536</v>
      </c>
      <c r="E322" s="113" t="s">
        <v>273</v>
      </c>
    </row>
    <row r="323" spans="1:5" ht="15">
      <c r="A323" s="113" t="s">
        <v>54</v>
      </c>
      <c r="B323" s="113" t="s">
        <v>271</v>
      </c>
      <c r="C323" s="114">
        <v>90000</v>
      </c>
      <c r="D323" s="115">
        <v>44538</v>
      </c>
      <c r="E323" s="113" t="s">
        <v>273</v>
      </c>
    </row>
    <row r="324" spans="1:5" ht="15">
      <c r="A324" s="113" t="s">
        <v>220</v>
      </c>
      <c r="B324" s="113" t="s">
        <v>272</v>
      </c>
      <c r="C324" s="114">
        <v>288766</v>
      </c>
      <c r="D324" s="115">
        <v>44552</v>
      </c>
      <c r="E324" s="113" t="s">
        <v>274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2022-09-04T17:54:25Z</dcterms:modified>
</cp:coreProperties>
</file>