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STATS'!$A$16:$C$16</definedName>
    <definedName name="CommercialSalesMarket">'SALES STATS'!$A$41:$C$41</definedName>
    <definedName name="ConstructionLoansMarket">'LOAN ONLY STATS'!$A$28:$C$28</definedName>
    <definedName name="ConventionalLoansExcludingInclineMarket">'LOAN ONLY STATS'!#REF!</definedName>
    <definedName name="ConventionalLoansMarket">'LOAN ONLY STATS'!$A$7:$C$10</definedName>
    <definedName name="CreditLineLoansMarket">'LOAN ONLY STATS'!$A$22:$C$22</definedName>
    <definedName name="HardMoneyLoansMarket">'LOAN ONLY STATS'!$A$34:$C$34</definedName>
    <definedName name="InclineSalesMarket">'SALES STATS'!#REF!</definedName>
    <definedName name="OverallLoans">'OVERALL STATS'!$A$21:$C$24</definedName>
    <definedName name="OverallSales">'OVERALL STATS'!$A$7:$C$15</definedName>
    <definedName name="OverallSalesAndLoans">'OVERALL STATS'!$A$30:$C$38</definedName>
    <definedName name="_xlnm.Print_Titles" localSheetId="1">'SALES STATS'!$1:$6</definedName>
    <definedName name="ResaleMarket">'SALES STATS'!$A$7:$C$14</definedName>
    <definedName name="ResidentialResaleMarket">'SALES STATS'!$A$29:$C$35</definedName>
    <definedName name="ResidentialSalesExcludingInclineMarket">'SALES STATS'!#REF!</definedName>
    <definedName name="SubdivisionMarket">'SALES STATS'!$A$20:$C$23</definedName>
    <definedName name="VacantLandSalesMarket">'SALES STATS'!$A$47:$C$51</definedName>
  </definedNames>
  <calcPr calcId="124519"/>
  <pivotCaches>
    <pivotCache cacheId="6" r:id="rId9"/>
    <pivotCache cacheId="14" r:id="rId10"/>
  </pivotCaches>
</workbook>
</file>

<file path=xl/calcChain.xml><?xml version="1.0" encoding="utf-8"?>
<calcChain xmlns="http://schemas.openxmlformats.org/spreadsheetml/2006/main">
  <c r="G14" i="2"/>
  <c r="G13"/>
  <c r="G12"/>
  <c r="G11"/>
  <c r="G10"/>
  <c r="G9"/>
  <c r="G8"/>
  <c r="G7"/>
  <c r="G38" i="1"/>
  <c r="G37"/>
  <c r="G36"/>
  <c r="G35"/>
  <c r="G34"/>
  <c r="G33"/>
  <c r="G32"/>
  <c r="G31"/>
  <c r="G24"/>
  <c r="G23"/>
  <c r="G22"/>
  <c r="G15"/>
  <c r="G14"/>
  <c r="G13"/>
  <c r="G12"/>
  <c r="G11"/>
  <c r="G10"/>
  <c r="G9"/>
  <c r="G8"/>
  <c r="G30"/>
  <c r="G21"/>
  <c r="G7"/>
  <c r="C29" i="3" l="1"/>
  <c r="B29"/>
  <c r="C17"/>
  <c r="B17"/>
  <c r="C42" i="2"/>
  <c r="B42"/>
  <c r="B16" i="1"/>
  <c r="C16"/>
  <c r="E15" s="1"/>
  <c r="B35" i="3"/>
  <c r="C35"/>
  <c r="B23"/>
  <c r="C23"/>
  <c r="B11"/>
  <c r="D7" s="1"/>
  <c r="C11"/>
  <c r="E7" s="1"/>
  <c r="B52" i="2"/>
  <c r="C52"/>
  <c r="B36"/>
  <c r="D30" s="1"/>
  <c r="C36"/>
  <c r="E30" s="1"/>
  <c r="A2"/>
  <c r="B24"/>
  <c r="D21" s="1"/>
  <c r="C24"/>
  <c r="E16" i="3" l="1"/>
  <c r="D16"/>
  <c r="E9"/>
  <c r="D9"/>
  <c r="E9" i="1"/>
  <c r="D9"/>
  <c r="E49" i="2"/>
  <c r="D49"/>
  <c r="E31"/>
  <c r="D31"/>
  <c r="E23"/>
  <c r="D23"/>
  <c r="E48"/>
  <c r="E51"/>
  <c r="D41"/>
  <c r="D35"/>
  <c r="D8" i="3"/>
  <c r="E10"/>
  <c r="D10"/>
  <c r="E8"/>
  <c r="D48" i="2"/>
  <c r="D51"/>
  <c r="E50"/>
  <c r="D50"/>
  <c r="E41"/>
  <c r="E35"/>
  <c r="E22"/>
  <c r="D22"/>
  <c r="D15" i="1"/>
  <c r="E47" i="2"/>
  <c r="E29"/>
  <c r="E32"/>
  <c r="E34"/>
  <c r="E21"/>
  <c r="E20"/>
  <c r="D20"/>
  <c r="D33"/>
  <c r="E33"/>
  <c r="D34"/>
  <c r="D32"/>
  <c r="D29"/>
  <c r="D47"/>
  <c r="A2" i="3"/>
  <c r="E34"/>
  <c r="B15" i="2"/>
  <c r="C15"/>
  <c r="B25" i="1"/>
  <c r="C25"/>
  <c r="B39"/>
  <c r="C39"/>
  <c r="E33" l="1"/>
  <c r="D33"/>
  <c r="E9" i="2"/>
  <c r="D9"/>
  <c r="E17" i="3"/>
  <c r="D17"/>
  <c r="E42" i="2"/>
  <c r="D42"/>
  <c r="E38" i="1"/>
  <c r="D34"/>
  <c r="D38"/>
  <c r="E24"/>
  <c r="D24"/>
  <c r="E36"/>
  <c r="E34"/>
  <c r="E32"/>
  <c r="E35"/>
  <c r="D34" i="3"/>
  <c r="E22"/>
  <c r="D22"/>
  <c r="D52" i="2"/>
  <c r="E52"/>
  <c r="E36"/>
  <c r="D36"/>
  <c r="D8"/>
  <c r="D7"/>
  <c r="D10"/>
  <c r="D12"/>
  <c r="D14"/>
  <c r="D11"/>
  <c r="D13"/>
  <c r="E14"/>
  <c r="E7"/>
  <c r="E12"/>
  <c r="E8"/>
  <c r="E11"/>
  <c r="E13"/>
  <c r="E10"/>
  <c r="E31" i="1"/>
  <c r="E30"/>
  <c r="E37"/>
  <c r="D30"/>
  <c r="E8"/>
  <c r="D11"/>
  <c r="D8"/>
  <c r="D7"/>
  <c r="E14"/>
  <c r="E11"/>
  <c r="D10"/>
  <c r="D12"/>
  <c r="D13"/>
  <c r="D14"/>
  <c r="D23"/>
  <c r="E21"/>
  <c r="E22"/>
  <c r="E23"/>
  <c r="D36"/>
  <c r="D31"/>
  <c r="E7"/>
  <c r="D37"/>
  <c r="D32"/>
  <c r="D22"/>
  <c r="D21"/>
  <c r="E10"/>
  <c r="E12"/>
  <c r="D35"/>
  <c r="E13"/>
  <c r="E39" l="1"/>
  <c r="D39"/>
  <c r="E35" i="3"/>
  <c r="E23"/>
  <c r="D23"/>
  <c r="D35"/>
  <c r="E11"/>
  <c r="D11"/>
  <c r="E24" i="2"/>
  <c r="D24"/>
  <c r="D16" i="1"/>
  <c r="E16"/>
  <c r="E15" i="2"/>
  <c r="D15"/>
  <c r="D25" i="1"/>
  <c r="E25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<sst xmlns="http://schemas.openxmlformats.org/spreadsheetml/2006/main" count="1924" uniqueCount="170">
  <si>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</si>
  <si>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</si>
  <si>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</si>
  <si>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</si>
  <si>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</si>
  <si>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</si>
  <si>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</si>
  <si>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</si>
  <si>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</si>
  <si>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</si>
  <si>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</si>
  <si>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</si>
  <si>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</si>
  <si>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</si>
  <si>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</si>
  <si>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</si>
  <si>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</si>
  <si>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</si>
  <si>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</si>
  <si>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</si>
  <si>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</si>
  <si>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</si>
  <si>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</si>
  <si>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</si>
  <si>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</si>
  <si>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</si>
  <si>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</si>
  <si>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</si>
  <si>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</si>
  <si>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</si>
  <si>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</si>
  <si>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</si>
  <si>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</si>
  <si>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</si>
  <si>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</si>
  <si>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</si>
  <si>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</si>
  <si>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</si>
  <si>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</si>
  <si>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</si>
  <si>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</si>
  <si>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</si>
  <si>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</si>
  <si>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</si>
  <si>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</si>
  <si>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</si>
  <si>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</si>
  <si>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</si>
  <si>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</si>
  <si>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</si>
  <si>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</si>
  <si>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</si>
  <si>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</si>
  <si>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SEE CHARTS BELOW:</t>
  </si>
  <si>
    <t>ZEPHYR</t>
  </si>
  <si>
    <t>DC</t>
  </si>
  <si>
    <t>AMG</t>
  </si>
  <si>
    <t>KDJ</t>
  </si>
  <si>
    <t>(blank)</t>
  </si>
  <si>
    <t>Acme Title and Escrow</t>
  </si>
  <si>
    <t>LANDER</t>
  </si>
  <si>
    <t>LTE</t>
  </si>
  <si>
    <t>UNK</t>
  </si>
  <si>
    <t>Calatlantic Title West</t>
  </si>
  <si>
    <t>LH</t>
  </si>
  <si>
    <t>INCLINE</t>
  </si>
  <si>
    <t>VD</t>
  </si>
  <si>
    <t>TM</t>
  </si>
  <si>
    <t>SPARKS</t>
  </si>
  <si>
    <t>JP</t>
  </si>
  <si>
    <t>TW</t>
  </si>
  <si>
    <t>DAMONTE</t>
  </si>
  <si>
    <t>24</t>
  </si>
  <si>
    <t>5</t>
  </si>
  <si>
    <t>LAKESIDE</t>
  </si>
  <si>
    <t>26</t>
  </si>
  <si>
    <t>21</t>
  </si>
  <si>
    <t>Landmark Title</t>
  </si>
  <si>
    <t>PLUMB</t>
  </si>
  <si>
    <t>RLS</t>
  </si>
  <si>
    <t>Stewart Title</t>
  </si>
  <si>
    <t>CARSON CITY</t>
  </si>
  <si>
    <t>GARDNERVILLE</t>
  </si>
  <si>
    <t>SLA</t>
  </si>
  <si>
    <t>MIF</t>
  </si>
  <si>
    <t>TEF</t>
  </si>
  <si>
    <t>DMR</t>
  </si>
  <si>
    <t>KB</t>
  </si>
  <si>
    <t>SOUTH KIETZKE</t>
  </si>
  <si>
    <t>CRF</t>
  </si>
  <si>
    <t>DKD</t>
  </si>
  <si>
    <t>ACM</t>
  </si>
  <si>
    <t>True Title and Escrow</t>
  </si>
  <si>
    <t>RG</t>
  </si>
  <si>
    <t>OVERALL TITLE COMPANY MARKET STATISTICS Lyon  County, NV)</t>
  </si>
  <si>
    <t>SALES MARKET Lyon County, NV)</t>
  </si>
  <si>
    <t>LOAN ONLY MARKETS Lyon County, NV)</t>
  </si>
  <si>
    <t>Reporting Period: AUGUST, 2022</t>
  </si>
  <si>
    <t>MOBILE HOME</t>
  </si>
  <si>
    <t>23</t>
  </si>
  <si>
    <t>NO</t>
  </si>
  <si>
    <t>FERNLEY</t>
  </si>
  <si>
    <t>DNO</t>
  </si>
  <si>
    <t>SINGLE FAM RES.</t>
  </si>
  <si>
    <t>VACANT LAND</t>
  </si>
  <si>
    <t>YES</t>
  </si>
  <si>
    <t>YERINGTON</t>
  </si>
  <si>
    <t>SJL</t>
  </si>
  <si>
    <t>18</t>
  </si>
  <si>
    <t>MLC</t>
  </si>
  <si>
    <t>KA</t>
  </si>
  <si>
    <t>MINDEN</t>
  </si>
  <si>
    <t>ET</t>
  </si>
  <si>
    <t>17</t>
  </si>
  <si>
    <t>CRB</t>
  </si>
  <si>
    <t>APARTMENT BLDG.</t>
  </si>
  <si>
    <t>MMB</t>
  </si>
  <si>
    <t>RLT</t>
  </si>
  <si>
    <t>COMMERCIAL</t>
  </si>
  <si>
    <t>UNKNOWN</t>
  </si>
  <si>
    <t>2-4 PLEX</t>
  </si>
  <si>
    <t>Signature Title</t>
  </si>
  <si>
    <t>NF</t>
  </si>
  <si>
    <t>010-451-46</t>
  </si>
  <si>
    <t>CONVENTIONAL</t>
  </si>
  <si>
    <t>GREATER NEVADA MORTGAGE</t>
  </si>
  <si>
    <t>020-361-27</t>
  </si>
  <si>
    <t>GUILD MORTGAGE COMPANY LLC</t>
  </si>
  <si>
    <t>017-442-16</t>
  </si>
  <si>
    <t>FHA</t>
  </si>
  <si>
    <t>ON Q FINANCIAL INC</t>
  </si>
  <si>
    <t>020-552-15</t>
  </si>
  <si>
    <t>PHH MORTGAGE CORPORATION</t>
  </si>
  <si>
    <t>004-301-17</t>
  </si>
  <si>
    <t>HARD MONEY</t>
  </si>
  <si>
    <t>PONY EXPRESS HOME SALES LLC</t>
  </si>
  <si>
    <t>018-383-10</t>
  </si>
  <si>
    <t>OAKTREE FUNDING CORP</t>
  </si>
  <si>
    <t>017-173-05</t>
  </si>
  <si>
    <t>CREDIT LINE</t>
  </si>
  <si>
    <t>CENTRAL TRUST BANK</t>
  </si>
  <si>
    <t>015-323-02</t>
  </si>
  <si>
    <t>019-463-06</t>
  </si>
  <si>
    <t>MANN MORTGAGE LLC</t>
  </si>
  <si>
    <t>021-071-28</t>
  </si>
  <si>
    <t>NEVADA STATE BANK</t>
  </si>
  <si>
    <t>018-404-66</t>
  </si>
  <si>
    <t>UNITED WHOLESALE MORTGAGE LLC</t>
  </si>
  <si>
    <t>020-865-06</t>
  </si>
  <si>
    <t>UNITED FEDERAL CREDIT UNION</t>
  </si>
  <si>
    <t>010-321-13</t>
  </si>
  <si>
    <t>020-932-03</t>
  </si>
  <si>
    <t>ROCKET MORTGAGE LLC</t>
  </si>
  <si>
    <t>022-361-08</t>
  </si>
  <si>
    <t>SIERRA PACIFIC FEDERAL CREDIT UNION</t>
  </si>
  <si>
    <t>ACT</t>
  </si>
  <si>
    <t>Deed</t>
  </si>
  <si>
    <t>CAL</t>
  </si>
  <si>
    <t>Deed Subdivider</t>
  </si>
  <si>
    <t>FA</t>
  </si>
  <si>
    <t>FC</t>
  </si>
  <si>
    <t>LT</t>
  </si>
  <si>
    <t>SIG</t>
  </si>
  <si>
    <t>ST</t>
  </si>
  <si>
    <t>TI</t>
  </si>
  <si>
    <t>TTE</t>
  </si>
  <si>
    <t>Deed of Trust</t>
  </si>
  <si>
    <t>NO CONSTRUCTION LOANS</t>
  </si>
  <si>
    <t>BUILDER/DEVELOPER DEAL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</si>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</sst>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8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7" fillId="0" borderId="18" xfId="10" applyFont="1" applyFill="1" applyBorder="1" applyAlignment="1">
      <alignment wrapText="1"/>
    </xf>
    <xf numFmtId="0" fontId="17" fillId="0" borderId="18" xfId="10" applyFont="1" applyFill="1" applyBorder="1" applyAlignment="1">
      <alignment horizontal="right" wrapText="1"/>
    </xf>
    <xf numFmtId="165" fontId="17" fillId="0" borderId="18" xfId="10" applyNumberFormat="1" applyFont="1" applyFill="1" applyBorder="1" applyAlignment="1">
      <alignment horizontal="right" wrapText="1"/>
    </xf>
    <xf numFmtId="14" fontId="17" fillId="0" borderId="18" xfId="10" applyNumberFormat="1" applyFont="1" applyFill="1" applyBorder="1" applyAlignment="1">
      <alignment horizontal="right" wrapText="1"/>
    </xf>
    <xf numFmtId="0" fontId="17" fillId="0" borderId="18" xfId="7" applyFont="1" applyFill="1" applyBorder="1" applyAlignment="1">
      <alignment wrapText="1"/>
    </xf>
    <xf numFmtId="0" fontId="17" fillId="0" borderId="18" xfId="7" applyFont="1" applyFill="1" applyBorder="1" applyAlignment="1">
      <alignment horizontal="right" wrapText="1"/>
    </xf>
    <xf numFmtId="165" fontId="17" fillId="0" borderId="18" xfId="7" applyNumberFormat="1" applyFont="1" applyFill="1" applyBorder="1" applyAlignment="1">
      <alignment horizontal="right" wrapText="1"/>
    </xf>
    <xf numFmtId="14" fontId="17" fillId="0" borderId="18" xfId="7" applyNumberFormat="1" applyFont="1" applyFill="1" applyBorder="1" applyAlignment="1">
      <alignment horizontal="right" wrapText="1"/>
    </xf>
    <xf numFmtId="0" fontId="17" fillId="0" borderId="18" xfId="8" applyFont="1" applyFill="1" applyBorder="1" applyAlignment="1">
      <alignment wrapText="1"/>
    </xf>
    <xf numFmtId="165" fontId="17" fillId="0" borderId="18" xfId="8" applyNumberFormat="1" applyFont="1" applyFill="1" applyBorder="1" applyAlignment="1">
      <alignment horizontal="right" wrapText="1"/>
    </xf>
    <xf numFmtId="14" fontId="17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6" fillId="0" borderId="6" xfId="3" applyFont="1" applyFill="1" applyBorder="1" applyAlignment="1">
      <alignment wrapText="1"/>
    </xf>
    <xf numFmtId="1" fontId="16" fillId="0" borderId="6" xfId="3" applyNumberFormat="1" applyFont="1" applyFill="1" applyBorder="1" applyAlignment="1">
      <alignment horizontal="right" wrapText="1"/>
    </xf>
    <xf numFmtId="164" fontId="16" fillId="0" borderId="6" xfId="3" applyNumberFormat="1" applyFont="1" applyFill="1" applyBorder="1" applyAlignment="1">
      <alignment horizontal="right" wrapText="1"/>
    </xf>
    <xf numFmtId="10" fontId="16" fillId="0" borderId="14" xfId="0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64" fontId="16" fillId="0" borderId="6" xfId="5" applyNumberFormat="1" applyFont="1" applyFill="1" applyBorder="1" applyAlignment="1">
      <alignment wrapText="1"/>
    </xf>
    <xf numFmtId="10" fontId="16" fillId="0" borderId="8" xfId="0" applyNumberFormat="1" applyFont="1" applyBorder="1" applyAlignment="1">
      <alignment horizontal="right"/>
    </xf>
    <xf numFmtId="0" fontId="16" fillId="0" borderId="6" xfId="5" applyFont="1" applyFill="1" applyBorder="1" applyAlignment="1">
      <alignment horizontal="left" wrapText="1"/>
    </xf>
    <xf numFmtId="0" fontId="18" fillId="0" borderId="6" xfId="4" applyFont="1" applyFill="1" applyBorder="1" applyAlignment="1">
      <alignment horizontal="left"/>
    </xf>
    <xf numFmtId="0" fontId="18" fillId="0" borderId="6" xfId="4" applyFont="1" applyFill="1" applyBorder="1" applyAlignment="1">
      <alignment horizontal="right"/>
    </xf>
    <xf numFmtId="164" fontId="18" fillId="0" borderId="6" xfId="4" applyNumberFormat="1" applyFont="1" applyFill="1" applyBorder="1" applyAlignment="1"/>
    <xf numFmtId="0" fontId="16" fillId="0" borderId="6" xfId="2" applyFont="1" applyFill="1" applyBorder="1" applyAlignment="1">
      <alignment horizontal="left"/>
    </xf>
    <xf numFmtId="0" fontId="16" fillId="0" borderId="6" xfId="2" applyFont="1" applyFill="1" applyBorder="1" applyAlignment="1">
      <alignment horizontal="right"/>
    </xf>
    <xf numFmtId="164" fontId="16" fillId="0" borderId="6" xfId="2" applyNumberFormat="1" applyFont="1" applyFill="1" applyBorder="1" applyAlignment="1">
      <alignment horizontal="right"/>
    </xf>
    <xf numFmtId="10" fontId="16" fillId="0" borderId="15" xfId="0" applyNumberFormat="1" applyFont="1" applyBorder="1" applyAlignment="1">
      <alignment horizontal="right"/>
    </xf>
    <xf numFmtId="0" fontId="16" fillId="0" borderId="6" xfId="0" applyFont="1" applyBorder="1" applyAlignment="1">
      <alignment horizontal="left"/>
    </xf>
    <xf numFmtId="164" fontId="16" fillId="0" borderId="6" xfId="0" applyNumberFormat="1" applyFont="1" applyBorder="1" applyAlignment="1">
      <alignment horizontal="right"/>
    </xf>
    <xf numFmtId="0" fontId="16" fillId="0" borderId="6" xfId="2" applyFont="1" applyFill="1" applyBorder="1" applyAlignment="1">
      <alignment horizontal="left" wrapText="1"/>
    </xf>
    <xf numFmtId="0" fontId="16" fillId="0" borderId="6" xfId="2" applyFont="1" applyFill="1" applyBorder="1" applyAlignment="1">
      <alignment horizontal="right" wrapText="1"/>
    </xf>
    <xf numFmtId="164" fontId="16" fillId="0" borderId="6" xfId="2" applyNumberFormat="1" applyFont="1" applyFill="1" applyBorder="1" applyAlignment="1">
      <alignment horizontal="right" wrapText="1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fill>
        <patternFill patternType="solid">
          <bgColor theme="0"/>
        </patternFill>
      </fill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STATS'!$A$7:$A$15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Landmark Title</c:v>
                </c:pt>
                <c:pt idx="6">
                  <c:v>True Title and Escrow</c:v>
                </c:pt>
                <c:pt idx="7">
                  <c:v>Acme Title and Escrow</c:v>
                </c:pt>
                <c:pt idx="8">
                  <c:v>Signature Title</c:v>
                </c:pt>
              </c:strCache>
            </c:strRef>
          </c:cat>
          <c:val>
            <c:numRef>
              <c:f>'OVERALL STATS'!$B$7:$B$15</c:f>
              <c:numCache>
                <c:formatCode>0</c:formatCode>
                <c:ptCount val="9"/>
                <c:pt idx="0">
                  <c:v>61</c:v>
                </c:pt>
                <c:pt idx="1">
                  <c:v>33</c:v>
                </c:pt>
                <c:pt idx="2">
                  <c:v>25</c:v>
                </c:pt>
                <c:pt idx="3">
                  <c:v>10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19752960"/>
        <c:axId val="121237504"/>
        <c:axId val="0"/>
      </c:bar3DChart>
      <c:catAx>
        <c:axId val="119752960"/>
        <c:scaling>
          <c:orientation val="minMax"/>
        </c:scaling>
        <c:axPos val="b"/>
        <c:numFmt formatCode="General" sourceLinked="1"/>
        <c:majorTickMark val="none"/>
        <c:tickLblPos val="nextTo"/>
        <c:crossAx val="121237504"/>
        <c:crosses val="autoZero"/>
        <c:auto val="1"/>
        <c:lblAlgn val="ctr"/>
        <c:lblOffset val="100"/>
      </c:catAx>
      <c:valAx>
        <c:axId val="1212375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97529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STATS'!$A$21:$A$24</c:f>
              <c:strCache>
                <c:ptCount val="4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</c:strCache>
            </c:strRef>
          </c:cat>
          <c:val>
            <c:numRef>
              <c:f>'OVERALL STATS'!$B$21:$B$24</c:f>
              <c:numCache>
                <c:formatCode>0</c:formatCode>
                <c:ptCount val="4"/>
                <c:pt idx="0">
                  <c:v>8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shape val="box"/>
        <c:axId val="121280384"/>
        <c:axId val="121281920"/>
        <c:axId val="0"/>
      </c:bar3DChart>
      <c:catAx>
        <c:axId val="121280384"/>
        <c:scaling>
          <c:orientation val="minMax"/>
        </c:scaling>
        <c:axPos val="b"/>
        <c:numFmt formatCode="General" sourceLinked="1"/>
        <c:majorTickMark val="none"/>
        <c:tickLblPos val="nextTo"/>
        <c:crossAx val="121281920"/>
        <c:crosses val="autoZero"/>
        <c:auto val="1"/>
        <c:lblAlgn val="ctr"/>
        <c:lblOffset val="100"/>
      </c:catAx>
      <c:valAx>
        <c:axId val="1212819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12803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STATS'!$A$30:$A$38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Landmark Title</c:v>
                </c:pt>
                <c:pt idx="6">
                  <c:v>True Title and Escrow</c:v>
                </c:pt>
                <c:pt idx="7">
                  <c:v>Acme Title and Escrow</c:v>
                </c:pt>
                <c:pt idx="8">
                  <c:v>Signature Title</c:v>
                </c:pt>
              </c:strCache>
            </c:strRef>
          </c:cat>
          <c:val>
            <c:numRef>
              <c:f>'OVERALL STATS'!$B$30:$B$38</c:f>
              <c:numCache>
                <c:formatCode>0</c:formatCode>
                <c:ptCount val="9"/>
                <c:pt idx="0">
                  <c:v>69</c:v>
                </c:pt>
                <c:pt idx="1">
                  <c:v>35</c:v>
                </c:pt>
                <c:pt idx="2">
                  <c:v>29</c:v>
                </c:pt>
                <c:pt idx="3">
                  <c:v>11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21304192"/>
        <c:axId val="121305728"/>
        <c:axId val="0"/>
      </c:bar3DChart>
      <c:catAx>
        <c:axId val="121304192"/>
        <c:scaling>
          <c:orientation val="minMax"/>
        </c:scaling>
        <c:axPos val="b"/>
        <c:numFmt formatCode="General" sourceLinked="1"/>
        <c:majorTickMark val="none"/>
        <c:tickLblPos val="nextTo"/>
        <c:crossAx val="121305728"/>
        <c:crosses val="autoZero"/>
        <c:auto val="1"/>
        <c:lblAlgn val="ctr"/>
        <c:lblOffset val="100"/>
      </c:catAx>
      <c:valAx>
        <c:axId val="1213057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13041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STATS'!$A$7:$A$15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Landmark Title</c:v>
                </c:pt>
                <c:pt idx="6">
                  <c:v>True Title and Escrow</c:v>
                </c:pt>
                <c:pt idx="7">
                  <c:v>Acme Title and Escrow</c:v>
                </c:pt>
                <c:pt idx="8">
                  <c:v>Signature Title</c:v>
                </c:pt>
              </c:strCache>
            </c:strRef>
          </c:cat>
          <c:val>
            <c:numRef>
              <c:f>'OVERALL STATS'!$C$7:$C$15</c:f>
              <c:numCache>
                <c:formatCode>"$"#,##0</c:formatCode>
                <c:ptCount val="9"/>
                <c:pt idx="0">
                  <c:v>21665880</c:v>
                </c:pt>
                <c:pt idx="1">
                  <c:v>11914997</c:v>
                </c:pt>
                <c:pt idx="2">
                  <c:v>8603073</c:v>
                </c:pt>
                <c:pt idx="3">
                  <c:v>3405767</c:v>
                </c:pt>
                <c:pt idx="4">
                  <c:v>3332182</c:v>
                </c:pt>
                <c:pt idx="5">
                  <c:v>1009400</c:v>
                </c:pt>
                <c:pt idx="6">
                  <c:v>270000</c:v>
                </c:pt>
                <c:pt idx="7">
                  <c:v>195000</c:v>
                </c:pt>
                <c:pt idx="8">
                  <c:v>50000</c:v>
                </c:pt>
              </c:numCache>
            </c:numRef>
          </c:val>
        </c:ser>
        <c:shape val="box"/>
        <c:axId val="122855808"/>
        <c:axId val="122857344"/>
        <c:axId val="0"/>
      </c:bar3DChart>
      <c:catAx>
        <c:axId val="122855808"/>
        <c:scaling>
          <c:orientation val="minMax"/>
        </c:scaling>
        <c:axPos val="b"/>
        <c:numFmt formatCode="General" sourceLinked="1"/>
        <c:majorTickMark val="none"/>
        <c:tickLblPos val="nextTo"/>
        <c:crossAx val="122857344"/>
        <c:crosses val="autoZero"/>
        <c:auto val="1"/>
        <c:lblAlgn val="ctr"/>
        <c:lblOffset val="100"/>
      </c:catAx>
      <c:valAx>
        <c:axId val="1228573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28558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STATS'!$A$21:$A$24</c:f>
              <c:strCache>
                <c:ptCount val="4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</c:strCache>
            </c:strRef>
          </c:cat>
          <c:val>
            <c:numRef>
              <c:f>'OVERALL STATS'!$C$21:$C$24</c:f>
              <c:numCache>
                <c:formatCode>"$"#,##0</c:formatCode>
                <c:ptCount val="4"/>
                <c:pt idx="0">
                  <c:v>2473301.2799999998</c:v>
                </c:pt>
                <c:pt idx="1">
                  <c:v>2228000</c:v>
                </c:pt>
                <c:pt idx="2">
                  <c:v>225601</c:v>
                </c:pt>
                <c:pt idx="3">
                  <c:v>220517</c:v>
                </c:pt>
              </c:numCache>
            </c:numRef>
          </c:val>
        </c:ser>
        <c:shape val="box"/>
        <c:axId val="122891648"/>
        <c:axId val="122893440"/>
        <c:axId val="0"/>
      </c:bar3DChart>
      <c:catAx>
        <c:axId val="122891648"/>
        <c:scaling>
          <c:orientation val="minMax"/>
        </c:scaling>
        <c:axPos val="b"/>
        <c:numFmt formatCode="General" sourceLinked="1"/>
        <c:majorTickMark val="none"/>
        <c:tickLblPos val="nextTo"/>
        <c:crossAx val="122893440"/>
        <c:crosses val="autoZero"/>
        <c:auto val="1"/>
        <c:lblAlgn val="ctr"/>
        <c:lblOffset val="100"/>
      </c:catAx>
      <c:valAx>
        <c:axId val="1228934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28916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STATS'!$A$30:$A$38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Landmark Title</c:v>
                </c:pt>
                <c:pt idx="6">
                  <c:v>True Title and Escrow</c:v>
                </c:pt>
                <c:pt idx="7">
                  <c:v>Acme Title and Escrow</c:v>
                </c:pt>
                <c:pt idx="8">
                  <c:v>Signature Title</c:v>
                </c:pt>
              </c:strCache>
            </c:strRef>
          </c:cat>
          <c:val>
            <c:numRef>
              <c:f>'OVERALL STATS'!$C$30:$C$38</c:f>
              <c:numCache>
                <c:formatCode>"$"#,##0</c:formatCode>
                <c:ptCount val="9"/>
                <c:pt idx="0">
                  <c:v>24139181.280000001</c:v>
                </c:pt>
                <c:pt idx="1">
                  <c:v>12140598</c:v>
                </c:pt>
                <c:pt idx="2">
                  <c:v>10831073</c:v>
                </c:pt>
                <c:pt idx="3">
                  <c:v>3626284</c:v>
                </c:pt>
                <c:pt idx="4">
                  <c:v>3332182</c:v>
                </c:pt>
                <c:pt idx="5">
                  <c:v>1009400</c:v>
                </c:pt>
                <c:pt idx="6">
                  <c:v>270000</c:v>
                </c:pt>
                <c:pt idx="7">
                  <c:v>195000</c:v>
                </c:pt>
                <c:pt idx="8">
                  <c:v>50000</c:v>
                </c:pt>
              </c:numCache>
            </c:numRef>
          </c:val>
        </c:ser>
        <c:shape val="box"/>
        <c:axId val="122907264"/>
        <c:axId val="122917248"/>
        <c:axId val="0"/>
      </c:bar3DChart>
      <c:catAx>
        <c:axId val="122907264"/>
        <c:scaling>
          <c:orientation val="minMax"/>
        </c:scaling>
        <c:axPos val="b"/>
        <c:numFmt formatCode="General" sourceLinked="1"/>
        <c:majorTickMark val="none"/>
        <c:tickLblPos val="nextTo"/>
        <c:crossAx val="122917248"/>
        <c:crosses val="autoZero"/>
        <c:auto val="1"/>
        <c:lblAlgn val="ctr"/>
        <c:lblOffset val="100"/>
      </c:catAx>
      <c:valAx>
        <c:axId val="1229172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29072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43</xdr:row>
      <xdr:rowOff>9525</xdr:rowOff>
    </xdr:from>
    <xdr:to>
      <xdr:col>6</xdr:col>
      <xdr:colOff>1152524</xdr:colOff>
      <xdr:row>60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61</xdr:row>
      <xdr:rowOff>19050</xdr:rowOff>
    </xdr:from>
    <xdr:to>
      <xdr:col>6</xdr:col>
      <xdr:colOff>1152524</xdr:colOff>
      <xdr:row>78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79</xdr:row>
      <xdr:rowOff>0</xdr:rowOff>
    </xdr:from>
    <xdr:to>
      <xdr:col>6</xdr:col>
      <xdr:colOff>1143000</xdr:colOff>
      <xdr:row>95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43</xdr:row>
      <xdr:rowOff>0</xdr:rowOff>
    </xdr:from>
    <xdr:to>
      <xdr:col>20</xdr:col>
      <xdr:colOff>190500</xdr:colOff>
      <xdr:row>59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61</xdr:row>
      <xdr:rowOff>9525</xdr:rowOff>
    </xdr:from>
    <xdr:to>
      <xdr:col>20</xdr:col>
      <xdr:colOff>190499</xdr:colOff>
      <xdr:row>78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79</xdr:row>
      <xdr:rowOff>9525</xdr:rowOff>
    </xdr:from>
    <xdr:to>
      <xdr:col>20</xdr:col>
      <xdr:colOff>180974</xdr:colOff>
      <xdr:row>96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806.494795949075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3">
        <s v="First American Title"/>
        <s v="First Centennial Title"/>
        <s v="Stewart Title"/>
        <s v="Ticor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FHA"/>
        <s v="CONVENTIONAL"/>
        <s v="COMMERCIAL"/>
        <s v="HARD MONEY"/>
        <s v="CREDIT LINE"/>
        <m/>
        <s v="CONSTRUCTION" u="1"/>
        <s v="SBA" u="1"/>
        <s v="VA" u="1"/>
        <s v="HOME EQUITY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660546" maxValue="661594"/>
    </cacheField>
    <cacheField name="AMOUNT" numFmtId="165">
      <sharedItems containsString="0" containsBlank="1" containsNumber="1" minValue="15000" maxValue="1500000"/>
    </cacheField>
    <cacheField name="RECDATE" numFmtId="14">
      <sharedItems containsNonDate="0" containsDate="1" containsString="0" containsBlank="1" minDate="2022-08-01T00:00:00" maxDate="2022-08-31T00:00:00"/>
    </cacheField>
    <cacheField name="LENDER" numFmtId="0">
      <sharedItems containsBlank="1" count="107">
        <s v="UNITED WHOLESALE MORTGAGE LLC"/>
        <s v="OAKTREE FUNDING CORP"/>
        <s v="NEVADA STATE BANK"/>
        <s v="UNITED FEDERAL CREDIT UNION"/>
        <s v="PONY EXPRESS HOME SALES LLC"/>
        <s v="PHH MORTGAGE CORPORATION"/>
        <s v="ON Q FINANCIAL INC"/>
        <s v="MANN MORTGAGE LLC"/>
        <s v="CENTRAL TRUST BANK"/>
        <s v="SIERRA PACIFIC FEDERAL CREDIT UNION"/>
        <s v="ROCKET MORTGAGE LLC"/>
        <s v="GUILD MORTGAGE COMPANY LLC"/>
        <s v="GREATER NEVADA MORTGAGE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806.49519386574" createdVersion="3" refreshedVersion="3" minRefreshableVersion="3" recordCount="142">
  <cacheSource type="worksheet">
    <worksheetSource name="Table5"/>
  </cacheSource>
  <cacheFields count="10">
    <cacheField name="FULLNAME" numFmtId="0">
      <sharedItems count="9">
        <s v="Acme Title and Escrow"/>
        <s v="Calatlantic Title West"/>
        <s v="First American Title"/>
        <s v="First Centennial Title"/>
        <s v="Landmark Title"/>
        <s v="Signature Title"/>
        <s v="Stewart Title"/>
        <s v="Ticor Title"/>
        <s v="True Title and Escrow"/>
      </sharedItems>
    </cacheField>
    <cacheField name="RECBY" numFmtId="0">
      <sharedItems/>
    </cacheField>
    <cacheField name="BRANCH" numFmtId="0">
      <sharedItems count="18">
        <s v="LANDER"/>
        <s v="MCCARRAN"/>
        <s v="INCLINE"/>
        <s v="MINDEN"/>
        <s v="KIETZKE"/>
        <s v="SPARKS"/>
        <s v="DAMONTE"/>
        <s v="CARSON CITY"/>
        <s v="RIDGEVIEW"/>
        <s v="LAKESIDE"/>
        <s v="ZEPHYR"/>
        <s v="LAKESIDEMOANA"/>
        <s v="PLUMB"/>
        <s v="YERINGTON"/>
        <s v="FERNLEY"/>
        <s v="SOUTH KIETZKE"/>
        <s v="GARDNERVILLE"/>
        <s v="UNKNOWN"/>
      </sharedItems>
    </cacheField>
    <cacheField name="EO" numFmtId="0">
      <sharedItems count="39">
        <s v="LTE"/>
        <s v="LH"/>
        <s v="VD"/>
        <s v="ET"/>
        <s v="TM"/>
        <s v="TW"/>
        <s v="JP"/>
        <s v="24"/>
        <s v="23"/>
        <s v="18"/>
        <s v="9"/>
        <s v="26"/>
        <s v="5"/>
        <s v="17"/>
        <s v="12"/>
        <s v="21"/>
        <s v="RLS"/>
        <s v="UNK"/>
        <s v="NF"/>
        <s v="CRB"/>
        <s v="SJL"/>
        <s v="SAB"/>
        <s v="AMG"/>
        <s v="MLC"/>
        <s v="MIF"/>
        <s v="CRF"/>
        <s v="KDJ"/>
        <s v="MMB"/>
        <s v="SLA"/>
        <s v="TEF"/>
        <s v="KB"/>
        <s v="DMR"/>
        <s v="DC"/>
        <s v="ACM"/>
        <s v="DNO"/>
        <s v="DKD"/>
        <s v="RLT"/>
        <s v="KA"/>
        <s v="RG"/>
      </sharedItems>
    </cacheField>
    <cacheField name="PROPTYPE" numFmtId="0">
      <sharedItems count="6">
        <s v="SINGLE FAM RES."/>
        <s v="MOBILE HOME"/>
        <s v="VACANT LAND"/>
        <s v="2-4 PLEX"/>
        <s v="COMMERCIAL"/>
        <s v="APARTMENT BLDG."/>
      </sharedItems>
    </cacheField>
    <cacheField name="DOCNUM" numFmtId="0">
      <sharedItems containsSemiMixedTypes="0" containsString="0" containsNumber="1" containsInteger="1" minValue="660535" maxValue="661658"/>
    </cacheField>
    <cacheField name="AMOUNT" numFmtId="165">
      <sharedItems containsSemiMixedTypes="0" containsString="0" containsNumber="1" containsInteger="1" minValue="2345" maxValue="270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08-01T00:00:00" maxDate="2022-09-01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018-404-66"/>
    <n v="661335"/>
    <n v="220517"/>
    <d v="2022-08-24T00:00:00"/>
    <x v="0"/>
  </r>
  <r>
    <x v="1"/>
    <s v="FC"/>
    <x v="1"/>
    <s v="018-383-10"/>
    <n v="660900"/>
    <n v="420000"/>
    <d v="2022-08-11T00:00:00"/>
    <x v="1"/>
  </r>
  <r>
    <x v="1"/>
    <s v="FC"/>
    <x v="2"/>
    <s v="021-071-28"/>
    <n v="661298"/>
    <n v="1500000"/>
    <d v="2022-08-23T00:00:00"/>
    <x v="2"/>
  </r>
  <r>
    <x v="1"/>
    <s v="FC"/>
    <x v="1"/>
    <s v="020-865-06"/>
    <n v="661418"/>
    <n v="175000"/>
    <d v="2022-08-25T00:00:00"/>
    <x v="3"/>
  </r>
  <r>
    <x v="1"/>
    <s v="FC"/>
    <x v="1"/>
    <s v="010-321-13"/>
    <n v="661566"/>
    <n v="133000"/>
    <d v="2022-08-30T00:00:00"/>
    <x v="3"/>
  </r>
  <r>
    <x v="2"/>
    <s v="ST"/>
    <x v="3"/>
    <s v="004-301-17"/>
    <n v="660838"/>
    <n v="180000"/>
    <d v="2022-08-09T00:00:00"/>
    <x v="4"/>
  </r>
  <r>
    <x v="2"/>
    <s v="ST"/>
    <x v="0"/>
    <s v="020-552-15"/>
    <n v="660784"/>
    <n v="649500"/>
    <d v="2022-08-08T00:00:00"/>
    <x v="5"/>
  </r>
  <r>
    <x v="2"/>
    <s v="ST"/>
    <x v="0"/>
    <s v="017-442-16"/>
    <n v="660775"/>
    <n v="428041"/>
    <d v="2022-08-08T00:00:00"/>
    <x v="6"/>
  </r>
  <r>
    <x v="2"/>
    <s v="ST"/>
    <x v="1"/>
    <s v="019-463-06"/>
    <n v="661220"/>
    <n v="357000"/>
    <d v="2022-08-19T00:00:00"/>
    <x v="7"/>
  </r>
  <r>
    <x v="2"/>
    <s v="ST"/>
    <x v="1"/>
    <s v="015-323-02"/>
    <n v="661182"/>
    <n v="406300"/>
    <d v="2022-08-19T00:00:00"/>
    <x v="6"/>
  </r>
  <r>
    <x v="2"/>
    <s v="ST"/>
    <x v="4"/>
    <s v="017-173-05"/>
    <n v="661122"/>
    <n v="307460.28000000003"/>
    <d v="2022-08-17T00:00:00"/>
    <x v="8"/>
  </r>
  <r>
    <x v="2"/>
    <s v="ST"/>
    <x v="4"/>
    <s v="022-361-08"/>
    <n v="661594"/>
    <n v="15000"/>
    <d v="2022-08-30T00:00:00"/>
    <x v="9"/>
  </r>
  <r>
    <x v="2"/>
    <s v="ST"/>
    <x v="1"/>
    <s v="020-932-03"/>
    <n v="661593"/>
    <n v="130000"/>
    <d v="2022-08-30T00:00:00"/>
    <x v="10"/>
  </r>
  <r>
    <x v="3"/>
    <s v="TI"/>
    <x v="1"/>
    <s v="020-361-27"/>
    <n v="660728"/>
    <n v="150600"/>
    <d v="2022-08-05T00:00:00"/>
    <x v="11"/>
  </r>
  <r>
    <x v="3"/>
    <s v="TI"/>
    <x v="1"/>
    <s v="010-451-46"/>
    <n v="660546"/>
    <n v="75001"/>
    <d v="2022-08-01T00:00:00"/>
    <x v="12"/>
  </r>
  <r>
    <x v="4"/>
    <m/>
    <x v="5"/>
    <m/>
    <m/>
    <m/>
    <m/>
    <x v="13"/>
  </r>
  <r>
    <x v="4"/>
    <m/>
    <x v="5"/>
    <m/>
    <m/>
    <m/>
    <m/>
    <x v="13"/>
  </r>
  <r>
    <x v="4"/>
    <m/>
    <x v="5"/>
    <m/>
    <m/>
    <m/>
    <m/>
    <x v="13"/>
  </r>
  <r>
    <x v="4"/>
    <m/>
    <x v="5"/>
    <m/>
    <m/>
    <m/>
    <m/>
    <x v="1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42">
  <r>
    <x v="0"/>
    <s v="ACT"/>
    <x v="0"/>
    <x v="0"/>
    <x v="0"/>
    <n v="660780"/>
    <n v="195000"/>
    <x v="0"/>
    <s v="YES"/>
    <d v="2022-08-08T00:00:00"/>
  </r>
  <r>
    <x v="1"/>
    <s v="CAL"/>
    <x v="1"/>
    <x v="1"/>
    <x v="0"/>
    <n v="661160"/>
    <n v="587455"/>
    <x v="1"/>
    <s v="YES"/>
    <d v="2022-08-18T00:00:00"/>
  </r>
  <r>
    <x v="1"/>
    <s v="CAL"/>
    <x v="1"/>
    <x v="1"/>
    <x v="0"/>
    <n v="660829"/>
    <n v="594311"/>
    <x v="1"/>
    <s v="YES"/>
    <d v="2022-08-09T00:00:00"/>
  </r>
  <r>
    <x v="1"/>
    <s v="CAL"/>
    <x v="1"/>
    <x v="1"/>
    <x v="0"/>
    <n v="661484"/>
    <n v="524950"/>
    <x v="1"/>
    <s v="YES"/>
    <d v="2022-08-26T00:00:00"/>
  </r>
  <r>
    <x v="1"/>
    <s v="CAL"/>
    <x v="1"/>
    <x v="1"/>
    <x v="0"/>
    <n v="661543"/>
    <n v="527888"/>
    <x v="1"/>
    <s v="YES"/>
    <d v="2022-08-29T00:00:00"/>
  </r>
  <r>
    <x v="1"/>
    <s v="CAL"/>
    <x v="1"/>
    <x v="1"/>
    <x v="0"/>
    <n v="661538"/>
    <n v="585708"/>
    <x v="1"/>
    <s v="YES"/>
    <d v="2022-08-29T00:00:00"/>
  </r>
  <r>
    <x v="1"/>
    <s v="CAL"/>
    <x v="1"/>
    <x v="1"/>
    <x v="0"/>
    <n v="661020"/>
    <n v="511870"/>
    <x v="1"/>
    <s v="YES"/>
    <d v="2022-08-15T00:00:00"/>
  </r>
  <r>
    <x v="2"/>
    <s v="FA"/>
    <x v="2"/>
    <x v="2"/>
    <x v="0"/>
    <n v="661086"/>
    <n v="467000"/>
    <x v="0"/>
    <s v="YES"/>
    <d v="2022-08-16T00:00:00"/>
  </r>
  <r>
    <x v="2"/>
    <s v="FA"/>
    <x v="2"/>
    <x v="2"/>
    <x v="0"/>
    <n v="661089"/>
    <n v="2345"/>
    <x v="0"/>
    <s v="YES"/>
    <d v="2022-08-16T00:00:00"/>
  </r>
  <r>
    <x v="2"/>
    <s v="FA"/>
    <x v="3"/>
    <x v="3"/>
    <x v="1"/>
    <n v="660744"/>
    <n v="400000"/>
    <x v="0"/>
    <s v="YES"/>
    <d v="2022-08-05T00:00:00"/>
  </r>
  <r>
    <x v="2"/>
    <s v="FA"/>
    <x v="3"/>
    <x v="3"/>
    <x v="0"/>
    <n v="661157"/>
    <n v="700000"/>
    <x v="0"/>
    <s v="YES"/>
    <d v="2022-08-18T00:00:00"/>
  </r>
  <r>
    <x v="2"/>
    <s v="FA"/>
    <x v="4"/>
    <x v="4"/>
    <x v="2"/>
    <n v="661080"/>
    <n v="22000"/>
    <x v="0"/>
    <s v="YES"/>
    <d v="2022-08-16T00:00:00"/>
  </r>
  <r>
    <x v="2"/>
    <s v="FA"/>
    <x v="5"/>
    <x v="5"/>
    <x v="0"/>
    <n v="661163"/>
    <n v="358000"/>
    <x v="0"/>
    <s v="YES"/>
    <d v="2022-08-18T00:00:00"/>
  </r>
  <r>
    <x v="2"/>
    <s v="FA"/>
    <x v="5"/>
    <x v="5"/>
    <x v="2"/>
    <n v="660944"/>
    <n v="39000"/>
    <x v="0"/>
    <s v="YES"/>
    <d v="2022-08-12T00:00:00"/>
  </r>
  <r>
    <x v="2"/>
    <s v="FA"/>
    <x v="5"/>
    <x v="6"/>
    <x v="0"/>
    <n v="661323"/>
    <n v="622422"/>
    <x v="1"/>
    <s v="YES"/>
    <d v="2022-08-23T00:00:00"/>
  </r>
  <r>
    <x v="2"/>
    <s v="FA"/>
    <x v="5"/>
    <x v="6"/>
    <x v="1"/>
    <n v="661214"/>
    <n v="345000"/>
    <x v="0"/>
    <s v="YES"/>
    <d v="2022-08-19T00:00:00"/>
  </r>
  <r>
    <x v="2"/>
    <s v="FA"/>
    <x v="3"/>
    <x v="3"/>
    <x v="0"/>
    <n v="661563"/>
    <n v="450000"/>
    <x v="0"/>
    <s v="YES"/>
    <d v="2022-08-30T00:00:00"/>
  </r>
  <r>
    <x v="3"/>
    <s v="FC"/>
    <x v="6"/>
    <x v="7"/>
    <x v="0"/>
    <n v="660688"/>
    <n v="380000"/>
    <x v="0"/>
    <s v="YES"/>
    <d v="2022-08-04T00:00:00"/>
  </r>
  <r>
    <x v="3"/>
    <s v="FC"/>
    <x v="7"/>
    <x v="8"/>
    <x v="0"/>
    <n v="660983"/>
    <n v="575000"/>
    <x v="0"/>
    <s v="YES"/>
    <d v="2022-08-15T00:00:00"/>
  </r>
  <r>
    <x v="3"/>
    <s v="FC"/>
    <x v="7"/>
    <x v="9"/>
    <x v="1"/>
    <n v="660709"/>
    <n v="325000"/>
    <x v="0"/>
    <s v="YES"/>
    <d v="2022-08-05T00:00:00"/>
  </r>
  <r>
    <x v="3"/>
    <s v="FC"/>
    <x v="8"/>
    <x v="10"/>
    <x v="2"/>
    <n v="660995"/>
    <n v="40000"/>
    <x v="0"/>
    <s v="YES"/>
    <d v="2022-08-15T00:00:00"/>
  </r>
  <r>
    <x v="3"/>
    <s v="FC"/>
    <x v="8"/>
    <x v="11"/>
    <x v="0"/>
    <n v="661003"/>
    <n v="375645"/>
    <x v="1"/>
    <s v="YES"/>
    <d v="2022-08-15T00:00:00"/>
  </r>
  <r>
    <x v="3"/>
    <s v="FC"/>
    <x v="7"/>
    <x v="8"/>
    <x v="1"/>
    <n v="660535"/>
    <n v="400000"/>
    <x v="0"/>
    <s v="YES"/>
    <d v="2022-08-01T00:00:00"/>
  </r>
  <r>
    <x v="3"/>
    <s v="FC"/>
    <x v="9"/>
    <x v="12"/>
    <x v="0"/>
    <n v="660962"/>
    <n v="208800"/>
    <x v="0"/>
    <s v="YES"/>
    <d v="2022-08-12T00:00:00"/>
  </r>
  <r>
    <x v="3"/>
    <s v="FC"/>
    <x v="10"/>
    <x v="13"/>
    <x v="0"/>
    <n v="660772"/>
    <n v="455000"/>
    <x v="0"/>
    <s v="YES"/>
    <d v="2022-08-08T00:00:00"/>
  </r>
  <r>
    <x v="3"/>
    <s v="FC"/>
    <x v="8"/>
    <x v="10"/>
    <x v="0"/>
    <n v="660550"/>
    <n v="372500"/>
    <x v="0"/>
    <s v="YES"/>
    <d v="2022-08-01T00:00:00"/>
  </r>
  <r>
    <x v="3"/>
    <s v="FC"/>
    <x v="7"/>
    <x v="8"/>
    <x v="0"/>
    <n v="660691"/>
    <n v="649000"/>
    <x v="0"/>
    <s v="YES"/>
    <d v="2022-08-04T00:00:00"/>
  </r>
  <r>
    <x v="3"/>
    <s v="FC"/>
    <x v="8"/>
    <x v="10"/>
    <x v="2"/>
    <n v="660873"/>
    <n v="70000"/>
    <x v="0"/>
    <s v="YES"/>
    <d v="2022-08-10T00:00:00"/>
  </r>
  <r>
    <x v="3"/>
    <s v="FC"/>
    <x v="11"/>
    <x v="14"/>
    <x v="2"/>
    <n v="661230"/>
    <n v="75000"/>
    <x v="0"/>
    <s v="YES"/>
    <d v="2022-08-19T00:00:00"/>
  </r>
  <r>
    <x v="3"/>
    <s v="FC"/>
    <x v="6"/>
    <x v="7"/>
    <x v="0"/>
    <n v="661581"/>
    <n v="369900"/>
    <x v="0"/>
    <s v="YES"/>
    <d v="2022-08-30T00:00:00"/>
  </r>
  <r>
    <x v="3"/>
    <s v="FC"/>
    <x v="7"/>
    <x v="8"/>
    <x v="0"/>
    <n v="661612"/>
    <n v="610000"/>
    <x v="0"/>
    <s v="YES"/>
    <d v="2022-08-31T00:00:00"/>
  </r>
  <r>
    <x v="3"/>
    <s v="FC"/>
    <x v="7"/>
    <x v="9"/>
    <x v="0"/>
    <n v="661336"/>
    <n v="420000"/>
    <x v="0"/>
    <s v="YES"/>
    <d v="2022-08-24T00:00:00"/>
  </r>
  <r>
    <x v="3"/>
    <s v="FC"/>
    <x v="5"/>
    <x v="15"/>
    <x v="0"/>
    <n v="661496"/>
    <n v="260000"/>
    <x v="0"/>
    <s v="YES"/>
    <d v="2022-08-29T00:00:00"/>
  </r>
  <r>
    <x v="3"/>
    <s v="FC"/>
    <x v="7"/>
    <x v="9"/>
    <x v="0"/>
    <n v="661350"/>
    <n v="610000"/>
    <x v="0"/>
    <s v="YES"/>
    <d v="2022-08-24T00:00:00"/>
  </r>
  <r>
    <x v="3"/>
    <s v="FC"/>
    <x v="7"/>
    <x v="8"/>
    <x v="0"/>
    <n v="660818"/>
    <n v="345000"/>
    <x v="0"/>
    <s v="YES"/>
    <d v="2022-08-09T00:00:00"/>
  </r>
  <r>
    <x v="3"/>
    <s v="FC"/>
    <x v="8"/>
    <x v="11"/>
    <x v="0"/>
    <n v="661193"/>
    <n v="398922"/>
    <x v="1"/>
    <s v="YES"/>
    <d v="2022-08-19T00:00:00"/>
  </r>
  <r>
    <x v="3"/>
    <s v="FC"/>
    <x v="8"/>
    <x v="10"/>
    <x v="1"/>
    <n v="660825"/>
    <n v="340000"/>
    <x v="0"/>
    <s v="YES"/>
    <d v="2022-08-09T00:00:00"/>
  </r>
  <r>
    <x v="3"/>
    <s v="FC"/>
    <x v="7"/>
    <x v="8"/>
    <x v="0"/>
    <n v="661645"/>
    <n v="405000"/>
    <x v="0"/>
    <s v="YES"/>
    <d v="2022-08-31T00:00:00"/>
  </r>
  <r>
    <x v="3"/>
    <s v="FC"/>
    <x v="10"/>
    <x v="13"/>
    <x v="2"/>
    <n v="661068"/>
    <n v="24000"/>
    <x v="0"/>
    <s v="YES"/>
    <d v="2022-08-16T00:00:00"/>
  </r>
  <r>
    <x v="3"/>
    <s v="FC"/>
    <x v="8"/>
    <x v="11"/>
    <x v="0"/>
    <n v="661071"/>
    <n v="389306"/>
    <x v="1"/>
    <s v="YES"/>
    <d v="2022-08-16T00:00:00"/>
  </r>
  <r>
    <x v="3"/>
    <s v="FC"/>
    <x v="8"/>
    <x v="10"/>
    <x v="2"/>
    <n v="660831"/>
    <n v="20000"/>
    <x v="0"/>
    <s v="YES"/>
    <d v="2022-08-09T00:00:00"/>
  </r>
  <r>
    <x v="3"/>
    <s v="FC"/>
    <x v="7"/>
    <x v="8"/>
    <x v="0"/>
    <n v="660715"/>
    <n v="485000"/>
    <x v="0"/>
    <s v="YES"/>
    <d v="2022-08-05T00:00:00"/>
  </r>
  <r>
    <x v="4"/>
    <s v="LT"/>
    <x v="12"/>
    <x v="16"/>
    <x v="1"/>
    <n v="660746"/>
    <n v="172500"/>
    <x v="0"/>
    <s v="YES"/>
    <d v="2022-08-05T00:00:00"/>
  </r>
  <r>
    <x v="4"/>
    <s v="LT"/>
    <x v="12"/>
    <x v="16"/>
    <x v="0"/>
    <n v="660548"/>
    <n v="87000"/>
    <x v="0"/>
    <s v="YES"/>
    <d v="2022-08-01T00:00:00"/>
  </r>
  <r>
    <x v="4"/>
    <s v="LT"/>
    <x v="12"/>
    <x v="17"/>
    <x v="1"/>
    <n v="660615"/>
    <n v="259900"/>
    <x v="0"/>
    <s v="YES"/>
    <d v="2022-08-02T00:00:00"/>
  </r>
  <r>
    <x v="4"/>
    <s v="LT"/>
    <x v="12"/>
    <x v="16"/>
    <x v="0"/>
    <n v="660868"/>
    <n v="490000"/>
    <x v="0"/>
    <s v="YES"/>
    <d v="2022-08-10T00:00:00"/>
  </r>
  <r>
    <x v="5"/>
    <s v="SIG"/>
    <x v="3"/>
    <x v="18"/>
    <x v="2"/>
    <n v="661658"/>
    <n v="50000"/>
    <x v="0"/>
    <s v="YES"/>
    <d v="2022-08-31T00:00:00"/>
  </r>
  <r>
    <x v="6"/>
    <s v="ST"/>
    <x v="4"/>
    <x v="17"/>
    <x v="1"/>
    <n v="661187"/>
    <n v="367500"/>
    <x v="0"/>
    <s v="YES"/>
    <d v="2022-08-19T00:00:00"/>
  </r>
  <r>
    <x v="6"/>
    <s v="ST"/>
    <x v="13"/>
    <x v="19"/>
    <x v="0"/>
    <n v="661041"/>
    <n v="239000"/>
    <x v="0"/>
    <s v="YES"/>
    <d v="2022-08-16T00:00:00"/>
  </r>
  <r>
    <x v="6"/>
    <s v="ST"/>
    <x v="13"/>
    <x v="20"/>
    <x v="0"/>
    <n v="661198"/>
    <n v="175000"/>
    <x v="0"/>
    <s v="YES"/>
    <d v="2022-08-19T00:00:00"/>
  </r>
  <r>
    <x v="6"/>
    <s v="ST"/>
    <x v="4"/>
    <x v="21"/>
    <x v="0"/>
    <n v="661030"/>
    <n v="389900"/>
    <x v="0"/>
    <s v="YES"/>
    <d v="2022-08-15T00:00:00"/>
  </r>
  <r>
    <x v="6"/>
    <s v="ST"/>
    <x v="7"/>
    <x v="22"/>
    <x v="3"/>
    <n v="661211"/>
    <n v="2700000"/>
    <x v="0"/>
    <s v="YES"/>
    <d v="2022-08-19T00:00:00"/>
  </r>
  <r>
    <x v="6"/>
    <s v="ST"/>
    <x v="13"/>
    <x v="20"/>
    <x v="2"/>
    <n v="661428"/>
    <n v="37700"/>
    <x v="0"/>
    <s v="YES"/>
    <d v="2022-08-25T00:00:00"/>
  </r>
  <r>
    <x v="6"/>
    <s v="ST"/>
    <x v="14"/>
    <x v="23"/>
    <x v="0"/>
    <n v="661574"/>
    <n v="464000"/>
    <x v="1"/>
    <s v="YES"/>
    <d v="2022-08-30T00:00:00"/>
  </r>
  <r>
    <x v="6"/>
    <s v="ST"/>
    <x v="15"/>
    <x v="24"/>
    <x v="0"/>
    <n v="661583"/>
    <n v="390000"/>
    <x v="0"/>
    <s v="YES"/>
    <d v="2022-08-30T00:00:00"/>
  </r>
  <r>
    <x v="6"/>
    <s v="ST"/>
    <x v="7"/>
    <x v="22"/>
    <x v="0"/>
    <n v="661586"/>
    <n v="558770"/>
    <x v="1"/>
    <s v="YES"/>
    <d v="2022-08-30T00:00:00"/>
  </r>
  <r>
    <x v="6"/>
    <s v="ST"/>
    <x v="7"/>
    <x v="22"/>
    <x v="0"/>
    <n v="661595"/>
    <n v="468000"/>
    <x v="0"/>
    <s v="YES"/>
    <d v="2022-08-30T00:00:00"/>
  </r>
  <r>
    <x v="6"/>
    <s v="ST"/>
    <x v="7"/>
    <x v="22"/>
    <x v="0"/>
    <n v="661607"/>
    <n v="345000"/>
    <x v="0"/>
    <s v="YES"/>
    <d v="2022-08-31T00:00:00"/>
  </r>
  <r>
    <x v="6"/>
    <s v="ST"/>
    <x v="15"/>
    <x v="25"/>
    <x v="0"/>
    <n v="661616"/>
    <n v="345000"/>
    <x v="0"/>
    <s v="YES"/>
    <d v="2022-08-31T00:00:00"/>
  </r>
  <r>
    <x v="6"/>
    <s v="ST"/>
    <x v="13"/>
    <x v="19"/>
    <x v="3"/>
    <n v="661623"/>
    <n v="230000"/>
    <x v="0"/>
    <s v="YES"/>
    <d v="2022-08-31T00:00:00"/>
  </r>
  <r>
    <x v="6"/>
    <s v="ST"/>
    <x v="7"/>
    <x v="26"/>
    <x v="0"/>
    <n v="661626"/>
    <n v="515000"/>
    <x v="0"/>
    <s v="YES"/>
    <d v="2022-08-31T00:00:00"/>
  </r>
  <r>
    <x v="6"/>
    <s v="ST"/>
    <x v="13"/>
    <x v="20"/>
    <x v="0"/>
    <n v="661148"/>
    <n v="362600"/>
    <x v="0"/>
    <s v="YES"/>
    <d v="2022-08-18T00:00:00"/>
  </r>
  <r>
    <x v="6"/>
    <s v="ST"/>
    <x v="7"/>
    <x v="26"/>
    <x v="0"/>
    <n v="661384"/>
    <n v="660000"/>
    <x v="0"/>
    <s v="YES"/>
    <d v="2022-08-25T00:00:00"/>
  </r>
  <r>
    <x v="6"/>
    <s v="ST"/>
    <x v="16"/>
    <x v="27"/>
    <x v="0"/>
    <n v="660984"/>
    <n v="525000"/>
    <x v="0"/>
    <s v="YES"/>
    <d v="2022-08-15T00:00:00"/>
  </r>
  <r>
    <x v="6"/>
    <s v="ST"/>
    <x v="7"/>
    <x v="26"/>
    <x v="4"/>
    <n v="661062"/>
    <n v="627000"/>
    <x v="0"/>
    <s v="YES"/>
    <d v="2022-08-16T00:00:00"/>
  </r>
  <r>
    <x v="6"/>
    <s v="ST"/>
    <x v="15"/>
    <x v="24"/>
    <x v="0"/>
    <n v="661085"/>
    <n v="600000"/>
    <x v="0"/>
    <s v="YES"/>
    <d v="2022-08-16T00:00:00"/>
  </r>
  <r>
    <x v="6"/>
    <s v="ST"/>
    <x v="13"/>
    <x v="20"/>
    <x v="1"/>
    <n v="661092"/>
    <n v="290000"/>
    <x v="0"/>
    <s v="YES"/>
    <d v="2022-08-16T00:00:00"/>
  </r>
  <r>
    <x v="6"/>
    <s v="ST"/>
    <x v="7"/>
    <x v="26"/>
    <x v="2"/>
    <n v="661304"/>
    <n v="29000"/>
    <x v="0"/>
    <s v="YES"/>
    <d v="2022-08-23T00:00:00"/>
  </r>
  <r>
    <x v="6"/>
    <s v="ST"/>
    <x v="17"/>
    <x v="17"/>
    <x v="1"/>
    <n v="661116"/>
    <n v="325000"/>
    <x v="0"/>
    <s v="YES"/>
    <d v="2022-08-17T00:00:00"/>
  </r>
  <r>
    <x v="6"/>
    <s v="ST"/>
    <x v="7"/>
    <x v="26"/>
    <x v="0"/>
    <n v="661252"/>
    <n v="347000"/>
    <x v="0"/>
    <s v="YES"/>
    <d v="2022-08-22T00:00:00"/>
  </r>
  <r>
    <x v="6"/>
    <s v="ST"/>
    <x v="14"/>
    <x v="23"/>
    <x v="2"/>
    <n v="661152"/>
    <n v="45000"/>
    <x v="0"/>
    <s v="YES"/>
    <d v="2022-08-18T00:00:00"/>
  </r>
  <r>
    <x v="6"/>
    <s v="ST"/>
    <x v="4"/>
    <x v="21"/>
    <x v="0"/>
    <n v="660964"/>
    <n v="375000"/>
    <x v="0"/>
    <s v="YES"/>
    <d v="2022-08-12T00:00:00"/>
  </r>
  <r>
    <x v="6"/>
    <s v="ST"/>
    <x v="14"/>
    <x v="23"/>
    <x v="1"/>
    <n v="660980"/>
    <n v="389900"/>
    <x v="0"/>
    <s v="YES"/>
    <d v="2022-08-15T00:00:00"/>
  </r>
  <r>
    <x v="6"/>
    <s v="ST"/>
    <x v="4"/>
    <x v="21"/>
    <x v="0"/>
    <n v="661362"/>
    <n v="275000"/>
    <x v="0"/>
    <s v="YES"/>
    <d v="2022-08-24T00:00:00"/>
  </r>
  <r>
    <x v="6"/>
    <s v="ST"/>
    <x v="7"/>
    <x v="26"/>
    <x v="1"/>
    <n v="660891"/>
    <n v="250000"/>
    <x v="0"/>
    <s v="YES"/>
    <d v="2022-08-11T00:00:00"/>
  </r>
  <r>
    <x v="6"/>
    <s v="ST"/>
    <x v="4"/>
    <x v="21"/>
    <x v="1"/>
    <n v="660658"/>
    <n v="339900"/>
    <x v="0"/>
    <s v="YES"/>
    <d v="2022-08-03T00:00:00"/>
  </r>
  <r>
    <x v="6"/>
    <s v="ST"/>
    <x v="14"/>
    <x v="23"/>
    <x v="2"/>
    <n v="661284"/>
    <n v="75000"/>
    <x v="0"/>
    <s v="YES"/>
    <d v="2022-08-23T00:00:00"/>
  </r>
  <r>
    <x v="6"/>
    <s v="ST"/>
    <x v="14"/>
    <x v="23"/>
    <x v="1"/>
    <n v="660711"/>
    <n v="200000"/>
    <x v="0"/>
    <s v="YES"/>
    <d v="2022-08-05T00:00:00"/>
  </r>
  <r>
    <x v="6"/>
    <s v="ST"/>
    <x v="7"/>
    <x v="26"/>
    <x v="0"/>
    <n v="660712"/>
    <n v="375000"/>
    <x v="0"/>
    <s v="YES"/>
    <d v="2022-08-05T00:00:00"/>
  </r>
  <r>
    <x v="6"/>
    <s v="ST"/>
    <x v="7"/>
    <x v="22"/>
    <x v="0"/>
    <n v="660753"/>
    <n v="437630"/>
    <x v="1"/>
    <s v="YES"/>
    <d v="2022-08-05T00:00:00"/>
  </r>
  <r>
    <x v="6"/>
    <s v="ST"/>
    <x v="4"/>
    <x v="21"/>
    <x v="0"/>
    <n v="660760"/>
    <n v="255000"/>
    <x v="0"/>
    <s v="YES"/>
    <d v="2022-08-05T00:00:00"/>
  </r>
  <r>
    <x v="6"/>
    <s v="ST"/>
    <x v="13"/>
    <x v="20"/>
    <x v="2"/>
    <n v="660804"/>
    <n v="22500"/>
    <x v="0"/>
    <s v="YES"/>
    <d v="2022-08-08T00:00:00"/>
  </r>
  <r>
    <x v="6"/>
    <s v="ST"/>
    <x v="14"/>
    <x v="23"/>
    <x v="0"/>
    <n v="660840"/>
    <n v="345000"/>
    <x v="0"/>
    <s v="YES"/>
    <d v="2022-08-09T00:00:00"/>
  </r>
  <r>
    <x v="6"/>
    <s v="ST"/>
    <x v="13"/>
    <x v="19"/>
    <x v="0"/>
    <n v="660846"/>
    <n v="442000"/>
    <x v="0"/>
    <s v="YES"/>
    <d v="2022-08-10T00:00:00"/>
  </r>
  <r>
    <x v="6"/>
    <s v="ST"/>
    <x v="7"/>
    <x v="22"/>
    <x v="0"/>
    <n v="660645"/>
    <n v="492904"/>
    <x v="1"/>
    <s v="YES"/>
    <d v="2022-08-03T00:00:00"/>
  </r>
  <r>
    <x v="6"/>
    <s v="ST"/>
    <x v="7"/>
    <x v="26"/>
    <x v="0"/>
    <n v="660862"/>
    <n v="340000"/>
    <x v="0"/>
    <s v="YES"/>
    <d v="2022-08-10T00:00:00"/>
  </r>
  <r>
    <x v="6"/>
    <s v="ST"/>
    <x v="13"/>
    <x v="20"/>
    <x v="1"/>
    <n v="660700"/>
    <n v="376000"/>
    <x v="0"/>
    <s v="YES"/>
    <d v="2022-08-04T00:00:00"/>
  </r>
  <r>
    <x v="6"/>
    <s v="ST"/>
    <x v="16"/>
    <x v="27"/>
    <x v="5"/>
    <n v="660895"/>
    <n v="789000"/>
    <x v="0"/>
    <s v="YES"/>
    <d v="2022-08-11T00:00:00"/>
  </r>
  <r>
    <x v="6"/>
    <s v="ST"/>
    <x v="7"/>
    <x v="22"/>
    <x v="2"/>
    <n v="661492"/>
    <n v="43000"/>
    <x v="0"/>
    <s v="YES"/>
    <d v="2022-08-29T00:00:00"/>
  </r>
  <r>
    <x v="6"/>
    <s v="ST"/>
    <x v="16"/>
    <x v="28"/>
    <x v="0"/>
    <n v="661499"/>
    <n v="490000"/>
    <x v="0"/>
    <s v="YES"/>
    <d v="2022-08-29T00:00:00"/>
  </r>
  <r>
    <x v="6"/>
    <s v="ST"/>
    <x v="7"/>
    <x v="26"/>
    <x v="0"/>
    <n v="661523"/>
    <n v="470000"/>
    <x v="0"/>
    <s v="YES"/>
    <d v="2022-08-29T00:00:00"/>
  </r>
  <r>
    <x v="6"/>
    <s v="ST"/>
    <x v="13"/>
    <x v="19"/>
    <x v="1"/>
    <n v="661449"/>
    <n v="226000"/>
    <x v="0"/>
    <s v="YES"/>
    <d v="2022-08-26T00:00:00"/>
  </r>
  <r>
    <x v="6"/>
    <s v="ST"/>
    <x v="4"/>
    <x v="29"/>
    <x v="0"/>
    <n v="661463"/>
    <n v="375000"/>
    <x v="0"/>
    <s v="YES"/>
    <d v="2022-08-26T00:00:00"/>
  </r>
  <r>
    <x v="6"/>
    <s v="ST"/>
    <x v="7"/>
    <x v="22"/>
    <x v="0"/>
    <n v="661466"/>
    <n v="546426"/>
    <x v="1"/>
    <s v="YES"/>
    <d v="2022-08-26T00:00:00"/>
  </r>
  <r>
    <x v="6"/>
    <s v="ST"/>
    <x v="13"/>
    <x v="19"/>
    <x v="2"/>
    <n v="661477"/>
    <n v="14000"/>
    <x v="0"/>
    <s v="YES"/>
    <d v="2022-08-26T00:00:00"/>
  </r>
  <r>
    <x v="6"/>
    <s v="ST"/>
    <x v="12"/>
    <x v="30"/>
    <x v="1"/>
    <n v="661479"/>
    <n v="240000"/>
    <x v="0"/>
    <s v="YES"/>
    <d v="2022-08-26T00:00:00"/>
  </r>
  <r>
    <x v="6"/>
    <s v="ST"/>
    <x v="14"/>
    <x v="31"/>
    <x v="1"/>
    <n v="660856"/>
    <n v="158951"/>
    <x v="0"/>
    <s v="YES"/>
    <d v="2022-08-10T00:00:00"/>
  </r>
  <r>
    <x v="6"/>
    <s v="ST"/>
    <x v="4"/>
    <x v="17"/>
    <x v="0"/>
    <n v="660602"/>
    <n v="85000"/>
    <x v="0"/>
    <s v="YES"/>
    <d v="2022-08-02T00:00:00"/>
  </r>
  <r>
    <x v="6"/>
    <s v="ST"/>
    <x v="7"/>
    <x v="26"/>
    <x v="0"/>
    <n v="661643"/>
    <n v="250000"/>
    <x v="0"/>
    <s v="YES"/>
    <d v="2022-08-31T00:00:00"/>
  </r>
  <r>
    <x v="6"/>
    <s v="ST"/>
    <x v="12"/>
    <x v="30"/>
    <x v="0"/>
    <n v="660542"/>
    <n v="385000"/>
    <x v="0"/>
    <s v="YES"/>
    <d v="2022-08-01T00:00:00"/>
  </r>
  <r>
    <x v="6"/>
    <s v="ST"/>
    <x v="13"/>
    <x v="19"/>
    <x v="2"/>
    <n v="661354"/>
    <n v="20000"/>
    <x v="0"/>
    <s v="YES"/>
    <d v="2022-08-24T00:00:00"/>
  </r>
  <r>
    <x v="6"/>
    <s v="ST"/>
    <x v="7"/>
    <x v="22"/>
    <x v="2"/>
    <n v="661340"/>
    <n v="85000"/>
    <x v="0"/>
    <s v="YES"/>
    <d v="2022-08-24T00:00:00"/>
  </r>
  <r>
    <x v="6"/>
    <s v="ST"/>
    <x v="17"/>
    <x v="17"/>
    <x v="2"/>
    <n v="661650"/>
    <n v="22000"/>
    <x v="0"/>
    <s v="YES"/>
    <d v="2022-08-31T00:00:00"/>
  </r>
  <r>
    <x v="6"/>
    <s v="ST"/>
    <x v="7"/>
    <x v="22"/>
    <x v="1"/>
    <n v="661287"/>
    <n v="314199"/>
    <x v="0"/>
    <s v="YES"/>
    <d v="2022-08-23T00:00:00"/>
  </r>
  <r>
    <x v="6"/>
    <s v="ST"/>
    <x v="7"/>
    <x v="26"/>
    <x v="0"/>
    <n v="660607"/>
    <n v="460000"/>
    <x v="0"/>
    <s v="YES"/>
    <d v="2022-08-02T00:00:00"/>
  </r>
  <r>
    <x v="6"/>
    <s v="ST"/>
    <x v="17"/>
    <x v="17"/>
    <x v="0"/>
    <n v="661296"/>
    <n v="190000"/>
    <x v="0"/>
    <s v="YES"/>
    <d v="2022-08-23T00:00:00"/>
  </r>
  <r>
    <x v="6"/>
    <s v="ST"/>
    <x v="14"/>
    <x v="23"/>
    <x v="0"/>
    <n v="661550"/>
    <n v="201000"/>
    <x v="0"/>
    <s v="YES"/>
    <d v="2022-08-30T00:00:00"/>
  </r>
  <r>
    <x v="6"/>
    <s v="ST"/>
    <x v="13"/>
    <x v="20"/>
    <x v="0"/>
    <n v="661327"/>
    <n v="275000"/>
    <x v="0"/>
    <s v="YES"/>
    <d v="2022-08-23T00:00:00"/>
  </r>
  <r>
    <x v="7"/>
    <s v="TI"/>
    <x v="7"/>
    <x v="32"/>
    <x v="0"/>
    <n v="661274"/>
    <n v="709000"/>
    <x v="0"/>
    <s v="YES"/>
    <d v="2022-08-22T00:00:00"/>
  </r>
  <r>
    <x v="7"/>
    <s v="TI"/>
    <x v="4"/>
    <x v="33"/>
    <x v="0"/>
    <n v="661426"/>
    <n v="340000"/>
    <x v="0"/>
    <s v="YES"/>
    <d v="2022-08-25T00:00:00"/>
  </r>
  <r>
    <x v="7"/>
    <s v="TI"/>
    <x v="14"/>
    <x v="34"/>
    <x v="2"/>
    <n v="661380"/>
    <n v="60000"/>
    <x v="0"/>
    <s v="YES"/>
    <d v="2022-08-25T00:00:00"/>
  </r>
  <r>
    <x v="7"/>
    <s v="TI"/>
    <x v="14"/>
    <x v="34"/>
    <x v="0"/>
    <n v="661369"/>
    <n v="355000"/>
    <x v="0"/>
    <s v="YES"/>
    <d v="2022-08-24T00:00:00"/>
  </r>
  <r>
    <x v="7"/>
    <s v="TI"/>
    <x v="14"/>
    <x v="34"/>
    <x v="0"/>
    <n v="661366"/>
    <n v="278647"/>
    <x v="0"/>
    <s v="YES"/>
    <d v="2022-08-24T00:00:00"/>
  </r>
  <r>
    <x v="7"/>
    <s v="TI"/>
    <x v="14"/>
    <x v="34"/>
    <x v="0"/>
    <n v="661502"/>
    <n v="422000"/>
    <x v="0"/>
    <s v="YES"/>
    <d v="2022-08-29T00:00:00"/>
  </r>
  <r>
    <x v="7"/>
    <s v="TI"/>
    <x v="14"/>
    <x v="34"/>
    <x v="0"/>
    <n v="661190"/>
    <n v="425000"/>
    <x v="0"/>
    <s v="YES"/>
    <d v="2022-08-19T00:00:00"/>
  </r>
  <r>
    <x v="7"/>
    <s v="TI"/>
    <x v="14"/>
    <x v="34"/>
    <x v="0"/>
    <n v="661037"/>
    <n v="410000"/>
    <x v="0"/>
    <s v="YES"/>
    <d v="2022-08-16T00:00:00"/>
  </r>
  <r>
    <x v="7"/>
    <s v="TI"/>
    <x v="7"/>
    <x v="35"/>
    <x v="0"/>
    <n v="661199"/>
    <n v="359000"/>
    <x v="0"/>
    <s v="YES"/>
    <d v="2022-08-19T00:00:00"/>
  </r>
  <r>
    <x v="7"/>
    <s v="TI"/>
    <x v="14"/>
    <x v="34"/>
    <x v="0"/>
    <n v="661445"/>
    <n v="499900"/>
    <x v="0"/>
    <s v="YES"/>
    <d v="2022-08-26T00:00:00"/>
  </r>
  <r>
    <x v="7"/>
    <s v="TI"/>
    <x v="7"/>
    <x v="35"/>
    <x v="0"/>
    <n v="661590"/>
    <n v="368000"/>
    <x v="0"/>
    <s v="YES"/>
    <d v="2022-08-30T00:00:00"/>
  </r>
  <r>
    <x v="7"/>
    <s v="TI"/>
    <x v="14"/>
    <x v="34"/>
    <x v="0"/>
    <n v="661640"/>
    <n v="410000"/>
    <x v="0"/>
    <s v="YES"/>
    <d v="2022-08-31T00:00:00"/>
  </r>
  <r>
    <x v="7"/>
    <s v="TI"/>
    <x v="7"/>
    <x v="32"/>
    <x v="0"/>
    <n v="660544"/>
    <n v="220000"/>
    <x v="0"/>
    <s v="YES"/>
    <d v="2022-08-01T00:00:00"/>
  </r>
  <r>
    <x v="7"/>
    <s v="TI"/>
    <x v="14"/>
    <x v="34"/>
    <x v="0"/>
    <n v="660947"/>
    <n v="525000"/>
    <x v="0"/>
    <s v="YES"/>
    <d v="2022-08-12T00:00:00"/>
  </r>
  <r>
    <x v="7"/>
    <s v="TI"/>
    <x v="14"/>
    <x v="34"/>
    <x v="0"/>
    <n v="660668"/>
    <n v="385000"/>
    <x v="0"/>
    <s v="YES"/>
    <d v="2022-08-04T00:00:00"/>
  </r>
  <r>
    <x v="7"/>
    <s v="TI"/>
    <x v="14"/>
    <x v="34"/>
    <x v="0"/>
    <n v="660940"/>
    <n v="498000"/>
    <x v="0"/>
    <s v="YES"/>
    <d v="2022-08-12T00:00:00"/>
  </r>
  <r>
    <x v="7"/>
    <s v="TI"/>
    <x v="16"/>
    <x v="36"/>
    <x v="2"/>
    <n v="660935"/>
    <n v="50000"/>
    <x v="0"/>
    <s v="YES"/>
    <d v="2022-08-12T00:00:00"/>
  </r>
  <r>
    <x v="7"/>
    <s v="TI"/>
    <x v="4"/>
    <x v="37"/>
    <x v="0"/>
    <n v="660928"/>
    <n v="386000"/>
    <x v="0"/>
    <s v="YES"/>
    <d v="2022-08-12T00:00:00"/>
  </r>
  <r>
    <x v="7"/>
    <s v="TI"/>
    <x v="14"/>
    <x v="34"/>
    <x v="0"/>
    <n v="660919"/>
    <n v="430000"/>
    <x v="0"/>
    <s v="YES"/>
    <d v="2022-08-12T00:00:00"/>
  </r>
  <r>
    <x v="7"/>
    <s v="TI"/>
    <x v="14"/>
    <x v="34"/>
    <x v="0"/>
    <n v="661167"/>
    <n v="342000"/>
    <x v="0"/>
    <s v="YES"/>
    <d v="2022-08-18T00:00:00"/>
  </r>
  <r>
    <x v="7"/>
    <s v="TI"/>
    <x v="14"/>
    <x v="34"/>
    <x v="0"/>
    <n v="660681"/>
    <n v="350000"/>
    <x v="0"/>
    <s v="YES"/>
    <d v="2022-08-04T00:00:00"/>
  </r>
  <r>
    <x v="7"/>
    <s v="TI"/>
    <x v="7"/>
    <x v="35"/>
    <x v="0"/>
    <n v="660832"/>
    <n v="439500"/>
    <x v="0"/>
    <s v="YES"/>
    <d v="2022-08-09T00:00:00"/>
  </r>
  <r>
    <x v="7"/>
    <s v="TI"/>
    <x v="14"/>
    <x v="34"/>
    <x v="0"/>
    <n v="661291"/>
    <n v="310000"/>
    <x v="0"/>
    <s v="YES"/>
    <d v="2022-08-23T00:00:00"/>
  </r>
  <r>
    <x v="7"/>
    <s v="TI"/>
    <x v="14"/>
    <x v="34"/>
    <x v="0"/>
    <n v="660689"/>
    <n v="575000"/>
    <x v="0"/>
    <s v="YES"/>
    <d v="2022-08-04T00:00:00"/>
  </r>
  <r>
    <x v="7"/>
    <s v="TI"/>
    <x v="7"/>
    <x v="35"/>
    <x v="0"/>
    <n v="661131"/>
    <n v="475000"/>
    <x v="0"/>
    <s v="YES"/>
    <d v="2022-08-18T00:00:00"/>
  </r>
  <r>
    <x v="7"/>
    <s v="TI"/>
    <x v="4"/>
    <x v="37"/>
    <x v="2"/>
    <n v="660725"/>
    <n v="14950"/>
    <x v="0"/>
    <s v="YES"/>
    <d v="2022-08-05T00:00:00"/>
  </r>
  <r>
    <x v="7"/>
    <s v="TI"/>
    <x v="7"/>
    <x v="32"/>
    <x v="1"/>
    <n v="661098"/>
    <n v="180000"/>
    <x v="0"/>
    <s v="YES"/>
    <d v="2022-08-17T00:00:00"/>
  </r>
  <r>
    <x v="7"/>
    <s v="TI"/>
    <x v="14"/>
    <x v="34"/>
    <x v="0"/>
    <n v="660734"/>
    <n v="435000"/>
    <x v="0"/>
    <s v="YES"/>
    <d v="2022-08-05T00:00:00"/>
  </r>
  <r>
    <x v="7"/>
    <s v="TI"/>
    <x v="14"/>
    <x v="34"/>
    <x v="0"/>
    <n v="660997"/>
    <n v="442000"/>
    <x v="0"/>
    <s v="YES"/>
    <d v="2022-08-15T00:00:00"/>
  </r>
  <r>
    <x v="7"/>
    <s v="TI"/>
    <x v="7"/>
    <x v="35"/>
    <x v="0"/>
    <n v="660757"/>
    <n v="389000"/>
    <x v="0"/>
    <s v="YES"/>
    <d v="2022-08-05T00:00:00"/>
  </r>
  <r>
    <x v="7"/>
    <s v="TI"/>
    <x v="14"/>
    <x v="34"/>
    <x v="0"/>
    <n v="660967"/>
    <n v="565000"/>
    <x v="0"/>
    <s v="YES"/>
    <d v="2022-08-12T00:00:00"/>
  </r>
  <r>
    <x v="7"/>
    <s v="TI"/>
    <x v="14"/>
    <x v="34"/>
    <x v="1"/>
    <n v="660539"/>
    <n v="250000"/>
    <x v="0"/>
    <s v="YES"/>
    <d v="2022-08-01T00:00:00"/>
  </r>
  <r>
    <x v="7"/>
    <s v="TI"/>
    <x v="14"/>
    <x v="34"/>
    <x v="2"/>
    <n v="660587"/>
    <n v="17000"/>
    <x v="0"/>
    <s v="YES"/>
    <d v="2022-08-02T00:00:00"/>
  </r>
  <r>
    <x v="8"/>
    <s v="TTE"/>
    <x v="12"/>
    <x v="38"/>
    <x v="1"/>
    <n v="661185"/>
    <n v="270000"/>
    <x v="0"/>
    <s v="YES"/>
    <d v="2022-08-19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4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84" firstHeaderRow="1" firstDataRow="2" firstDataCol="3" rowPageCount="2" colPageCount="1"/>
  <pivotFields count="10">
    <pivotField name="TITLE COMPANY" axis="axisRow" compact="0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compact="0" showAll="0"/>
    <pivotField axis="axisRow" compact="0" showAll="0">
      <items count="19">
        <item x="7"/>
        <item x="6"/>
        <item x="14"/>
        <item x="16"/>
        <item x="2"/>
        <item x="4"/>
        <item x="9"/>
        <item x="11"/>
        <item x="0"/>
        <item x="1"/>
        <item x="3"/>
        <item x="12"/>
        <item x="8"/>
        <item x="15"/>
        <item x="5"/>
        <item x="17"/>
        <item x="13"/>
        <item x="10"/>
        <item t="default"/>
      </items>
    </pivotField>
    <pivotField axis="axisRow" compact="0" showAll="0">
      <items count="40">
        <item x="14"/>
        <item x="13"/>
        <item x="9"/>
        <item x="15"/>
        <item x="8"/>
        <item x="7"/>
        <item x="11"/>
        <item x="12"/>
        <item x="10"/>
        <item x="33"/>
        <item x="22"/>
        <item x="19"/>
        <item x="25"/>
        <item x="32"/>
        <item x="35"/>
        <item x="31"/>
        <item x="34"/>
        <item x="3"/>
        <item x="6"/>
        <item x="37"/>
        <item x="30"/>
        <item x="26"/>
        <item x="1"/>
        <item x="0"/>
        <item x="24"/>
        <item x="23"/>
        <item x="27"/>
        <item x="18"/>
        <item x="38"/>
        <item x="16"/>
        <item x="36"/>
        <item x="21"/>
        <item x="20"/>
        <item x="28"/>
        <item x="29"/>
        <item x="4"/>
        <item x="5"/>
        <item x="17"/>
        <item x="2"/>
        <item t="default"/>
      </items>
    </pivotField>
    <pivotField axis="axisPage" compact="0" showAll="0">
      <items count="7">
        <item x="3"/>
        <item x="5"/>
        <item x="4"/>
        <item x="1"/>
        <item x="0"/>
        <item x="2"/>
        <item t="default"/>
      </items>
    </pivotField>
    <pivotField dataField="1" compact="0" showAll="0"/>
    <pivotField dataField="1" compact="0" numFmtId="165" showAll="0"/>
    <pivotField name="BUILDER/DEVELOPER DEAL" axis="axisPage" compact="0" showAll="0">
      <items count="3">
        <item x="0"/>
        <item x="1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79">
    <i>
      <x/>
    </i>
    <i r="1">
      <x v="8"/>
    </i>
    <i r="2">
      <x v="23"/>
    </i>
    <i>
      <x v="1"/>
    </i>
    <i r="1">
      <x v="9"/>
    </i>
    <i r="2">
      <x v="22"/>
    </i>
    <i>
      <x v="2"/>
    </i>
    <i r="1">
      <x v="4"/>
    </i>
    <i r="2">
      <x v="38"/>
    </i>
    <i r="1">
      <x v="5"/>
    </i>
    <i r="2">
      <x v="35"/>
    </i>
    <i r="1">
      <x v="10"/>
    </i>
    <i r="2">
      <x v="17"/>
    </i>
    <i r="1">
      <x v="14"/>
    </i>
    <i r="2">
      <x v="18"/>
    </i>
    <i r="2">
      <x v="36"/>
    </i>
    <i>
      <x v="3"/>
    </i>
    <i r="1">
      <x/>
    </i>
    <i r="2">
      <x v="2"/>
    </i>
    <i r="2">
      <x v="4"/>
    </i>
    <i r="1">
      <x v="1"/>
    </i>
    <i r="2">
      <x v="5"/>
    </i>
    <i r="1">
      <x v="6"/>
    </i>
    <i r="2">
      <x v="7"/>
    </i>
    <i r="1">
      <x v="7"/>
    </i>
    <i r="2">
      <x/>
    </i>
    <i r="1">
      <x v="12"/>
    </i>
    <i r="2">
      <x v="6"/>
    </i>
    <i r="2">
      <x v="8"/>
    </i>
    <i r="1">
      <x v="14"/>
    </i>
    <i r="2">
      <x v="3"/>
    </i>
    <i r="1">
      <x v="17"/>
    </i>
    <i r="2">
      <x v="1"/>
    </i>
    <i>
      <x v="4"/>
    </i>
    <i r="1">
      <x v="11"/>
    </i>
    <i r="2">
      <x v="29"/>
    </i>
    <i r="2">
      <x v="37"/>
    </i>
    <i>
      <x v="5"/>
    </i>
    <i r="1">
      <x v="10"/>
    </i>
    <i r="2">
      <x v="27"/>
    </i>
    <i>
      <x v="6"/>
    </i>
    <i r="1">
      <x/>
    </i>
    <i r="2">
      <x v="10"/>
    </i>
    <i r="2">
      <x v="21"/>
    </i>
    <i r="1">
      <x v="2"/>
    </i>
    <i r="2">
      <x v="15"/>
    </i>
    <i r="2">
      <x v="25"/>
    </i>
    <i r="1">
      <x v="3"/>
    </i>
    <i r="2">
      <x v="26"/>
    </i>
    <i r="2">
      <x v="33"/>
    </i>
    <i r="1">
      <x v="5"/>
    </i>
    <i r="2">
      <x v="31"/>
    </i>
    <i r="2">
      <x v="34"/>
    </i>
    <i r="2">
      <x v="37"/>
    </i>
    <i r="1">
      <x v="11"/>
    </i>
    <i r="2">
      <x v="20"/>
    </i>
    <i r="1">
      <x v="13"/>
    </i>
    <i r="2">
      <x v="12"/>
    </i>
    <i r="2">
      <x v="24"/>
    </i>
    <i r="1">
      <x v="15"/>
    </i>
    <i r="2">
      <x v="37"/>
    </i>
    <i r="1">
      <x v="16"/>
    </i>
    <i r="2">
      <x v="11"/>
    </i>
    <i r="2">
      <x v="32"/>
    </i>
    <i>
      <x v="7"/>
    </i>
    <i r="1">
      <x/>
    </i>
    <i r="2">
      <x v="13"/>
    </i>
    <i r="2">
      <x v="14"/>
    </i>
    <i r="1">
      <x v="2"/>
    </i>
    <i r="2">
      <x v="16"/>
    </i>
    <i r="1">
      <x v="3"/>
    </i>
    <i r="2">
      <x v="30"/>
    </i>
    <i r="1">
      <x v="5"/>
    </i>
    <i r="2">
      <x v="9"/>
    </i>
    <i r="2">
      <x v="19"/>
    </i>
    <i>
      <x v="8"/>
    </i>
    <i r="1">
      <x v="11"/>
    </i>
    <i r="2">
      <x v="2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6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47" firstHeaderRow="1" firstDataRow="2" firstDataCol="2" rowPageCount="1" colPageCount="1"/>
  <pivotFields count="8">
    <pivotField name="TITLE COMPANY" axis="axisRow" compact="0" showAll="0" insertBlankRow="1">
      <items count="14">
        <item m="1" x="9"/>
        <item m="1" x="8"/>
        <item m="1" x="7"/>
        <item x="0"/>
        <item x="1"/>
        <item m="1" x="12"/>
        <item m="1" x="10"/>
        <item x="3"/>
        <item m="1" x="11"/>
        <item m="1" x="5"/>
        <item m="1" x="6"/>
        <item x="2"/>
        <item x="4"/>
        <item t="default"/>
      </items>
    </pivotField>
    <pivotField compact="0" showAll="0" insertBlankRow="1"/>
    <pivotField axis="axisPage" compact="0" showAll="0" insertBlankRow="1">
      <items count="11">
        <item x="2"/>
        <item m="1" x="6"/>
        <item x="1"/>
        <item x="4"/>
        <item x="0"/>
        <item x="3"/>
        <item m="1" x="9"/>
        <item m="1" x="7"/>
        <item m="1" x="8"/>
        <item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8">
        <item m="1" x="35"/>
        <item m="1" x="93"/>
        <item m="1" x="105"/>
        <item m="1" x="23"/>
        <item m="1" x="63"/>
        <item m="1" x="38"/>
        <item m="1" x="67"/>
        <item m="1" x="37"/>
        <item m="1" x="32"/>
        <item m="1" x="56"/>
        <item m="1" x="46"/>
        <item m="1" x="30"/>
        <item m="1" x="44"/>
        <item m="1" x="21"/>
        <item m="1" x="16"/>
        <item m="1" x="101"/>
        <item m="1" x="29"/>
        <item m="1" x="61"/>
        <item m="1" x="54"/>
        <item m="1" x="87"/>
        <item m="1" x="77"/>
        <item m="1" x="31"/>
        <item m="1" x="36"/>
        <item m="1" x="83"/>
        <item m="1" x="40"/>
        <item m="1" x="65"/>
        <item m="1" x="14"/>
        <item m="1" x="42"/>
        <item m="1" x="41"/>
        <item m="1" x="103"/>
        <item m="1" x="90"/>
        <item m="1" x="106"/>
        <item m="1" x="55"/>
        <item x="12"/>
        <item m="1" x="15"/>
        <item m="1" x="27"/>
        <item m="1" x="89"/>
        <item m="1" x="96"/>
        <item m="1" x="73"/>
        <item m="1" x="81"/>
        <item m="1" x="25"/>
        <item m="1" x="48"/>
        <item m="1" x="86"/>
        <item m="1" x="18"/>
        <item m="1" x="74"/>
        <item m="1" x="98"/>
        <item x="7"/>
        <item m="1" x="100"/>
        <item m="1" x="60"/>
        <item m="1" x="104"/>
        <item m="1" x="76"/>
        <item m="1" x="66"/>
        <item m="1" x="43"/>
        <item x="2"/>
        <item m="1" x="47"/>
        <item m="1" x="34"/>
        <item x="6"/>
        <item m="1" x="80"/>
        <item m="1" x="28"/>
        <item m="1" x="94"/>
        <item m="1" x="72"/>
        <item m="1" x="91"/>
        <item m="1" x="24"/>
        <item m="1" x="88"/>
        <item m="1" x="102"/>
        <item m="1" x="71"/>
        <item m="1" x="78"/>
        <item m="1" x="51"/>
        <item m="1" x="99"/>
        <item x="9"/>
        <item m="1" x="85"/>
        <item m="1" x="95"/>
        <item m="1" x="50"/>
        <item m="1" x="33"/>
        <item m="1" x="53"/>
        <item m="1" x="26"/>
        <item m="1" x="20"/>
        <item m="1" x="70"/>
        <item m="1" x="92"/>
        <item m="1" x="22"/>
        <item m="1" x="82"/>
        <item m="1" x="64"/>
        <item x="3"/>
        <item m="1" x="69"/>
        <item m="1" x="17"/>
        <item m="1" x="75"/>
        <item m="1" x="39"/>
        <item m="1" x="62"/>
        <item m="1" x="19"/>
        <item m="1" x="97"/>
        <item m="1" x="79"/>
        <item m="1" x="84"/>
        <item m="1" x="49"/>
        <item m="1" x="45"/>
        <item m="1" x="68"/>
        <item m="1" x="59"/>
        <item m="1" x="57"/>
        <item m="1" x="52"/>
        <item m="1" x="58"/>
        <item x="13"/>
        <item x="0"/>
        <item x="1"/>
        <item x="4"/>
        <item x="5"/>
        <item x="8"/>
        <item x="10"/>
        <item x="11"/>
        <item t="default"/>
      </items>
    </pivotField>
  </pivotFields>
  <rowFields count="2">
    <field x="7"/>
    <field x="0"/>
  </rowFields>
  <rowItems count="43">
    <i>
      <x v="33"/>
    </i>
    <i r="1">
      <x v="7"/>
    </i>
    <i t="blank">
      <x v="33"/>
    </i>
    <i>
      <x v="46"/>
    </i>
    <i r="1">
      <x v="11"/>
    </i>
    <i t="blank">
      <x v="46"/>
    </i>
    <i>
      <x v="53"/>
    </i>
    <i r="1">
      <x v="4"/>
    </i>
    <i t="blank">
      <x v="53"/>
    </i>
    <i>
      <x v="56"/>
    </i>
    <i r="1">
      <x v="11"/>
    </i>
    <i t="blank">
      <x v="56"/>
    </i>
    <i>
      <x v="69"/>
    </i>
    <i r="1">
      <x v="11"/>
    </i>
    <i t="blank">
      <x v="69"/>
    </i>
    <i>
      <x v="82"/>
    </i>
    <i r="1">
      <x v="4"/>
    </i>
    <i t="blank">
      <x v="82"/>
    </i>
    <i>
      <x v="99"/>
    </i>
    <i r="1">
      <x v="12"/>
    </i>
    <i t="blank">
      <x v="99"/>
    </i>
    <i>
      <x v="100"/>
    </i>
    <i r="1">
      <x v="3"/>
    </i>
    <i t="blank">
      <x v="100"/>
    </i>
    <i>
      <x v="101"/>
    </i>
    <i r="1">
      <x v="4"/>
    </i>
    <i t="blank">
      <x v="101"/>
    </i>
    <i>
      <x v="102"/>
    </i>
    <i r="1">
      <x v="11"/>
    </i>
    <i t="blank">
      <x v="102"/>
    </i>
    <i>
      <x v="103"/>
    </i>
    <i r="1">
      <x v="11"/>
    </i>
    <i t="blank">
      <x v="103"/>
    </i>
    <i>
      <x v="104"/>
    </i>
    <i r="1">
      <x v="11"/>
    </i>
    <i t="blank">
      <x v="104"/>
    </i>
    <i>
      <x v="105"/>
    </i>
    <i r="1">
      <x v="11"/>
    </i>
    <i t="blank">
      <x v="105"/>
    </i>
    <i>
      <x v="106"/>
    </i>
    <i r="1">
      <x v="7"/>
    </i>
    <i t="blank">
      <x v="10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43" totalsRowShown="0" headerRowDxfId="0">
  <autoFilter ref="A1:J143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5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58" totalsRowShown="0" headerRowDxfId="4" headerRowBorderDxfId="3" tableBorderDxfId="2" totalsRowBorderDxfId="1">
  <autoFilter ref="A1:E158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2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94</v>
      </c>
    </row>
    <row r="2" spans="1:7">
      <c r="A2" s="2" t="s">
        <v>97</v>
      </c>
    </row>
    <row r="3" spans="1:7">
      <c r="A3" s="2"/>
    </row>
    <row r="4" spans="1:7" ht="13.5" thickBot="1">
      <c r="A4" s="2"/>
    </row>
    <row r="5" spans="1:7" ht="16.5" thickBot="1">
      <c r="A5" s="117" t="s">
        <v>4</v>
      </c>
      <c r="B5" s="118"/>
      <c r="C5" s="118"/>
      <c r="D5" s="118"/>
      <c r="E5" s="118"/>
      <c r="F5" s="118"/>
      <c r="G5" s="119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24" t="s">
        <v>80</v>
      </c>
      <c r="B7" s="125">
        <v>61</v>
      </c>
      <c r="C7" s="126">
        <v>21665880</v>
      </c>
      <c r="D7" s="127">
        <f t="shared" ref="D7:D15" si="0">B7/$B$16</f>
        <v>0.42957746478873238</v>
      </c>
      <c r="E7" s="127">
        <f t="shared" ref="E7:E15" si="1">C7/$C$16</f>
        <v>0.42948403410129254</v>
      </c>
      <c r="F7" s="128">
        <v>1</v>
      </c>
      <c r="G7" s="128">
        <f>RANK(C7,$C$7:$C$15)</f>
        <v>1</v>
      </c>
    </row>
    <row r="8" spans="1:7">
      <c r="A8" s="68" t="s">
        <v>39</v>
      </c>
      <c r="B8" s="69">
        <v>33</v>
      </c>
      <c r="C8" s="70">
        <v>11914997</v>
      </c>
      <c r="D8" s="23">
        <f t="shared" si="0"/>
        <v>0.23239436619718309</v>
      </c>
      <c r="E8" s="23">
        <f t="shared" si="1"/>
        <v>0.2361916976307816</v>
      </c>
      <c r="F8" s="72">
        <v>2</v>
      </c>
      <c r="G8" s="101">
        <f t="shared" ref="G8:G15" si="2">RANK(C8,$C$7:$C$15)</f>
        <v>2</v>
      </c>
    </row>
    <row r="9" spans="1:7">
      <c r="A9" s="68" t="s">
        <v>38</v>
      </c>
      <c r="B9" s="69">
        <v>25</v>
      </c>
      <c r="C9" s="70">
        <v>8603073</v>
      </c>
      <c r="D9" s="23">
        <f t="shared" ref="D9" si="3">B9/$B$16</f>
        <v>0.176056338028169</v>
      </c>
      <c r="E9" s="23">
        <f t="shared" ref="E9" si="4">C9/$C$16</f>
        <v>0.17053923024164766</v>
      </c>
      <c r="F9" s="72">
        <v>3</v>
      </c>
      <c r="G9" s="101">
        <f t="shared" si="2"/>
        <v>3</v>
      </c>
    </row>
    <row r="10" spans="1:7">
      <c r="A10" s="83" t="s">
        <v>40</v>
      </c>
      <c r="B10" s="79">
        <v>10</v>
      </c>
      <c r="C10" s="115">
        <v>3405767</v>
      </c>
      <c r="D10" s="23">
        <f t="shared" si="0"/>
        <v>7.0422535211267609E-2</v>
      </c>
      <c r="E10" s="23">
        <f t="shared" si="1"/>
        <v>6.751272278666072E-2</v>
      </c>
      <c r="F10" s="72">
        <v>4</v>
      </c>
      <c r="G10" s="101">
        <f t="shared" si="2"/>
        <v>4</v>
      </c>
    </row>
    <row r="11" spans="1:7">
      <c r="A11" s="68" t="s">
        <v>63</v>
      </c>
      <c r="B11" s="69">
        <v>6</v>
      </c>
      <c r="C11" s="70">
        <v>3332182</v>
      </c>
      <c r="D11" s="23">
        <f t="shared" si="0"/>
        <v>4.2253521126760563E-2</v>
      </c>
      <c r="E11" s="23">
        <f t="shared" si="1"/>
        <v>6.605404293385328E-2</v>
      </c>
      <c r="F11" s="72">
        <v>5</v>
      </c>
      <c r="G11" s="101">
        <f t="shared" si="2"/>
        <v>5</v>
      </c>
    </row>
    <row r="12" spans="1:7">
      <c r="A12" s="83" t="s">
        <v>77</v>
      </c>
      <c r="B12" s="79">
        <v>4</v>
      </c>
      <c r="C12" s="115">
        <v>1009400</v>
      </c>
      <c r="D12" s="23">
        <f t="shared" si="0"/>
        <v>2.8169014084507043E-2</v>
      </c>
      <c r="E12" s="23">
        <f t="shared" si="1"/>
        <v>2.0009396526789805E-2</v>
      </c>
      <c r="F12" s="72">
        <v>6</v>
      </c>
      <c r="G12" s="101">
        <f t="shared" si="2"/>
        <v>6</v>
      </c>
    </row>
    <row r="13" spans="1:7">
      <c r="A13" s="35" t="s">
        <v>92</v>
      </c>
      <c r="B13" s="116">
        <v>1</v>
      </c>
      <c r="C13" s="114">
        <v>270000</v>
      </c>
      <c r="D13" s="23">
        <f t="shared" si="0"/>
        <v>7.0422535211267607E-3</v>
      </c>
      <c r="E13" s="23">
        <f t="shared" si="1"/>
        <v>5.3522261365496803E-3</v>
      </c>
      <c r="F13" s="72">
        <v>7</v>
      </c>
      <c r="G13" s="101">
        <f t="shared" si="2"/>
        <v>7</v>
      </c>
    </row>
    <row r="14" spans="1:7">
      <c r="A14" s="68" t="s">
        <v>59</v>
      </c>
      <c r="B14" s="69">
        <v>1</v>
      </c>
      <c r="C14" s="70">
        <v>195000</v>
      </c>
      <c r="D14" s="23">
        <f t="shared" si="0"/>
        <v>7.0422535211267607E-3</v>
      </c>
      <c r="E14" s="23">
        <f t="shared" si="1"/>
        <v>3.865496654174769E-3</v>
      </c>
      <c r="F14" s="72">
        <v>7</v>
      </c>
      <c r="G14" s="101">
        <f t="shared" si="2"/>
        <v>8</v>
      </c>
    </row>
    <row r="15" spans="1:7">
      <c r="A15" s="83" t="s">
        <v>121</v>
      </c>
      <c r="B15" s="79">
        <v>1</v>
      </c>
      <c r="C15" s="115">
        <v>50000</v>
      </c>
      <c r="D15" s="23">
        <f t="shared" si="0"/>
        <v>7.0422535211267607E-3</v>
      </c>
      <c r="E15" s="23">
        <f t="shared" si="1"/>
        <v>9.9115298824994078E-4</v>
      </c>
      <c r="F15" s="72">
        <v>7</v>
      </c>
      <c r="G15" s="101">
        <f t="shared" si="2"/>
        <v>9</v>
      </c>
    </row>
    <row r="16" spans="1:7">
      <c r="A16" s="80" t="s">
        <v>23</v>
      </c>
      <c r="B16" s="81">
        <f>SUM(B7:B15)</f>
        <v>142</v>
      </c>
      <c r="C16" s="82">
        <f>SUM(C7:C15)</f>
        <v>50446299</v>
      </c>
      <c r="D16" s="30">
        <f>SUM(D7:D15)</f>
        <v>1</v>
      </c>
      <c r="E16" s="30">
        <f>SUM(E7:E15)</f>
        <v>1.0000000000000002</v>
      </c>
      <c r="F16" s="31"/>
      <c r="G16" s="31"/>
    </row>
    <row r="17" spans="1:7" ht="13.5" thickBot="1">
      <c r="A17" s="76"/>
      <c r="B17" s="77"/>
      <c r="C17" s="78"/>
    </row>
    <row r="18" spans="1:7" ht="16.5" thickBot="1">
      <c r="A18" s="120" t="s">
        <v>10</v>
      </c>
      <c r="B18" s="121"/>
      <c r="C18" s="121"/>
      <c r="D18" s="121"/>
      <c r="E18" s="121"/>
      <c r="F18" s="121"/>
      <c r="G18" s="122"/>
    </row>
    <row r="19" spans="1:7">
      <c r="A19" s="3"/>
      <c r="B19" s="45"/>
      <c r="C19" s="40"/>
      <c r="D19" s="4" t="s">
        <v>5</v>
      </c>
      <c r="E19" s="4" t="s">
        <v>5</v>
      </c>
      <c r="F19" s="5" t="s">
        <v>6</v>
      </c>
      <c r="G19" s="5" t="s">
        <v>6</v>
      </c>
    </row>
    <row r="20" spans="1:7">
      <c r="A20" s="6" t="s">
        <v>11</v>
      </c>
      <c r="B20" s="46" t="s">
        <v>8</v>
      </c>
      <c r="C20" s="26" t="s">
        <v>9</v>
      </c>
      <c r="D20" s="8" t="s">
        <v>8</v>
      </c>
      <c r="E20" s="8" t="s">
        <v>9</v>
      </c>
      <c r="F20" s="7" t="s">
        <v>8</v>
      </c>
      <c r="G20" s="7" t="s">
        <v>9</v>
      </c>
    </row>
    <row r="21" spans="1:7">
      <c r="A21" s="124" t="s">
        <v>80</v>
      </c>
      <c r="B21" s="125">
        <v>8</v>
      </c>
      <c r="C21" s="126">
        <v>2473301.2799999998</v>
      </c>
      <c r="D21" s="129">
        <f>B21/$B$25</f>
        <v>0.53333333333333333</v>
      </c>
      <c r="E21" s="129">
        <f>C21/$C$25</f>
        <v>0.48049345613050587</v>
      </c>
      <c r="F21" s="130">
        <v>1</v>
      </c>
      <c r="G21" s="130">
        <f>RANK(C21,$C$21:$C$24)</f>
        <v>1</v>
      </c>
    </row>
    <row r="22" spans="1:7">
      <c r="A22" s="68" t="s">
        <v>38</v>
      </c>
      <c r="B22" s="69">
        <v>4</v>
      </c>
      <c r="C22" s="70">
        <v>2228000</v>
      </c>
      <c r="D22" s="23">
        <f>B22/$B$25</f>
        <v>0.26666666666666666</v>
      </c>
      <c r="E22" s="23">
        <f>C22/$C$25</f>
        <v>0.43283825909747931</v>
      </c>
      <c r="F22" s="72">
        <v>2</v>
      </c>
      <c r="G22" s="72">
        <f t="shared" ref="G22:G24" si="5">RANK(C22,$C$21:$C$24)</f>
        <v>2</v>
      </c>
    </row>
    <row r="23" spans="1:7">
      <c r="A23" s="68" t="s">
        <v>39</v>
      </c>
      <c r="B23" s="69">
        <v>2</v>
      </c>
      <c r="C23" s="70">
        <v>225601</v>
      </c>
      <c r="D23" s="23">
        <f>B23/$B$25</f>
        <v>0.13333333333333333</v>
      </c>
      <c r="E23" s="23">
        <f>C23/$C$25</f>
        <v>4.382798208736554E-2</v>
      </c>
      <c r="F23" s="72">
        <v>3</v>
      </c>
      <c r="G23" s="72">
        <f t="shared" si="5"/>
        <v>3</v>
      </c>
    </row>
    <row r="24" spans="1:7">
      <c r="A24" s="68" t="s">
        <v>40</v>
      </c>
      <c r="B24" s="69">
        <v>1</v>
      </c>
      <c r="C24" s="70">
        <v>220517</v>
      </c>
      <c r="D24" s="23">
        <f>B24/$B$25</f>
        <v>6.6666666666666666E-2</v>
      </c>
      <c r="E24" s="23">
        <f>C24/$C$25</f>
        <v>4.284030268464939E-2</v>
      </c>
      <c r="F24" s="72">
        <v>4</v>
      </c>
      <c r="G24" s="72">
        <f t="shared" si="5"/>
        <v>4</v>
      </c>
    </row>
    <row r="25" spans="1:7">
      <c r="A25" s="32" t="s">
        <v>23</v>
      </c>
      <c r="B25" s="47">
        <f>SUM(B21:B24)</f>
        <v>15</v>
      </c>
      <c r="C25" s="33">
        <f>SUM(C21:C24)</f>
        <v>5147419.2799999993</v>
      </c>
      <c r="D25" s="30">
        <f>SUM(D21:D24)</f>
        <v>1</v>
      </c>
      <c r="E25" s="30">
        <f>SUM(E21:E24)</f>
        <v>1</v>
      </c>
      <c r="F25" s="31"/>
      <c r="G25" s="31"/>
    </row>
    <row r="26" spans="1:7" ht="13.5" thickBot="1"/>
    <row r="27" spans="1:7" ht="16.5" thickBot="1">
      <c r="A27" s="117" t="s">
        <v>12</v>
      </c>
      <c r="B27" s="118"/>
      <c r="C27" s="118"/>
      <c r="D27" s="118"/>
      <c r="E27" s="118"/>
      <c r="F27" s="118"/>
      <c r="G27" s="119"/>
    </row>
    <row r="28" spans="1:7">
      <c r="A28" s="3"/>
      <c r="B28" s="45"/>
      <c r="C28" s="40"/>
      <c r="D28" s="4" t="s">
        <v>5</v>
      </c>
      <c r="E28" s="4" t="s">
        <v>5</v>
      </c>
      <c r="F28" s="5" t="s">
        <v>6</v>
      </c>
      <c r="G28" s="5" t="s">
        <v>6</v>
      </c>
    </row>
    <row r="29" spans="1:7">
      <c r="A29" s="6" t="s">
        <v>11</v>
      </c>
      <c r="B29" s="46" t="s">
        <v>8</v>
      </c>
      <c r="C29" s="26" t="s">
        <v>9</v>
      </c>
      <c r="D29" s="8" t="s">
        <v>8</v>
      </c>
      <c r="E29" s="8" t="s">
        <v>9</v>
      </c>
      <c r="F29" s="7" t="s">
        <v>8</v>
      </c>
      <c r="G29" s="7" t="s">
        <v>9</v>
      </c>
    </row>
    <row r="30" spans="1:7">
      <c r="A30" s="124" t="s">
        <v>80</v>
      </c>
      <c r="B30" s="125">
        <v>69</v>
      </c>
      <c r="C30" s="126">
        <v>24139181.280000001</v>
      </c>
      <c r="D30" s="129">
        <f t="shared" ref="D30:D37" si="6">B30/$B$39</f>
        <v>0.43949044585987262</v>
      </c>
      <c r="E30" s="129">
        <f t="shared" ref="E30:E37" si="7">C30/$C$39</f>
        <v>0.43420699364669302</v>
      </c>
      <c r="F30" s="130">
        <v>1</v>
      </c>
      <c r="G30" s="130">
        <f>RANK(C30,$C$30:$C$38)</f>
        <v>1</v>
      </c>
    </row>
    <row r="31" spans="1:7">
      <c r="A31" s="68" t="s">
        <v>39</v>
      </c>
      <c r="B31" s="69">
        <v>35</v>
      </c>
      <c r="C31" s="70">
        <v>12140598</v>
      </c>
      <c r="D31" s="23">
        <f t="shared" si="6"/>
        <v>0.22292993630573249</v>
      </c>
      <c r="E31" s="23">
        <f t="shared" si="7"/>
        <v>0.2183807519197293</v>
      </c>
      <c r="F31" s="72">
        <v>2</v>
      </c>
      <c r="G31" s="72">
        <f t="shared" ref="G31:G38" si="8">RANK(C31,$C$30:$C$38)</f>
        <v>2</v>
      </c>
    </row>
    <row r="32" spans="1:7">
      <c r="A32" s="68" t="s">
        <v>38</v>
      </c>
      <c r="B32" s="69">
        <v>29</v>
      </c>
      <c r="C32" s="70">
        <v>10831073</v>
      </c>
      <c r="D32" s="23">
        <f t="shared" si="6"/>
        <v>0.18471337579617833</v>
      </c>
      <c r="E32" s="23">
        <f t="shared" si="7"/>
        <v>0.19482548271818886</v>
      </c>
      <c r="F32" s="72">
        <v>3</v>
      </c>
      <c r="G32" s="72">
        <f t="shared" si="8"/>
        <v>3</v>
      </c>
    </row>
    <row r="33" spans="1:7">
      <c r="A33" s="68" t="s">
        <v>40</v>
      </c>
      <c r="B33" s="69">
        <v>11</v>
      </c>
      <c r="C33" s="70">
        <v>3626284</v>
      </c>
      <c r="D33" s="23">
        <f t="shared" ref="D33" si="9">B33/$B$39</f>
        <v>7.0063694267515922E-2</v>
      </c>
      <c r="E33" s="23">
        <f t="shared" ref="E33" si="10">C33/$C$39</f>
        <v>6.5228304783214439E-2</v>
      </c>
      <c r="F33" s="72">
        <v>4</v>
      </c>
      <c r="G33" s="72">
        <f t="shared" si="8"/>
        <v>4</v>
      </c>
    </row>
    <row r="34" spans="1:7">
      <c r="A34" s="68" t="s">
        <v>63</v>
      </c>
      <c r="B34" s="69">
        <v>6</v>
      </c>
      <c r="C34" s="70">
        <v>3332182</v>
      </c>
      <c r="D34" s="23">
        <f t="shared" si="6"/>
        <v>3.8216560509554139E-2</v>
      </c>
      <c r="E34" s="23">
        <f t="shared" si="7"/>
        <v>5.9938102776600249E-2</v>
      </c>
      <c r="F34" s="72">
        <v>5</v>
      </c>
      <c r="G34" s="72">
        <f t="shared" si="8"/>
        <v>5</v>
      </c>
    </row>
    <row r="35" spans="1:7">
      <c r="A35" s="68" t="s">
        <v>77</v>
      </c>
      <c r="B35" s="69">
        <v>4</v>
      </c>
      <c r="C35" s="70">
        <v>1009400</v>
      </c>
      <c r="D35" s="23">
        <f t="shared" si="6"/>
        <v>2.5477707006369428E-2</v>
      </c>
      <c r="E35" s="23">
        <f t="shared" si="7"/>
        <v>1.8156727616528836E-2</v>
      </c>
      <c r="F35" s="72">
        <v>6</v>
      </c>
      <c r="G35" s="72">
        <f t="shared" si="8"/>
        <v>6</v>
      </c>
    </row>
    <row r="36" spans="1:7">
      <c r="A36" s="68" t="s">
        <v>92</v>
      </c>
      <c r="B36" s="69">
        <v>1</v>
      </c>
      <c r="C36" s="70">
        <v>270000</v>
      </c>
      <c r="D36" s="23">
        <f t="shared" si="6"/>
        <v>6.369426751592357E-3</v>
      </c>
      <c r="E36" s="23">
        <f t="shared" si="7"/>
        <v>4.8566638165868691E-3</v>
      </c>
      <c r="F36" s="72">
        <v>7</v>
      </c>
      <c r="G36" s="72">
        <f t="shared" si="8"/>
        <v>7</v>
      </c>
    </row>
    <row r="37" spans="1:7">
      <c r="A37" s="68" t="s">
        <v>59</v>
      </c>
      <c r="B37" s="69">
        <v>1</v>
      </c>
      <c r="C37" s="70">
        <v>195000</v>
      </c>
      <c r="D37" s="23">
        <f t="shared" si="6"/>
        <v>6.369426751592357E-3</v>
      </c>
      <c r="E37" s="23">
        <f t="shared" si="7"/>
        <v>3.5075905342016279E-3</v>
      </c>
      <c r="F37" s="72">
        <v>7</v>
      </c>
      <c r="G37" s="72">
        <f t="shared" si="8"/>
        <v>8</v>
      </c>
    </row>
    <row r="38" spans="1:7">
      <c r="A38" s="68" t="s">
        <v>121</v>
      </c>
      <c r="B38" s="69">
        <v>1</v>
      </c>
      <c r="C38" s="70">
        <v>50000</v>
      </c>
      <c r="D38" s="23">
        <f>B38/$B$39</f>
        <v>6.369426751592357E-3</v>
      </c>
      <c r="E38" s="23">
        <f>C38/$C$39</f>
        <v>8.9938218825682766E-4</v>
      </c>
      <c r="F38" s="72">
        <v>7</v>
      </c>
      <c r="G38" s="72">
        <f t="shared" si="8"/>
        <v>9</v>
      </c>
    </row>
    <row r="39" spans="1:7">
      <c r="A39" s="32" t="s">
        <v>23</v>
      </c>
      <c r="B39" s="48">
        <f>SUM(B30:B38)</f>
        <v>157</v>
      </c>
      <c r="C39" s="38">
        <f>SUM(C30:C38)</f>
        <v>55593718.280000001</v>
      </c>
      <c r="D39" s="30">
        <f>SUM(D30:D38)</f>
        <v>1</v>
      </c>
      <c r="E39" s="30">
        <f>SUM(E30:E38)</f>
        <v>1</v>
      </c>
      <c r="F39" s="31"/>
      <c r="G39" s="31"/>
    </row>
    <row r="41" spans="1:7">
      <c r="A41" s="123" t="s">
        <v>24</v>
      </c>
      <c r="B41" s="123"/>
      <c r="C41" s="123"/>
      <c r="D41" s="100" t="s">
        <v>53</v>
      </c>
    </row>
    <row r="42" spans="1:7">
      <c r="A42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8:G18"/>
    <mergeCell ref="A27:G27"/>
    <mergeCell ref="A41:C41"/>
  </mergeCells>
  <phoneticPr fontId="2" type="noConversion"/>
  <hyperlinks>
    <hyperlink ref="A42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6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0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95</v>
      </c>
    </row>
    <row r="2" spans="1:7">
      <c r="A2" s="2" t="str">
        <f>'OVERALL STATS'!A2</f>
        <v>Reporting Period: AUGUST, 2022</v>
      </c>
    </row>
    <row r="3" spans="1:7" ht="13.5" thickBot="1"/>
    <row r="4" spans="1:7" ht="16.5" thickBot="1">
      <c r="A4" s="117" t="s">
        <v>13</v>
      </c>
      <c r="B4" s="118"/>
      <c r="C4" s="118"/>
      <c r="D4" s="118"/>
      <c r="E4" s="118"/>
      <c r="F4" s="118"/>
      <c r="G4" s="119"/>
    </row>
    <row r="5" spans="1:7">
      <c r="A5" s="3"/>
      <c r="B5" s="98"/>
      <c r="C5" s="91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2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1" t="s">
        <v>80</v>
      </c>
      <c r="B7" s="132">
        <v>56</v>
      </c>
      <c r="C7" s="133">
        <v>19166150</v>
      </c>
      <c r="D7" s="134">
        <f>B7/$B$15</f>
        <v>0.44094488188976377</v>
      </c>
      <c r="E7" s="129">
        <f>C7/$C$15</f>
        <v>0.4475135151946531</v>
      </c>
      <c r="F7" s="130">
        <v>1</v>
      </c>
      <c r="G7" s="130">
        <f>RANK(C7,$C$7:$C$14)</f>
        <v>1</v>
      </c>
    </row>
    <row r="8" spans="1:7">
      <c r="A8" s="36" t="s">
        <v>39</v>
      </c>
      <c r="B8" s="37">
        <v>33</v>
      </c>
      <c r="C8" s="93">
        <v>11914997</v>
      </c>
      <c r="D8" s="27">
        <f>B8/$B$15</f>
        <v>0.25984251968503935</v>
      </c>
      <c r="E8" s="23">
        <f>C8/$C$15</f>
        <v>0.27820517897458519</v>
      </c>
      <c r="F8" s="72">
        <v>2</v>
      </c>
      <c r="G8" s="72">
        <f t="shared" ref="G8:G14" si="0">RANK(C8,$C$7:$C$14)</f>
        <v>2</v>
      </c>
    </row>
    <row r="9" spans="1:7">
      <c r="A9" s="36" t="s">
        <v>38</v>
      </c>
      <c r="B9" s="37">
        <v>22</v>
      </c>
      <c r="C9" s="93">
        <v>7439200</v>
      </c>
      <c r="D9" s="27">
        <f t="shared" ref="D9" si="1">B9/$B$15</f>
        <v>0.17322834645669291</v>
      </c>
      <c r="E9" s="23">
        <f t="shared" ref="E9" si="2">C9/$C$15</f>
        <v>0.1736990758308822</v>
      </c>
      <c r="F9" s="72">
        <v>3</v>
      </c>
      <c r="G9" s="72">
        <f t="shared" si="0"/>
        <v>3</v>
      </c>
    </row>
    <row r="10" spans="1:7">
      <c r="A10" s="36" t="s">
        <v>40</v>
      </c>
      <c r="B10" s="37">
        <v>9</v>
      </c>
      <c r="C10" s="93">
        <v>2783345</v>
      </c>
      <c r="D10" s="27">
        <f>B10/$B$15</f>
        <v>7.0866141732283464E-2</v>
      </c>
      <c r="E10" s="23">
        <f>C10/$C$15</f>
        <v>6.4988769520715514E-2</v>
      </c>
      <c r="F10" s="72">
        <v>4</v>
      </c>
      <c r="G10" s="72">
        <f t="shared" si="0"/>
        <v>4</v>
      </c>
    </row>
    <row r="11" spans="1:7">
      <c r="A11" s="36" t="s">
        <v>77</v>
      </c>
      <c r="B11" s="37">
        <v>4</v>
      </c>
      <c r="C11" s="93">
        <v>1009400</v>
      </c>
      <c r="D11" s="27">
        <f>B11/$B$15</f>
        <v>3.1496062992125984E-2</v>
      </c>
      <c r="E11" s="23">
        <f>C11/$C$15</f>
        <v>2.3568642749716706E-2</v>
      </c>
      <c r="F11" s="72">
        <v>5</v>
      </c>
      <c r="G11" s="72">
        <f t="shared" si="0"/>
        <v>5</v>
      </c>
    </row>
    <row r="12" spans="1:7">
      <c r="A12" s="36" t="s">
        <v>92</v>
      </c>
      <c r="B12" s="37">
        <v>1</v>
      </c>
      <c r="C12" s="93">
        <v>270000</v>
      </c>
      <c r="D12" s="27">
        <f>B12/$B$15</f>
        <v>7.874015748031496E-3</v>
      </c>
      <c r="E12" s="23">
        <f>C12/$C$15</f>
        <v>6.3042733727199426E-3</v>
      </c>
      <c r="F12" s="72">
        <v>6</v>
      </c>
      <c r="G12" s="72">
        <f t="shared" si="0"/>
        <v>6</v>
      </c>
    </row>
    <row r="13" spans="1:7">
      <c r="A13" s="36" t="s">
        <v>59</v>
      </c>
      <c r="B13" s="37">
        <v>1</v>
      </c>
      <c r="C13" s="93">
        <v>195000</v>
      </c>
      <c r="D13" s="27">
        <f>B13/$B$15</f>
        <v>7.874015748031496E-3</v>
      </c>
      <c r="E13" s="23">
        <f>C13/$C$15</f>
        <v>4.5530863247421807E-3</v>
      </c>
      <c r="F13" s="72">
        <v>6</v>
      </c>
      <c r="G13" s="72">
        <f t="shared" si="0"/>
        <v>7</v>
      </c>
    </row>
    <row r="14" spans="1:7">
      <c r="A14" s="36" t="s">
        <v>121</v>
      </c>
      <c r="B14" s="37">
        <v>1</v>
      </c>
      <c r="C14" s="93">
        <v>50000</v>
      </c>
      <c r="D14" s="27">
        <f>B14/$B$15</f>
        <v>7.874015748031496E-3</v>
      </c>
      <c r="E14" s="23">
        <f>C14/$C$15</f>
        <v>1.1674580319851746E-3</v>
      </c>
      <c r="F14" s="72">
        <v>6</v>
      </c>
      <c r="G14" s="72">
        <f t="shared" si="0"/>
        <v>8</v>
      </c>
    </row>
    <row r="15" spans="1:7">
      <c r="A15" s="28" t="s">
        <v>23</v>
      </c>
      <c r="B15" s="29">
        <f>SUM(B7:B14)</f>
        <v>127</v>
      </c>
      <c r="C15" s="94">
        <f>SUM(C7:C14)</f>
        <v>42828092</v>
      </c>
      <c r="D15" s="30">
        <f>SUM(D7:D14)</f>
        <v>1</v>
      </c>
      <c r="E15" s="30">
        <f>SUM(E7:E14)</f>
        <v>1</v>
      </c>
      <c r="F15" s="31"/>
      <c r="G15" s="31"/>
    </row>
    <row r="16" spans="1:7" ht="13.5" thickBot="1"/>
    <row r="17" spans="1:7" ht="16.5" thickBot="1">
      <c r="A17" s="117" t="s">
        <v>14</v>
      </c>
      <c r="B17" s="118"/>
      <c r="C17" s="118"/>
      <c r="D17" s="118"/>
      <c r="E17" s="118"/>
      <c r="F17" s="118"/>
      <c r="G17" s="119"/>
    </row>
    <row r="18" spans="1:7">
      <c r="A18" s="3"/>
      <c r="B18" s="98"/>
      <c r="C18" s="91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2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35" t="s">
        <v>63</v>
      </c>
      <c r="B20" s="132">
        <v>6</v>
      </c>
      <c r="C20" s="133">
        <v>3332182</v>
      </c>
      <c r="D20" s="134">
        <f>B20/$B$24</f>
        <v>0.4</v>
      </c>
      <c r="E20" s="129">
        <f>C20/$C$24</f>
        <v>0.43739714607387276</v>
      </c>
      <c r="F20" s="130">
        <v>1</v>
      </c>
      <c r="G20" s="130">
        <v>1</v>
      </c>
    </row>
    <row r="21" spans="1:7">
      <c r="A21" s="49" t="s">
        <v>80</v>
      </c>
      <c r="B21" s="50">
        <v>5</v>
      </c>
      <c r="C21" s="95">
        <v>2499730</v>
      </c>
      <c r="D21" s="27">
        <f>B21/$B$24</f>
        <v>0.33333333333333331</v>
      </c>
      <c r="E21" s="23">
        <f>C21/$C$24</f>
        <v>0.32812576502581248</v>
      </c>
      <c r="F21" s="72">
        <v>2</v>
      </c>
      <c r="G21" s="72">
        <v>2</v>
      </c>
    </row>
    <row r="22" spans="1:7">
      <c r="A22" s="49" t="s">
        <v>38</v>
      </c>
      <c r="B22" s="50">
        <v>3</v>
      </c>
      <c r="C22" s="95">
        <v>1163873</v>
      </c>
      <c r="D22" s="27">
        <f>B22/$B$24</f>
        <v>0.2</v>
      </c>
      <c r="E22" s="23">
        <f>C22/$C$24</f>
        <v>0.15277518712736474</v>
      </c>
      <c r="F22" s="72">
        <v>3</v>
      </c>
      <c r="G22" s="72">
        <v>3</v>
      </c>
    </row>
    <row r="23" spans="1:7">
      <c r="A23" s="49" t="s">
        <v>40</v>
      </c>
      <c r="B23" s="50">
        <v>1</v>
      </c>
      <c r="C23" s="95">
        <v>622422</v>
      </c>
      <c r="D23" s="27">
        <f t="shared" ref="D23" si="3">B23/$B$24</f>
        <v>6.6666666666666666E-2</v>
      </c>
      <c r="E23" s="23">
        <f t="shared" ref="E23" si="4">C23/$C$24</f>
        <v>8.1701901772949989E-2</v>
      </c>
      <c r="F23" s="72">
        <v>4</v>
      </c>
      <c r="G23" s="72">
        <v>4</v>
      </c>
    </row>
    <row r="24" spans="1:7">
      <c r="A24" s="28" t="s">
        <v>23</v>
      </c>
      <c r="B24" s="29">
        <f>SUM(B20:B23)</f>
        <v>15</v>
      </c>
      <c r="C24" s="94">
        <f>SUM(C20:C23)</f>
        <v>7618207</v>
      </c>
      <c r="D24" s="30">
        <f>SUM(D20:D23)</f>
        <v>1</v>
      </c>
      <c r="E24" s="30">
        <f>SUM(E20:E23)</f>
        <v>1</v>
      </c>
      <c r="F24" s="31"/>
      <c r="G24" s="31"/>
    </row>
    <row r="25" spans="1:7" ht="13.5" thickBot="1"/>
    <row r="26" spans="1:7" ht="16.5" thickBot="1">
      <c r="A26" s="117" t="s">
        <v>15</v>
      </c>
      <c r="B26" s="118"/>
      <c r="C26" s="118"/>
      <c r="D26" s="118"/>
      <c r="E26" s="118"/>
      <c r="F26" s="118"/>
      <c r="G26" s="119"/>
    </row>
    <row r="27" spans="1:7">
      <c r="A27" s="3"/>
      <c r="B27" s="98"/>
      <c r="C27" s="91"/>
      <c r="D27" s="10" t="s">
        <v>5</v>
      </c>
      <c r="E27" s="10" t="s">
        <v>5</v>
      </c>
      <c r="F27" s="11" t="s">
        <v>6</v>
      </c>
      <c r="G27" s="15" t="s">
        <v>6</v>
      </c>
    </row>
    <row r="28" spans="1:7">
      <c r="A28" s="12" t="s">
        <v>7</v>
      </c>
      <c r="B28" s="12" t="s">
        <v>8</v>
      </c>
      <c r="C28" s="92" t="s">
        <v>9</v>
      </c>
      <c r="D28" s="17" t="s">
        <v>8</v>
      </c>
      <c r="E28" s="13" t="s">
        <v>9</v>
      </c>
      <c r="F28" s="14" t="s">
        <v>8</v>
      </c>
      <c r="G28" s="16" t="s">
        <v>9</v>
      </c>
    </row>
    <row r="29" spans="1:7">
      <c r="A29" s="131" t="s">
        <v>80</v>
      </c>
      <c r="B29" s="132">
        <v>44</v>
      </c>
      <c r="C29" s="133">
        <v>17356950</v>
      </c>
      <c r="D29" s="134">
        <f t="shared" ref="D29:D34" si="5">B29/$B$36</f>
        <v>0.42718446601941745</v>
      </c>
      <c r="E29" s="129">
        <f t="shared" ref="E29:E34" si="6">C29/$C$36</f>
        <v>0.42817610662392835</v>
      </c>
      <c r="F29" s="130">
        <v>1</v>
      </c>
      <c r="G29" s="130">
        <v>1</v>
      </c>
    </row>
    <row r="30" spans="1:7">
      <c r="A30" s="36" t="s">
        <v>39</v>
      </c>
      <c r="B30" s="37">
        <v>29</v>
      </c>
      <c r="C30" s="93">
        <v>11773047</v>
      </c>
      <c r="D30" s="27">
        <f t="shared" si="5"/>
        <v>0.28155339805825241</v>
      </c>
      <c r="E30" s="23">
        <f t="shared" si="6"/>
        <v>0.29042760551597602</v>
      </c>
      <c r="F30" s="102">
        <v>2</v>
      </c>
      <c r="G30" s="102">
        <v>2</v>
      </c>
    </row>
    <row r="31" spans="1:7">
      <c r="A31" s="36" t="s">
        <v>38</v>
      </c>
      <c r="B31" s="37">
        <v>17</v>
      </c>
      <c r="C31" s="93">
        <v>7210200</v>
      </c>
      <c r="D31" s="27">
        <f t="shared" si="5"/>
        <v>0.1650485436893204</v>
      </c>
      <c r="E31" s="23">
        <f t="shared" si="6"/>
        <v>0.17786738822084802</v>
      </c>
      <c r="F31" s="102">
        <v>3</v>
      </c>
      <c r="G31" s="102">
        <v>3</v>
      </c>
    </row>
    <row r="32" spans="1:7">
      <c r="A32" s="36" t="s">
        <v>40</v>
      </c>
      <c r="B32" s="37">
        <v>7</v>
      </c>
      <c r="C32" s="93">
        <v>2722345</v>
      </c>
      <c r="D32" s="27">
        <f t="shared" si="5"/>
        <v>6.7961165048543687E-2</v>
      </c>
      <c r="E32" s="23">
        <f t="shared" si="6"/>
        <v>6.71571378028466E-2</v>
      </c>
      <c r="F32" s="72">
        <v>4</v>
      </c>
      <c r="G32" s="72">
        <v>4</v>
      </c>
    </row>
    <row r="33" spans="1:7">
      <c r="A33" s="36" t="s">
        <v>77</v>
      </c>
      <c r="B33" s="37">
        <v>4</v>
      </c>
      <c r="C33" s="93">
        <v>1009400</v>
      </c>
      <c r="D33" s="27">
        <f t="shared" si="5"/>
        <v>3.8834951456310676E-2</v>
      </c>
      <c r="E33" s="23">
        <f t="shared" si="6"/>
        <v>2.4900743622940279E-2</v>
      </c>
      <c r="F33" s="102">
        <v>5</v>
      </c>
      <c r="G33" s="72">
        <v>5</v>
      </c>
    </row>
    <row r="34" spans="1:7">
      <c r="A34" s="36" t="s">
        <v>92</v>
      </c>
      <c r="B34" s="37">
        <v>1</v>
      </c>
      <c r="C34" s="93">
        <v>270000</v>
      </c>
      <c r="D34" s="27">
        <f t="shared" si="5"/>
        <v>9.7087378640776691E-3</v>
      </c>
      <c r="E34" s="23">
        <f t="shared" si="6"/>
        <v>6.6605912207191162E-3</v>
      </c>
      <c r="F34" s="72">
        <v>6</v>
      </c>
      <c r="G34" s="72">
        <v>6</v>
      </c>
    </row>
    <row r="35" spans="1:7">
      <c r="A35" s="36" t="s">
        <v>59</v>
      </c>
      <c r="B35" s="37">
        <v>1</v>
      </c>
      <c r="C35" s="93">
        <v>195000</v>
      </c>
      <c r="D35" s="27">
        <f>B35/$B$36</f>
        <v>9.7087378640776691E-3</v>
      </c>
      <c r="E35" s="23">
        <f>C35/$C$36</f>
        <v>4.8104269927415838E-3</v>
      </c>
      <c r="F35" s="72">
        <v>6</v>
      </c>
      <c r="G35" s="72">
        <v>7</v>
      </c>
    </row>
    <row r="36" spans="1:7">
      <c r="A36" s="28" t="s">
        <v>23</v>
      </c>
      <c r="B36" s="41">
        <f>SUM(B29:B35)</f>
        <v>103</v>
      </c>
      <c r="C36" s="96">
        <f>SUM(C29:C35)</f>
        <v>40536942</v>
      </c>
      <c r="D36" s="30">
        <f>SUM(D29:D35)</f>
        <v>0.99999999999999989</v>
      </c>
      <c r="E36" s="30">
        <f>SUM(E29:E35)</f>
        <v>1</v>
      </c>
      <c r="F36" s="31"/>
      <c r="G36" s="31"/>
    </row>
    <row r="37" spans="1:7" ht="13.5" thickBot="1"/>
    <row r="38" spans="1:7" ht="16.5" thickBot="1">
      <c r="A38" s="117" t="s">
        <v>16</v>
      </c>
      <c r="B38" s="118"/>
      <c r="C38" s="118"/>
      <c r="D38" s="118"/>
      <c r="E38" s="118"/>
      <c r="F38" s="118"/>
      <c r="G38" s="119"/>
    </row>
    <row r="39" spans="1:7">
      <c r="A39" s="18"/>
      <c r="B39" s="99"/>
      <c r="C39" s="97"/>
      <c r="D39" s="10" t="s">
        <v>5</v>
      </c>
      <c r="E39" s="10" t="s">
        <v>5</v>
      </c>
      <c r="F39" s="11" t="s">
        <v>6</v>
      </c>
      <c r="G39" s="15" t="s">
        <v>6</v>
      </c>
    </row>
    <row r="40" spans="1:7">
      <c r="A40" s="12" t="s">
        <v>7</v>
      </c>
      <c r="B40" s="12" t="s">
        <v>8</v>
      </c>
      <c r="C40" s="92" t="s">
        <v>9</v>
      </c>
      <c r="D40" s="13" t="s">
        <v>8</v>
      </c>
      <c r="E40" s="13" t="s">
        <v>9</v>
      </c>
      <c r="F40" s="14" t="s">
        <v>8</v>
      </c>
      <c r="G40" s="16" t="s">
        <v>9</v>
      </c>
    </row>
    <row r="41" spans="1:7">
      <c r="A41" s="136" t="s">
        <v>80</v>
      </c>
      <c r="B41" s="137">
        <v>1</v>
      </c>
      <c r="C41" s="138">
        <v>789000</v>
      </c>
      <c r="D41" s="129">
        <f>B41/$B$42</f>
        <v>1</v>
      </c>
      <c r="E41" s="129">
        <f>C41/$C$42</f>
        <v>1</v>
      </c>
      <c r="F41" s="130">
        <v>1</v>
      </c>
      <c r="G41" s="130">
        <v>1</v>
      </c>
    </row>
    <row r="42" spans="1:7">
      <c r="A42" s="28" t="s">
        <v>23</v>
      </c>
      <c r="B42" s="41">
        <f>SUM(B41:B41)</f>
        <v>1</v>
      </c>
      <c r="C42" s="96">
        <f>SUM(C41:C41)</f>
        <v>789000</v>
      </c>
      <c r="D42" s="30">
        <f>SUM(D41:D41)</f>
        <v>1</v>
      </c>
      <c r="E42" s="30">
        <f>SUM(E41:E41)</f>
        <v>1</v>
      </c>
      <c r="F42" s="31"/>
      <c r="G42" s="31"/>
    </row>
    <row r="43" spans="1:7" ht="13.5" thickBot="1"/>
    <row r="44" spans="1:7" ht="16.5" thickBot="1">
      <c r="A44" s="117" t="s">
        <v>17</v>
      </c>
      <c r="B44" s="118"/>
      <c r="C44" s="118"/>
      <c r="D44" s="118"/>
      <c r="E44" s="118"/>
      <c r="F44" s="118"/>
      <c r="G44" s="119"/>
    </row>
    <row r="45" spans="1:7">
      <c r="A45" s="18"/>
      <c r="B45" s="99"/>
      <c r="C45" s="97"/>
      <c r="D45" s="10" t="s">
        <v>5</v>
      </c>
      <c r="E45" s="10" t="s">
        <v>5</v>
      </c>
      <c r="F45" s="11" t="s">
        <v>6</v>
      </c>
      <c r="G45" s="15" t="s">
        <v>6</v>
      </c>
    </row>
    <row r="46" spans="1:7">
      <c r="A46" s="12" t="s">
        <v>7</v>
      </c>
      <c r="B46" s="12" t="s">
        <v>8</v>
      </c>
      <c r="C46" s="92" t="s">
        <v>9</v>
      </c>
      <c r="D46" s="13" t="s">
        <v>8</v>
      </c>
      <c r="E46" s="13" t="s">
        <v>9</v>
      </c>
      <c r="F46" s="14" t="s">
        <v>8</v>
      </c>
      <c r="G46" s="16" t="s">
        <v>9</v>
      </c>
    </row>
    <row r="47" spans="1:7">
      <c r="A47" s="131" t="s">
        <v>80</v>
      </c>
      <c r="B47" s="132">
        <v>10</v>
      </c>
      <c r="C47" s="133">
        <v>393200</v>
      </c>
      <c r="D47" s="134">
        <f>B47/$B$52</f>
        <v>0.45454545454545453</v>
      </c>
      <c r="E47" s="129">
        <f>C47/$C$52</f>
        <v>0.44929440667314174</v>
      </c>
      <c r="F47" s="130">
        <v>1</v>
      </c>
      <c r="G47" s="130">
        <v>1</v>
      </c>
    </row>
    <row r="48" spans="1:7">
      <c r="A48" s="36" t="s">
        <v>38</v>
      </c>
      <c r="B48" s="37">
        <v>5</v>
      </c>
      <c r="C48" s="93">
        <v>229000</v>
      </c>
      <c r="D48" s="27">
        <f>B48/$B$52</f>
        <v>0.22727272727272727</v>
      </c>
      <c r="E48" s="23">
        <f>C48/$C$52</f>
        <v>0.26166942809804034</v>
      </c>
      <c r="F48" s="72">
        <v>2</v>
      </c>
      <c r="G48" s="72">
        <v>2</v>
      </c>
    </row>
    <row r="49" spans="1:7">
      <c r="A49" s="36" t="s">
        <v>39</v>
      </c>
      <c r="B49" s="37">
        <v>4</v>
      </c>
      <c r="C49" s="93">
        <v>141950</v>
      </c>
      <c r="D49" s="27">
        <f t="shared" ref="D49" si="7">B49/$B$52</f>
        <v>0.18181818181818182</v>
      </c>
      <c r="E49" s="23">
        <f t="shared" ref="E49" si="8">C49/$C$52</f>
        <v>0.16220076558304292</v>
      </c>
      <c r="F49" s="72">
        <v>3</v>
      </c>
      <c r="G49" s="72">
        <v>3</v>
      </c>
    </row>
    <row r="50" spans="1:7">
      <c r="A50" s="36" t="s">
        <v>40</v>
      </c>
      <c r="B50" s="37">
        <v>2</v>
      </c>
      <c r="C50" s="93">
        <v>61000</v>
      </c>
      <c r="D50" s="27">
        <f>B50/$B$52</f>
        <v>9.0909090909090912E-2</v>
      </c>
      <c r="E50" s="23">
        <f>C50/$C$52</f>
        <v>6.9702336742272747E-2</v>
      </c>
      <c r="F50" s="72">
        <v>4</v>
      </c>
      <c r="G50" s="72">
        <v>4</v>
      </c>
    </row>
    <row r="51" spans="1:7">
      <c r="A51" s="36" t="s">
        <v>121</v>
      </c>
      <c r="B51" s="37">
        <v>1</v>
      </c>
      <c r="C51" s="93">
        <v>50000</v>
      </c>
      <c r="D51" s="27">
        <f>B51/$B$52</f>
        <v>4.5454545454545456E-2</v>
      </c>
      <c r="E51" s="23">
        <f>C51/$C$52</f>
        <v>5.7133062903502257E-2</v>
      </c>
      <c r="F51" s="72">
        <v>5</v>
      </c>
      <c r="G51" s="72">
        <v>5</v>
      </c>
    </row>
    <row r="52" spans="1:7">
      <c r="A52" s="28" t="s">
        <v>23</v>
      </c>
      <c r="B52" s="29">
        <f>SUM(B47:B51)</f>
        <v>22</v>
      </c>
      <c r="C52" s="94">
        <f>SUM(C47:C51)</f>
        <v>875150</v>
      </c>
      <c r="D52" s="30">
        <f>SUM(D47:D51)</f>
        <v>0.99999999999999989</v>
      </c>
      <c r="E52" s="30">
        <f>SUM(E47:E51)</f>
        <v>1</v>
      </c>
      <c r="F52" s="31"/>
      <c r="G52" s="31"/>
    </row>
    <row r="55" spans="1:7">
      <c r="A55" s="123" t="s">
        <v>24</v>
      </c>
      <c r="B55" s="123"/>
      <c r="C55" s="123"/>
    </row>
    <row r="56" spans="1:7">
      <c r="A56" s="20" t="s">
        <v>25</v>
      </c>
    </row>
  </sheetData>
  <sortState ref="A107:C126">
    <sortCondition descending="1" ref="B107"/>
    <sortCondition descending="1" ref="C107"/>
  </sortState>
  <mergeCells count="6">
    <mergeCell ref="A55:C55"/>
    <mergeCell ref="A4:G4"/>
    <mergeCell ref="A17:G17"/>
    <mergeCell ref="A26:G26"/>
    <mergeCell ref="A38:G38"/>
    <mergeCell ref="A44:G44"/>
  </mergeCells>
  <phoneticPr fontId="2" type="noConversion"/>
  <hyperlinks>
    <hyperlink ref="A56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39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96</v>
      </c>
    </row>
    <row r="2" spans="1:7">
      <c r="A2" s="57" t="str">
        <f>'OVERALL STATS'!A2</f>
        <v>Reporting Period: AUGUST, 2022</v>
      </c>
    </row>
    <row r="3" spans="1:7" ht="13.5" thickBot="1"/>
    <row r="4" spans="1:7" ht="16.5" thickBot="1">
      <c r="A4" s="117" t="s">
        <v>18</v>
      </c>
      <c r="B4" s="118"/>
      <c r="C4" s="118"/>
      <c r="D4" s="118"/>
      <c r="E4" s="118"/>
      <c r="F4" s="118"/>
      <c r="G4" s="119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9" t="s">
        <v>80</v>
      </c>
      <c r="B7" s="140">
        <v>5</v>
      </c>
      <c r="C7" s="141">
        <v>1970841</v>
      </c>
      <c r="D7" s="134">
        <f>B7/$B$11</f>
        <v>0.45454545454545453</v>
      </c>
      <c r="E7" s="142">
        <f>C7/$C$11</f>
        <v>0.62666667514584451</v>
      </c>
      <c r="F7" s="130">
        <v>1</v>
      </c>
      <c r="G7" s="130">
        <v>1</v>
      </c>
    </row>
    <row r="8" spans="1:7">
      <c r="A8" s="61" t="s">
        <v>38</v>
      </c>
      <c r="B8" s="54">
        <v>3</v>
      </c>
      <c r="C8" s="55">
        <v>728000</v>
      </c>
      <c r="D8" s="27">
        <f>B8/$B$11</f>
        <v>0.27272727272727271</v>
      </c>
      <c r="E8" s="67">
        <f>C8/$C$11</f>
        <v>0.23148155508545581</v>
      </c>
      <c r="F8" s="72">
        <v>2</v>
      </c>
      <c r="G8" s="72">
        <v>2</v>
      </c>
    </row>
    <row r="9" spans="1:7">
      <c r="A9" s="61" t="s">
        <v>39</v>
      </c>
      <c r="B9" s="54">
        <v>2</v>
      </c>
      <c r="C9" s="55">
        <v>225601</v>
      </c>
      <c r="D9" s="27">
        <f t="shared" ref="D9" si="0">B9/$B$11</f>
        <v>0.18181818181818182</v>
      </c>
      <c r="E9" s="67">
        <f t="shared" ref="E9" si="1">C9/$C$11</f>
        <v>7.1734162512134492E-2</v>
      </c>
      <c r="F9" s="72">
        <v>3</v>
      </c>
      <c r="G9" s="72">
        <v>3</v>
      </c>
    </row>
    <row r="10" spans="1:7">
      <c r="A10" s="61" t="s">
        <v>40</v>
      </c>
      <c r="B10" s="54">
        <v>1</v>
      </c>
      <c r="C10" s="55">
        <v>220517</v>
      </c>
      <c r="D10" s="27">
        <f>B10/$B$11</f>
        <v>9.0909090909090912E-2</v>
      </c>
      <c r="E10" s="67">
        <f>C10/$C$11</f>
        <v>7.0117607256565184E-2</v>
      </c>
      <c r="F10" s="72">
        <v>4</v>
      </c>
      <c r="G10" s="72">
        <v>4</v>
      </c>
    </row>
    <row r="11" spans="1:7">
      <c r="A11" s="60" t="s">
        <v>23</v>
      </c>
      <c r="B11" s="34">
        <f>SUM(B7:B10)</f>
        <v>11</v>
      </c>
      <c r="C11" s="52">
        <f>SUM(C7:C10)</f>
        <v>3144959</v>
      </c>
      <c r="D11" s="30">
        <f>SUM(D7:D10)</f>
        <v>1</v>
      </c>
      <c r="E11" s="30">
        <f>SUM(E7:E10)</f>
        <v>1</v>
      </c>
      <c r="F11" s="41"/>
      <c r="G11" s="41"/>
    </row>
    <row r="12" spans="1:7" ht="13.5" thickBot="1"/>
    <row r="13" spans="1:7" ht="16.5" thickBot="1">
      <c r="A13" s="117" t="s">
        <v>19</v>
      </c>
      <c r="B13" s="118"/>
      <c r="C13" s="118"/>
      <c r="D13" s="118"/>
      <c r="E13" s="118"/>
      <c r="F13" s="118"/>
      <c r="G13" s="119"/>
    </row>
    <row r="14" spans="1:7">
      <c r="A14" s="58"/>
      <c r="B14" s="66"/>
      <c r="C14" s="40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9" t="s">
        <v>11</v>
      </c>
      <c r="B15" s="19" t="s">
        <v>8</v>
      </c>
      <c r="C15" s="51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43" t="s">
        <v>38</v>
      </c>
      <c r="B16" s="130">
        <v>1</v>
      </c>
      <c r="C16" s="144">
        <v>1500000</v>
      </c>
      <c r="D16" s="134">
        <f>B16/$B$17</f>
        <v>1</v>
      </c>
      <c r="E16" s="142">
        <f>C16/$C$17</f>
        <v>1</v>
      </c>
      <c r="F16" s="130">
        <v>1</v>
      </c>
      <c r="G16" s="130">
        <v>1</v>
      </c>
    </row>
    <row r="17" spans="1:7">
      <c r="A17" s="60" t="s">
        <v>23</v>
      </c>
      <c r="B17" s="41">
        <f>SUM(B16:B16)</f>
        <v>1</v>
      </c>
      <c r="C17" s="38">
        <f>SUM(C16:C16)</f>
        <v>1500000</v>
      </c>
      <c r="D17" s="30">
        <f>SUM(D16:D16)</f>
        <v>1</v>
      </c>
      <c r="E17" s="30">
        <f>SUM(E16:E16)</f>
        <v>1</v>
      </c>
      <c r="F17" s="41"/>
      <c r="G17" s="41"/>
    </row>
    <row r="18" spans="1:7" ht="13.5" thickBot="1"/>
    <row r="19" spans="1:7" ht="16.5" thickBot="1">
      <c r="A19" s="117" t="s">
        <v>20</v>
      </c>
      <c r="B19" s="118"/>
      <c r="C19" s="118"/>
      <c r="D19" s="118"/>
      <c r="E19" s="118"/>
      <c r="F19" s="118"/>
      <c r="G19" s="119"/>
    </row>
    <row r="20" spans="1:7">
      <c r="A20" s="58"/>
      <c r="B20" s="66"/>
      <c r="C20" s="40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59" t="s">
        <v>11</v>
      </c>
      <c r="B21" s="19" t="s">
        <v>8</v>
      </c>
      <c r="C21" s="51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>
      <c r="A22" s="145" t="s">
        <v>80</v>
      </c>
      <c r="B22" s="146">
        <v>2</v>
      </c>
      <c r="C22" s="147">
        <v>322460.28000000003</v>
      </c>
      <c r="D22" s="134">
        <f t="shared" ref="D22" si="2">B22/$B$23</f>
        <v>1</v>
      </c>
      <c r="E22" s="142">
        <f t="shared" ref="E22" si="3">C22/$C$23</f>
        <v>1</v>
      </c>
      <c r="F22" s="130">
        <v>1</v>
      </c>
      <c r="G22" s="130">
        <v>1</v>
      </c>
    </row>
    <row r="23" spans="1:7">
      <c r="A23" s="60" t="s">
        <v>23</v>
      </c>
      <c r="B23" s="41">
        <f>SUM(B22:B22)</f>
        <v>2</v>
      </c>
      <c r="C23" s="38">
        <f>SUM(C22:C22)</f>
        <v>322460.28000000003</v>
      </c>
      <c r="D23" s="30">
        <f>SUM(D22:D22)</f>
        <v>1</v>
      </c>
      <c r="E23" s="30">
        <f>SUM(E22:E22)</f>
        <v>1</v>
      </c>
      <c r="F23" s="41"/>
      <c r="G23" s="41"/>
    </row>
    <row r="24" spans="1:7" ht="13.5" thickBot="1"/>
    <row r="25" spans="1:7" ht="16.5" thickBot="1">
      <c r="A25" s="117" t="s">
        <v>21</v>
      </c>
      <c r="B25" s="118"/>
      <c r="C25" s="118"/>
      <c r="D25" s="118"/>
      <c r="E25" s="118"/>
      <c r="F25" s="118"/>
      <c r="G25" s="119"/>
    </row>
    <row r="26" spans="1:7">
      <c r="A26" s="58"/>
      <c r="B26" s="66"/>
      <c r="C26" s="40"/>
      <c r="D26" s="10" t="s">
        <v>5</v>
      </c>
      <c r="E26" s="10" t="s">
        <v>5</v>
      </c>
      <c r="F26" s="11" t="s">
        <v>6</v>
      </c>
      <c r="G26" s="11" t="s">
        <v>6</v>
      </c>
    </row>
    <row r="27" spans="1:7">
      <c r="A27" s="59" t="s">
        <v>11</v>
      </c>
      <c r="B27" s="19" t="s">
        <v>8</v>
      </c>
      <c r="C27" s="51" t="s">
        <v>9</v>
      </c>
      <c r="D27" s="13" t="s">
        <v>8</v>
      </c>
      <c r="E27" s="13" t="s">
        <v>9</v>
      </c>
      <c r="F27" s="14" t="s">
        <v>8</v>
      </c>
      <c r="G27" s="14" t="s">
        <v>9</v>
      </c>
    </row>
    <row r="28" spans="1:7">
      <c r="A28" s="71" t="s">
        <v>167</v>
      </c>
      <c r="B28" s="72"/>
      <c r="C28" s="73"/>
      <c r="D28" s="23"/>
      <c r="E28" s="67"/>
      <c r="F28" s="72"/>
      <c r="G28" s="72"/>
    </row>
    <row r="29" spans="1:7">
      <c r="A29" s="60" t="s">
        <v>23</v>
      </c>
      <c r="B29" s="34">
        <f>SUM(B28:B28)</f>
        <v>0</v>
      </c>
      <c r="C29" s="52">
        <f>SUM(C28:C28)</f>
        <v>0</v>
      </c>
      <c r="D29" s="30"/>
      <c r="E29" s="30"/>
      <c r="F29" s="41"/>
      <c r="G29" s="41"/>
    </row>
    <row r="30" spans="1:7" ht="13.5" thickBot="1"/>
    <row r="31" spans="1:7" ht="16.5" thickBot="1">
      <c r="A31" s="117" t="s">
        <v>22</v>
      </c>
      <c r="B31" s="118"/>
      <c r="C31" s="118"/>
      <c r="D31" s="118"/>
      <c r="E31" s="118"/>
      <c r="F31" s="118"/>
      <c r="G31" s="119"/>
    </row>
    <row r="32" spans="1:7">
      <c r="A32" s="58"/>
      <c r="B32" s="66"/>
      <c r="C32" s="40"/>
      <c r="D32" s="10" t="s">
        <v>5</v>
      </c>
      <c r="E32" s="10" t="s">
        <v>5</v>
      </c>
      <c r="F32" s="11" t="s">
        <v>6</v>
      </c>
      <c r="G32" s="11" t="s">
        <v>6</v>
      </c>
    </row>
    <row r="33" spans="1:7">
      <c r="A33" s="59" t="s">
        <v>11</v>
      </c>
      <c r="B33" s="19" t="s">
        <v>8</v>
      </c>
      <c r="C33" s="51" t="s">
        <v>9</v>
      </c>
      <c r="D33" s="13" t="s">
        <v>8</v>
      </c>
      <c r="E33" s="13" t="s">
        <v>9</v>
      </c>
      <c r="F33" s="14" t="s">
        <v>8</v>
      </c>
      <c r="G33" s="14" t="s">
        <v>9</v>
      </c>
    </row>
    <row r="34" spans="1:7">
      <c r="A34" s="145" t="s">
        <v>80</v>
      </c>
      <c r="B34" s="146">
        <v>1</v>
      </c>
      <c r="C34" s="147">
        <v>180000</v>
      </c>
      <c r="D34" s="129">
        <f t="shared" ref="D34" si="4">B34/$B$35</f>
        <v>1</v>
      </c>
      <c r="E34" s="129">
        <f t="shared" ref="E34" si="5">C34/$C$35</f>
        <v>1</v>
      </c>
      <c r="F34" s="130">
        <v>1</v>
      </c>
      <c r="G34" s="130">
        <v>1</v>
      </c>
    </row>
    <row r="35" spans="1:7">
      <c r="A35" s="60" t="s">
        <v>23</v>
      </c>
      <c r="B35" s="34">
        <f>SUM(B34:B34)</f>
        <v>1</v>
      </c>
      <c r="C35" s="52">
        <f>SUM(C34:C34)</f>
        <v>180000</v>
      </c>
      <c r="D35" s="30">
        <f>SUM(D34:D34)</f>
        <v>1</v>
      </c>
      <c r="E35" s="30">
        <f>SUM(E34:E34)</f>
        <v>1</v>
      </c>
      <c r="F35" s="41"/>
      <c r="G35" s="41"/>
    </row>
    <row r="36" spans="1:7">
      <c r="A36" s="62"/>
      <c r="B36" s="24"/>
      <c r="C36" s="53"/>
      <c r="D36" s="43"/>
      <c r="E36" s="43"/>
      <c r="F36" s="65"/>
      <c r="G36" s="65"/>
    </row>
    <row r="38" spans="1:7">
      <c r="A38" s="123" t="s">
        <v>24</v>
      </c>
      <c r="B38" s="123"/>
      <c r="C38" s="123"/>
    </row>
    <row r="39" spans="1:7">
      <c r="A39" s="63" t="s">
        <v>25</v>
      </c>
    </row>
  </sheetData>
  <sortState ref="A107:C126">
    <sortCondition descending="1" ref="B107"/>
    <sortCondition descending="1" ref="C107"/>
  </sortState>
  <mergeCells count="6">
    <mergeCell ref="A38:C38"/>
    <mergeCell ref="A4:G4"/>
    <mergeCell ref="A13:G13"/>
    <mergeCell ref="A19:G19"/>
    <mergeCell ref="A25:G25"/>
    <mergeCell ref="A31:G31"/>
  </mergeCells>
  <phoneticPr fontId="2" type="noConversion"/>
  <hyperlinks>
    <hyperlink ref="A39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84"/>
  <sheetViews>
    <sheetView workbookViewId="0">
      <selection activeCell="G1" sqref="G1"/>
    </sheetView>
  </sheetViews>
  <sheetFormatPr defaultRowHeight="12.75"/>
  <cols>
    <col min="1" max="1" width="34.140625" customWidth="1"/>
    <col min="2" max="2" width="20.5703125" customWidth="1"/>
    <col min="3" max="3" width="5.85546875" bestFit="1" customWidth="1"/>
    <col min="4" max="4" width="10.7109375" bestFit="1" customWidth="1"/>
    <col min="5" max="5" width="17.28515625" bestFit="1" customWidth="1"/>
    <col min="6" max="6" width="16" bestFit="1" customWidth="1"/>
    <col min="7" max="7" width="22.5703125" bestFit="1" customWidth="1"/>
  </cols>
  <sheetData>
    <row r="1" spans="1:7">
      <c r="A1" s="74" t="s">
        <v>168</v>
      </c>
      <c r="B1" t="s">
        <v>30</v>
      </c>
    </row>
    <row r="2" spans="1:7">
      <c r="A2" s="74" t="s">
        <v>29</v>
      </c>
      <c r="B2" t="s">
        <v>30</v>
      </c>
    </row>
    <row r="4" spans="1:7">
      <c r="D4" s="74" t="s">
        <v>50</v>
      </c>
    </row>
    <row r="5" spans="1:7">
      <c r="A5" s="74" t="s">
        <v>7</v>
      </c>
      <c r="B5" s="74" t="s">
        <v>26</v>
      </c>
      <c r="C5" s="74" t="s">
        <v>33</v>
      </c>
      <c r="D5" t="s">
        <v>8</v>
      </c>
      <c r="E5" t="s">
        <v>9</v>
      </c>
      <c r="F5" t="s">
        <v>32</v>
      </c>
      <c r="G5" t="s">
        <v>169</v>
      </c>
    </row>
    <row r="6" spans="1:7">
      <c r="A6" t="s">
        <v>59</v>
      </c>
      <c r="D6" s="75">
        <v>1</v>
      </c>
      <c r="E6" s="25">
        <v>195000</v>
      </c>
      <c r="F6" s="9">
        <v>7.0422535211267607E-3</v>
      </c>
      <c r="G6" s="9">
        <v>3.865496654174769E-3</v>
      </c>
    </row>
    <row r="7" spans="1:7">
      <c r="B7" t="s">
        <v>60</v>
      </c>
      <c r="D7" s="75">
        <v>1</v>
      </c>
      <c r="E7" s="25">
        <v>195000</v>
      </c>
      <c r="F7" s="9">
        <v>7.0422535211267607E-3</v>
      </c>
      <c r="G7" s="9">
        <v>3.865496654174769E-3</v>
      </c>
    </row>
    <row r="8" spans="1:7">
      <c r="C8" t="s">
        <v>61</v>
      </c>
      <c r="D8" s="75">
        <v>1</v>
      </c>
      <c r="E8" s="25">
        <v>195000</v>
      </c>
      <c r="F8" s="9">
        <v>7.0422535211267607E-3</v>
      </c>
      <c r="G8" s="9">
        <v>3.865496654174769E-3</v>
      </c>
    </row>
    <row r="9" spans="1:7">
      <c r="A9" t="s">
        <v>63</v>
      </c>
      <c r="D9" s="75">
        <v>6</v>
      </c>
      <c r="E9" s="25">
        <v>3332182</v>
      </c>
      <c r="F9" s="9">
        <v>4.2253521126760563E-2</v>
      </c>
      <c r="G9" s="9">
        <v>6.605404293385328E-2</v>
      </c>
    </row>
    <row r="10" spans="1:7">
      <c r="B10" t="s">
        <v>34</v>
      </c>
      <c r="D10" s="75">
        <v>6</v>
      </c>
      <c r="E10" s="25">
        <v>3332182</v>
      </c>
      <c r="F10" s="9">
        <v>4.2253521126760563E-2</v>
      </c>
      <c r="G10" s="9">
        <v>6.605404293385328E-2</v>
      </c>
    </row>
    <row r="11" spans="1:7">
      <c r="C11" t="s">
        <v>64</v>
      </c>
      <c r="D11" s="75">
        <v>6</v>
      </c>
      <c r="E11" s="25">
        <v>3332182</v>
      </c>
      <c r="F11" s="9">
        <v>4.2253521126760563E-2</v>
      </c>
      <c r="G11" s="9">
        <v>6.605404293385328E-2</v>
      </c>
    </row>
    <row r="12" spans="1:7">
      <c r="A12" t="s">
        <v>40</v>
      </c>
      <c r="D12" s="75">
        <v>10</v>
      </c>
      <c r="E12" s="25">
        <v>3405767</v>
      </c>
      <c r="F12" s="9">
        <v>7.0422535211267609E-2</v>
      </c>
      <c r="G12" s="9">
        <v>6.751272278666072E-2</v>
      </c>
    </row>
    <row r="13" spans="1:7">
      <c r="B13" t="s">
        <v>65</v>
      </c>
      <c r="D13" s="75">
        <v>2</v>
      </c>
      <c r="E13" s="25">
        <v>469345</v>
      </c>
      <c r="F13" s="9">
        <v>1.4084507042253521E-2</v>
      </c>
      <c r="G13" s="9">
        <v>9.3038539854033691E-3</v>
      </c>
    </row>
    <row r="14" spans="1:7">
      <c r="C14" t="s">
        <v>66</v>
      </c>
      <c r="D14" s="75">
        <v>2</v>
      </c>
      <c r="E14" s="25">
        <v>469345</v>
      </c>
      <c r="F14" s="9">
        <v>1.4084507042253521E-2</v>
      </c>
      <c r="G14" s="9">
        <v>9.3038539854033691E-3</v>
      </c>
    </row>
    <row r="15" spans="1:7">
      <c r="B15" t="s">
        <v>27</v>
      </c>
      <c r="D15" s="75">
        <v>1</v>
      </c>
      <c r="E15" s="25">
        <v>22000</v>
      </c>
      <c r="F15" s="9">
        <v>7.0422535211267607E-3</v>
      </c>
      <c r="G15" s="9">
        <v>4.3610731482997397E-4</v>
      </c>
    </row>
    <row r="16" spans="1:7">
      <c r="C16" t="s">
        <v>67</v>
      </c>
      <c r="D16" s="75">
        <v>1</v>
      </c>
      <c r="E16" s="25">
        <v>22000</v>
      </c>
      <c r="F16" s="9">
        <v>7.0422535211267607E-3</v>
      </c>
      <c r="G16" s="9">
        <v>4.3610731482997397E-4</v>
      </c>
    </row>
    <row r="17" spans="1:7">
      <c r="B17" t="s">
        <v>111</v>
      </c>
      <c r="D17" s="75">
        <v>3</v>
      </c>
      <c r="E17" s="25">
        <v>1550000</v>
      </c>
      <c r="F17" s="9">
        <v>2.1126760563380281E-2</v>
      </c>
      <c r="G17" s="9">
        <v>3.0725742635748166E-2</v>
      </c>
    </row>
    <row r="18" spans="1:7">
      <c r="C18" t="s">
        <v>112</v>
      </c>
      <c r="D18" s="75">
        <v>3</v>
      </c>
      <c r="E18" s="25">
        <v>1550000</v>
      </c>
      <c r="F18" s="9">
        <v>2.1126760563380281E-2</v>
      </c>
      <c r="G18" s="9">
        <v>3.0725742635748166E-2</v>
      </c>
    </row>
    <row r="19" spans="1:7">
      <c r="B19" t="s">
        <v>68</v>
      </c>
      <c r="D19" s="75">
        <v>4</v>
      </c>
      <c r="E19" s="25">
        <v>1364422</v>
      </c>
      <c r="F19" s="9">
        <v>2.8169014084507043E-2</v>
      </c>
      <c r="G19" s="9">
        <v>2.7047018850679214E-2</v>
      </c>
    </row>
    <row r="20" spans="1:7">
      <c r="C20" t="s">
        <v>69</v>
      </c>
      <c r="D20" s="75">
        <v>2</v>
      </c>
      <c r="E20" s="25">
        <v>967422</v>
      </c>
      <c r="F20" s="9">
        <v>1.4084507042253521E-2</v>
      </c>
      <c r="G20" s="9">
        <v>1.9177264123974684E-2</v>
      </c>
    </row>
    <row r="21" spans="1:7">
      <c r="C21" t="s">
        <v>70</v>
      </c>
      <c r="D21" s="75">
        <v>2</v>
      </c>
      <c r="E21" s="25">
        <v>397000</v>
      </c>
      <c r="F21" s="9">
        <v>1.4084507042253521E-2</v>
      </c>
      <c r="G21" s="9">
        <v>7.8697547267045295E-3</v>
      </c>
    </row>
    <row r="22" spans="1:7">
      <c r="A22" t="s">
        <v>38</v>
      </c>
      <c r="D22" s="75">
        <v>25</v>
      </c>
      <c r="E22" s="25">
        <v>8603073</v>
      </c>
      <c r="F22" s="9">
        <v>0.176056338028169</v>
      </c>
      <c r="G22" s="9">
        <v>0.17053923024164766</v>
      </c>
    </row>
    <row r="23" spans="1:7">
      <c r="B23" t="s">
        <v>81</v>
      </c>
      <c r="D23" s="75">
        <v>10</v>
      </c>
      <c r="E23" s="25">
        <v>4824000</v>
      </c>
      <c r="F23" s="9">
        <v>7.0422535211267609E-2</v>
      </c>
      <c r="G23" s="9">
        <v>9.5626440306354282E-2</v>
      </c>
    </row>
    <row r="24" spans="1:7">
      <c r="C24" t="s">
        <v>108</v>
      </c>
      <c r="D24" s="75">
        <v>3</v>
      </c>
      <c r="E24" s="25">
        <v>1355000</v>
      </c>
      <c r="F24" s="9">
        <v>2.1126760563380281E-2</v>
      </c>
      <c r="G24" s="9">
        <v>2.6860245981573397E-2</v>
      </c>
    </row>
    <row r="25" spans="1:7">
      <c r="C25" t="s">
        <v>99</v>
      </c>
      <c r="D25" s="75">
        <v>7</v>
      </c>
      <c r="E25" s="25">
        <v>3469000</v>
      </c>
      <c r="F25" s="9">
        <v>4.9295774647887321E-2</v>
      </c>
      <c r="G25" s="9">
        <v>6.8766194324780885E-2</v>
      </c>
    </row>
    <row r="26" spans="1:7">
      <c r="B26" t="s">
        <v>71</v>
      </c>
      <c r="D26" s="75">
        <v>2</v>
      </c>
      <c r="E26" s="25">
        <v>749900</v>
      </c>
      <c r="F26" s="9">
        <v>1.4084507042253521E-2</v>
      </c>
      <c r="G26" s="9">
        <v>1.4865312517772612E-2</v>
      </c>
    </row>
    <row r="27" spans="1:7">
      <c r="C27" t="s">
        <v>72</v>
      </c>
      <c r="D27" s="75">
        <v>2</v>
      </c>
      <c r="E27" s="25">
        <v>749900</v>
      </c>
      <c r="F27" s="9">
        <v>1.4084507042253521E-2</v>
      </c>
      <c r="G27" s="9">
        <v>1.4865312517772612E-2</v>
      </c>
    </row>
    <row r="28" spans="1:7">
      <c r="B28" t="s">
        <v>74</v>
      </c>
      <c r="D28" s="75">
        <v>1</v>
      </c>
      <c r="E28" s="25">
        <v>208800</v>
      </c>
      <c r="F28" s="9">
        <v>7.0422535211267607E-3</v>
      </c>
      <c r="G28" s="9">
        <v>4.1390548789317525E-3</v>
      </c>
    </row>
    <row r="29" spans="1:7">
      <c r="C29" t="s">
        <v>73</v>
      </c>
      <c r="D29" s="75">
        <v>1</v>
      </c>
      <c r="E29" s="25">
        <v>208800</v>
      </c>
      <c r="F29" s="9">
        <v>7.0422535211267607E-3</v>
      </c>
      <c r="G29" s="9">
        <v>4.1390548789317525E-3</v>
      </c>
    </row>
    <row r="30" spans="1:7">
      <c r="B30" t="s">
        <v>45</v>
      </c>
      <c r="D30" s="75">
        <v>1</v>
      </c>
      <c r="E30" s="25">
        <v>75000</v>
      </c>
      <c r="F30" s="9">
        <v>7.0422535211267607E-3</v>
      </c>
      <c r="G30" s="9">
        <v>1.4867294823749113E-3</v>
      </c>
    </row>
    <row r="31" spans="1:7">
      <c r="C31" t="s">
        <v>46</v>
      </c>
      <c r="D31" s="75">
        <v>1</v>
      </c>
      <c r="E31" s="25">
        <v>75000</v>
      </c>
      <c r="F31" s="9">
        <v>7.0422535211267607E-3</v>
      </c>
      <c r="G31" s="9">
        <v>1.4867294823749113E-3</v>
      </c>
    </row>
    <row r="32" spans="1:7">
      <c r="B32" t="s">
        <v>28</v>
      </c>
      <c r="D32" s="75">
        <v>8</v>
      </c>
      <c r="E32" s="25">
        <v>2006373</v>
      </c>
      <c r="F32" s="9">
        <v>5.6338028169014086E-2</v>
      </c>
      <c r="G32" s="9">
        <v>3.9772451889879969E-2</v>
      </c>
    </row>
    <row r="33" spans="1:7">
      <c r="C33" t="s">
        <v>75</v>
      </c>
      <c r="D33" s="75">
        <v>3</v>
      </c>
      <c r="E33" s="25">
        <v>1163873</v>
      </c>
      <c r="F33" s="9">
        <v>2.1126760563380281E-2</v>
      </c>
      <c r="G33" s="9">
        <v>2.3071524037868468E-2</v>
      </c>
    </row>
    <row r="34" spans="1:7">
      <c r="C34" t="s">
        <v>47</v>
      </c>
      <c r="D34" s="75">
        <v>5</v>
      </c>
      <c r="E34" s="25">
        <v>842500</v>
      </c>
      <c r="F34" s="9">
        <v>3.5211267605633804E-2</v>
      </c>
      <c r="G34" s="9">
        <v>1.6700927852011504E-2</v>
      </c>
    </row>
    <row r="35" spans="1:7">
      <c r="B35" t="s">
        <v>68</v>
      </c>
      <c r="D35" s="75">
        <v>1</v>
      </c>
      <c r="E35" s="25">
        <v>260000</v>
      </c>
      <c r="F35" s="9">
        <v>7.0422535211267607E-3</v>
      </c>
      <c r="G35" s="9">
        <v>5.153995538899692E-3</v>
      </c>
    </row>
    <row r="36" spans="1:7">
      <c r="C36" t="s">
        <v>76</v>
      </c>
      <c r="D36" s="75">
        <v>1</v>
      </c>
      <c r="E36" s="25">
        <v>260000</v>
      </c>
      <c r="F36" s="9">
        <v>7.0422535211267607E-3</v>
      </c>
      <c r="G36" s="9">
        <v>5.153995538899692E-3</v>
      </c>
    </row>
    <row r="37" spans="1:7">
      <c r="B37" t="s">
        <v>54</v>
      </c>
      <c r="D37" s="75">
        <v>2</v>
      </c>
      <c r="E37" s="25">
        <v>479000</v>
      </c>
      <c r="F37" s="9">
        <v>1.4084507042253521E-2</v>
      </c>
      <c r="G37" s="9">
        <v>9.4952456274344336E-3</v>
      </c>
    </row>
    <row r="38" spans="1:7">
      <c r="C38" t="s">
        <v>113</v>
      </c>
      <c r="D38" s="75">
        <v>2</v>
      </c>
      <c r="E38" s="25">
        <v>479000</v>
      </c>
      <c r="F38" s="9">
        <v>1.4084507042253521E-2</v>
      </c>
      <c r="G38" s="9">
        <v>9.4952456274344336E-3</v>
      </c>
    </row>
    <row r="39" spans="1:7">
      <c r="A39" t="s">
        <v>77</v>
      </c>
      <c r="D39" s="75">
        <v>4</v>
      </c>
      <c r="E39" s="25">
        <v>1009400</v>
      </c>
      <c r="F39" s="9">
        <v>2.8169014084507043E-2</v>
      </c>
      <c r="G39" s="9">
        <v>2.0009396526789805E-2</v>
      </c>
    </row>
    <row r="40" spans="1:7">
      <c r="B40" t="s">
        <v>78</v>
      </c>
      <c r="D40" s="75">
        <v>4</v>
      </c>
      <c r="E40" s="25">
        <v>1009400</v>
      </c>
      <c r="F40" s="9">
        <v>2.8169014084507043E-2</v>
      </c>
      <c r="G40" s="9">
        <v>2.0009396526789805E-2</v>
      </c>
    </row>
    <row r="41" spans="1:7">
      <c r="C41" t="s">
        <v>79</v>
      </c>
      <c r="D41" s="75">
        <v>3</v>
      </c>
      <c r="E41" s="25">
        <v>749500</v>
      </c>
      <c r="F41" s="9">
        <v>2.1126760563380281E-2</v>
      </c>
      <c r="G41" s="9">
        <v>1.4857383293866612E-2</v>
      </c>
    </row>
    <row r="42" spans="1:7">
      <c r="C42" t="s">
        <v>62</v>
      </c>
      <c r="D42" s="75">
        <v>1</v>
      </c>
      <c r="E42" s="25">
        <v>259900</v>
      </c>
      <c r="F42" s="9">
        <v>7.0422535211267607E-3</v>
      </c>
      <c r="G42" s="9">
        <v>5.1520132329231924E-3</v>
      </c>
    </row>
    <row r="43" spans="1:7">
      <c r="A43" t="s">
        <v>121</v>
      </c>
      <c r="D43" s="75">
        <v>1</v>
      </c>
      <c r="E43" s="25">
        <v>50000</v>
      </c>
      <c r="F43" s="9">
        <v>7.0422535211267607E-3</v>
      </c>
      <c r="G43" s="9">
        <v>9.9115298824994078E-4</v>
      </c>
    </row>
    <row r="44" spans="1:7">
      <c r="B44" t="s">
        <v>111</v>
      </c>
      <c r="D44" s="75">
        <v>1</v>
      </c>
      <c r="E44" s="25">
        <v>50000</v>
      </c>
      <c r="F44" s="9">
        <v>7.0422535211267607E-3</v>
      </c>
      <c r="G44" s="9">
        <v>9.9115298824994078E-4</v>
      </c>
    </row>
    <row r="45" spans="1:7">
      <c r="C45" t="s">
        <v>122</v>
      </c>
      <c r="D45" s="75">
        <v>1</v>
      </c>
      <c r="E45" s="25">
        <v>50000</v>
      </c>
      <c r="F45" s="9">
        <v>7.0422535211267607E-3</v>
      </c>
      <c r="G45" s="9">
        <v>9.9115298824994078E-4</v>
      </c>
    </row>
    <row r="46" spans="1:7">
      <c r="A46" t="s">
        <v>80</v>
      </c>
      <c r="D46" s="75">
        <v>61</v>
      </c>
      <c r="E46" s="25">
        <v>21665880</v>
      </c>
      <c r="F46" s="9">
        <v>0.42957746478873238</v>
      </c>
      <c r="G46" s="9">
        <v>0.42948403410129254</v>
      </c>
    </row>
    <row r="47" spans="1:7">
      <c r="B47" t="s">
        <v>81</v>
      </c>
      <c r="D47" s="75">
        <v>21</v>
      </c>
      <c r="E47" s="25">
        <v>10313929</v>
      </c>
      <c r="F47" s="9">
        <v>0.14788732394366197</v>
      </c>
      <c r="G47" s="9">
        <v>0.20445363097895447</v>
      </c>
    </row>
    <row r="48" spans="1:7">
      <c r="C48" t="s">
        <v>56</v>
      </c>
      <c r="D48" s="75">
        <v>10</v>
      </c>
      <c r="E48" s="25">
        <v>5990929</v>
      </c>
      <c r="F48" s="9">
        <v>7.0422535211267609E-2</v>
      </c>
      <c r="G48" s="9">
        <v>0.1187585436148646</v>
      </c>
    </row>
    <row r="49" spans="2:7">
      <c r="C49" t="s">
        <v>57</v>
      </c>
      <c r="D49" s="75">
        <v>11</v>
      </c>
      <c r="E49" s="25">
        <v>4323000</v>
      </c>
      <c r="F49" s="9">
        <v>7.746478873239436E-2</v>
      </c>
      <c r="G49" s="9">
        <v>8.5695087364089886E-2</v>
      </c>
    </row>
    <row r="50" spans="2:7">
      <c r="B50" t="s">
        <v>101</v>
      </c>
      <c r="D50" s="75">
        <v>8</v>
      </c>
      <c r="E50" s="25">
        <v>1878851</v>
      </c>
      <c r="F50" s="9">
        <v>5.6338028169014086E-2</v>
      </c>
      <c r="G50" s="9">
        <v>3.7244575662527792E-2</v>
      </c>
    </row>
    <row r="51" spans="2:7">
      <c r="C51" t="s">
        <v>86</v>
      </c>
      <c r="D51" s="75">
        <v>1</v>
      </c>
      <c r="E51" s="25">
        <v>158951</v>
      </c>
      <c r="F51" s="9">
        <v>7.0422535211267607E-3</v>
      </c>
      <c r="G51" s="9">
        <v>3.1508951727063266E-3</v>
      </c>
    </row>
    <row r="52" spans="2:7">
      <c r="C52" t="s">
        <v>109</v>
      </c>
      <c r="D52" s="75">
        <v>7</v>
      </c>
      <c r="E52" s="25">
        <v>1719900</v>
      </c>
      <c r="F52" s="9">
        <v>4.9295774647887321E-2</v>
      </c>
      <c r="G52" s="9">
        <v>3.4093680489821462E-2</v>
      </c>
    </row>
    <row r="53" spans="2:7">
      <c r="B53" t="s">
        <v>82</v>
      </c>
      <c r="D53" s="75">
        <v>3</v>
      </c>
      <c r="E53" s="25">
        <v>1804000</v>
      </c>
      <c r="F53" s="9">
        <v>2.1126760563380281E-2</v>
      </c>
      <c r="G53" s="9">
        <v>3.5760799816057863E-2</v>
      </c>
    </row>
    <row r="54" spans="2:7">
      <c r="C54" t="s">
        <v>116</v>
      </c>
      <c r="D54" s="75">
        <v>2</v>
      </c>
      <c r="E54" s="25">
        <v>1314000</v>
      </c>
      <c r="F54" s="9">
        <v>1.4084507042253521E-2</v>
      </c>
      <c r="G54" s="9">
        <v>2.6047500531208443E-2</v>
      </c>
    </row>
    <row r="55" spans="2:7">
      <c r="C55" t="s">
        <v>83</v>
      </c>
      <c r="D55" s="75">
        <v>1</v>
      </c>
      <c r="E55" s="25">
        <v>490000</v>
      </c>
      <c r="F55" s="9">
        <v>7.0422535211267607E-3</v>
      </c>
      <c r="G55" s="9">
        <v>9.71329928484942E-3</v>
      </c>
    </row>
    <row r="56" spans="2:7">
      <c r="B56" t="s">
        <v>27</v>
      </c>
      <c r="D56" s="75">
        <v>8</v>
      </c>
      <c r="E56" s="25">
        <v>2462300</v>
      </c>
      <c r="F56" s="9">
        <v>5.6338028169014086E-2</v>
      </c>
      <c r="G56" s="9">
        <v>4.8810320059356586E-2</v>
      </c>
    </row>
    <row r="57" spans="2:7">
      <c r="C57" t="s">
        <v>48</v>
      </c>
      <c r="D57" s="75">
        <v>5</v>
      </c>
      <c r="E57" s="25">
        <v>1634800</v>
      </c>
      <c r="F57" s="9">
        <v>3.5211267605633804E-2</v>
      </c>
      <c r="G57" s="9">
        <v>3.2406738103820061E-2</v>
      </c>
    </row>
    <row r="58" spans="2:7">
      <c r="C58" t="s">
        <v>85</v>
      </c>
      <c r="D58" s="75">
        <v>1</v>
      </c>
      <c r="E58" s="25">
        <v>375000</v>
      </c>
      <c r="F58" s="9">
        <v>7.0422535211267607E-3</v>
      </c>
      <c r="G58" s="9">
        <v>7.433647411874556E-3</v>
      </c>
    </row>
    <row r="59" spans="2:7">
      <c r="C59" t="s">
        <v>62</v>
      </c>
      <c r="D59" s="75">
        <v>2</v>
      </c>
      <c r="E59" s="25">
        <v>452500</v>
      </c>
      <c r="F59" s="9">
        <v>1.4084507042253521E-2</v>
      </c>
      <c r="G59" s="9">
        <v>8.969934543661965E-3</v>
      </c>
    </row>
    <row r="60" spans="2:7">
      <c r="B60" t="s">
        <v>78</v>
      </c>
      <c r="D60" s="75">
        <v>2</v>
      </c>
      <c r="E60" s="25">
        <v>625000</v>
      </c>
      <c r="F60" s="9">
        <v>1.4084507042253521E-2</v>
      </c>
      <c r="G60" s="9">
        <v>1.238941235312426E-2</v>
      </c>
    </row>
    <row r="61" spans="2:7">
      <c r="C61" t="s">
        <v>87</v>
      </c>
      <c r="D61" s="75">
        <v>2</v>
      </c>
      <c r="E61" s="25">
        <v>625000</v>
      </c>
      <c r="F61" s="9">
        <v>1.4084507042253521E-2</v>
      </c>
      <c r="G61" s="9">
        <v>1.238941235312426E-2</v>
      </c>
    </row>
    <row r="62" spans="2:7">
      <c r="B62" t="s">
        <v>88</v>
      </c>
      <c r="D62" s="75">
        <v>3</v>
      </c>
      <c r="E62" s="25">
        <v>1335000</v>
      </c>
      <c r="F62" s="9">
        <v>2.1126760563380281E-2</v>
      </c>
      <c r="G62" s="9">
        <v>2.6463784786273419E-2</v>
      </c>
    </row>
    <row r="63" spans="2:7">
      <c r="C63" t="s">
        <v>89</v>
      </c>
      <c r="D63" s="75">
        <v>1</v>
      </c>
      <c r="E63" s="25">
        <v>345000</v>
      </c>
      <c r="F63" s="9">
        <v>7.0422535211267607E-3</v>
      </c>
      <c r="G63" s="9">
        <v>6.8389556189245911E-3</v>
      </c>
    </row>
    <row r="64" spans="2:7">
      <c r="C64" t="s">
        <v>84</v>
      </c>
      <c r="D64" s="75">
        <v>2</v>
      </c>
      <c r="E64" s="25">
        <v>990000</v>
      </c>
      <c r="F64" s="9">
        <v>1.4084507042253521E-2</v>
      </c>
      <c r="G64" s="9">
        <v>1.9624829167348829E-2</v>
      </c>
    </row>
    <row r="65" spans="1:7">
      <c r="B65" t="s">
        <v>119</v>
      </c>
      <c r="D65" s="75">
        <v>3</v>
      </c>
      <c r="E65" s="25">
        <v>537000</v>
      </c>
      <c r="F65" s="9">
        <v>2.1126760563380281E-2</v>
      </c>
      <c r="G65" s="9">
        <v>1.0644983093804364E-2</v>
      </c>
    </row>
    <row r="66" spans="1:7">
      <c r="C66" t="s">
        <v>62</v>
      </c>
      <c r="D66" s="75">
        <v>3</v>
      </c>
      <c r="E66" s="25">
        <v>537000</v>
      </c>
      <c r="F66" s="9">
        <v>2.1126760563380281E-2</v>
      </c>
      <c r="G66" s="9">
        <v>1.0644983093804364E-2</v>
      </c>
    </row>
    <row r="67" spans="1:7">
      <c r="B67" t="s">
        <v>106</v>
      </c>
      <c r="D67" s="75">
        <v>13</v>
      </c>
      <c r="E67" s="25">
        <v>2709800</v>
      </c>
      <c r="F67" s="9">
        <v>9.154929577464789E-2</v>
      </c>
      <c r="G67" s="9">
        <v>5.3716527351193789E-2</v>
      </c>
    </row>
    <row r="68" spans="1:7">
      <c r="C68" t="s">
        <v>114</v>
      </c>
      <c r="D68" s="75">
        <v>6</v>
      </c>
      <c r="E68" s="25">
        <v>1171000</v>
      </c>
      <c r="F68" s="9">
        <v>4.2253521126760563E-2</v>
      </c>
      <c r="G68" s="9">
        <v>2.3212802984813614E-2</v>
      </c>
    </row>
    <row r="69" spans="1:7">
      <c r="C69" t="s">
        <v>107</v>
      </c>
      <c r="D69" s="75">
        <v>7</v>
      </c>
      <c r="E69" s="25">
        <v>1538800</v>
      </c>
      <c r="F69" s="9">
        <v>4.9295774647887321E-2</v>
      </c>
      <c r="G69" s="9">
        <v>3.0503724366380179E-2</v>
      </c>
    </row>
    <row r="70" spans="1:7">
      <c r="A70" t="s">
        <v>39</v>
      </c>
      <c r="D70" s="75">
        <v>33</v>
      </c>
      <c r="E70" s="25">
        <v>11914997</v>
      </c>
      <c r="F70" s="9">
        <v>0.23239436619718309</v>
      </c>
      <c r="G70" s="9">
        <v>0.2361916976307816</v>
      </c>
    </row>
    <row r="71" spans="1:7">
      <c r="B71" t="s">
        <v>81</v>
      </c>
      <c r="D71" s="75">
        <v>8</v>
      </c>
      <c r="E71" s="25">
        <v>3139500</v>
      </c>
      <c r="F71" s="9">
        <v>5.6338028169014086E-2</v>
      </c>
      <c r="G71" s="9">
        <v>6.2234496132213782E-2</v>
      </c>
    </row>
    <row r="72" spans="1:7">
      <c r="C72" t="s">
        <v>55</v>
      </c>
      <c r="D72" s="75">
        <v>3</v>
      </c>
      <c r="E72" s="25">
        <v>1109000</v>
      </c>
      <c r="F72" s="9">
        <v>2.1126760563380281E-2</v>
      </c>
      <c r="G72" s="9">
        <v>2.1983773279383688E-2</v>
      </c>
    </row>
    <row r="73" spans="1:7">
      <c r="C73" t="s">
        <v>90</v>
      </c>
      <c r="D73" s="75">
        <v>5</v>
      </c>
      <c r="E73" s="25">
        <v>2030500</v>
      </c>
      <c r="F73" s="9">
        <v>3.5211267605633804E-2</v>
      </c>
      <c r="G73" s="9">
        <v>4.0250722852830094E-2</v>
      </c>
    </row>
    <row r="74" spans="1:7">
      <c r="B74" t="s">
        <v>101</v>
      </c>
      <c r="D74" s="75">
        <v>21</v>
      </c>
      <c r="E74" s="25">
        <v>7984547</v>
      </c>
      <c r="F74" s="9">
        <v>0.14788732394366197</v>
      </c>
      <c r="G74" s="9">
        <v>0.158278152377442</v>
      </c>
    </row>
    <row r="75" spans="1:7">
      <c r="C75" t="s">
        <v>102</v>
      </c>
      <c r="D75" s="75">
        <v>21</v>
      </c>
      <c r="E75" s="25">
        <v>7984547</v>
      </c>
      <c r="F75" s="9">
        <v>0.14788732394366197</v>
      </c>
      <c r="G75" s="9">
        <v>0.158278152377442</v>
      </c>
    </row>
    <row r="76" spans="1:7">
      <c r="B76" t="s">
        <v>82</v>
      </c>
      <c r="D76" s="75">
        <v>1</v>
      </c>
      <c r="E76" s="25">
        <v>50000</v>
      </c>
      <c r="F76" s="9">
        <v>7.0422535211267607E-3</v>
      </c>
      <c r="G76" s="9">
        <v>9.9115298824994078E-4</v>
      </c>
    </row>
    <row r="77" spans="1:7">
      <c r="C77" t="s">
        <v>117</v>
      </c>
      <c r="D77" s="75">
        <v>1</v>
      </c>
      <c r="E77" s="25">
        <v>50000</v>
      </c>
      <c r="F77" s="9">
        <v>7.0422535211267607E-3</v>
      </c>
      <c r="G77" s="9">
        <v>9.9115298824994078E-4</v>
      </c>
    </row>
    <row r="78" spans="1:7">
      <c r="B78" t="s">
        <v>27</v>
      </c>
      <c r="D78" s="75">
        <v>3</v>
      </c>
      <c r="E78" s="25">
        <v>740950</v>
      </c>
      <c r="F78" s="9">
        <v>2.1126760563380281E-2</v>
      </c>
      <c r="G78" s="9">
        <v>1.4687896132875872E-2</v>
      </c>
    </row>
    <row r="79" spans="1:7">
      <c r="C79" t="s">
        <v>91</v>
      </c>
      <c r="D79" s="75">
        <v>1</v>
      </c>
      <c r="E79" s="25">
        <v>340000</v>
      </c>
      <c r="F79" s="9">
        <v>7.0422535211267607E-3</v>
      </c>
      <c r="G79" s="9">
        <v>6.7398403200995974E-3</v>
      </c>
    </row>
    <row r="80" spans="1:7">
      <c r="C80" t="s">
        <v>110</v>
      </c>
      <c r="D80" s="75">
        <v>2</v>
      </c>
      <c r="E80" s="25">
        <v>400950</v>
      </c>
      <c r="F80" s="9">
        <v>1.4084507042253521E-2</v>
      </c>
      <c r="G80" s="9">
        <v>7.9480558127762758E-3</v>
      </c>
    </row>
    <row r="81" spans="1:7">
      <c r="A81" t="s">
        <v>92</v>
      </c>
      <c r="D81" s="75">
        <v>1</v>
      </c>
      <c r="E81" s="25">
        <v>270000</v>
      </c>
      <c r="F81" s="9">
        <v>7.0422535211267607E-3</v>
      </c>
      <c r="G81" s="9">
        <v>5.3522261365496803E-3</v>
      </c>
    </row>
    <row r="82" spans="1:7">
      <c r="B82" t="s">
        <v>78</v>
      </c>
      <c r="D82" s="75">
        <v>1</v>
      </c>
      <c r="E82" s="25">
        <v>270000</v>
      </c>
      <c r="F82" s="9">
        <v>7.0422535211267607E-3</v>
      </c>
      <c r="G82" s="9">
        <v>5.3522261365496803E-3</v>
      </c>
    </row>
    <row r="83" spans="1:7">
      <c r="C83" t="s">
        <v>93</v>
      </c>
      <c r="D83" s="75">
        <v>1</v>
      </c>
      <c r="E83" s="25">
        <v>270000</v>
      </c>
      <c r="F83" s="9">
        <v>7.0422535211267607E-3</v>
      </c>
      <c r="G83" s="9">
        <v>5.3522261365496803E-3</v>
      </c>
    </row>
    <row r="84" spans="1:7">
      <c r="A84" t="s">
        <v>31</v>
      </c>
      <c r="D84" s="75">
        <v>142</v>
      </c>
      <c r="E84" s="25">
        <v>50446299</v>
      </c>
      <c r="F84" s="9">
        <v>1</v>
      </c>
      <c r="G84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47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4" t="s">
        <v>1</v>
      </c>
      <c r="B1" t="s">
        <v>30</v>
      </c>
    </row>
    <row r="3" spans="1:6">
      <c r="C3" s="74" t="s">
        <v>50</v>
      </c>
    </row>
    <row r="4" spans="1:6">
      <c r="A4" s="74" t="s">
        <v>49</v>
      </c>
      <c r="B4" s="74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125</v>
      </c>
      <c r="C5" s="75">
        <v>1</v>
      </c>
      <c r="D5" s="25">
        <v>75001</v>
      </c>
      <c r="E5" s="9">
        <v>6.6666666666666666E-2</v>
      </c>
      <c r="F5" s="9">
        <v>1.4570602455372549E-2</v>
      </c>
    </row>
    <row r="6" spans="1:6">
      <c r="B6" t="s">
        <v>39</v>
      </c>
      <c r="C6" s="75">
        <v>1</v>
      </c>
      <c r="D6" s="25">
        <v>75001</v>
      </c>
      <c r="E6" s="9">
        <v>6.6666666666666666E-2</v>
      </c>
      <c r="F6" s="9">
        <v>1.4570602455372549E-2</v>
      </c>
    </row>
    <row r="7" spans="1:6">
      <c r="C7" s="75"/>
      <c r="D7" s="25"/>
      <c r="E7" s="9"/>
      <c r="F7" s="9"/>
    </row>
    <row r="8" spans="1:6">
      <c r="A8" t="s">
        <v>143</v>
      </c>
      <c r="C8" s="75">
        <v>1</v>
      </c>
      <c r="D8" s="25">
        <v>357000</v>
      </c>
      <c r="E8" s="9">
        <v>6.6666666666666666E-2</v>
      </c>
      <c r="F8" s="9">
        <v>6.935514295233397E-2</v>
      </c>
    </row>
    <row r="9" spans="1:6">
      <c r="B9" t="s">
        <v>80</v>
      </c>
      <c r="C9" s="75">
        <v>1</v>
      </c>
      <c r="D9" s="25">
        <v>357000</v>
      </c>
      <c r="E9" s="9">
        <v>6.6666666666666666E-2</v>
      </c>
      <c r="F9" s="9">
        <v>6.935514295233397E-2</v>
      </c>
    </row>
    <row r="10" spans="1:6">
      <c r="C10" s="75"/>
      <c r="D10" s="25"/>
      <c r="E10" s="9"/>
      <c r="F10" s="9"/>
    </row>
    <row r="11" spans="1:6">
      <c r="A11" t="s">
        <v>145</v>
      </c>
      <c r="C11" s="75">
        <v>1</v>
      </c>
      <c r="D11" s="25">
        <v>1500000</v>
      </c>
      <c r="E11" s="9">
        <v>6.6666666666666666E-2</v>
      </c>
      <c r="F11" s="9">
        <v>0.29140816366526878</v>
      </c>
    </row>
    <row r="12" spans="1:6">
      <c r="B12" t="s">
        <v>38</v>
      </c>
      <c r="C12" s="75">
        <v>1</v>
      </c>
      <c r="D12" s="25">
        <v>1500000</v>
      </c>
      <c r="E12" s="9">
        <v>6.6666666666666666E-2</v>
      </c>
      <c r="F12" s="9">
        <v>0.29140816366526878</v>
      </c>
    </row>
    <row r="13" spans="1:6">
      <c r="C13" s="75"/>
      <c r="D13" s="25"/>
      <c r="E13" s="9"/>
      <c r="F13" s="9"/>
    </row>
    <row r="14" spans="1:6">
      <c r="A14" t="s">
        <v>130</v>
      </c>
      <c r="C14" s="75">
        <v>2</v>
      </c>
      <c r="D14" s="25">
        <v>834341</v>
      </c>
      <c r="E14" s="9">
        <v>0.13333333333333333</v>
      </c>
      <c r="F14" s="9">
        <v>0.162089185787096</v>
      </c>
    </row>
    <row r="15" spans="1:6">
      <c r="B15" t="s">
        <v>80</v>
      </c>
      <c r="C15" s="75">
        <v>2</v>
      </c>
      <c r="D15" s="25">
        <v>834341</v>
      </c>
      <c r="E15" s="9">
        <v>0.13333333333333333</v>
      </c>
      <c r="F15" s="9">
        <v>0.162089185787096</v>
      </c>
    </row>
    <row r="16" spans="1:6">
      <c r="C16" s="75"/>
      <c r="D16" s="25"/>
      <c r="E16" s="9"/>
      <c r="F16" s="9"/>
    </row>
    <row r="17" spans="1:6">
      <c r="A17" t="s">
        <v>154</v>
      </c>
      <c r="C17" s="75">
        <v>1</v>
      </c>
      <c r="D17" s="25">
        <v>15000</v>
      </c>
      <c r="E17" s="9">
        <v>6.6666666666666666E-2</v>
      </c>
      <c r="F17" s="9">
        <v>2.9140816366526878E-3</v>
      </c>
    </row>
    <row r="18" spans="1:6">
      <c r="B18" t="s">
        <v>80</v>
      </c>
      <c r="C18" s="75">
        <v>1</v>
      </c>
      <c r="D18" s="25">
        <v>15000</v>
      </c>
      <c r="E18" s="9">
        <v>6.6666666666666666E-2</v>
      </c>
      <c r="F18" s="9">
        <v>2.9140816366526878E-3</v>
      </c>
    </row>
    <row r="19" spans="1:6">
      <c r="C19" s="75"/>
      <c r="D19" s="25"/>
      <c r="E19" s="9"/>
      <c r="F19" s="9"/>
    </row>
    <row r="20" spans="1:6">
      <c r="A20" t="s">
        <v>149</v>
      </c>
      <c r="C20" s="75">
        <v>2</v>
      </c>
      <c r="D20" s="25">
        <v>308000</v>
      </c>
      <c r="E20" s="9">
        <v>0.13333333333333333</v>
      </c>
      <c r="F20" s="9">
        <v>5.9835809605935188E-2</v>
      </c>
    </row>
    <row r="21" spans="1:6">
      <c r="B21" t="s">
        <v>38</v>
      </c>
      <c r="C21" s="75">
        <v>2</v>
      </c>
      <c r="D21" s="25">
        <v>308000</v>
      </c>
      <c r="E21" s="9">
        <v>0.13333333333333333</v>
      </c>
      <c r="F21" s="9">
        <v>5.9835809605935188E-2</v>
      </c>
    </row>
    <row r="22" spans="1:6">
      <c r="C22" s="75"/>
      <c r="D22" s="25"/>
      <c r="E22" s="9"/>
      <c r="F22" s="9"/>
    </row>
    <row r="23" spans="1:6">
      <c r="A23" t="s">
        <v>58</v>
      </c>
      <c r="C23" s="75"/>
      <c r="D23" s="25"/>
      <c r="E23" s="9">
        <v>0</v>
      </c>
      <c r="F23" s="9">
        <v>0</v>
      </c>
    </row>
    <row r="24" spans="1:6">
      <c r="B24" t="s">
        <v>58</v>
      </c>
      <c r="C24" s="75"/>
      <c r="D24" s="25"/>
      <c r="E24" s="9">
        <v>0</v>
      </c>
      <c r="F24" s="9">
        <v>0</v>
      </c>
    </row>
    <row r="25" spans="1:6">
      <c r="C25" s="75"/>
      <c r="D25" s="25"/>
      <c r="E25" s="9"/>
      <c r="F25" s="9"/>
    </row>
    <row r="26" spans="1:6">
      <c r="A26" t="s">
        <v>147</v>
      </c>
      <c r="C26" s="75">
        <v>1</v>
      </c>
      <c r="D26" s="25">
        <v>220517</v>
      </c>
      <c r="E26" s="9">
        <v>6.6666666666666666E-2</v>
      </c>
      <c r="F26" s="9">
        <v>4.2840302684649383E-2</v>
      </c>
    </row>
    <row r="27" spans="1:6">
      <c r="B27" t="s">
        <v>40</v>
      </c>
      <c r="C27" s="75">
        <v>1</v>
      </c>
      <c r="D27" s="25">
        <v>220517</v>
      </c>
      <c r="E27" s="9">
        <v>6.6666666666666666E-2</v>
      </c>
      <c r="F27" s="9">
        <v>4.2840302684649383E-2</v>
      </c>
    </row>
    <row r="28" spans="1:6">
      <c r="C28" s="75"/>
      <c r="D28" s="25"/>
      <c r="E28" s="9"/>
      <c r="F28" s="9"/>
    </row>
    <row r="29" spans="1:6">
      <c r="A29" t="s">
        <v>137</v>
      </c>
      <c r="C29" s="75">
        <v>1</v>
      </c>
      <c r="D29" s="25">
        <v>420000</v>
      </c>
      <c r="E29" s="9">
        <v>6.6666666666666666E-2</v>
      </c>
      <c r="F29" s="9">
        <v>8.1594285826275259E-2</v>
      </c>
    </row>
    <row r="30" spans="1:6">
      <c r="B30" t="s">
        <v>38</v>
      </c>
      <c r="C30" s="75">
        <v>1</v>
      </c>
      <c r="D30" s="25">
        <v>420000</v>
      </c>
      <c r="E30" s="9">
        <v>6.6666666666666666E-2</v>
      </c>
      <c r="F30" s="9">
        <v>8.1594285826275259E-2</v>
      </c>
    </row>
    <row r="31" spans="1:6">
      <c r="C31" s="75"/>
      <c r="D31" s="25"/>
      <c r="E31" s="9"/>
      <c r="F31" s="9"/>
    </row>
    <row r="32" spans="1:6">
      <c r="A32" t="s">
        <v>135</v>
      </c>
      <c r="C32" s="75">
        <v>1</v>
      </c>
      <c r="D32" s="25">
        <v>180000</v>
      </c>
      <c r="E32" s="9">
        <v>6.6666666666666666E-2</v>
      </c>
      <c r="F32" s="9">
        <v>3.4968979639832254E-2</v>
      </c>
    </row>
    <row r="33" spans="1:6">
      <c r="B33" t="s">
        <v>80</v>
      </c>
      <c r="C33" s="75">
        <v>1</v>
      </c>
      <c r="D33" s="25">
        <v>180000</v>
      </c>
      <c r="E33" s="9">
        <v>6.6666666666666666E-2</v>
      </c>
      <c r="F33" s="9">
        <v>3.4968979639832254E-2</v>
      </c>
    </row>
    <row r="34" spans="1:6">
      <c r="C34" s="75"/>
      <c r="D34" s="25"/>
      <c r="E34" s="9"/>
      <c r="F34" s="9"/>
    </row>
    <row r="35" spans="1:6">
      <c r="A35" t="s">
        <v>132</v>
      </c>
      <c r="C35" s="75">
        <v>1</v>
      </c>
      <c r="D35" s="25">
        <v>649500</v>
      </c>
      <c r="E35" s="9">
        <v>6.6666666666666666E-2</v>
      </c>
      <c r="F35" s="9">
        <v>0.12617973486706138</v>
      </c>
    </row>
    <row r="36" spans="1:6">
      <c r="B36" t="s">
        <v>80</v>
      </c>
      <c r="C36" s="75">
        <v>1</v>
      </c>
      <c r="D36" s="25">
        <v>649500</v>
      </c>
      <c r="E36" s="9">
        <v>6.6666666666666666E-2</v>
      </c>
      <c r="F36" s="9">
        <v>0.12617973486706138</v>
      </c>
    </row>
    <row r="37" spans="1:6">
      <c r="C37" s="75"/>
      <c r="D37" s="25"/>
      <c r="E37" s="9"/>
      <c r="F37" s="9"/>
    </row>
    <row r="38" spans="1:6">
      <c r="A38" t="s">
        <v>140</v>
      </c>
      <c r="C38" s="75">
        <v>1</v>
      </c>
      <c r="D38" s="25">
        <v>307460.28000000003</v>
      </c>
      <c r="E38" s="9">
        <v>6.6666666666666666E-2</v>
      </c>
      <c r="F38" s="9">
        <v>5.9730957063206247E-2</v>
      </c>
    </row>
    <row r="39" spans="1:6">
      <c r="B39" t="s">
        <v>80</v>
      </c>
      <c r="C39" s="75">
        <v>1</v>
      </c>
      <c r="D39" s="25">
        <v>307460.28000000003</v>
      </c>
      <c r="E39" s="9">
        <v>6.6666666666666666E-2</v>
      </c>
      <c r="F39" s="9">
        <v>5.9730957063206247E-2</v>
      </c>
    </row>
    <row r="40" spans="1:6">
      <c r="C40" s="75"/>
      <c r="D40" s="25"/>
      <c r="E40" s="9"/>
      <c r="F40" s="9"/>
    </row>
    <row r="41" spans="1:6">
      <c r="A41" t="s">
        <v>152</v>
      </c>
      <c r="C41" s="75">
        <v>1</v>
      </c>
      <c r="D41" s="25">
        <v>130000</v>
      </c>
      <c r="E41" s="9">
        <v>6.6666666666666666E-2</v>
      </c>
      <c r="F41" s="9">
        <v>2.5255374184323293E-2</v>
      </c>
    </row>
    <row r="42" spans="1:6">
      <c r="B42" t="s">
        <v>80</v>
      </c>
      <c r="C42" s="75">
        <v>1</v>
      </c>
      <c r="D42" s="25">
        <v>130000</v>
      </c>
      <c r="E42" s="9">
        <v>6.6666666666666666E-2</v>
      </c>
      <c r="F42" s="9">
        <v>2.5255374184323293E-2</v>
      </c>
    </row>
    <row r="43" spans="1:6">
      <c r="C43" s="75"/>
      <c r="D43" s="25"/>
      <c r="E43" s="9"/>
      <c r="F43" s="9"/>
    </row>
    <row r="44" spans="1:6">
      <c r="A44" t="s">
        <v>127</v>
      </c>
      <c r="C44" s="75">
        <v>1</v>
      </c>
      <c r="D44" s="25">
        <v>150600</v>
      </c>
      <c r="E44" s="9">
        <v>6.6666666666666666E-2</v>
      </c>
      <c r="F44" s="9">
        <v>2.9257379631992986E-2</v>
      </c>
    </row>
    <row r="45" spans="1:6">
      <c r="B45" t="s">
        <v>39</v>
      </c>
      <c r="C45" s="75">
        <v>1</v>
      </c>
      <c r="D45" s="25">
        <v>150600</v>
      </c>
      <c r="E45" s="9">
        <v>6.6666666666666666E-2</v>
      </c>
      <c r="F45" s="9">
        <v>2.9257379631992986E-2</v>
      </c>
    </row>
    <row r="46" spans="1:6">
      <c r="C46" s="75"/>
      <c r="D46" s="25"/>
      <c r="E46" s="9"/>
      <c r="F46" s="9"/>
    </row>
    <row r="47" spans="1:6">
      <c r="A47" t="s">
        <v>31</v>
      </c>
      <c r="C47" s="75">
        <v>15</v>
      </c>
      <c r="D47" s="25">
        <v>5147419.28</v>
      </c>
      <c r="E47" s="9">
        <v>1</v>
      </c>
      <c r="F47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43"/>
  <sheetViews>
    <sheetView topLeftCell="A2" workbookViewId="0">
      <selection activeCell="J143" sqref="A1:J143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4" t="s">
        <v>0</v>
      </c>
      <c r="B1" s="84" t="s">
        <v>41</v>
      </c>
      <c r="C1" s="84" t="s">
        <v>26</v>
      </c>
      <c r="D1" s="84" t="s">
        <v>33</v>
      </c>
      <c r="E1" s="84" t="s">
        <v>29</v>
      </c>
      <c r="F1" s="84" t="s">
        <v>35</v>
      </c>
      <c r="G1" s="84" t="s">
        <v>42</v>
      </c>
      <c r="H1" s="84" t="s">
        <v>43</v>
      </c>
      <c r="I1" s="84" t="s">
        <v>44</v>
      </c>
      <c r="J1" s="84" t="s">
        <v>36</v>
      </c>
      <c r="K1" s="89" t="s">
        <v>52</v>
      </c>
      <c r="L1">
        <v>143</v>
      </c>
    </row>
    <row r="2" spans="1:12" ht="15">
      <c r="A2" s="103" t="s">
        <v>59</v>
      </c>
      <c r="B2" s="103" t="s">
        <v>155</v>
      </c>
      <c r="C2" s="103" t="s">
        <v>60</v>
      </c>
      <c r="D2" s="103" t="s">
        <v>61</v>
      </c>
      <c r="E2" s="103" t="s">
        <v>103</v>
      </c>
      <c r="F2" s="104">
        <v>660780</v>
      </c>
      <c r="G2" s="105">
        <v>195000</v>
      </c>
      <c r="H2" s="103" t="s">
        <v>100</v>
      </c>
      <c r="I2" s="103" t="s">
        <v>105</v>
      </c>
      <c r="J2" s="106">
        <v>44781</v>
      </c>
    </row>
    <row r="3" spans="1:12" ht="15">
      <c r="A3" s="103" t="s">
        <v>63</v>
      </c>
      <c r="B3" s="103" t="s">
        <v>157</v>
      </c>
      <c r="C3" s="103" t="s">
        <v>34</v>
      </c>
      <c r="D3" s="103" t="s">
        <v>64</v>
      </c>
      <c r="E3" s="103" t="s">
        <v>103</v>
      </c>
      <c r="F3" s="104">
        <v>661160</v>
      </c>
      <c r="G3" s="105">
        <v>587455</v>
      </c>
      <c r="H3" s="103" t="s">
        <v>105</v>
      </c>
      <c r="I3" s="103" t="s">
        <v>105</v>
      </c>
      <c r="J3" s="106">
        <v>44791</v>
      </c>
    </row>
    <row r="4" spans="1:12" ht="15">
      <c r="A4" s="103" t="s">
        <v>63</v>
      </c>
      <c r="B4" s="103" t="s">
        <v>157</v>
      </c>
      <c r="C4" s="103" t="s">
        <v>34</v>
      </c>
      <c r="D4" s="103" t="s">
        <v>64</v>
      </c>
      <c r="E4" s="103" t="s">
        <v>103</v>
      </c>
      <c r="F4" s="104">
        <v>660829</v>
      </c>
      <c r="G4" s="105">
        <v>594311</v>
      </c>
      <c r="H4" s="103" t="s">
        <v>105</v>
      </c>
      <c r="I4" s="103" t="s">
        <v>105</v>
      </c>
      <c r="J4" s="106">
        <v>44782</v>
      </c>
    </row>
    <row r="5" spans="1:12" ht="15">
      <c r="A5" s="103" t="s">
        <v>63</v>
      </c>
      <c r="B5" s="103" t="s">
        <v>157</v>
      </c>
      <c r="C5" s="103" t="s">
        <v>34</v>
      </c>
      <c r="D5" s="103" t="s">
        <v>64</v>
      </c>
      <c r="E5" s="103" t="s">
        <v>103</v>
      </c>
      <c r="F5" s="104">
        <v>661484</v>
      </c>
      <c r="G5" s="105">
        <v>524950</v>
      </c>
      <c r="H5" s="103" t="s">
        <v>105</v>
      </c>
      <c r="I5" s="103" t="s">
        <v>105</v>
      </c>
      <c r="J5" s="106">
        <v>44799</v>
      </c>
    </row>
    <row r="6" spans="1:12" ht="15">
      <c r="A6" s="103" t="s">
        <v>63</v>
      </c>
      <c r="B6" s="103" t="s">
        <v>157</v>
      </c>
      <c r="C6" s="103" t="s">
        <v>34</v>
      </c>
      <c r="D6" s="103" t="s">
        <v>64</v>
      </c>
      <c r="E6" s="103" t="s">
        <v>103</v>
      </c>
      <c r="F6" s="104">
        <v>661543</v>
      </c>
      <c r="G6" s="105">
        <v>527888</v>
      </c>
      <c r="H6" s="103" t="s">
        <v>105</v>
      </c>
      <c r="I6" s="103" t="s">
        <v>105</v>
      </c>
      <c r="J6" s="106">
        <v>44802</v>
      </c>
    </row>
    <row r="7" spans="1:12" ht="15">
      <c r="A7" s="103" t="s">
        <v>63</v>
      </c>
      <c r="B7" s="103" t="s">
        <v>157</v>
      </c>
      <c r="C7" s="103" t="s">
        <v>34</v>
      </c>
      <c r="D7" s="103" t="s">
        <v>64</v>
      </c>
      <c r="E7" s="103" t="s">
        <v>103</v>
      </c>
      <c r="F7" s="104">
        <v>661538</v>
      </c>
      <c r="G7" s="105">
        <v>585708</v>
      </c>
      <c r="H7" s="103" t="s">
        <v>105</v>
      </c>
      <c r="I7" s="103" t="s">
        <v>105</v>
      </c>
      <c r="J7" s="106">
        <v>44802</v>
      </c>
    </row>
    <row r="8" spans="1:12" ht="15">
      <c r="A8" s="103" t="s">
        <v>63</v>
      </c>
      <c r="B8" s="103" t="s">
        <v>157</v>
      </c>
      <c r="C8" s="103" t="s">
        <v>34</v>
      </c>
      <c r="D8" s="103" t="s">
        <v>64</v>
      </c>
      <c r="E8" s="103" t="s">
        <v>103</v>
      </c>
      <c r="F8" s="104">
        <v>661020</v>
      </c>
      <c r="G8" s="105">
        <v>511870</v>
      </c>
      <c r="H8" s="103" t="s">
        <v>105</v>
      </c>
      <c r="I8" s="103" t="s">
        <v>105</v>
      </c>
      <c r="J8" s="106">
        <v>44788</v>
      </c>
    </row>
    <row r="9" spans="1:12" ht="15">
      <c r="A9" s="103" t="s">
        <v>40</v>
      </c>
      <c r="B9" s="103" t="s">
        <v>159</v>
      </c>
      <c r="C9" s="103" t="s">
        <v>65</v>
      </c>
      <c r="D9" s="103" t="s">
        <v>66</v>
      </c>
      <c r="E9" s="103" t="s">
        <v>103</v>
      </c>
      <c r="F9" s="104">
        <v>661086</v>
      </c>
      <c r="G9" s="105">
        <v>467000</v>
      </c>
      <c r="H9" s="103" t="s">
        <v>100</v>
      </c>
      <c r="I9" s="103" t="s">
        <v>105</v>
      </c>
      <c r="J9" s="106">
        <v>44789</v>
      </c>
    </row>
    <row r="10" spans="1:12" ht="15">
      <c r="A10" s="103" t="s">
        <v>40</v>
      </c>
      <c r="B10" s="103" t="s">
        <v>159</v>
      </c>
      <c r="C10" s="103" t="s">
        <v>65</v>
      </c>
      <c r="D10" s="103" t="s">
        <v>66</v>
      </c>
      <c r="E10" s="103" t="s">
        <v>103</v>
      </c>
      <c r="F10" s="104">
        <v>661089</v>
      </c>
      <c r="G10" s="105">
        <v>2345</v>
      </c>
      <c r="H10" s="103" t="s">
        <v>100</v>
      </c>
      <c r="I10" s="103" t="s">
        <v>105</v>
      </c>
      <c r="J10" s="106">
        <v>44789</v>
      </c>
    </row>
    <row r="11" spans="1:12" ht="15">
      <c r="A11" s="103" t="s">
        <v>40</v>
      </c>
      <c r="B11" s="103" t="s">
        <v>159</v>
      </c>
      <c r="C11" s="103" t="s">
        <v>111</v>
      </c>
      <c r="D11" s="103" t="s">
        <v>112</v>
      </c>
      <c r="E11" s="103" t="s">
        <v>98</v>
      </c>
      <c r="F11" s="104">
        <v>660744</v>
      </c>
      <c r="G11" s="105">
        <v>400000</v>
      </c>
      <c r="H11" s="103" t="s">
        <v>100</v>
      </c>
      <c r="I11" s="103" t="s">
        <v>105</v>
      </c>
      <c r="J11" s="106">
        <v>44778</v>
      </c>
    </row>
    <row r="12" spans="1:12" ht="15">
      <c r="A12" s="103" t="s">
        <v>40</v>
      </c>
      <c r="B12" s="103" t="s">
        <v>159</v>
      </c>
      <c r="C12" s="103" t="s">
        <v>111</v>
      </c>
      <c r="D12" s="103" t="s">
        <v>112</v>
      </c>
      <c r="E12" s="103" t="s">
        <v>103</v>
      </c>
      <c r="F12" s="104">
        <v>661157</v>
      </c>
      <c r="G12" s="105">
        <v>700000</v>
      </c>
      <c r="H12" s="103" t="s">
        <v>100</v>
      </c>
      <c r="I12" s="103" t="s">
        <v>105</v>
      </c>
      <c r="J12" s="106">
        <v>44791</v>
      </c>
    </row>
    <row r="13" spans="1:12" ht="15">
      <c r="A13" s="103" t="s">
        <v>40</v>
      </c>
      <c r="B13" s="103" t="s">
        <v>159</v>
      </c>
      <c r="C13" s="103" t="s">
        <v>27</v>
      </c>
      <c r="D13" s="103" t="s">
        <v>67</v>
      </c>
      <c r="E13" s="103" t="s">
        <v>104</v>
      </c>
      <c r="F13" s="104">
        <v>661080</v>
      </c>
      <c r="G13" s="105">
        <v>22000</v>
      </c>
      <c r="H13" s="103" t="s">
        <v>100</v>
      </c>
      <c r="I13" s="103" t="s">
        <v>105</v>
      </c>
      <c r="J13" s="106">
        <v>44789</v>
      </c>
    </row>
    <row r="14" spans="1:12" ht="15">
      <c r="A14" s="103" t="s">
        <v>40</v>
      </c>
      <c r="B14" s="103" t="s">
        <v>159</v>
      </c>
      <c r="C14" s="103" t="s">
        <v>68</v>
      </c>
      <c r="D14" s="103" t="s">
        <v>70</v>
      </c>
      <c r="E14" s="103" t="s">
        <v>103</v>
      </c>
      <c r="F14" s="104">
        <v>661163</v>
      </c>
      <c r="G14" s="105">
        <v>358000</v>
      </c>
      <c r="H14" s="103" t="s">
        <v>100</v>
      </c>
      <c r="I14" s="103" t="s">
        <v>105</v>
      </c>
      <c r="J14" s="106">
        <v>44791</v>
      </c>
    </row>
    <row r="15" spans="1:12" ht="15">
      <c r="A15" s="103" t="s">
        <v>40</v>
      </c>
      <c r="B15" s="103" t="s">
        <v>159</v>
      </c>
      <c r="C15" s="103" t="s">
        <v>68</v>
      </c>
      <c r="D15" s="103" t="s">
        <v>70</v>
      </c>
      <c r="E15" s="103" t="s">
        <v>104</v>
      </c>
      <c r="F15" s="104">
        <v>660944</v>
      </c>
      <c r="G15" s="105">
        <v>39000</v>
      </c>
      <c r="H15" s="103" t="s">
        <v>100</v>
      </c>
      <c r="I15" s="103" t="s">
        <v>105</v>
      </c>
      <c r="J15" s="106">
        <v>44785</v>
      </c>
    </row>
    <row r="16" spans="1:12" ht="15">
      <c r="A16" s="103" t="s">
        <v>40</v>
      </c>
      <c r="B16" s="103" t="s">
        <v>159</v>
      </c>
      <c r="C16" s="103" t="s">
        <v>68</v>
      </c>
      <c r="D16" s="103" t="s">
        <v>69</v>
      </c>
      <c r="E16" s="103" t="s">
        <v>103</v>
      </c>
      <c r="F16" s="104">
        <v>661323</v>
      </c>
      <c r="G16" s="105">
        <v>622422</v>
      </c>
      <c r="H16" s="103" t="s">
        <v>105</v>
      </c>
      <c r="I16" s="103" t="s">
        <v>105</v>
      </c>
      <c r="J16" s="106">
        <v>44796</v>
      </c>
    </row>
    <row r="17" spans="1:10" ht="15">
      <c r="A17" s="103" t="s">
        <v>40</v>
      </c>
      <c r="B17" s="103" t="s">
        <v>159</v>
      </c>
      <c r="C17" s="103" t="s">
        <v>68</v>
      </c>
      <c r="D17" s="103" t="s">
        <v>69</v>
      </c>
      <c r="E17" s="103" t="s">
        <v>98</v>
      </c>
      <c r="F17" s="104">
        <v>661214</v>
      </c>
      <c r="G17" s="105">
        <v>345000</v>
      </c>
      <c r="H17" s="103" t="s">
        <v>100</v>
      </c>
      <c r="I17" s="103" t="s">
        <v>105</v>
      </c>
      <c r="J17" s="106">
        <v>44792</v>
      </c>
    </row>
    <row r="18" spans="1:10" ht="15">
      <c r="A18" s="103" t="s">
        <v>40</v>
      </c>
      <c r="B18" s="103" t="s">
        <v>159</v>
      </c>
      <c r="C18" s="103" t="s">
        <v>111</v>
      </c>
      <c r="D18" s="103" t="s">
        <v>112</v>
      </c>
      <c r="E18" s="103" t="s">
        <v>103</v>
      </c>
      <c r="F18" s="104">
        <v>661563</v>
      </c>
      <c r="G18" s="105">
        <v>450000</v>
      </c>
      <c r="H18" s="103" t="s">
        <v>100</v>
      </c>
      <c r="I18" s="103" t="s">
        <v>105</v>
      </c>
      <c r="J18" s="106">
        <v>44803</v>
      </c>
    </row>
    <row r="19" spans="1:10" ht="15">
      <c r="A19" s="103" t="s">
        <v>38</v>
      </c>
      <c r="B19" s="103" t="s">
        <v>160</v>
      </c>
      <c r="C19" s="103" t="s">
        <v>71</v>
      </c>
      <c r="D19" s="103" t="s">
        <v>72</v>
      </c>
      <c r="E19" s="103" t="s">
        <v>103</v>
      </c>
      <c r="F19" s="104">
        <v>660688</v>
      </c>
      <c r="G19" s="105">
        <v>380000</v>
      </c>
      <c r="H19" s="103" t="s">
        <v>100</v>
      </c>
      <c r="I19" s="103" t="s">
        <v>105</v>
      </c>
      <c r="J19" s="106">
        <v>44777</v>
      </c>
    </row>
    <row r="20" spans="1:10" ht="15">
      <c r="A20" s="103" t="s">
        <v>38</v>
      </c>
      <c r="B20" s="103" t="s">
        <v>160</v>
      </c>
      <c r="C20" s="103" t="s">
        <v>81</v>
      </c>
      <c r="D20" s="103" t="s">
        <v>99</v>
      </c>
      <c r="E20" s="103" t="s">
        <v>103</v>
      </c>
      <c r="F20" s="104">
        <v>660983</v>
      </c>
      <c r="G20" s="105">
        <v>575000</v>
      </c>
      <c r="H20" s="103" t="s">
        <v>100</v>
      </c>
      <c r="I20" s="103" t="s">
        <v>105</v>
      </c>
      <c r="J20" s="106">
        <v>44788</v>
      </c>
    </row>
    <row r="21" spans="1:10" ht="15">
      <c r="A21" s="103" t="s">
        <v>38</v>
      </c>
      <c r="B21" s="103" t="s">
        <v>160</v>
      </c>
      <c r="C21" s="103" t="s">
        <v>81</v>
      </c>
      <c r="D21" s="103" t="s">
        <v>108</v>
      </c>
      <c r="E21" s="103" t="s">
        <v>98</v>
      </c>
      <c r="F21" s="104">
        <v>660709</v>
      </c>
      <c r="G21" s="105">
        <v>325000</v>
      </c>
      <c r="H21" s="103" t="s">
        <v>100</v>
      </c>
      <c r="I21" s="103" t="s">
        <v>105</v>
      </c>
      <c r="J21" s="106">
        <v>44778</v>
      </c>
    </row>
    <row r="22" spans="1:10" ht="15">
      <c r="A22" s="103" t="s">
        <v>38</v>
      </c>
      <c r="B22" s="103" t="s">
        <v>160</v>
      </c>
      <c r="C22" s="103" t="s">
        <v>28</v>
      </c>
      <c r="D22" s="103" t="s">
        <v>47</v>
      </c>
      <c r="E22" s="103" t="s">
        <v>104</v>
      </c>
      <c r="F22" s="104">
        <v>660995</v>
      </c>
      <c r="G22" s="105">
        <v>40000</v>
      </c>
      <c r="H22" s="103" t="s">
        <v>100</v>
      </c>
      <c r="I22" s="103" t="s">
        <v>105</v>
      </c>
      <c r="J22" s="106">
        <v>44788</v>
      </c>
    </row>
    <row r="23" spans="1:10" ht="15">
      <c r="A23" s="103" t="s">
        <v>38</v>
      </c>
      <c r="B23" s="103" t="s">
        <v>160</v>
      </c>
      <c r="C23" s="103" t="s">
        <v>28</v>
      </c>
      <c r="D23" s="103" t="s">
        <v>75</v>
      </c>
      <c r="E23" s="103" t="s">
        <v>103</v>
      </c>
      <c r="F23" s="104">
        <v>661003</v>
      </c>
      <c r="G23" s="105">
        <v>375645</v>
      </c>
      <c r="H23" s="103" t="s">
        <v>105</v>
      </c>
      <c r="I23" s="103" t="s">
        <v>105</v>
      </c>
      <c r="J23" s="106">
        <v>44788</v>
      </c>
    </row>
    <row r="24" spans="1:10" ht="15">
      <c r="A24" s="103" t="s">
        <v>38</v>
      </c>
      <c r="B24" s="103" t="s">
        <v>160</v>
      </c>
      <c r="C24" s="103" t="s">
        <v>81</v>
      </c>
      <c r="D24" s="103" t="s">
        <v>99</v>
      </c>
      <c r="E24" s="103" t="s">
        <v>98</v>
      </c>
      <c r="F24" s="104">
        <v>660535</v>
      </c>
      <c r="G24" s="105">
        <v>400000</v>
      </c>
      <c r="H24" s="103" t="s">
        <v>100</v>
      </c>
      <c r="I24" s="103" t="s">
        <v>105</v>
      </c>
      <c r="J24" s="106">
        <v>44774</v>
      </c>
    </row>
    <row r="25" spans="1:10" ht="15">
      <c r="A25" s="103" t="s">
        <v>38</v>
      </c>
      <c r="B25" s="103" t="s">
        <v>160</v>
      </c>
      <c r="C25" s="103" t="s">
        <v>74</v>
      </c>
      <c r="D25" s="103" t="s">
        <v>73</v>
      </c>
      <c r="E25" s="103" t="s">
        <v>103</v>
      </c>
      <c r="F25" s="104">
        <v>660962</v>
      </c>
      <c r="G25" s="105">
        <v>208800</v>
      </c>
      <c r="H25" s="103" t="s">
        <v>100</v>
      </c>
      <c r="I25" s="103" t="s">
        <v>105</v>
      </c>
      <c r="J25" s="106">
        <v>44785</v>
      </c>
    </row>
    <row r="26" spans="1:10" ht="15">
      <c r="A26" s="103" t="s">
        <v>38</v>
      </c>
      <c r="B26" s="103" t="s">
        <v>160</v>
      </c>
      <c r="C26" s="103" t="s">
        <v>54</v>
      </c>
      <c r="D26" s="103" t="s">
        <v>113</v>
      </c>
      <c r="E26" s="103" t="s">
        <v>103</v>
      </c>
      <c r="F26" s="104">
        <v>660772</v>
      </c>
      <c r="G26" s="105">
        <v>455000</v>
      </c>
      <c r="H26" s="103" t="s">
        <v>100</v>
      </c>
      <c r="I26" s="103" t="s">
        <v>105</v>
      </c>
      <c r="J26" s="106">
        <v>44781</v>
      </c>
    </row>
    <row r="27" spans="1:10" ht="15">
      <c r="A27" s="103" t="s">
        <v>38</v>
      </c>
      <c r="B27" s="103" t="s">
        <v>160</v>
      </c>
      <c r="C27" s="103" t="s">
        <v>28</v>
      </c>
      <c r="D27" s="103" t="s">
        <v>47</v>
      </c>
      <c r="E27" s="103" t="s">
        <v>103</v>
      </c>
      <c r="F27" s="104">
        <v>660550</v>
      </c>
      <c r="G27" s="105">
        <v>372500</v>
      </c>
      <c r="H27" s="103" t="s">
        <v>100</v>
      </c>
      <c r="I27" s="103" t="s">
        <v>105</v>
      </c>
      <c r="J27" s="106">
        <v>44774</v>
      </c>
    </row>
    <row r="28" spans="1:10" ht="15">
      <c r="A28" s="103" t="s">
        <v>38</v>
      </c>
      <c r="B28" s="103" t="s">
        <v>160</v>
      </c>
      <c r="C28" s="103" t="s">
        <v>81</v>
      </c>
      <c r="D28" s="103" t="s">
        <v>99</v>
      </c>
      <c r="E28" s="103" t="s">
        <v>103</v>
      </c>
      <c r="F28" s="104">
        <v>660691</v>
      </c>
      <c r="G28" s="105">
        <v>649000</v>
      </c>
      <c r="H28" s="103" t="s">
        <v>100</v>
      </c>
      <c r="I28" s="103" t="s">
        <v>105</v>
      </c>
      <c r="J28" s="106">
        <v>44777</v>
      </c>
    </row>
    <row r="29" spans="1:10" ht="15">
      <c r="A29" s="103" t="s">
        <v>38</v>
      </c>
      <c r="B29" s="103" t="s">
        <v>160</v>
      </c>
      <c r="C29" s="103" t="s">
        <v>28</v>
      </c>
      <c r="D29" s="103" t="s">
        <v>47</v>
      </c>
      <c r="E29" s="103" t="s">
        <v>104</v>
      </c>
      <c r="F29" s="104">
        <v>660873</v>
      </c>
      <c r="G29" s="105">
        <v>70000</v>
      </c>
      <c r="H29" s="103" t="s">
        <v>100</v>
      </c>
      <c r="I29" s="103" t="s">
        <v>105</v>
      </c>
      <c r="J29" s="106">
        <v>44783</v>
      </c>
    </row>
    <row r="30" spans="1:10" ht="15">
      <c r="A30" s="103" t="s">
        <v>38</v>
      </c>
      <c r="B30" s="103" t="s">
        <v>160</v>
      </c>
      <c r="C30" s="103" t="s">
        <v>45</v>
      </c>
      <c r="D30" s="103" t="s">
        <v>46</v>
      </c>
      <c r="E30" s="103" t="s">
        <v>104</v>
      </c>
      <c r="F30" s="104">
        <v>661230</v>
      </c>
      <c r="G30" s="105">
        <v>75000</v>
      </c>
      <c r="H30" s="103" t="s">
        <v>100</v>
      </c>
      <c r="I30" s="103" t="s">
        <v>105</v>
      </c>
      <c r="J30" s="106">
        <v>44792</v>
      </c>
    </row>
    <row r="31" spans="1:10" ht="15">
      <c r="A31" s="103" t="s">
        <v>38</v>
      </c>
      <c r="B31" s="103" t="s">
        <v>160</v>
      </c>
      <c r="C31" s="103" t="s">
        <v>71</v>
      </c>
      <c r="D31" s="103" t="s">
        <v>72</v>
      </c>
      <c r="E31" s="103" t="s">
        <v>103</v>
      </c>
      <c r="F31" s="104">
        <v>661581</v>
      </c>
      <c r="G31" s="105">
        <v>369900</v>
      </c>
      <c r="H31" s="103" t="s">
        <v>100</v>
      </c>
      <c r="I31" s="103" t="s">
        <v>105</v>
      </c>
      <c r="J31" s="106">
        <v>44803</v>
      </c>
    </row>
    <row r="32" spans="1:10" ht="15">
      <c r="A32" s="103" t="s">
        <v>38</v>
      </c>
      <c r="B32" s="103" t="s">
        <v>160</v>
      </c>
      <c r="C32" s="103" t="s">
        <v>81</v>
      </c>
      <c r="D32" s="103" t="s">
        <v>99</v>
      </c>
      <c r="E32" s="103" t="s">
        <v>103</v>
      </c>
      <c r="F32" s="104">
        <v>661612</v>
      </c>
      <c r="G32" s="105">
        <v>610000</v>
      </c>
      <c r="H32" s="103" t="s">
        <v>100</v>
      </c>
      <c r="I32" s="103" t="s">
        <v>105</v>
      </c>
      <c r="J32" s="106">
        <v>44804</v>
      </c>
    </row>
    <row r="33" spans="1:10" ht="15">
      <c r="A33" s="103" t="s">
        <v>38</v>
      </c>
      <c r="B33" s="103" t="s">
        <v>160</v>
      </c>
      <c r="C33" s="103" t="s">
        <v>81</v>
      </c>
      <c r="D33" s="103" t="s">
        <v>108</v>
      </c>
      <c r="E33" s="103" t="s">
        <v>103</v>
      </c>
      <c r="F33" s="104">
        <v>661336</v>
      </c>
      <c r="G33" s="105">
        <v>420000</v>
      </c>
      <c r="H33" s="103" t="s">
        <v>100</v>
      </c>
      <c r="I33" s="103" t="s">
        <v>105</v>
      </c>
      <c r="J33" s="106">
        <v>44797</v>
      </c>
    </row>
    <row r="34" spans="1:10" ht="15">
      <c r="A34" s="103" t="s">
        <v>38</v>
      </c>
      <c r="B34" s="103" t="s">
        <v>160</v>
      </c>
      <c r="C34" s="103" t="s">
        <v>68</v>
      </c>
      <c r="D34" s="103" t="s">
        <v>76</v>
      </c>
      <c r="E34" s="103" t="s">
        <v>103</v>
      </c>
      <c r="F34" s="104">
        <v>661496</v>
      </c>
      <c r="G34" s="105">
        <v>260000</v>
      </c>
      <c r="H34" s="103" t="s">
        <v>100</v>
      </c>
      <c r="I34" s="103" t="s">
        <v>105</v>
      </c>
      <c r="J34" s="106">
        <v>44802</v>
      </c>
    </row>
    <row r="35" spans="1:10" ht="15">
      <c r="A35" s="103" t="s">
        <v>38</v>
      </c>
      <c r="B35" s="103" t="s">
        <v>160</v>
      </c>
      <c r="C35" s="103" t="s">
        <v>81</v>
      </c>
      <c r="D35" s="103" t="s">
        <v>108</v>
      </c>
      <c r="E35" s="103" t="s">
        <v>103</v>
      </c>
      <c r="F35" s="104">
        <v>661350</v>
      </c>
      <c r="G35" s="105">
        <v>610000</v>
      </c>
      <c r="H35" s="103" t="s">
        <v>100</v>
      </c>
      <c r="I35" s="103" t="s">
        <v>105</v>
      </c>
      <c r="J35" s="106">
        <v>44797</v>
      </c>
    </row>
    <row r="36" spans="1:10" ht="15">
      <c r="A36" s="103" t="s">
        <v>38</v>
      </c>
      <c r="B36" s="103" t="s">
        <v>160</v>
      </c>
      <c r="C36" s="103" t="s">
        <v>81</v>
      </c>
      <c r="D36" s="103" t="s">
        <v>99</v>
      </c>
      <c r="E36" s="103" t="s">
        <v>103</v>
      </c>
      <c r="F36" s="104">
        <v>660818</v>
      </c>
      <c r="G36" s="105">
        <v>345000</v>
      </c>
      <c r="H36" s="103" t="s">
        <v>100</v>
      </c>
      <c r="I36" s="103" t="s">
        <v>105</v>
      </c>
      <c r="J36" s="106">
        <v>44782</v>
      </c>
    </row>
    <row r="37" spans="1:10" ht="15">
      <c r="A37" s="103" t="s">
        <v>38</v>
      </c>
      <c r="B37" s="103" t="s">
        <v>160</v>
      </c>
      <c r="C37" s="103" t="s">
        <v>28</v>
      </c>
      <c r="D37" s="103" t="s">
        <v>75</v>
      </c>
      <c r="E37" s="103" t="s">
        <v>103</v>
      </c>
      <c r="F37" s="104">
        <v>661193</v>
      </c>
      <c r="G37" s="105">
        <v>398922</v>
      </c>
      <c r="H37" s="103" t="s">
        <v>105</v>
      </c>
      <c r="I37" s="103" t="s">
        <v>105</v>
      </c>
      <c r="J37" s="106">
        <v>44792</v>
      </c>
    </row>
    <row r="38" spans="1:10" ht="15">
      <c r="A38" s="103" t="s">
        <v>38</v>
      </c>
      <c r="B38" s="103" t="s">
        <v>160</v>
      </c>
      <c r="C38" s="103" t="s">
        <v>28</v>
      </c>
      <c r="D38" s="103" t="s">
        <v>47</v>
      </c>
      <c r="E38" s="103" t="s">
        <v>98</v>
      </c>
      <c r="F38" s="104">
        <v>660825</v>
      </c>
      <c r="G38" s="105">
        <v>340000</v>
      </c>
      <c r="H38" s="103" t="s">
        <v>100</v>
      </c>
      <c r="I38" s="103" t="s">
        <v>105</v>
      </c>
      <c r="J38" s="106">
        <v>44782</v>
      </c>
    </row>
    <row r="39" spans="1:10" ht="15">
      <c r="A39" s="103" t="s">
        <v>38</v>
      </c>
      <c r="B39" s="103" t="s">
        <v>160</v>
      </c>
      <c r="C39" s="103" t="s">
        <v>81</v>
      </c>
      <c r="D39" s="103" t="s">
        <v>99</v>
      </c>
      <c r="E39" s="103" t="s">
        <v>103</v>
      </c>
      <c r="F39" s="104">
        <v>661645</v>
      </c>
      <c r="G39" s="105">
        <v>405000</v>
      </c>
      <c r="H39" s="103" t="s">
        <v>100</v>
      </c>
      <c r="I39" s="103" t="s">
        <v>105</v>
      </c>
      <c r="J39" s="106">
        <v>44804</v>
      </c>
    </row>
    <row r="40" spans="1:10" ht="15">
      <c r="A40" s="103" t="s">
        <v>38</v>
      </c>
      <c r="B40" s="103" t="s">
        <v>160</v>
      </c>
      <c r="C40" s="103" t="s">
        <v>54</v>
      </c>
      <c r="D40" s="103" t="s">
        <v>113</v>
      </c>
      <c r="E40" s="103" t="s">
        <v>104</v>
      </c>
      <c r="F40" s="104">
        <v>661068</v>
      </c>
      <c r="G40" s="105">
        <v>24000</v>
      </c>
      <c r="H40" s="103" t="s">
        <v>100</v>
      </c>
      <c r="I40" s="103" t="s">
        <v>105</v>
      </c>
      <c r="J40" s="106">
        <v>44789</v>
      </c>
    </row>
    <row r="41" spans="1:10" ht="15">
      <c r="A41" s="103" t="s">
        <v>38</v>
      </c>
      <c r="B41" s="103" t="s">
        <v>160</v>
      </c>
      <c r="C41" s="103" t="s">
        <v>28</v>
      </c>
      <c r="D41" s="103" t="s">
        <v>75</v>
      </c>
      <c r="E41" s="103" t="s">
        <v>103</v>
      </c>
      <c r="F41" s="104">
        <v>661071</v>
      </c>
      <c r="G41" s="105">
        <v>389306</v>
      </c>
      <c r="H41" s="103" t="s">
        <v>105</v>
      </c>
      <c r="I41" s="103" t="s">
        <v>105</v>
      </c>
      <c r="J41" s="106">
        <v>44789</v>
      </c>
    </row>
    <row r="42" spans="1:10" ht="15">
      <c r="A42" s="103" t="s">
        <v>38</v>
      </c>
      <c r="B42" s="103" t="s">
        <v>160</v>
      </c>
      <c r="C42" s="103" t="s">
        <v>28</v>
      </c>
      <c r="D42" s="103" t="s">
        <v>47</v>
      </c>
      <c r="E42" s="103" t="s">
        <v>104</v>
      </c>
      <c r="F42" s="104">
        <v>660831</v>
      </c>
      <c r="G42" s="105">
        <v>20000</v>
      </c>
      <c r="H42" s="103" t="s">
        <v>100</v>
      </c>
      <c r="I42" s="103" t="s">
        <v>105</v>
      </c>
      <c r="J42" s="106">
        <v>44782</v>
      </c>
    </row>
    <row r="43" spans="1:10" ht="15">
      <c r="A43" s="103" t="s">
        <v>38</v>
      </c>
      <c r="B43" s="103" t="s">
        <v>160</v>
      </c>
      <c r="C43" s="103" t="s">
        <v>81</v>
      </c>
      <c r="D43" s="103" t="s">
        <v>99</v>
      </c>
      <c r="E43" s="103" t="s">
        <v>103</v>
      </c>
      <c r="F43" s="104">
        <v>660715</v>
      </c>
      <c r="G43" s="105">
        <v>485000</v>
      </c>
      <c r="H43" s="103" t="s">
        <v>100</v>
      </c>
      <c r="I43" s="103" t="s">
        <v>105</v>
      </c>
      <c r="J43" s="106">
        <v>44778</v>
      </c>
    </row>
    <row r="44" spans="1:10" ht="15">
      <c r="A44" s="103" t="s">
        <v>77</v>
      </c>
      <c r="B44" s="103" t="s">
        <v>161</v>
      </c>
      <c r="C44" s="103" t="s">
        <v>78</v>
      </c>
      <c r="D44" s="103" t="s">
        <v>79</v>
      </c>
      <c r="E44" s="103" t="s">
        <v>98</v>
      </c>
      <c r="F44" s="104">
        <v>660746</v>
      </c>
      <c r="G44" s="105">
        <v>172500</v>
      </c>
      <c r="H44" s="103" t="s">
        <v>100</v>
      </c>
      <c r="I44" s="103" t="s">
        <v>105</v>
      </c>
      <c r="J44" s="106">
        <v>44778</v>
      </c>
    </row>
    <row r="45" spans="1:10" ht="15">
      <c r="A45" s="103" t="s">
        <v>77</v>
      </c>
      <c r="B45" s="103" t="s">
        <v>161</v>
      </c>
      <c r="C45" s="103" t="s">
        <v>78</v>
      </c>
      <c r="D45" s="103" t="s">
        <v>79</v>
      </c>
      <c r="E45" s="103" t="s">
        <v>103</v>
      </c>
      <c r="F45" s="104">
        <v>660548</v>
      </c>
      <c r="G45" s="105">
        <v>87000</v>
      </c>
      <c r="H45" s="103" t="s">
        <v>100</v>
      </c>
      <c r="I45" s="103" t="s">
        <v>105</v>
      </c>
      <c r="J45" s="106">
        <v>44774</v>
      </c>
    </row>
    <row r="46" spans="1:10" ht="15">
      <c r="A46" s="103" t="s">
        <v>77</v>
      </c>
      <c r="B46" s="103" t="s">
        <v>161</v>
      </c>
      <c r="C46" s="103" t="s">
        <v>78</v>
      </c>
      <c r="D46" s="103" t="s">
        <v>62</v>
      </c>
      <c r="E46" s="103" t="s">
        <v>98</v>
      </c>
      <c r="F46" s="104">
        <v>660615</v>
      </c>
      <c r="G46" s="105">
        <v>259900</v>
      </c>
      <c r="H46" s="103" t="s">
        <v>100</v>
      </c>
      <c r="I46" s="103" t="s">
        <v>105</v>
      </c>
      <c r="J46" s="106">
        <v>44775</v>
      </c>
    </row>
    <row r="47" spans="1:10" ht="15">
      <c r="A47" s="103" t="s">
        <v>77</v>
      </c>
      <c r="B47" s="103" t="s">
        <v>161</v>
      </c>
      <c r="C47" s="103" t="s">
        <v>78</v>
      </c>
      <c r="D47" s="103" t="s">
        <v>79</v>
      </c>
      <c r="E47" s="103" t="s">
        <v>103</v>
      </c>
      <c r="F47" s="104">
        <v>660868</v>
      </c>
      <c r="G47" s="105">
        <v>490000</v>
      </c>
      <c r="H47" s="103" t="s">
        <v>100</v>
      </c>
      <c r="I47" s="103" t="s">
        <v>105</v>
      </c>
      <c r="J47" s="106">
        <v>44783</v>
      </c>
    </row>
    <row r="48" spans="1:10" ht="15">
      <c r="A48" s="103" t="s">
        <v>121</v>
      </c>
      <c r="B48" s="103" t="s">
        <v>162</v>
      </c>
      <c r="C48" s="103" t="s">
        <v>111</v>
      </c>
      <c r="D48" s="103" t="s">
        <v>122</v>
      </c>
      <c r="E48" s="103" t="s">
        <v>104</v>
      </c>
      <c r="F48" s="104">
        <v>661658</v>
      </c>
      <c r="G48" s="105">
        <v>50000</v>
      </c>
      <c r="H48" s="103" t="s">
        <v>100</v>
      </c>
      <c r="I48" s="103" t="s">
        <v>105</v>
      </c>
      <c r="J48" s="106">
        <v>44804</v>
      </c>
    </row>
    <row r="49" spans="1:10" ht="15">
      <c r="A49" s="103" t="s">
        <v>80</v>
      </c>
      <c r="B49" s="103" t="s">
        <v>163</v>
      </c>
      <c r="C49" s="103" t="s">
        <v>27</v>
      </c>
      <c r="D49" s="103" t="s">
        <v>62</v>
      </c>
      <c r="E49" s="103" t="s">
        <v>98</v>
      </c>
      <c r="F49" s="104">
        <v>661187</v>
      </c>
      <c r="G49" s="105">
        <v>367500</v>
      </c>
      <c r="H49" s="103" t="s">
        <v>100</v>
      </c>
      <c r="I49" s="103" t="s">
        <v>105</v>
      </c>
      <c r="J49" s="106">
        <v>44792</v>
      </c>
    </row>
    <row r="50" spans="1:10" ht="15">
      <c r="A50" s="103" t="s">
        <v>80</v>
      </c>
      <c r="B50" s="103" t="s">
        <v>163</v>
      </c>
      <c r="C50" s="103" t="s">
        <v>106</v>
      </c>
      <c r="D50" s="103" t="s">
        <v>114</v>
      </c>
      <c r="E50" s="103" t="s">
        <v>103</v>
      </c>
      <c r="F50" s="104">
        <v>661041</v>
      </c>
      <c r="G50" s="105">
        <v>239000</v>
      </c>
      <c r="H50" s="103" t="s">
        <v>100</v>
      </c>
      <c r="I50" s="103" t="s">
        <v>105</v>
      </c>
      <c r="J50" s="106">
        <v>44789</v>
      </c>
    </row>
    <row r="51" spans="1:10" ht="15">
      <c r="A51" s="103" t="s">
        <v>80</v>
      </c>
      <c r="B51" s="103" t="s">
        <v>163</v>
      </c>
      <c r="C51" s="103" t="s">
        <v>106</v>
      </c>
      <c r="D51" s="103" t="s">
        <v>107</v>
      </c>
      <c r="E51" s="103" t="s">
        <v>103</v>
      </c>
      <c r="F51" s="104">
        <v>661198</v>
      </c>
      <c r="G51" s="105">
        <v>175000</v>
      </c>
      <c r="H51" s="103" t="s">
        <v>100</v>
      </c>
      <c r="I51" s="103" t="s">
        <v>105</v>
      </c>
      <c r="J51" s="106">
        <v>44792</v>
      </c>
    </row>
    <row r="52" spans="1:10" ht="15">
      <c r="A52" s="103" t="s">
        <v>80</v>
      </c>
      <c r="B52" s="103" t="s">
        <v>163</v>
      </c>
      <c r="C52" s="103" t="s">
        <v>27</v>
      </c>
      <c r="D52" s="103" t="s">
        <v>48</v>
      </c>
      <c r="E52" s="103" t="s">
        <v>103</v>
      </c>
      <c r="F52" s="104">
        <v>661030</v>
      </c>
      <c r="G52" s="105">
        <v>389900</v>
      </c>
      <c r="H52" s="103" t="s">
        <v>100</v>
      </c>
      <c r="I52" s="103" t="s">
        <v>105</v>
      </c>
      <c r="J52" s="106">
        <v>44788</v>
      </c>
    </row>
    <row r="53" spans="1:10" ht="15">
      <c r="A53" s="103" t="s">
        <v>80</v>
      </c>
      <c r="B53" s="103" t="s">
        <v>163</v>
      </c>
      <c r="C53" s="103" t="s">
        <v>81</v>
      </c>
      <c r="D53" s="103" t="s">
        <v>56</v>
      </c>
      <c r="E53" s="103" t="s">
        <v>120</v>
      </c>
      <c r="F53" s="104">
        <v>661211</v>
      </c>
      <c r="G53" s="105">
        <v>2700000</v>
      </c>
      <c r="H53" s="103" t="s">
        <v>100</v>
      </c>
      <c r="I53" s="103" t="s">
        <v>105</v>
      </c>
      <c r="J53" s="106">
        <v>44792</v>
      </c>
    </row>
    <row r="54" spans="1:10" ht="15">
      <c r="A54" s="103" t="s">
        <v>80</v>
      </c>
      <c r="B54" s="103" t="s">
        <v>163</v>
      </c>
      <c r="C54" s="103" t="s">
        <v>106</v>
      </c>
      <c r="D54" s="103" t="s">
        <v>107</v>
      </c>
      <c r="E54" s="103" t="s">
        <v>104</v>
      </c>
      <c r="F54" s="104">
        <v>661428</v>
      </c>
      <c r="G54" s="105">
        <v>37700</v>
      </c>
      <c r="H54" s="103" t="s">
        <v>100</v>
      </c>
      <c r="I54" s="103" t="s">
        <v>105</v>
      </c>
      <c r="J54" s="106">
        <v>44798</v>
      </c>
    </row>
    <row r="55" spans="1:10" ht="15">
      <c r="A55" s="103" t="s">
        <v>80</v>
      </c>
      <c r="B55" s="103" t="s">
        <v>163</v>
      </c>
      <c r="C55" s="103" t="s">
        <v>101</v>
      </c>
      <c r="D55" s="103" t="s">
        <v>109</v>
      </c>
      <c r="E55" s="103" t="s">
        <v>103</v>
      </c>
      <c r="F55" s="104">
        <v>661574</v>
      </c>
      <c r="G55" s="105">
        <v>464000</v>
      </c>
      <c r="H55" s="103" t="s">
        <v>105</v>
      </c>
      <c r="I55" s="103" t="s">
        <v>105</v>
      </c>
      <c r="J55" s="106">
        <v>44803</v>
      </c>
    </row>
    <row r="56" spans="1:10" ht="15">
      <c r="A56" s="103" t="s">
        <v>80</v>
      </c>
      <c r="B56" s="103" t="s">
        <v>163</v>
      </c>
      <c r="C56" s="103" t="s">
        <v>88</v>
      </c>
      <c r="D56" s="103" t="s">
        <v>84</v>
      </c>
      <c r="E56" s="103" t="s">
        <v>103</v>
      </c>
      <c r="F56" s="104">
        <v>661583</v>
      </c>
      <c r="G56" s="105">
        <v>390000</v>
      </c>
      <c r="H56" s="103" t="s">
        <v>100</v>
      </c>
      <c r="I56" s="103" t="s">
        <v>105</v>
      </c>
      <c r="J56" s="106">
        <v>44803</v>
      </c>
    </row>
    <row r="57" spans="1:10" ht="15">
      <c r="A57" s="103" t="s">
        <v>80</v>
      </c>
      <c r="B57" s="103" t="s">
        <v>163</v>
      </c>
      <c r="C57" s="103" t="s">
        <v>81</v>
      </c>
      <c r="D57" s="103" t="s">
        <v>56</v>
      </c>
      <c r="E57" s="103" t="s">
        <v>103</v>
      </c>
      <c r="F57" s="104">
        <v>661586</v>
      </c>
      <c r="G57" s="105">
        <v>558770</v>
      </c>
      <c r="H57" s="103" t="s">
        <v>105</v>
      </c>
      <c r="I57" s="103" t="s">
        <v>105</v>
      </c>
      <c r="J57" s="106">
        <v>44803</v>
      </c>
    </row>
    <row r="58" spans="1:10" ht="15">
      <c r="A58" s="103" t="s">
        <v>80</v>
      </c>
      <c r="B58" s="103" t="s">
        <v>163</v>
      </c>
      <c r="C58" s="103" t="s">
        <v>81</v>
      </c>
      <c r="D58" s="103" t="s">
        <v>56</v>
      </c>
      <c r="E58" s="103" t="s">
        <v>103</v>
      </c>
      <c r="F58" s="104">
        <v>661595</v>
      </c>
      <c r="G58" s="105">
        <v>468000</v>
      </c>
      <c r="H58" s="103" t="s">
        <v>100</v>
      </c>
      <c r="I58" s="103" t="s">
        <v>105</v>
      </c>
      <c r="J58" s="106">
        <v>44803</v>
      </c>
    </row>
    <row r="59" spans="1:10" ht="15">
      <c r="A59" s="103" t="s">
        <v>80</v>
      </c>
      <c r="B59" s="103" t="s">
        <v>163</v>
      </c>
      <c r="C59" s="103" t="s">
        <v>81</v>
      </c>
      <c r="D59" s="103" t="s">
        <v>56</v>
      </c>
      <c r="E59" s="103" t="s">
        <v>103</v>
      </c>
      <c r="F59" s="104">
        <v>661607</v>
      </c>
      <c r="G59" s="105">
        <v>345000</v>
      </c>
      <c r="H59" s="103" t="s">
        <v>100</v>
      </c>
      <c r="I59" s="103" t="s">
        <v>105</v>
      </c>
      <c r="J59" s="106">
        <v>44804</v>
      </c>
    </row>
    <row r="60" spans="1:10" ht="15">
      <c r="A60" s="103" t="s">
        <v>80</v>
      </c>
      <c r="B60" s="103" t="s">
        <v>163</v>
      </c>
      <c r="C60" s="103" t="s">
        <v>88</v>
      </c>
      <c r="D60" s="103" t="s">
        <v>89</v>
      </c>
      <c r="E60" s="103" t="s">
        <v>103</v>
      </c>
      <c r="F60" s="104">
        <v>661616</v>
      </c>
      <c r="G60" s="105">
        <v>345000</v>
      </c>
      <c r="H60" s="103" t="s">
        <v>100</v>
      </c>
      <c r="I60" s="103" t="s">
        <v>105</v>
      </c>
      <c r="J60" s="106">
        <v>44804</v>
      </c>
    </row>
    <row r="61" spans="1:10" ht="15">
      <c r="A61" s="103" t="s">
        <v>80</v>
      </c>
      <c r="B61" s="103" t="s">
        <v>163</v>
      </c>
      <c r="C61" s="103" t="s">
        <v>106</v>
      </c>
      <c r="D61" s="103" t="s">
        <v>114</v>
      </c>
      <c r="E61" s="103" t="s">
        <v>120</v>
      </c>
      <c r="F61" s="104">
        <v>661623</v>
      </c>
      <c r="G61" s="105">
        <v>230000</v>
      </c>
      <c r="H61" s="103" t="s">
        <v>100</v>
      </c>
      <c r="I61" s="103" t="s">
        <v>105</v>
      </c>
      <c r="J61" s="106">
        <v>44804</v>
      </c>
    </row>
    <row r="62" spans="1:10" ht="15">
      <c r="A62" s="103" t="s">
        <v>80</v>
      </c>
      <c r="B62" s="103" t="s">
        <v>163</v>
      </c>
      <c r="C62" s="103" t="s">
        <v>81</v>
      </c>
      <c r="D62" s="103" t="s">
        <v>57</v>
      </c>
      <c r="E62" s="103" t="s">
        <v>103</v>
      </c>
      <c r="F62" s="104">
        <v>661626</v>
      </c>
      <c r="G62" s="105">
        <v>515000</v>
      </c>
      <c r="H62" s="103" t="s">
        <v>100</v>
      </c>
      <c r="I62" s="103" t="s">
        <v>105</v>
      </c>
      <c r="J62" s="106">
        <v>44804</v>
      </c>
    </row>
    <row r="63" spans="1:10" ht="15">
      <c r="A63" s="103" t="s">
        <v>80</v>
      </c>
      <c r="B63" s="103" t="s">
        <v>163</v>
      </c>
      <c r="C63" s="103" t="s">
        <v>106</v>
      </c>
      <c r="D63" s="103" t="s">
        <v>107</v>
      </c>
      <c r="E63" s="103" t="s">
        <v>103</v>
      </c>
      <c r="F63" s="104">
        <v>661148</v>
      </c>
      <c r="G63" s="105">
        <v>362600</v>
      </c>
      <c r="H63" s="103" t="s">
        <v>100</v>
      </c>
      <c r="I63" s="103" t="s">
        <v>105</v>
      </c>
      <c r="J63" s="106">
        <v>44791</v>
      </c>
    </row>
    <row r="64" spans="1:10" ht="15">
      <c r="A64" s="103" t="s">
        <v>80</v>
      </c>
      <c r="B64" s="103" t="s">
        <v>163</v>
      </c>
      <c r="C64" s="103" t="s">
        <v>81</v>
      </c>
      <c r="D64" s="103" t="s">
        <v>57</v>
      </c>
      <c r="E64" s="103" t="s">
        <v>103</v>
      </c>
      <c r="F64" s="104">
        <v>661384</v>
      </c>
      <c r="G64" s="105">
        <v>660000</v>
      </c>
      <c r="H64" s="103" t="s">
        <v>100</v>
      </c>
      <c r="I64" s="103" t="s">
        <v>105</v>
      </c>
      <c r="J64" s="106">
        <v>44798</v>
      </c>
    </row>
    <row r="65" spans="1:10" ht="15">
      <c r="A65" s="103" t="s">
        <v>80</v>
      </c>
      <c r="B65" s="103" t="s">
        <v>163</v>
      </c>
      <c r="C65" s="103" t="s">
        <v>82</v>
      </c>
      <c r="D65" s="103" t="s">
        <v>116</v>
      </c>
      <c r="E65" s="103" t="s">
        <v>103</v>
      </c>
      <c r="F65" s="104">
        <v>660984</v>
      </c>
      <c r="G65" s="105">
        <v>525000</v>
      </c>
      <c r="H65" s="103" t="s">
        <v>100</v>
      </c>
      <c r="I65" s="103" t="s">
        <v>105</v>
      </c>
      <c r="J65" s="106">
        <v>44788</v>
      </c>
    </row>
    <row r="66" spans="1:10" ht="15">
      <c r="A66" s="103" t="s">
        <v>80</v>
      </c>
      <c r="B66" s="103" t="s">
        <v>163</v>
      </c>
      <c r="C66" s="103" t="s">
        <v>81</v>
      </c>
      <c r="D66" s="103" t="s">
        <v>57</v>
      </c>
      <c r="E66" s="103" t="s">
        <v>118</v>
      </c>
      <c r="F66" s="104">
        <v>661062</v>
      </c>
      <c r="G66" s="105">
        <v>627000</v>
      </c>
      <c r="H66" s="103" t="s">
        <v>100</v>
      </c>
      <c r="I66" s="103" t="s">
        <v>105</v>
      </c>
      <c r="J66" s="106">
        <v>44789</v>
      </c>
    </row>
    <row r="67" spans="1:10" ht="15">
      <c r="A67" s="103" t="s">
        <v>80</v>
      </c>
      <c r="B67" s="103" t="s">
        <v>163</v>
      </c>
      <c r="C67" s="103" t="s">
        <v>88</v>
      </c>
      <c r="D67" s="103" t="s">
        <v>84</v>
      </c>
      <c r="E67" s="103" t="s">
        <v>103</v>
      </c>
      <c r="F67" s="104">
        <v>661085</v>
      </c>
      <c r="G67" s="105">
        <v>600000</v>
      </c>
      <c r="H67" s="103" t="s">
        <v>100</v>
      </c>
      <c r="I67" s="103" t="s">
        <v>105</v>
      </c>
      <c r="J67" s="106">
        <v>44789</v>
      </c>
    </row>
    <row r="68" spans="1:10" ht="15">
      <c r="A68" s="103" t="s">
        <v>80</v>
      </c>
      <c r="B68" s="103" t="s">
        <v>163</v>
      </c>
      <c r="C68" s="103" t="s">
        <v>106</v>
      </c>
      <c r="D68" s="103" t="s">
        <v>107</v>
      </c>
      <c r="E68" s="103" t="s">
        <v>98</v>
      </c>
      <c r="F68" s="104">
        <v>661092</v>
      </c>
      <c r="G68" s="105">
        <v>290000</v>
      </c>
      <c r="H68" s="103" t="s">
        <v>100</v>
      </c>
      <c r="I68" s="103" t="s">
        <v>105</v>
      </c>
      <c r="J68" s="106">
        <v>44789</v>
      </c>
    </row>
    <row r="69" spans="1:10" ht="15">
      <c r="A69" s="103" t="s">
        <v>80</v>
      </c>
      <c r="B69" s="103" t="s">
        <v>163</v>
      </c>
      <c r="C69" s="103" t="s">
        <v>81</v>
      </c>
      <c r="D69" s="103" t="s">
        <v>57</v>
      </c>
      <c r="E69" s="103" t="s">
        <v>104</v>
      </c>
      <c r="F69" s="104">
        <v>661304</v>
      </c>
      <c r="G69" s="105">
        <v>29000</v>
      </c>
      <c r="H69" s="103" t="s">
        <v>100</v>
      </c>
      <c r="I69" s="103" t="s">
        <v>105</v>
      </c>
      <c r="J69" s="106">
        <v>44796</v>
      </c>
    </row>
    <row r="70" spans="1:10" ht="15">
      <c r="A70" s="103" t="s">
        <v>80</v>
      </c>
      <c r="B70" s="103" t="s">
        <v>163</v>
      </c>
      <c r="C70" s="103" t="s">
        <v>119</v>
      </c>
      <c r="D70" s="103" t="s">
        <v>62</v>
      </c>
      <c r="E70" s="103" t="s">
        <v>98</v>
      </c>
      <c r="F70" s="104">
        <v>661116</v>
      </c>
      <c r="G70" s="105">
        <v>325000</v>
      </c>
      <c r="H70" s="103" t="s">
        <v>100</v>
      </c>
      <c r="I70" s="103" t="s">
        <v>105</v>
      </c>
      <c r="J70" s="106">
        <v>44790</v>
      </c>
    </row>
    <row r="71" spans="1:10" ht="15">
      <c r="A71" s="103" t="s">
        <v>80</v>
      </c>
      <c r="B71" s="103" t="s">
        <v>163</v>
      </c>
      <c r="C71" s="103" t="s">
        <v>81</v>
      </c>
      <c r="D71" s="103" t="s">
        <v>57</v>
      </c>
      <c r="E71" s="103" t="s">
        <v>103</v>
      </c>
      <c r="F71" s="104">
        <v>661252</v>
      </c>
      <c r="G71" s="105">
        <v>347000</v>
      </c>
      <c r="H71" s="103" t="s">
        <v>100</v>
      </c>
      <c r="I71" s="103" t="s">
        <v>105</v>
      </c>
      <c r="J71" s="106">
        <v>44795</v>
      </c>
    </row>
    <row r="72" spans="1:10" ht="15">
      <c r="A72" s="103" t="s">
        <v>80</v>
      </c>
      <c r="B72" s="103" t="s">
        <v>163</v>
      </c>
      <c r="C72" s="103" t="s">
        <v>101</v>
      </c>
      <c r="D72" s="103" t="s">
        <v>109</v>
      </c>
      <c r="E72" s="103" t="s">
        <v>104</v>
      </c>
      <c r="F72" s="104">
        <v>661152</v>
      </c>
      <c r="G72" s="105">
        <v>45000</v>
      </c>
      <c r="H72" s="103" t="s">
        <v>100</v>
      </c>
      <c r="I72" s="103" t="s">
        <v>105</v>
      </c>
      <c r="J72" s="106">
        <v>44791</v>
      </c>
    </row>
    <row r="73" spans="1:10" ht="15">
      <c r="A73" s="103" t="s">
        <v>80</v>
      </c>
      <c r="B73" s="103" t="s">
        <v>163</v>
      </c>
      <c r="C73" s="103" t="s">
        <v>27</v>
      </c>
      <c r="D73" s="103" t="s">
        <v>48</v>
      </c>
      <c r="E73" s="103" t="s">
        <v>103</v>
      </c>
      <c r="F73" s="104">
        <v>660964</v>
      </c>
      <c r="G73" s="105">
        <v>375000</v>
      </c>
      <c r="H73" s="103" t="s">
        <v>100</v>
      </c>
      <c r="I73" s="103" t="s">
        <v>105</v>
      </c>
      <c r="J73" s="106">
        <v>44785</v>
      </c>
    </row>
    <row r="74" spans="1:10" ht="15">
      <c r="A74" s="103" t="s">
        <v>80</v>
      </c>
      <c r="B74" s="103" t="s">
        <v>163</v>
      </c>
      <c r="C74" s="103" t="s">
        <v>101</v>
      </c>
      <c r="D74" s="103" t="s">
        <v>109</v>
      </c>
      <c r="E74" s="103" t="s">
        <v>98</v>
      </c>
      <c r="F74" s="104">
        <v>660980</v>
      </c>
      <c r="G74" s="105">
        <v>389900</v>
      </c>
      <c r="H74" s="103" t="s">
        <v>100</v>
      </c>
      <c r="I74" s="103" t="s">
        <v>105</v>
      </c>
      <c r="J74" s="106">
        <v>44788</v>
      </c>
    </row>
    <row r="75" spans="1:10" ht="15">
      <c r="A75" s="103" t="s">
        <v>80</v>
      </c>
      <c r="B75" s="103" t="s">
        <v>163</v>
      </c>
      <c r="C75" s="103" t="s">
        <v>27</v>
      </c>
      <c r="D75" s="103" t="s">
        <v>48</v>
      </c>
      <c r="E75" s="103" t="s">
        <v>103</v>
      </c>
      <c r="F75" s="104">
        <v>661362</v>
      </c>
      <c r="G75" s="105">
        <v>275000</v>
      </c>
      <c r="H75" s="103" t="s">
        <v>100</v>
      </c>
      <c r="I75" s="103" t="s">
        <v>105</v>
      </c>
      <c r="J75" s="106">
        <v>44797</v>
      </c>
    </row>
    <row r="76" spans="1:10" ht="15">
      <c r="A76" s="103" t="s">
        <v>80</v>
      </c>
      <c r="B76" s="103" t="s">
        <v>163</v>
      </c>
      <c r="C76" s="103" t="s">
        <v>81</v>
      </c>
      <c r="D76" s="103" t="s">
        <v>57</v>
      </c>
      <c r="E76" s="103" t="s">
        <v>98</v>
      </c>
      <c r="F76" s="104">
        <v>660891</v>
      </c>
      <c r="G76" s="105">
        <v>250000</v>
      </c>
      <c r="H76" s="103" t="s">
        <v>100</v>
      </c>
      <c r="I76" s="103" t="s">
        <v>105</v>
      </c>
      <c r="J76" s="106">
        <v>44784</v>
      </c>
    </row>
    <row r="77" spans="1:10" ht="15">
      <c r="A77" s="103" t="s">
        <v>80</v>
      </c>
      <c r="B77" s="103" t="s">
        <v>163</v>
      </c>
      <c r="C77" s="103" t="s">
        <v>27</v>
      </c>
      <c r="D77" s="103" t="s">
        <v>48</v>
      </c>
      <c r="E77" s="103" t="s">
        <v>98</v>
      </c>
      <c r="F77" s="104">
        <v>660658</v>
      </c>
      <c r="G77" s="105">
        <v>339900</v>
      </c>
      <c r="H77" s="103" t="s">
        <v>100</v>
      </c>
      <c r="I77" s="103" t="s">
        <v>105</v>
      </c>
      <c r="J77" s="106">
        <v>44776</v>
      </c>
    </row>
    <row r="78" spans="1:10" ht="15">
      <c r="A78" s="103" t="s">
        <v>80</v>
      </c>
      <c r="B78" s="103" t="s">
        <v>163</v>
      </c>
      <c r="C78" s="103" t="s">
        <v>101</v>
      </c>
      <c r="D78" s="103" t="s">
        <v>109</v>
      </c>
      <c r="E78" s="103" t="s">
        <v>104</v>
      </c>
      <c r="F78" s="104">
        <v>661284</v>
      </c>
      <c r="G78" s="105">
        <v>75000</v>
      </c>
      <c r="H78" s="103" t="s">
        <v>100</v>
      </c>
      <c r="I78" s="103" t="s">
        <v>105</v>
      </c>
      <c r="J78" s="106">
        <v>44796</v>
      </c>
    </row>
    <row r="79" spans="1:10" ht="15">
      <c r="A79" s="103" t="s">
        <v>80</v>
      </c>
      <c r="B79" s="103" t="s">
        <v>163</v>
      </c>
      <c r="C79" s="103" t="s">
        <v>101</v>
      </c>
      <c r="D79" s="103" t="s">
        <v>109</v>
      </c>
      <c r="E79" s="103" t="s">
        <v>98</v>
      </c>
      <c r="F79" s="104">
        <v>660711</v>
      </c>
      <c r="G79" s="105">
        <v>200000</v>
      </c>
      <c r="H79" s="103" t="s">
        <v>100</v>
      </c>
      <c r="I79" s="103" t="s">
        <v>105</v>
      </c>
      <c r="J79" s="106">
        <v>44778</v>
      </c>
    </row>
    <row r="80" spans="1:10" ht="15">
      <c r="A80" s="103" t="s">
        <v>80</v>
      </c>
      <c r="B80" s="103" t="s">
        <v>163</v>
      </c>
      <c r="C80" s="103" t="s">
        <v>81</v>
      </c>
      <c r="D80" s="103" t="s">
        <v>57</v>
      </c>
      <c r="E80" s="103" t="s">
        <v>103</v>
      </c>
      <c r="F80" s="104">
        <v>660712</v>
      </c>
      <c r="G80" s="105">
        <v>375000</v>
      </c>
      <c r="H80" s="103" t="s">
        <v>100</v>
      </c>
      <c r="I80" s="103" t="s">
        <v>105</v>
      </c>
      <c r="J80" s="106">
        <v>44778</v>
      </c>
    </row>
    <row r="81" spans="1:10" ht="15">
      <c r="A81" s="103" t="s">
        <v>80</v>
      </c>
      <c r="B81" s="103" t="s">
        <v>163</v>
      </c>
      <c r="C81" s="103" t="s">
        <v>81</v>
      </c>
      <c r="D81" s="103" t="s">
        <v>56</v>
      </c>
      <c r="E81" s="103" t="s">
        <v>103</v>
      </c>
      <c r="F81" s="104">
        <v>660753</v>
      </c>
      <c r="G81" s="105">
        <v>437630</v>
      </c>
      <c r="H81" s="103" t="s">
        <v>105</v>
      </c>
      <c r="I81" s="103" t="s">
        <v>105</v>
      </c>
      <c r="J81" s="106">
        <v>44778</v>
      </c>
    </row>
    <row r="82" spans="1:10" ht="15">
      <c r="A82" s="103" t="s">
        <v>80</v>
      </c>
      <c r="B82" s="103" t="s">
        <v>163</v>
      </c>
      <c r="C82" s="103" t="s">
        <v>27</v>
      </c>
      <c r="D82" s="103" t="s">
        <v>48</v>
      </c>
      <c r="E82" s="103" t="s">
        <v>103</v>
      </c>
      <c r="F82" s="104">
        <v>660760</v>
      </c>
      <c r="G82" s="105">
        <v>255000</v>
      </c>
      <c r="H82" s="103" t="s">
        <v>100</v>
      </c>
      <c r="I82" s="103" t="s">
        <v>105</v>
      </c>
      <c r="J82" s="106">
        <v>44778</v>
      </c>
    </row>
    <row r="83" spans="1:10" ht="15">
      <c r="A83" s="103" t="s">
        <v>80</v>
      </c>
      <c r="B83" s="103" t="s">
        <v>163</v>
      </c>
      <c r="C83" s="103" t="s">
        <v>106</v>
      </c>
      <c r="D83" s="103" t="s">
        <v>107</v>
      </c>
      <c r="E83" s="103" t="s">
        <v>104</v>
      </c>
      <c r="F83" s="104">
        <v>660804</v>
      </c>
      <c r="G83" s="105">
        <v>22500</v>
      </c>
      <c r="H83" s="103" t="s">
        <v>100</v>
      </c>
      <c r="I83" s="103" t="s">
        <v>105</v>
      </c>
      <c r="J83" s="106">
        <v>44781</v>
      </c>
    </row>
    <row r="84" spans="1:10" ht="15">
      <c r="A84" s="103" t="s">
        <v>80</v>
      </c>
      <c r="B84" s="103" t="s">
        <v>163</v>
      </c>
      <c r="C84" s="103" t="s">
        <v>101</v>
      </c>
      <c r="D84" s="103" t="s">
        <v>109</v>
      </c>
      <c r="E84" s="103" t="s">
        <v>103</v>
      </c>
      <c r="F84" s="104">
        <v>660840</v>
      </c>
      <c r="G84" s="105">
        <v>345000</v>
      </c>
      <c r="H84" s="103" t="s">
        <v>100</v>
      </c>
      <c r="I84" s="103" t="s">
        <v>105</v>
      </c>
      <c r="J84" s="106">
        <v>44782</v>
      </c>
    </row>
    <row r="85" spans="1:10" ht="15">
      <c r="A85" s="103" t="s">
        <v>80</v>
      </c>
      <c r="B85" s="103" t="s">
        <v>163</v>
      </c>
      <c r="C85" s="103" t="s">
        <v>106</v>
      </c>
      <c r="D85" s="103" t="s">
        <v>114</v>
      </c>
      <c r="E85" s="103" t="s">
        <v>103</v>
      </c>
      <c r="F85" s="104">
        <v>660846</v>
      </c>
      <c r="G85" s="105">
        <v>442000</v>
      </c>
      <c r="H85" s="103" t="s">
        <v>100</v>
      </c>
      <c r="I85" s="103" t="s">
        <v>105</v>
      </c>
      <c r="J85" s="106">
        <v>44783</v>
      </c>
    </row>
    <row r="86" spans="1:10" ht="15">
      <c r="A86" s="103" t="s">
        <v>80</v>
      </c>
      <c r="B86" s="103" t="s">
        <v>163</v>
      </c>
      <c r="C86" s="103" t="s">
        <v>81</v>
      </c>
      <c r="D86" s="103" t="s">
        <v>56</v>
      </c>
      <c r="E86" s="103" t="s">
        <v>103</v>
      </c>
      <c r="F86" s="104">
        <v>660645</v>
      </c>
      <c r="G86" s="105">
        <v>492904</v>
      </c>
      <c r="H86" s="103" t="s">
        <v>105</v>
      </c>
      <c r="I86" s="103" t="s">
        <v>105</v>
      </c>
      <c r="J86" s="106">
        <v>44776</v>
      </c>
    </row>
    <row r="87" spans="1:10" ht="15">
      <c r="A87" s="103" t="s">
        <v>80</v>
      </c>
      <c r="B87" s="103" t="s">
        <v>163</v>
      </c>
      <c r="C87" s="103" t="s">
        <v>81</v>
      </c>
      <c r="D87" s="103" t="s">
        <v>57</v>
      </c>
      <c r="E87" s="103" t="s">
        <v>103</v>
      </c>
      <c r="F87" s="104">
        <v>660862</v>
      </c>
      <c r="G87" s="105">
        <v>340000</v>
      </c>
      <c r="H87" s="103" t="s">
        <v>100</v>
      </c>
      <c r="I87" s="103" t="s">
        <v>105</v>
      </c>
      <c r="J87" s="106">
        <v>44783</v>
      </c>
    </row>
    <row r="88" spans="1:10" ht="15">
      <c r="A88" s="103" t="s">
        <v>80</v>
      </c>
      <c r="B88" s="103" t="s">
        <v>163</v>
      </c>
      <c r="C88" s="103" t="s">
        <v>106</v>
      </c>
      <c r="D88" s="103" t="s">
        <v>107</v>
      </c>
      <c r="E88" s="103" t="s">
        <v>98</v>
      </c>
      <c r="F88" s="104">
        <v>660700</v>
      </c>
      <c r="G88" s="105">
        <v>376000</v>
      </c>
      <c r="H88" s="103" t="s">
        <v>100</v>
      </c>
      <c r="I88" s="103" t="s">
        <v>105</v>
      </c>
      <c r="J88" s="106">
        <v>44777</v>
      </c>
    </row>
    <row r="89" spans="1:10" ht="15">
      <c r="A89" s="103" t="s">
        <v>80</v>
      </c>
      <c r="B89" s="103" t="s">
        <v>163</v>
      </c>
      <c r="C89" s="103" t="s">
        <v>82</v>
      </c>
      <c r="D89" s="103" t="s">
        <v>116</v>
      </c>
      <c r="E89" s="103" t="s">
        <v>115</v>
      </c>
      <c r="F89" s="104">
        <v>660895</v>
      </c>
      <c r="G89" s="105">
        <v>789000</v>
      </c>
      <c r="H89" s="103" t="s">
        <v>100</v>
      </c>
      <c r="I89" s="103" t="s">
        <v>105</v>
      </c>
      <c r="J89" s="106">
        <v>44784</v>
      </c>
    </row>
    <row r="90" spans="1:10" ht="15">
      <c r="A90" s="103" t="s">
        <v>80</v>
      </c>
      <c r="B90" s="103" t="s">
        <v>163</v>
      </c>
      <c r="C90" s="103" t="s">
        <v>81</v>
      </c>
      <c r="D90" s="103" t="s">
        <v>56</v>
      </c>
      <c r="E90" s="103" t="s">
        <v>104</v>
      </c>
      <c r="F90" s="104">
        <v>661492</v>
      </c>
      <c r="G90" s="105">
        <v>43000</v>
      </c>
      <c r="H90" s="103" t="s">
        <v>100</v>
      </c>
      <c r="I90" s="103" t="s">
        <v>105</v>
      </c>
      <c r="J90" s="106">
        <v>44802</v>
      </c>
    </row>
    <row r="91" spans="1:10" ht="15">
      <c r="A91" s="103" t="s">
        <v>80</v>
      </c>
      <c r="B91" s="103" t="s">
        <v>163</v>
      </c>
      <c r="C91" s="103" t="s">
        <v>82</v>
      </c>
      <c r="D91" s="103" t="s">
        <v>83</v>
      </c>
      <c r="E91" s="103" t="s">
        <v>103</v>
      </c>
      <c r="F91" s="104">
        <v>661499</v>
      </c>
      <c r="G91" s="105">
        <v>490000</v>
      </c>
      <c r="H91" s="103" t="s">
        <v>100</v>
      </c>
      <c r="I91" s="103" t="s">
        <v>105</v>
      </c>
      <c r="J91" s="106">
        <v>44802</v>
      </c>
    </row>
    <row r="92" spans="1:10" ht="15">
      <c r="A92" s="103" t="s">
        <v>80</v>
      </c>
      <c r="B92" s="103" t="s">
        <v>163</v>
      </c>
      <c r="C92" s="103" t="s">
        <v>81</v>
      </c>
      <c r="D92" s="103" t="s">
        <v>57</v>
      </c>
      <c r="E92" s="103" t="s">
        <v>103</v>
      </c>
      <c r="F92" s="104">
        <v>661523</v>
      </c>
      <c r="G92" s="105">
        <v>470000</v>
      </c>
      <c r="H92" s="103" t="s">
        <v>100</v>
      </c>
      <c r="I92" s="103" t="s">
        <v>105</v>
      </c>
      <c r="J92" s="106">
        <v>44802</v>
      </c>
    </row>
    <row r="93" spans="1:10" ht="15">
      <c r="A93" s="103" t="s">
        <v>80</v>
      </c>
      <c r="B93" s="103" t="s">
        <v>163</v>
      </c>
      <c r="C93" s="103" t="s">
        <v>106</v>
      </c>
      <c r="D93" s="103" t="s">
        <v>114</v>
      </c>
      <c r="E93" s="103" t="s">
        <v>98</v>
      </c>
      <c r="F93" s="104">
        <v>661449</v>
      </c>
      <c r="G93" s="105">
        <v>226000</v>
      </c>
      <c r="H93" s="103" t="s">
        <v>100</v>
      </c>
      <c r="I93" s="103" t="s">
        <v>105</v>
      </c>
      <c r="J93" s="106">
        <v>44799</v>
      </c>
    </row>
    <row r="94" spans="1:10" ht="15">
      <c r="A94" s="103" t="s">
        <v>80</v>
      </c>
      <c r="B94" s="103" t="s">
        <v>163</v>
      </c>
      <c r="C94" s="103" t="s">
        <v>27</v>
      </c>
      <c r="D94" s="103" t="s">
        <v>85</v>
      </c>
      <c r="E94" s="103" t="s">
        <v>103</v>
      </c>
      <c r="F94" s="104">
        <v>661463</v>
      </c>
      <c r="G94" s="105">
        <v>375000</v>
      </c>
      <c r="H94" s="103" t="s">
        <v>100</v>
      </c>
      <c r="I94" s="103" t="s">
        <v>105</v>
      </c>
      <c r="J94" s="106">
        <v>44799</v>
      </c>
    </row>
    <row r="95" spans="1:10" ht="15">
      <c r="A95" s="103" t="s">
        <v>80</v>
      </c>
      <c r="B95" s="103" t="s">
        <v>163</v>
      </c>
      <c r="C95" s="103" t="s">
        <v>81</v>
      </c>
      <c r="D95" s="103" t="s">
        <v>56</v>
      </c>
      <c r="E95" s="103" t="s">
        <v>103</v>
      </c>
      <c r="F95" s="104">
        <v>661466</v>
      </c>
      <c r="G95" s="105">
        <v>546426</v>
      </c>
      <c r="H95" s="103" t="s">
        <v>105</v>
      </c>
      <c r="I95" s="103" t="s">
        <v>105</v>
      </c>
      <c r="J95" s="106">
        <v>44799</v>
      </c>
    </row>
    <row r="96" spans="1:10" ht="15">
      <c r="A96" s="103" t="s">
        <v>80</v>
      </c>
      <c r="B96" s="103" t="s">
        <v>163</v>
      </c>
      <c r="C96" s="103" t="s">
        <v>106</v>
      </c>
      <c r="D96" s="103" t="s">
        <v>114</v>
      </c>
      <c r="E96" s="103" t="s">
        <v>104</v>
      </c>
      <c r="F96" s="104">
        <v>661477</v>
      </c>
      <c r="G96" s="105">
        <v>14000</v>
      </c>
      <c r="H96" s="103" t="s">
        <v>100</v>
      </c>
      <c r="I96" s="103" t="s">
        <v>105</v>
      </c>
      <c r="J96" s="106">
        <v>44799</v>
      </c>
    </row>
    <row r="97" spans="1:10" ht="15">
      <c r="A97" s="103" t="s">
        <v>80</v>
      </c>
      <c r="B97" s="103" t="s">
        <v>163</v>
      </c>
      <c r="C97" s="103" t="s">
        <v>78</v>
      </c>
      <c r="D97" s="103" t="s">
        <v>87</v>
      </c>
      <c r="E97" s="103" t="s">
        <v>98</v>
      </c>
      <c r="F97" s="104">
        <v>661479</v>
      </c>
      <c r="G97" s="105">
        <v>240000</v>
      </c>
      <c r="H97" s="103" t="s">
        <v>100</v>
      </c>
      <c r="I97" s="103" t="s">
        <v>105</v>
      </c>
      <c r="J97" s="106">
        <v>44799</v>
      </c>
    </row>
    <row r="98" spans="1:10" ht="15">
      <c r="A98" s="103" t="s">
        <v>80</v>
      </c>
      <c r="B98" s="103" t="s">
        <v>163</v>
      </c>
      <c r="C98" s="103" t="s">
        <v>101</v>
      </c>
      <c r="D98" s="103" t="s">
        <v>86</v>
      </c>
      <c r="E98" s="103" t="s">
        <v>98</v>
      </c>
      <c r="F98" s="104">
        <v>660856</v>
      </c>
      <c r="G98" s="105">
        <v>158951</v>
      </c>
      <c r="H98" s="103" t="s">
        <v>100</v>
      </c>
      <c r="I98" s="103" t="s">
        <v>105</v>
      </c>
      <c r="J98" s="106">
        <v>44783</v>
      </c>
    </row>
    <row r="99" spans="1:10" ht="15">
      <c r="A99" s="103" t="s">
        <v>80</v>
      </c>
      <c r="B99" s="103" t="s">
        <v>163</v>
      </c>
      <c r="C99" s="103" t="s">
        <v>27</v>
      </c>
      <c r="D99" s="103" t="s">
        <v>62</v>
      </c>
      <c r="E99" s="103" t="s">
        <v>103</v>
      </c>
      <c r="F99" s="104">
        <v>660602</v>
      </c>
      <c r="G99" s="105">
        <v>85000</v>
      </c>
      <c r="H99" s="103" t="s">
        <v>100</v>
      </c>
      <c r="I99" s="103" t="s">
        <v>105</v>
      </c>
      <c r="J99" s="106">
        <v>44775</v>
      </c>
    </row>
    <row r="100" spans="1:10" ht="15">
      <c r="A100" s="103" t="s">
        <v>80</v>
      </c>
      <c r="B100" s="103" t="s">
        <v>163</v>
      </c>
      <c r="C100" s="103" t="s">
        <v>81</v>
      </c>
      <c r="D100" s="103" t="s">
        <v>57</v>
      </c>
      <c r="E100" s="103" t="s">
        <v>103</v>
      </c>
      <c r="F100" s="104">
        <v>661643</v>
      </c>
      <c r="G100" s="105">
        <v>250000</v>
      </c>
      <c r="H100" s="103" t="s">
        <v>100</v>
      </c>
      <c r="I100" s="103" t="s">
        <v>105</v>
      </c>
      <c r="J100" s="106">
        <v>44804</v>
      </c>
    </row>
    <row r="101" spans="1:10" ht="15">
      <c r="A101" s="103" t="s">
        <v>80</v>
      </c>
      <c r="B101" s="103" t="s">
        <v>163</v>
      </c>
      <c r="C101" s="103" t="s">
        <v>78</v>
      </c>
      <c r="D101" s="103" t="s">
        <v>87</v>
      </c>
      <c r="E101" s="103" t="s">
        <v>103</v>
      </c>
      <c r="F101" s="104">
        <v>660542</v>
      </c>
      <c r="G101" s="105">
        <v>385000</v>
      </c>
      <c r="H101" s="103" t="s">
        <v>100</v>
      </c>
      <c r="I101" s="103" t="s">
        <v>105</v>
      </c>
      <c r="J101" s="106">
        <v>44774</v>
      </c>
    </row>
    <row r="102" spans="1:10" ht="15">
      <c r="A102" s="103" t="s">
        <v>80</v>
      </c>
      <c r="B102" s="103" t="s">
        <v>163</v>
      </c>
      <c r="C102" s="103" t="s">
        <v>106</v>
      </c>
      <c r="D102" s="103" t="s">
        <v>114</v>
      </c>
      <c r="E102" s="103" t="s">
        <v>104</v>
      </c>
      <c r="F102" s="104">
        <v>661354</v>
      </c>
      <c r="G102" s="105">
        <v>20000</v>
      </c>
      <c r="H102" s="103" t="s">
        <v>100</v>
      </c>
      <c r="I102" s="103" t="s">
        <v>105</v>
      </c>
      <c r="J102" s="106">
        <v>44797</v>
      </c>
    </row>
    <row r="103" spans="1:10" ht="15">
      <c r="A103" s="103" t="s">
        <v>80</v>
      </c>
      <c r="B103" s="103" t="s">
        <v>163</v>
      </c>
      <c r="C103" s="103" t="s">
        <v>81</v>
      </c>
      <c r="D103" s="103" t="s">
        <v>56</v>
      </c>
      <c r="E103" s="103" t="s">
        <v>104</v>
      </c>
      <c r="F103" s="104">
        <v>661340</v>
      </c>
      <c r="G103" s="105">
        <v>85000</v>
      </c>
      <c r="H103" s="103" t="s">
        <v>100</v>
      </c>
      <c r="I103" s="103" t="s">
        <v>105</v>
      </c>
      <c r="J103" s="106">
        <v>44797</v>
      </c>
    </row>
    <row r="104" spans="1:10" ht="15">
      <c r="A104" s="103" t="s">
        <v>80</v>
      </c>
      <c r="B104" s="103" t="s">
        <v>163</v>
      </c>
      <c r="C104" s="103" t="s">
        <v>119</v>
      </c>
      <c r="D104" s="103" t="s">
        <v>62</v>
      </c>
      <c r="E104" s="103" t="s">
        <v>104</v>
      </c>
      <c r="F104" s="104">
        <v>661650</v>
      </c>
      <c r="G104" s="105">
        <v>22000</v>
      </c>
      <c r="H104" s="103" t="s">
        <v>100</v>
      </c>
      <c r="I104" s="103" t="s">
        <v>105</v>
      </c>
      <c r="J104" s="106">
        <v>44804</v>
      </c>
    </row>
    <row r="105" spans="1:10" ht="15">
      <c r="A105" s="103" t="s">
        <v>80</v>
      </c>
      <c r="B105" s="103" t="s">
        <v>163</v>
      </c>
      <c r="C105" s="103" t="s">
        <v>81</v>
      </c>
      <c r="D105" s="103" t="s">
        <v>56</v>
      </c>
      <c r="E105" s="103" t="s">
        <v>98</v>
      </c>
      <c r="F105" s="104">
        <v>661287</v>
      </c>
      <c r="G105" s="105">
        <v>314199</v>
      </c>
      <c r="H105" s="103" t="s">
        <v>100</v>
      </c>
      <c r="I105" s="103" t="s">
        <v>105</v>
      </c>
      <c r="J105" s="106">
        <v>44796</v>
      </c>
    </row>
    <row r="106" spans="1:10" ht="15">
      <c r="A106" s="103" t="s">
        <v>80</v>
      </c>
      <c r="B106" s="103" t="s">
        <v>163</v>
      </c>
      <c r="C106" s="103" t="s">
        <v>81</v>
      </c>
      <c r="D106" s="103" t="s">
        <v>57</v>
      </c>
      <c r="E106" s="103" t="s">
        <v>103</v>
      </c>
      <c r="F106" s="104">
        <v>660607</v>
      </c>
      <c r="G106" s="105">
        <v>460000</v>
      </c>
      <c r="H106" s="103" t="s">
        <v>100</v>
      </c>
      <c r="I106" s="103" t="s">
        <v>105</v>
      </c>
      <c r="J106" s="106">
        <v>44775</v>
      </c>
    </row>
    <row r="107" spans="1:10" ht="15">
      <c r="A107" s="103" t="s">
        <v>80</v>
      </c>
      <c r="B107" s="103" t="s">
        <v>163</v>
      </c>
      <c r="C107" s="103" t="s">
        <v>119</v>
      </c>
      <c r="D107" s="103" t="s">
        <v>62</v>
      </c>
      <c r="E107" s="103" t="s">
        <v>103</v>
      </c>
      <c r="F107" s="104">
        <v>661296</v>
      </c>
      <c r="G107" s="105">
        <v>190000</v>
      </c>
      <c r="H107" s="103" t="s">
        <v>100</v>
      </c>
      <c r="I107" s="103" t="s">
        <v>105</v>
      </c>
      <c r="J107" s="106">
        <v>44796</v>
      </c>
    </row>
    <row r="108" spans="1:10" ht="15">
      <c r="A108" s="103" t="s">
        <v>80</v>
      </c>
      <c r="B108" s="103" t="s">
        <v>163</v>
      </c>
      <c r="C108" s="103" t="s">
        <v>101</v>
      </c>
      <c r="D108" s="103" t="s">
        <v>109</v>
      </c>
      <c r="E108" s="103" t="s">
        <v>103</v>
      </c>
      <c r="F108" s="104">
        <v>661550</v>
      </c>
      <c r="G108" s="105">
        <v>201000</v>
      </c>
      <c r="H108" s="103" t="s">
        <v>100</v>
      </c>
      <c r="I108" s="103" t="s">
        <v>105</v>
      </c>
      <c r="J108" s="106">
        <v>44803</v>
      </c>
    </row>
    <row r="109" spans="1:10" ht="15">
      <c r="A109" s="103" t="s">
        <v>80</v>
      </c>
      <c r="B109" s="103" t="s">
        <v>163</v>
      </c>
      <c r="C109" s="103" t="s">
        <v>106</v>
      </c>
      <c r="D109" s="103" t="s">
        <v>107</v>
      </c>
      <c r="E109" s="103" t="s">
        <v>103</v>
      </c>
      <c r="F109" s="104">
        <v>661327</v>
      </c>
      <c r="G109" s="105">
        <v>275000</v>
      </c>
      <c r="H109" s="103" t="s">
        <v>100</v>
      </c>
      <c r="I109" s="103" t="s">
        <v>105</v>
      </c>
      <c r="J109" s="106">
        <v>44796</v>
      </c>
    </row>
    <row r="110" spans="1:10" ht="15">
      <c r="A110" s="103" t="s">
        <v>39</v>
      </c>
      <c r="B110" s="103" t="s">
        <v>164</v>
      </c>
      <c r="C110" s="103" t="s">
        <v>81</v>
      </c>
      <c r="D110" s="103" t="s">
        <v>55</v>
      </c>
      <c r="E110" s="103" t="s">
        <v>103</v>
      </c>
      <c r="F110" s="104">
        <v>661274</v>
      </c>
      <c r="G110" s="105">
        <v>709000</v>
      </c>
      <c r="H110" s="103" t="s">
        <v>100</v>
      </c>
      <c r="I110" s="103" t="s">
        <v>105</v>
      </c>
      <c r="J110" s="106">
        <v>44795</v>
      </c>
    </row>
    <row r="111" spans="1:10" ht="15">
      <c r="A111" s="103" t="s">
        <v>39</v>
      </c>
      <c r="B111" s="103" t="s">
        <v>164</v>
      </c>
      <c r="C111" s="103" t="s">
        <v>27</v>
      </c>
      <c r="D111" s="103" t="s">
        <v>91</v>
      </c>
      <c r="E111" s="103" t="s">
        <v>103</v>
      </c>
      <c r="F111" s="104">
        <v>661426</v>
      </c>
      <c r="G111" s="105">
        <v>340000</v>
      </c>
      <c r="H111" s="103" t="s">
        <v>100</v>
      </c>
      <c r="I111" s="103" t="s">
        <v>105</v>
      </c>
      <c r="J111" s="106">
        <v>44798</v>
      </c>
    </row>
    <row r="112" spans="1:10" ht="15">
      <c r="A112" s="103" t="s">
        <v>39</v>
      </c>
      <c r="B112" s="103" t="s">
        <v>164</v>
      </c>
      <c r="C112" s="103" t="s">
        <v>101</v>
      </c>
      <c r="D112" s="103" t="s">
        <v>102</v>
      </c>
      <c r="E112" s="103" t="s">
        <v>104</v>
      </c>
      <c r="F112" s="104">
        <v>661380</v>
      </c>
      <c r="G112" s="105">
        <v>60000</v>
      </c>
      <c r="H112" s="103" t="s">
        <v>100</v>
      </c>
      <c r="I112" s="103" t="s">
        <v>105</v>
      </c>
      <c r="J112" s="106">
        <v>44798</v>
      </c>
    </row>
    <row r="113" spans="1:10" ht="15">
      <c r="A113" s="103" t="s">
        <v>39</v>
      </c>
      <c r="B113" s="103" t="s">
        <v>164</v>
      </c>
      <c r="C113" s="103" t="s">
        <v>101</v>
      </c>
      <c r="D113" s="103" t="s">
        <v>102</v>
      </c>
      <c r="E113" s="103" t="s">
        <v>103</v>
      </c>
      <c r="F113" s="104">
        <v>661369</v>
      </c>
      <c r="G113" s="105">
        <v>355000</v>
      </c>
      <c r="H113" s="103" t="s">
        <v>100</v>
      </c>
      <c r="I113" s="103" t="s">
        <v>105</v>
      </c>
      <c r="J113" s="106">
        <v>44797</v>
      </c>
    </row>
    <row r="114" spans="1:10" ht="15">
      <c r="A114" s="103" t="s">
        <v>39</v>
      </c>
      <c r="B114" s="103" t="s">
        <v>164</v>
      </c>
      <c r="C114" s="103" t="s">
        <v>101</v>
      </c>
      <c r="D114" s="103" t="s">
        <v>102</v>
      </c>
      <c r="E114" s="103" t="s">
        <v>103</v>
      </c>
      <c r="F114" s="104">
        <v>661366</v>
      </c>
      <c r="G114" s="105">
        <v>278647</v>
      </c>
      <c r="H114" s="103" t="s">
        <v>100</v>
      </c>
      <c r="I114" s="103" t="s">
        <v>105</v>
      </c>
      <c r="J114" s="106">
        <v>44797</v>
      </c>
    </row>
    <row r="115" spans="1:10" ht="15">
      <c r="A115" s="103" t="s">
        <v>39</v>
      </c>
      <c r="B115" s="103" t="s">
        <v>164</v>
      </c>
      <c r="C115" s="103" t="s">
        <v>101</v>
      </c>
      <c r="D115" s="103" t="s">
        <v>102</v>
      </c>
      <c r="E115" s="103" t="s">
        <v>103</v>
      </c>
      <c r="F115" s="104">
        <v>661502</v>
      </c>
      <c r="G115" s="105">
        <v>422000</v>
      </c>
      <c r="H115" s="103" t="s">
        <v>100</v>
      </c>
      <c r="I115" s="103" t="s">
        <v>105</v>
      </c>
      <c r="J115" s="106">
        <v>44802</v>
      </c>
    </row>
    <row r="116" spans="1:10" ht="15">
      <c r="A116" s="103" t="s">
        <v>39</v>
      </c>
      <c r="B116" s="103" t="s">
        <v>164</v>
      </c>
      <c r="C116" s="103" t="s">
        <v>101</v>
      </c>
      <c r="D116" s="103" t="s">
        <v>102</v>
      </c>
      <c r="E116" s="103" t="s">
        <v>103</v>
      </c>
      <c r="F116" s="104">
        <v>661190</v>
      </c>
      <c r="G116" s="105">
        <v>425000</v>
      </c>
      <c r="H116" s="103" t="s">
        <v>100</v>
      </c>
      <c r="I116" s="103" t="s">
        <v>105</v>
      </c>
      <c r="J116" s="106">
        <v>44792</v>
      </c>
    </row>
    <row r="117" spans="1:10" ht="15">
      <c r="A117" s="103" t="s">
        <v>39</v>
      </c>
      <c r="B117" s="103" t="s">
        <v>164</v>
      </c>
      <c r="C117" s="103" t="s">
        <v>101</v>
      </c>
      <c r="D117" s="103" t="s">
        <v>102</v>
      </c>
      <c r="E117" s="103" t="s">
        <v>103</v>
      </c>
      <c r="F117" s="104">
        <v>661037</v>
      </c>
      <c r="G117" s="105">
        <v>410000</v>
      </c>
      <c r="H117" s="103" t="s">
        <v>100</v>
      </c>
      <c r="I117" s="103" t="s">
        <v>105</v>
      </c>
      <c r="J117" s="106">
        <v>44789</v>
      </c>
    </row>
    <row r="118" spans="1:10" ht="15">
      <c r="A118" s="103" t="s">
        <v>39</v>
      </c>
      <c r="B118" s="103" t="s">
        <v>164</v>
      </c>
      <c r="C118" s="103" t="s">
        <v>81</v>
      </c>
      <c r="D118" s="103" t="s">
        <v>90</v>
      </c>
      <c r="E118" s="103" t="s">
        <v>103</v>
      </c>
      <c r="F118" s="104">
        <v>661199</v>
      </c>
      <c r="G118" s="105">
        <v>359000</v>
      </c>
      <c r="H118" s="103" t="s">
        <v>100</v>
      </c>
      <c r="I118" s="103" t="s">
        <v>105</v>
      </c>
      <c r="J118" s="106">
        <v>44792</v>
      </c>
    </row>
    <row r="119" spans="1:10" ht="15">
      <c r="A119" s="103" t="s">
        <v>39</v>
      </c>
      <c r="B119" s="103" t="s">
        <v>164</v>
      </c>
      <c r="C119" s="103" t="s">
        <v>101</v>
      </c>
      <c r="D119" s="103" t="s">
        <v>102</v>
      </c>
      <c r="E119" s="103" t="s">
        <v>103</v>
      </c>
      <c r="F119" s="104">
        <v>661445</v>
      </c>
      <c r="G119" s="105">
        <v>499900</v>
      </c>
      <c r="H119" s="103" t="s">
        <v>100</v>
      </c>
      <c r="I119" s="103" t="s">
        <v>105</v>
      </c>
      <c r="J119" s="106">
        <v>44799</v>
      </c>
    </row>
    <row r="120" spans="1:10" ht="15">
      <c r="A120" s="103" t="s">
        <v>39</v>
      </c>
      <c r="B120" s="103" t="s">
        <v>164</v>
      </c>
      <c r="C120" s="103" t="s">
        <v>81</v>
      </c>
      <c r="D120" s="103" t="s">
        <v>90</v>
      </c>
      <c r="E120" s="103" t="s">
        <v>103</v>
      </c>
      <c r="F120" s="104">
        <v>661590</v>
      </c>
      <c r="G120" s="105">
        <v>368000</v>
      </c>
      <c r="H120" s="103" t="s">
        <v>100</v>
      </c>
      <c r="I120" s="103" t="s">
        <v>105</v>
      </c>
      <c r="J120" s="106">
        <v>44803</v>
      </c>
    </row>
    <row r="121" spans="1:10" ht="15">
      <c r="A121" s="103" t="s">
        <v>39</v>
      </c>
      <c r="B121" s="103" t="s">
        <v>164</v>
      </c>
      <c r="C121" s="103" t="s">
        <v>101</v>
      </c>
      <c r="D121" s="103" t="s">
        <v>102</v>
      </c>
      <c r="E121" s="103" t="s">
        <v>103</v>
      </c>
      <c r="F121" s="104">
        <v>661640</v>
      </c>
      <c r="G121" s="105">
        <v>410000</v>
      </c>
      <c r="H121" s="103" t="s">
        <v>100</v>
      </c>
      <c r="I121" s="103" t="s">
        <v>105</v>
      </c>
      <c r="J121" s="106">
        <v>44804</v>
      </c>
    </row>
    <row r="122" spans="1:10" ht="15">
      <c r="A122" s="103" t="s">
        <v>39</v>
      </c>
      <c r="B122" s="103" t="s">
        <v>164</v>
      </c>
      <c r="C122" s="103" t="s">
        <v>81</v>
      </c>
      <c r="D122" s="103" t="s">
        <v>55</v>
      </c>
      <c r="E122" s="103" t="s">
        <v>103</v>
      </c>
      <c r="F122" s="104">
        <v>660544</v>
      </c>
      <c r="G122" s="105">
        <v>220000</v>
      </c>
      <c r="H122" s="103" t="s">
        <v>100</v>
      </c>
      <c r="I122" s="103" t="s">
        <v>105</v>
      </c>
      <c r="J122" s="106">
        <v>44774</v>
      </c>
    </row>
    <row r="123" spans="1:10" ht="15">
      <c r="A123" s="103" t="s">
        <v>39</v>
      </c>
      <c r="B123" s="103" t="s">
        <v>164</v>
      </c>
      <c r="C123" s="103" t="s">
        <v>101</v>
      </c>
      <c r="D123" s="103" t="s">
        <v>102</v>
      </c>
      <c r="E123" s="103" t="s">
        <v>103</v>
      </c>
      <c r="F123" s="104">
        <v>660947</v>
      </c>
      <c r="G123" s="105">
        <v>525000</v>
      </c>
      <c r="H123" s="103" t="s">
        <v>100</v>
      </c>
      <c r="I123" s="103" t="s">
        <v>105</v>
      </c>
      <c r="J123" s="106">
        <v>44785</v>
      </c>
    </row>
    <row r="124" spans="1:10" ht="15">
      <c r="A124" s="103" t="s">
        <v>39</v>
      </c>
      <c r="B124" s="103" t="s">
        <v>164</v>
      </c>
      <c r="C124" s="103" t="s">
        <v>101</v>
      </c>
      <c r="D124" s="103" t="s">
        <v>102</v>
      </c>
      <c r="E124" s="103" t="s">
        <v>103</v>
      </c>
      <c r="F124" s="104">
        <v>660668</v>
      </c>
      <c r="G124" s="105">
        <v>385000</v>
      </c>
      <c r="H124" s="103" t="s">
        <v>100</v>
      </c>
      <c r="I124" s="103" t="s">
        <v>105</v>
      </c>
      <c r="J124" s="106">
        <v>44777</v>
      </c>
    </row>
    <row r="125" spans="1:10" ht="15">
      <c r="A125" s="103" t="s">
        <v>39</v>
      </c>
      <c r="B125" s="103" t="s">
        <v>164</v>
      </c>
      <c r="C125" s="103" t="s">
        <v>101</v>
      </c>
      <c r="D125" s="103" t="s">
        <v>102</v>
      </c>
      <c r="E125" s="103" t="s">
        <v>103</v>
      </c>
      <c r="F125" s="104">
        <v>660940</v>
      </c>
      <c r="G125" s="105">
        <v>498000</v>
      </c>
      <c r="H125" s="103" t="s">
        <v>100</v>
      </c>
      <c r="I125" s="103" t="s">
        <v>105</v>
      </c>
      <c r="J125" s="106">
        <v>44785</v>
      </c>
    </row>
    <row r="126" spans="1:10" ht="15">
      <c r="A126" s="103" t="s">
        <v>39</v>
      </c>
      <c r="B126" s="103" t="s">
        <v>164</v>
      </c>
      <c r="C126" s="103" t="s">
        <v>82</v>
      </c>
      <c r="D126" s="103" t="s">
        <v>117</v>
      </c>
      <c r="E126" s="103" t="s">
        <v>104</v>
      </c>
      <c r="F126" s="104">
        <v>660935</v>
      </c>
      <c r="G126" s="105">
        <v>50000</v>
      </c>
      <c r="H126" s="103" t="s">
        <v>100</v>
      </c>
      <c r="I126" s="103" t="s">
        <v>105</v>
      </c>
      <c r="J126" s="106">
        <v>44785</v>
      </c>
    </row>
    <row r="127" spans="1:10" ht="15">
      <c r="A127" s="103" t="s">
        <v>39</v>
      </c>
      <c r="B127" s="103" t="s">
        <v>164</v>
      </c>
      <c r="C127" s="103" t="s">
        <v>27</v>
      </c>
      <c r="D127" s="103" t="s">
        <v>110</v>
      </c>
      <c r="E127" s="103" t="s">
        <v>103</v>
      </c>
      <c r="F127" s="104">
        <v>660928</v>
      </c>
      <c r="G127" s="105">
        <v>386000</v>
      </c>
      <c r="H127" s="103" t="s">
        <v>100</v>
      </c>
      <c r="I127" s="103" t="s">
        <v>105</v>
      </c>
      <c r="J127" s="106">
        <v>44785</v>
      </c>
    </row>
    <row r="128" spans="1:10" ht="15">
      <c r="A128" s="103" t="s">
        <v>39</v>
      </c>
      <c r="B128" s="103" t="s">
        <v>164</v>
      </c>
      <c r="C128" s="103" t="s">
        <v>101</v>
      </c>
      <c r="D128" s="103" t="s">
        <v>102</v>
      </c>
      <c r="E128" s="103" t="s">
        <v>103</v>
      </c>
      <c r="F128" s="104">
        <v>660919</v>
      </c>
      <c r="G128" s="105">
        <v>430000</v>
      </c>
      <c r="H128" s="103" t="s">
        <v>100</v>
      </c>
      <c r="I128" s="103" t="s">
        <v>105</v>
      </c>
      <c r="J128" s="106">
        <v>44785</v>
      </c>
    </row>
    <row r="129" spans="1:10" ht="15">
      <c r="A129" s="103" t="s">
        <v>39</v>
      </c>
      <c r="B129" s="103" t="s">
        <v>164</v>
      </c>
      <c r="C129" s="103" t="s">
        <v>101</v>
      </c>
      <c r="D129" s="103" t="s">
        <v>102</v>
      </c>
      <c r="E129" s="103" t="s">
        <v>103</v>
      </c>
      <c r="F129" s="104">
        <v>661167</v>
      </c>
      <c r="G129" s="105">
        <v>342000</v>
      </c>
      <c r="H129" s="103" t="s">
        <v>100</v>
      </c>
      <c r="I129" s="103" t="s">
        <v>105</v>
      </c>
      <c r="J129" s="106">
        <v>44791</v>
      </c>
    </row>
    <row r="130" spans="1:10" ht="15">
      <c r="A130" s="103" t="s">
        <v>39</v>
      </c>
      <c r="B130" s="103" t="s">
        <v>164</v>
      </c>
      <c r="C130" s="103" t="s">
        <v>101</v>
      </c>
      <c r="D130" s="103" t="s">
        <v>102</v>
      </c>
      <c r="E130" s="103" t="s">
        <v>103</v>
      </c>
      <c r="F130" s="104">
        <v>660681</v>
      </c>
      <c r="G130" s="105">
        <v>350000</v>
      </c>
      <c r="H130" s="103" t="s">
        <v>100</v>
      </c>
      <c r="I130" s="103" t="s">
        <v>105</v>
      </c>
      <c r="J130" s="106">
        <v>44777</v>
      </c>
    </row>
    <row r="131" spans="1:10" ht="15">
      <c r="A131" s="103" t="s">
        <v>39</v>
      </c>
      <c r="B131" s="103" t="s">
        <v>164</v>
      </c>
      <c r="C131" s="103" t="s">
        <v>81</v>
      </c>
      <c r="D131" s="103" t="s">
        <v>90</v>
      </c>
      <c r="E131" s="103" t="s">
        <v>103</v>
      </c>
      <c r="F131" s="104">
        <v>660832</v>
      </c>
      <c r="G131" s="105">
        <v>439500</v>
      </c>
      <c r="H131" s="103" t="s">
        <v>100</v>
      </c>
      <c r="I131" s="103" t="s">
        <v>105</v>
      </c>
      <c r="J131" s="106">
        <v>44782</v>
      </c>
    </row>
    <row r="132" spans="1:10" ht="15">
      <c r="A132" s="103" t="s">
        <v>39</v>
      </c>
      <c r="B132" s="103" t="s">
        <v>164</v>
      </c>
      <c r="C132" s="103" t="s">
        <v>101</v>
      </c>
      <c r="D132" s="103" t="s">
        <v>102</v>
      </c>
      <c r="E132" s="103" t="s">
        <v>103</v>
      </c>
      <c r="F132" s="104">
        <v>661291</v>
      </c>
      <c r="G132" s="105">
        <v>310000</v>
      </c>
      <c r="H132" s="103" t="s">
        <v>100</v>
      </c>
      <c r="I132" s="103" t="s">
        <v>105</v>
      </c>
      <c r="J132" s="106">
        <v>44796</v>
      </c>
    </row>
    <row r="133" spans="1:10" ht="15">
      <c r="A133" s="103" t="s">
        <v>39</v>
      </c>
      <c r="B133" s="103" t="s">
        <v>164</v>
      </c>
      <c r="C133" s="103" t="s">
        <v>101</v>
      </c>
      <c r="D133" s="103" t="s">
        <v>102</v>
      </c>
      <c r="E133" s="103" t="s">
        <v>103</v>
      </c>
      <c r="F133" s="104">
        <v>660689</v>
      </c>
      <c r="G133" s="105">
        <v>575000</v>
      </c>
      <c r="H133" s="103" t="s">
        <v>100</v>
      </c>
      <c r="I133" s="103" t="s">
        <v>105</v>
      </c>
      <c r="J133" s="106">
        <v>44777</v>
      </c>
    </row>
    <row r="134" spans="1:10" ht="15">
      <c r="A134" s="103" t="s">
        <v>39</v>
      </c>
      <c r="B134" s="103" t="s">
        <v>164</v>
      </c>
      <c r="C134" s="103" t="s">
        <v>81</v>
      </c>
      <c r="D134" s="103" t="s">
        <v>90</v>
      </c>
      <c r="E134" s="103" t="s">
        <v>103</v>
      </c>
      <c r="F134" s="104">
        <v>661131</v>
      </c>
      <c r="G134" s="105">
        <v>475000</v>
      </c>
      <c r="H134" s="103" t="s">
        <v>100</v>
      </c>
      <c r="I134" s="103" t="s">
        <v>105</v>
      </c>
      <c r="J134" s="106">
        <v>44791</v>
      </c>
    </row>
    <row r="135" spans="1:10" ht="15">
      <c r="A135" s="103" t="s">
        <v>39</v>
      </c>
      <c r="B135" s="103" t="s">
        <v>164</v>
      </c>
      <c r="C135" s="103" t="s">
        <v>27</v>
      </c>
      <c r="D135" s="103" t="s">
        <v>110</v>
      </c>
      <c r="E135" s="103" t="s">
        <v>104</v>
      </c>
      <c r="F135" s="104">
        <v>660725</v>
      </c>
      <c r="G135" s="105">
        <v>14950</v>
      </c>
      <c r="H135" s="103" t="s">
        <v>100</v>
      </c>
      <c r="I135" s="103" t="s">
        <v>105</v>
      </c>
      <c r="J135" s="106">
        <v>44778</v>
      </c>
    </row>
    <row r="136" spans="1:10" ht="15">
      <c r="A136" s="103" t="s">
        <v>39</v>
      </c>
      <c r="B136" s="103" t="s">
        <v>164</v>
      </c>
      <c r="C136" s="103" t="s">
        <v>81</v>
      </c>
      <c r="D136" s="103" t="s">
        <v>55</v>
      </c>
      <c r="E136" s="103" t="s">
        <v>98</v>
      </c>
      <c r="F136" s="104">
        <v>661098</v>
      </c>
      <c r="G136" s="105">
        <v>180000</v>
      </c>
      <c r="H136" s="103" t="s">
        <v>100</v>
      </c>
      <c r="I136" s="103" t="s">
        <v>105</v>
      </c>
      <c r="J136" s="106">
        <v>44790</v>
      </c>
    </row>
    <row r="137" spans="1:10" ht="15">
      <c r="A137" s="103" t="s">
        <v>39</v>
      </c>
      <c r="B137" s="103" t="s">
        <v>164</v>
      </c>
      <c r="C137" s="103" t="s">
        <v>101</v>
      </c>
      <c r="D137" s="103" t="s">
        <v>102</v>
      </c>
      <c r="E137" s="103" t="s">
        <v>103</v>
      </c>
      <c r="F137" s="104">
        <v>660734</v>
      </c>
      <c r="G137" s="105">
        <v>435000</v>
      </c>
      <c r="H137" s="103" t="s">
        <v>100</v>
      </c>
      <c r="I137" s="103" t="s">
        <v>105</v>
      </c>
      <c r="J137" s="106">
        <v>44778</v>
      </c>
    </row>
    <row r="138" spans="1:10" ht="15">
      <c r="A138" s="103" t="s">
        <v>39</v>
      </c>
      <c r="B138" s="103" t="s">
        <v>164</v>
      </c>
      <c r="C138" s="103" t="s">
        <v>101</v>
      </c>
      <c r="D138" s="103" t="s">
        <v>102</v>
      </c>
      <c r="E138" s="103" t="s">
        <v>103</v>
      </c>
      <c r="F138" s="104">
        <v>660997</v>
      </c>
      <c r="G138" s="105">
        <v>442000</v>
      </c>
      <c r="H138" s="103" t="s">
        <v>100</v>
      </c>
      <c r="I138" s="103" t="s">
        <v>105</v>
      </c>
      <c r="J138" s="106">
        <v>44788</v>
      </c>
    </row>
    <row r="139" spans="1:10" ht="15">
      <c r="A139" s="103" t="s">
        <v>39</v>
      </c>
      <c r="B139" s="103" t="s">
        <v>164</v>
      </c>
      <c r="C139" s="103" t="s">
        <v>81</v>
      </c>
      <c r="D139" s="103" t="s">
        <v>90</v>
      </c>
      <c r="E139" s="103" t="s">
        <v>103</v>
      </c>
      <c r="F139" s="104">
        <v>660757</v>
      </c>
      <c r="G139" s="105">
        <v>389000</v>
      </c>
      <c r="H139" s="103" t="s">
        <v>100</v>
      </c>
      <c r="I139" s="103" t="s">
        <v>105</v>
      </c>
      <c r="J139" s="106">
        <v>44778</v>
      </c>
    </row>
    <row r="140" spans="1:10" ht="15">
      <c r="A140" s="103" t="s">
        <v>39</v>
      </c>
      <c r="B140" s="103" t="s">
        <v>164</v>
      </c>
      <c r="C140" s="103" t="s">
        <v>101</v>
      </c>
      <c r="D140" s="103" t="s">
        <v>102</v>
      </c>
      <c r="E140" s="103" t="s">
        <v>103</v>
      </c>
      <c r="F140" s="104">
        <v>660967</v>
      </c>
      <c r="G140" s="105">
        <v>565000</v>
      </c>
      <c r="H140" s="103" t="s">
        <v>100</v>
      </c>
      <c r="I140" s="103" t="s">
        <v>105</v>
      </c>
      <c r="J140" s="106">
        <v>44785</v>
      </c>
    </row>
    <row r="141" spans="1:10" ht="15">
      <c r="A141" s="103" t="s">
        <v>39</v>
      </c>
      <c r="B141" s="103" t="s">
        <v>164</v>
      </c>
      <c r="C141" s="103" t="s">
        <v>101</v>
      </c>
      <c r="D141" s="103" t="s">
        <v>102</v>
      </c>
      <c r="E141" s="103" t="s">
        <v>98</v>
      </c>
      <c r="F141" s="104">
        <v>660539</v>
      </c>
      <c r="G141" s="105">
        <v>250000</v>
      </c>
      <c r="H141" s="103" t="s">
        <v>100</v>
      </c>
      <c r="I141" s="103" t="s">
        <v>105</v>
      </c>
      <c r="J141" s="106">
        <v>44774</v>
      </c>
    </row>
    <row r="142" spans="1:10" ht="15">
      <c r="A142" s="103" t="s">
        <v>39</v>
      </c>
      <c r="B142" s="103" t="s">
        <v>164</v>
      </c>
      <c r="C142" s="103" t="s">
        <v>101</v>
      </c>
      <c r="D142" s="103" t="s">
        <v>102</v>
      </c>
      <c r="E142" s="103" t="s">
        <v>104</v>
      </c>
      <c r="F142" s="104">
        <v>660587</v>
      </c>
      <c r="G142" s="105">
        <v>17000</v>
      </c>
      <c r="H142" s="103" t="s">
        <v>100</v>
      </c>
      <c r="I142" s="103" t="s">
        <v>105</v>
      </c>
      <c r="J142" s="106">
        <v>44775</v>
      </c>
    </row>
    <row r="143" spans="1:10" ht="15">
      <c r="A143" s="103" t="s">
        <v>92</v>
      </c>
      <c r="B143" s="103" t="s">
        <v>165</v>
      </c>
      <c r="C143" s="103" t="s">
        <v>78</v>
      </c>
      <c r="D143" s="103" t="s">
        <v>93</v>
      </c>
      <c r="E143" s="103" t="s">
        <v>98</v>
      </c>
      <c r="F143" s="104">
        <v>661185</v>
      </c>
      <c r="G143" s="105">
        <v>270000</v>
      </c>
      <c r="H143" s="103" t="s">
        <v>100</v>
      </c>
      <c r="I143" s="103" t="s">
        <v>105</v>
      </c>
      <c r="J143" s="106">
        <v>44792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5" t="s">
        <v>0</v>
      </c>
      <c r="B1" s="85" t="s">
        <v>41</v>
      </c>
      <c r="C1" s="85" t="s">
        <v>1</v>
      </c>
      <c r="D1" s="85" t="s">
        <v>37</v>
      </c>
      <c r="E1" s="85" t="s">
        <v>35</v>
      </c>
      <c r="F1" s="85" t="s">
        <v>42</v>
      </c>
      <c r="G1" s="85" t="s">
        <v>36</v>
      </c>
      <c r="H1" s="85" t="s">
        <v>49</v>
      </c>
      <c r="L1">
        <v>20</v>
      </c>
    </row>
    <row r="2" spans="1:12" ht="15">
      <c r="A2" s="107" t="s">
        <v>40</v>
      </c>
      <c r="B2" s="107" t="s">
        <v>159</v>
      </c>
      <c r="C2" s="107" t="s">
        <v>129</v>
      </c>
      <c r="D2" s="107" t="s">
        <v>146</v>
      </c>
      <c r="E2" s="108">
        <v>661335</v>
      </c>
      <c r="F2" s="109">
        <v>220517</v>
      </c>
      <c r="G2" s="110">
        <v>44797</v>
      </c>
      <c r="H2" s="107" t="s">
        <v>147</v>
      </c>
    </row>
    <row r="3" spans="1:12" ht="15">
      <c r="A3" s="107" t="s">
        <v>38</v>
      </c>
      <c r="B3" s="107" t="s">
        <v>160</v>
      </c>
      <c r="C3" s="107" t="s">
        <v>124</v>
      </c>
      <c r="D3" s="107" t="s">
        <v>136</v>
      </c>
      <c r="E3" s="108">
        <v>660900</v>
      </c>
      <c r="F3" s="109">
        <v>420000</v>
      </c>
      <c r="G3" s="110">
        <v>44784</v>
      </c>
      <c r="H3" s="107" t="s">
        <v>137</v>
      </c>
    </row>
    <row r="4" spans="1:12" ht="15">
      <c r="A4" s="107" t="s">
        <v>38</v>
      </c>
      <c r="B4" s="107" t="s">
        <v>160</v>
      </c>
      <c r="C4" s="107" t="s">
        <v>118</v>
      </c>
      <c r="D4" s="107" t="s">
        <v>144</v>
      </c>
      <c r="E4" s="108">
        <v>661298</v>
      </c>
      <c r="F4" s="109">
        <v>1500000</v>
      </c>
      <c r="G4" s="110">
        <v>44796</v>
      </c>
      <c r="H4" s="107" t="s">
        <v>145</v>
      </c>
    </row>
    <row r="5" spans="1:12" ht="15">
      <c r="A5" s="107" t="s">
        <v>38</v>
      </c>
      <c r="B5" s="107" t="s">
        <v>160</v>
      </c>
      <c r="C5" s="107" t="s">
        <v>124</v>
      </c>
      <c r="D5" s="107" t="s">
        <v>148</v>
      </c>
      <c r="E5" s="108">
        <v>661418</v>
      </c>
      <c r="F5" s="109">
        <v>175000</v>
      </c>
      <c r="G5" s="110">
        <v>44798</v>
      </c>
      <c r="H5" s="107" t="s">
        <v>149</v>
      </c>
    </row>
    <row r="6" spans="1:12" ht="15">
      <c r="A6" s="107" t="s">
        <v>38</v>
      </c>
      <c r="B6" s="107" t="s">
        <v>160</v>
      </c>
      <c r="C6" s="107" t="s">
        <v>124</v>
      </c>
      <c r="D6" s="107" t="s">
        <v>150</v>
      </c>
      <c r="E6" s="108">
        <v>661566</v>
      </c>
      <c r="F6" s="109">
        <v>133000</v>
      </c>
      <c r="G6" s="110">
        <v>44803</v>
      </c>
      <c r="H6" s="107" t="s">
        <v>149</v>
      </c>
    </row>
    <row r="7" spans="1:12" ht="15">
      <c r="A7" s="107" t="s">
        <v>80</v>
      </c>
      <c r="B7" s="107" t="s">
        <v>163</v>
      </c>
      <c r="C7" s="107" t="s">
        <v>134</v>
      </c>
      <c r="D7" s="107" t="s">
        <v>133</v>
      </c>
      <c r="E7" s="108">
        <v>660838</v>
      </c>
      <c r="F7" s="109">
        <v>180000</v>
      </c>
      <c r="G7" s="110">
        <v>44782</v>
      </c>
      <c r="H7" s="107" t="s">
        <v>135</v>
      </c>
    </row>
    <row r="8" spans="1:12" ht="15">
      <c r="A8" s="107" t="s">
        <v>80</v>
      </c>
      <c r="B8" s="107" t="s">
        <v>163</v>
      </c>
      <c r="C8" s="107" t="s">
        <v>129</v>
      </c>
      <c r="D8" s="107" t="s">
        <v>131</v>
      </c>
      <c r="E8" s="108">
        <v>660784</v>
      </c>
      <c r="F8" s="109">
        <v>649500</v>
      </c>
      <c r="G8" s="110">
        <v>44781</v>
      </c>
      <c r="H8" s="107" t="s">
        <v>132</v>
      </c>
    </row>
    <row r="9" spans="1:12" ht="15">
      <c r="A9" s="107" t="s">
        <v>80</v>
      </c>
      <c r="B9" s="107" t="s">
        <v>163</v>
      </c>
      <c r="C9" s="107" t="s">
        <v>129</v>
      </c>
      <c r="D9" s="107" t="s">
        <v>128</v>
      </c>
      <c r="E9" s="108">
        <v>660775</v>
      </c>
      <c r="F9" s="109">
        <v>428041</v>
      </c>
      <c r="G9" s="110">
        <v>44781</v>
      </c>
      <c r="H9" s="107" t="s">
        <v>130</v>
      </c>
    </row>
    <row r="10" spans="1:12" ht="15">
      <c r="A10" s="107" t="s">
        <v>80</v>
      </c>
      <c r="B10" s="107" t="s">
        <v>163</v>
      </c>
      <c r="C10" s="107" t="s">
        <v>124</v>
      </c>
      <c r="D10" s="107" t="s">
        <v>142</v>
      </c>
      <c r="E10" s="108">
        <v>661220</v>
      </c>
      <c r="F10" s="109">
        <v>357000</v>
      </c>
      <c r="G10" s="110">
        <v>44792</v>
      </c>
      <c r="H10" s="107" t="s">
        <v>143</v>
      </c>
    </row>
    <row r="11" spans="1:12" ht="15">
      <c r="A11" s="107" t="s">
        <v>80</v>
      </c>
      <c r="B11" s="107" t="s">
        <v>163</v>
      </c>
      <c r="C11" s="107" t="s">
        <v>124</v>
      </c>
      <c r="D11" s="107" t="s">
        <v>141</v>
      </c>
      <c r="E11" s="108">
        <v>661182</v>
      </c>
      <c r="F11" s="109">
        <v>406300</v>
      </c>
      <c r="G11" s="110">
        <v>44792</v>
      </c>
      <c r="H11" s="107" t="s">
        <v>130</v>
      </c>
    </row>
    <row r="12" spans="1:12" ht="15">
      <c r="A12" s="107" t="s">
        <v>80</v>
      </c>
      <c r="B12" s="107" t="s">
        <v>163</v>
      </c>
      <c r="C12" s="107" t="s">
        <v>139</v>
      </c>
      <c r="D12" s="107" t="s">
        <v>138</v>
      </c>
      <c r="E12" s="108">
        <v>661122</v>
      </c>
      <c r="F12" s="109">
        <v>307460.28000000003</v>
      </c>
      <c r="G12" s="110">
        <v>44790</v>
      </c>
      <c r="H12" s="107" t="s">
        <v>140</v>
      </c>
    </row>
    <row r="13" spans="1:12" ht="15">
      <c r="A13" s="107" t="s">
        <v>80</v>
      </c>
      <c r="B13" s="107" t="s">
        <v>163</v>
      </c>
      <c r="C13" s="107" t="s">
        <v>139</v>
      </c>
      <c r="D13" s="107" t="s">
        <v>153</v>
      </c>
      <c r="E13" s="108">
        <v>661594</v>
      </c>
      <c r="F13" s="109">
        <v>15000</v>
      </c>
      <c r="G13" s="110">
        <v>44803</v>
      </c>
      <c r="H13" s="107" t="s">
        <v>154</v>
      </c>
    </row>
    <row r="14" spans="1:12" ht="15">
      <c r="A14" s="107" t="s">
        <v>80</v>
      </c>
      <c r="B14" s="107" t="s">
        <v>163</v>
      </c>
      <c r="C14" s="107" t="s">
        <v>124</v>
      </c>
      <c r="D14" s="107" t="s">
        <v>151</v>
      </c>
      <c r="E14" s="108">
        <v>661593</v>
      </c>
      <c r="F14" s="109">
        <v>130000</v>
      </c>
      <c r="G14" s="110">
        <v>44803</v>
      </c>
      <c r="H14" s="107" t="s">
        <v>152</v>
      </c>
    </row>
    <row r="15" spans="1:12" ht="15">
      <c r="A15" s="107" t="s">
        <v>39</v>
      </c>
      <c r="B15" s="107" t="s">
        <v>164</v>
      </c>
      <c r="C15" s="107" t="s">
        <v>124</v>
      </c>
      <c r="D15" s="107" t="s">
        <v>126</v>
      </c>
      <c r="E15" s="108">
        <v>660728</v>
      </c>
      <c r="F15" s="109">
        <v>150600</v>
      </c>
      <c r="G15" s="110">
        <v>44778</v>
      </c>
      <c r="H15" s="107" t="s">
        <v>127</v>
      </c>
    </row>
    <row r="16" spans="1:12" ht="15">
      <c r="A16" s="107" t="s">
        <v>39</v>
      </c>
      <c r="B16" s="107" t="s">
        <v>164</v>
      </c>
      <c r="C16" s="107" t="s">
        <v>124</v>
      </c>
      <c r="D16" s="107" t="s">
        <v>123</v>
      </c>
      <c r="E16" s="108">
        <v>660546</v>
      </c>
      <c r="F16" s="109">
        <v>75001</v>
      </c>
      <c r="G16" s="110">
        <v>44774</v>
      </c>
      <c r="H16" s="107" t="s">
        <v>125</v>
      </c>
    </row>
    <row r="17" spans="1:8" ht="15">
      <c r="A17" s="107"/>
      <c r="B17" s="107"/>
      <c r="C17" s="107"/>
      <c r="D17" s="107"/>
      <c r="E17" s="108"/>
      <c r="F17" s="109"/>
      <c r="G17" s="110"/>
      <c r="H17" s="107"/>
    </row>
    <row r="18" spans="1:8" ht="15">
      <c r="A18" s="107"/>
      <c r="B18" s="107"/>
      <c r="C18" s="107"/>
      <c r="D18" s="107"/>
      <c r="E18" s="108"/>
      <c r="F18" s="109"/>
      <c r="G18" s="110"/>
      <c r="H18" s="107"/>
    </row>
    <row r="19" spans="1:8" ht="15">
      <c r="A19" s="107"/>
      <c r="B19" s="107"/>
      <c r="C19" s="107"/>
      <c r="D19" s="107"/>
      <c r="E19" s="108"/>
      <c r="F19" s="109"/>
      <c r="G19" s="110"/>
      <c r="H19" s="107"/>
    </row>
    <row r="20" spans="1:8" ht="15">
      <c r="A20" s="107"/>
      <c r="B20" s="107"/>
      <c r="C20" s="107"/>
      <c r="D20" s="107"/>
      <c r="E20" s="108"/>
      <c r="F20" s="109"/>
      <c r="G20" s="110"/>
      <c r="H20" s="107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58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6" t="s">
        <v>0</v>
      </c>
      <c r="B1" s="87" t="s">
        <v>41</v>
      </c>
      <c r="C1" s="87" t="s">
        <v>42</v>
      </c>
      <c r="D1" s="87" t="s">
        <v>36</v>
      </c>
      <c r="E1" s="88" t="s">
        <v>51</v>
      </c>
      <c r="L1">
        <v>158</v>
      </c>
    </row>
    <row r="2" spans="1:12" ht="12.75" customHeight="1">
      <c r="A2" s="111" t="s">
        <v>59</v>
      </c>
      <c r="B2" s="111" t="s">
        <v>155</v>
      </c>
      <c r="C2" s="112">
        <v>195000</v>
      </c>
      <c r="D2" s="113">
        <v>44781</v>
      </c>
      <c r="E2" s="111" t="s">
        <v>156</v>
      </c>
    </row>
    <row r="3" spans="1:12" ht="12.75" customHeight="1">
      <c r="A3" s="111" t="s">
        <v>63</v>
      </c>
      <c r="B3" s="111" t="s">
        <v>157</v>
      </c>
      <c r="C3" s="112">
        <v>594311</v>
      </c>
      <c r="D3" s="113">
        <v>44782</v>
      </c>
      <c r="E3" s="111" t="s">
        <v>158</v>
      </c>
    </row>
    <row r="4" spans="1:12" ht="12.75" customHeight="1">
      <c r="A4" s="111" t="s">
        <v>63</v>
      </c>
      <c r="B4" s="111" t="s">
        <v>157</v>
      </c>
      <c r="C4" s="112">
        <v>511870</v>
      </c>
      <c r="D4" s="113">
        <v>44788</v>
      </c>
      <c r="E4" s="111" t="s">
        <v>158</v>
      </c>
    </row>
    <row r="5" spans="1:12" ht="12.75" customHeight="1">
      <c r="A5" s="111" t="s">
        <v>63</v>
      </c>
      <c r="B5" s="111" t="s">
        <v>157</v>
      </c>
      <c r="C5" s="112">
        <v>527888</v>
      </c>
      <c r="D5" s="113">
        <v>44802</v>
      </c>
      <c r="E5" s="111" t="s">
        <v>158</v>
      </c>
    </row>
    <row r="6" spans="1:12" ht="12.75" customHeight="1">
      <c r="A6" s="111" t="s">
        <v>63</v>
      </c>
      <c r="B6" s="111" t="s">
        <v>157</v>
      </c>
      <c r="C6" s="112">
        <v>585708</v>
      </c>
      <c r="D6" s="113">
        <v>44802</v>
      </c>
      <c r="E6" s="111" t="s">
        <v>158</v>
      </c>
    </row>
    <row r="7" spans="1:12" ht="12.75" customHeight="1">
      <c r="A7" s="111" t="s">
        <v>63</v>
      </c>
      <c r="B7" s="111" t="s">
        <v>157</v>
      </c>
      <c r="C7" s="112">
        <v>524950</v>
      </c>
      <c r="D7" s="113">
        <v>44799</v>
      </c>
      <c r="E7" s="111" t="s">
        <v>158</v>
      </c>
    </row>
    <row r="8" spans="1:12" ht="12.75" customHeight="1">
      <c r="A8" s="111" t="s">
        <v>63</v>
      </c>
      <c r="B8" s="111" t="s">
        <v>157</v>
      </c>
      <c r="C8" s="112">
        <v>587455</v>
      </c>
      <c r="D8" s="113">
        <v>44791</v>
      </c>
      <c r="E8" s="111" t="s">
        <v>158</v>
      </c>
    </row>
    <row r="9" spans="1:12" ht="12.75" customHeight="1">
      <c r="A9" s="111" t="s">
        <v>40</v>
      </c>
      <c r="B9" s="111" t="s">
        <v>159</v>
      </c>
      <c r="C9" s="112">
        <v>700000</v>
      </c>
      <c r="D9" s="113">
        <v>44791</v>
      </c>
      <c r="E9" s="111" t="s">
        <v>156</v>
      </c>
    </row>
    <row r="10" spans="1:12" ht="12.75" customHeight="1">
      <c r="A10" s="111" t="s">
        <v>40</v>
      </c>
      <c r="B10" s="111" t="s">
        <v>159</v>
      </c>
      <c r="C10" s="112">
        <v>22000</v>
      </c>
      <c r="D10" s="113">
        <v>44789</v>
      </c>
      <c r="E10" s="111" t="s">
        <v>156</v>
      </c>
    </row>
    <row r="11" spans="1:12" ht="12.75" customHeight="1">
      <c r="A11" s="111" t="s">
        <v>40</v>
      </c>
      <c r="B11" s="111" t="s">
        <v>159</v>
      </c>
      <c r="C11" s="112">
        <v>467000</v>
      </c>
      <c r="D11" s="113">
        <v>44789</v>
      </c>
      <c r="E11" s="111" t="s">
        <v>156</v>
      </c>
    </row>
    <row r="12" spans="1:12" ht="12.75" customHeight="1">
      <c r="A12" s="111" t="s">
        <v>40</v>
      </c>
      <c r="B12" s="111" t="s">
        <v>159</v>
      </c>
      <c r="C12" s="112">
        <v>400000</v>
      </c>
      <c r="D12" s="113">
        <v>44778</v>
      </c>
      <c r="E12" s="111" t="s">
        <v>156</v>
      </c>
    </row>
    <row r="13" spans="1:12" ht="15">
      <c r="A13" s="111" t="s">
        <v>40</v>
      </c>
      <c r="B13" s="111" t="s">
        <v>159</v>
      </c>
      <c r="C13" s="112">
        <v>2345</v>
      </c>
      <c r="D13" s="113">
        <v>44789</v>
      </c>
      <c r="E13" s="111" t="s">
        <v>156</v>
      </c>
    </row>
    <row r="14" spans="1:12" ht="15">
      <c r="A14" s="111" t="s">
        <v>40</v>
      </c>
      <c r="B14" s="111" t="s">
        <v>159</v>
      </c>
      <c r="C14" s="112">
        <v>220517</v>
      </c>
      <c r="D14" s="113">
        <v>44797</v>
      </c>
      <c r="E14" s="111" t="s">
        <v>166</v>
      </c>
    </row>
    <row r="15" spans="1:12" ht="15">
      <c r="A15" s="111" t="s">
        <v>40</v>
      </c>
      <c r="B15" s="111" t="s">
        <v>159</v>
      </c>
      <c r="C15" s="112">
        <v>622422</v>
      </c>
      <c r="D15" s="113">
        <v>44796</v>
      </c>
      <c r="E15" s="111" t="s">
        <v>158</v>
      </c>
    </row>
    <row r="16" spans="1:12" ht="15">
      <c r="A16" s="111" t="s">
        <v>40</v>
      </c>
      <c r="B16" s="111" t="s">
        <v>159</v>
      </c>
      <c r="C16" s="112">
        <v>39000</v>
      </c>
      <c r="D16" s="113">
        <v>44785</v>
      </c>
      <c r="E16" s="111" t="s">
        <v>156</v>
      </c>
    </row>
    <row r="17" spans="1:5" ht="15">
      <c r="A17" s="111" t="s">
        <v>40</v>
      </c>
      <c r="B17" s="111" t="s">
        <v>159</v>
      </c>
      <c r="C17" s="112">
        <v>450000</v>
      </c>
      <c r="D17" s="113">
        <v>44803</v>
      </c>
      <c r="E17" s="111" t="s">
        <v>156</v>
      </c>
    </row>
    <row r="18" spans="1:5" ht="15">
      <c r="A18" s="111" t="s">
        <v>40</v>
      </c>
      <c r="B18" s="111" t="s">
        <v>159</v>
      </c>
      <c r="C18" s="112">
        <v>345000</v>
      </c>
      <c r="D18" s="113">
        <v>44792</v>
      </c>
      <c r="E18" s="111" t="s">
        <v>156</v>
      </c>
    </row>
    <row r="19" spans="1:5" ht="15">
      <c r="A19" s="111" t="s">
        <v>40</v>
      </c>
      <c r="B19" s="111" t="s">
        <v>159</v>
      </c>
      <c r="C19" s="112">
        <v>358000</v>
      </c>
      <c r="D19" s="113">
        <v>44791</v>
      </c>
      <c r="E19" s="111" t="s">
        <v>156</v>
      </c>
    </row>
    <row r="20" spans="1:5" ht="15">
      <c r="A20" s="111" t="s">
        <v>38</v>
      </c>
      <c r="B20" s="111" t="s">
        <v>160</v>
      </c>
      <c r="C20" s="112">
        <v>400000</v>
      </c>
      <c r="D20" s="113">
        <v>44774</v>
      </c>
      <c r="E20" s="111" t="s">
        <v>156</v>
      </c>
    </row>
    <row r="21" spans="1:5" ht="15">
      <c r="A21" s="111" t="s">
        <v>38</v>
      </c>
      <c r="B21" s="111" t="s">
        <v>160</v>
      </c>
      <c r="C21" s="112">
        <v>455000</v>
      </c>
      <c r="D21" s="113">
        <v>44781</v>
      </c>
      <c r="E21" s="111" t="s">
        <v>156</v>
      </c>
    </row>
    <row r="22" spans="1:5" ht="15">
      <c r="A22" s="111" t="s">
        <v>38</v>
      </c>
      <c r="B22" s="111" t="s">
        <v>160</v>
      </c>
      <c r="C22" s="112">
        <v>405000</v>
      </c>
      <c r="D22" s="113">
        <v>44804</v>
      </c>
      <c r="E22" s="111" t="s">
        <v>156</v>
      </c>
    </row>
    <row r="23" spans="1:5" ht="15">
      <c r="A23" s="111" t="s">
        <v>38</v>
      </c>
      <c r="B23" s="111" t="s">
        <v>160</v>
      </c>
      <c r="C23" s="112">
        <v>372500</v>
      </c>
      <c r="D23" s="113">
        <v>44774</v>
      </c>
      <c r="E23" s="111" t="s">
        <v>156</v>
      </c>
    </row>
    <row r="24" spans="1:5" ht="15">
      <c r="A24" s="111" t="s">
        <v>38</v>
      </c>
      <c r="B24" s="111" t="s">
        <v>160</v>
      </c>
      <c r="C24" s="112">
        <v>575000</v>
      </c>
      <c r="D24" s="113">
        <v>44788</v>
      </c>
      <c r="E24" s="111" t="s">
        <v>156</v>
      </c>
    </row>
    <row r="25" spans="1:5" ht="15">
      <c r="A25" s="111" t="s">
        <v>38</v>
      </c>
      <c r="B25" s="111" t="s">
        <v>160</v>
      </c>
      <c r="C25" s="112">
        <v>40000</v>
      </c>
      <c r="D25" s="113">
        <v>44788</v>
      </c>
      <c r="E25" s="111" t="s">
        <v>156</v>
      </c>
    </row>
    <row r="26" spans="1:5" ht="15">
      <c r="A26" s="111" t="s">
        <v>38</v>
      </c>
      <c r="B26" s="111" t="s">
        <v>160</v>
      </c>
      <c r="C26" s="112">
        <v>380000</v>
      </c>
      <c r="D26" s="113">
        <v>44777</v>
      </c>
      <c r="E26" s="111" t="s">
        <v>156</v>
      </c>
    </row>
    <row r="27" spans="1:5" ht="15">
      <c r="A27" s="111" t="s">
        <v>38</v>
      </c>
      <c r="B27" s="111" t="s">
        <v>160</v>
      </c>
      <c r="C27" s="112">
        <v>1500000</v>
      </c>
      <c r="D27" s="113">
        <v>44796</v>
      </c>
      <c r="E27" s="111" t="s">
        <v>166</v>
      </c>
    </row>
    <row r="28" spans="1:5" ht="15">
      <c r="A28" s="111" t="s">
        <v>38</v>
      </c>
      <c r="B28" s="111" t="s">
        <v>160</v>
      </c>
      <c r="C28" s="112">
        <v>325000</v>
      </c>
      <c r="D28" s="113">
        <v>44778</v>
      </c>
      <c r="E28" s="111" t="s">
        <v>156</v>
      </c>
    </row>
    <row r="29" spans="1:5" ht="15">
      <c r="A29" s="111" t="s">
        <v>38</v>
      </c>
      <c r="B29" s="111" t="s">
        <v>160</v>
      </c>
      <c r="C29" s="112">
        <v>375645</v>
      </c>
      <c r="D29" s="113">
        <v>44788</v>
      </c>
      <c r="E29" s="111" t="s">
        <v>158</v>
      </c>
    </row>
    <row r="30" spans="1:5" ht="15">
      <c r="A30" s="111" t="s">
        <v>38</v>
      </c>
      <c r="B30" s="111" t="s">
        <v>160</v>
      </c>
      <c r="C30" s="112">
        <v>649000</v>
      </c>
      <c r="D30" s="113">
        <v>44777</v>
      </c>
      <c r="E30" s="111" t="s">
        <v>156</v>
      </c>
    </row>
    <row r="31" spans="1:5" ht="15">
      <c r="A31" s="111" t="s">
        <v>38</v>
      </c>
      <c r="B31" s="111" t="s">
        <v>160</v>
      </c>
      <c r="C31" s="112">
        <v>389306</v>
      </c>
      <c r="D31" s="113">
        <v>44789</v>
      </c>
      <c r="E31" s="111" t="s">
        <v>158</v>
      </c>
    </row>
    <row r="32" spans="1:5" ht="15">
      <c r="A32" s="111" t="s">
        <v>38</v>
      </c>
      <c r="B32" s="111" t="s">
        <v>160</v>
      </c>
      <c r="C32" s="112">
        <v>208800</v>
      </c>
      <c r="D32" s="113">
        <v>44785</v>
      </c>
      <c r="E32" s="111" t="s">
        <v>156</v>
      </c>
    </row>
    <row r="33" spans="1:5" ht="15">
      <c r="A33" s="111" t="s">
        <v>38</v>
      </c>
      <c r="B33" s="111" t="s">
        <v>160</v>
      </c>
      <c r="C33" s="112">
        <v>398922</v>
      </c>
      <c r="D33" s="113">
        <v>44792</v>
      </c>
      <c r="E33" s="111" t="s">
        <v>158</v>
      </c>
    </row>
    <row r="34" spans="1:5" ht="15">
      <c r="A34" s="111" t="s">
        <v>38</v>
      </c>
      <c r="B34" s="111" t="s">
        <v>160</v>
      </c>
      <c r="C34" s="112">
        <v>133000</v>
      </c>
      <c r="D34" s="113">
        <v>44803</v>
      </c>
      <c r="E34" s="111" t="s">
        <v>166</v>
      </c>
    </row>
    <row r="35" spans="1:5" ht="15">
      <c r="A35" s="111" t="s">
        <v>38</v>
      </c>
      <c r="B35" s="111" t="s">
        <v>160</v>
      </c>
      <c r="C35" s="112">
        <v>75000</v>
      </c>
      <c r="D35" s="113">
        <v>44792</v>
      </c>
      <c r="E35" s="111" t="s">
        <v>156</v>
      </c>
    </row>
    <row r="36" spans="1:5" ht="15">
      <c r="A36" s="111" t="s">
        <v>38</v>
      </c>
      <c r="B36" s="111" t="s">
        <v>160</v>
      </c>
      <c r="C36" s="112">
        <v>369900</v>
      </c>
      <c r="D36" s="113">
        <v>44803</v>
      </c>
      <c r="E36" s="111" t="s">
        <v>156</v>
      </c>
    </row>
    <row r="37" spans="1:5" ht="15">
      <c r="A37" s="111" t="s">
        <v>38</v>
      </c>
      <c r="B37" s="111" t="s">
        <v>160</v>
      </c>
      <c r="C37" s="112">
        <v>260000</v>
      </c>
      <c r="D37" s="113">
        <v>44802</v>
      </c>
      <c r="E37" s="111" t="s">
        <v>156</v>
      </c>
    </row>
    <row r="38" spans="1:5" ht="15">
      <c r="A38" s="111" t="s">
        <v>38</v>
      </c>
      <c r="B38" s="111" t="s">
        <v>160</v>
      </c>
      <c r="C38" s="112">
        <v>420000</v>
      </c>
      <c r="D38" s="113">
        <v>44784</v>
      </c>
      <c r="E38" s="111" t="s">
        <v>166</v>
      </c>
    </row>
    <row r="39" spans="1:5" ht="15">
      <c r="A39" s="111" t="s">
        <v>38</v>
      </c>
      <c r="B39" s="111" t="s">
        <v>160</v>
      </c>
      <c r="C39" s="112">
        <v>610000</v>
      </c>
      <c r="D39" s="113">
        <v>44804</v>
      </c>
      <c r="E39" s="111" t="s">
        <v>156</v>
      </c>
    </row>
    <row r="40" spans="1:5" ht="15">
      <c r="A40" s="111" t="s">
        <v>38</v>
      </c>
      <c r="B40" s="111" t="s">
        <v>160</v>
      </c>
      <c r="C40" s="112">
        <v>70000</v>
      </c>
      <c r="D40" s="113">
        <v>44783</v>
      </c>
      <c r="E40" s="111" t="s">
        <v>156</v>
      </c>
    </row>
    <row r="41" spans="1:5" ht="15">
      <c r="A41" s="111" t="s">
        <v>38</v>
      </c>
      <c r="B41" s="111" t="s">
        <v>160</v>
      </c>
      <c r="C41" s="112">
        <v>420000</v>
      </c>
      <c r="D41" s="113">
        <v>44797</v>
      </c>
      <c r="E41" s="111" t="s">
        <v>156</v>
      </c>
    </row>
    <row r="42" spans="1:5" ht="15">
      <c r="A42" s="111" t="s">
        <v>38</v>
      </c>
      <c r="B42" s="111" t="s">
        <v>160</v>
      </c>
      <c r="C42" s="112">
        <v>610000</v>
      </c>
      <c r="D42" s="113">
        <v>44797</v>
      </c>
      <c r="E42" s="111" t="s">
        <v>156</v>
      </c>
    </row>
    <row r="43" spans="1:5" ht="15">
      <c r="A43" s="111" t="s">
        <v>38</v>
      </c>
      <c r="B43" s="111" t="s">
        <v>160</v>
      </c>
      <c r="C43" s="112">
        <v>20000</v>
      </c>
      <c r="D43" s="113">
        <v>44782</v>
      </c>
      <c r="E43" s="111" t="s">
        <v>156</v>
      </c>
    </row>
    <row r="44" spans="1:5" ht="15">
      <c r="A44" s="111" t="s">
        <v>38</v>
      </c>
      <c r="B44" s="111" t="s">
        <v>160</v>
      </c>
      <c r="C44" s="112">
        <v>24000</v>
      </c>
      <c r="D44" s="113">
        <v>44789</v>
      </c>
      <c r="E44" s="111" t="s">
        <v>156</v>
      </c>
    </row>
    <row r="45" spans="1:5" ht="15">
      <c r="A45" s="111" t="s">
        <v>38</v>
      </c>
      <c r="B45" s="111" t="s">
        <v>160</v>
      </c>
      <c r="C45" s="112">
        <v>485000</v>
      </c>
      <c r="D45" s="113">
        <v>44778</v>
      </c>
      <c r="E45" s="111" t="s">
        <v>156</v>
      </c>
    </row>
    <row r="46" spans="1:5" ht="15">
      <c r="A46" s="111" t="s">
        <v>38</v>
      </c>
      <c r="B46" s="111" t="s">
        <v>160</v>
      </c>
      <c r="C46" s="112">
        <v>345000</v>
      </c>
      <c r="D46" s="113">
        <v>44782</v>
      </c>
      <c r="E46" s="111" t="s">
        <v>156</v>
      </c>
    </row>
    <row r="47" spans="1:5" ht="15">
      <c r="A47" s="111" t="s">
        <v>38</v>
      </c>
      <c r="B47" s="111" t="s">
        <v>160</v>
      </c>
      <c r="C47" s="112">
        <v>340000</v>
      </c>
      <c r="D47" s="113">
        <v>44782</v>
      </c>
      <c r="E47" s="111" t="s">
        <v>156</v>
      </c>
    </row>
    <row r="48" spans="1:5" ht="15">
      <c r="A48" s="111" t="s">
        <v>38</v>
      </c>
      <c r="B48" s="111" t="s">
        <v>160</v>
      </c>
      <c r="C48" s="112">
        <v>175000</v>
      </c>
      <c r="D48" s="113">
        <v>44798</v>
      </c>
      <c r="E48" s="111" t="s">
        <v>166</v>
      </c>
    </row>
    <row r="49" spans="1:5" ht="15">
      <c r="A49" s="111" t="s">
        <v>77</v>
      </c>
      <c r="B49" s="111" t="s">
        <v>161</v>
      </c>
      <c r="C49" s="112">
        <v>172500</v>
      </c>
      <c r="D49" s="113">
        <v>44778</v>
      </c>
      <c r="E49" s="111" t="s">
        <v>156</v>
      </c>
    </row>
    <row r="50" spans="1:5" ht="15">
      <c r="A50" s="111" t="s">
        <v>77</v>
      </c>
      <c r="B50" s="111" t="s">
        <v>161</v>
      </c>
      <c r="C50" s="112">
        <v>490000</v>
      </c>
      <c r="D50" s="113">
        <v>44783</v>
      </c>
      <c r="E50" s="111" t="s">
        <v>156</v>
      </c>
    </row>
    <row r="51" spans="1:5" ht="15">
      <c r="A51" s="111" t="s">
        <v>77</v>
      </c>
      <c r="B51" s="111" t="s">
        <v>161</v>
      </c>
      <c r="C51" s="112">
        <v>259900</v>
      </c>
      <c r="D51" s="113">
        <v>44775</v>
      </c>
      <c r="E51" s="111" t="s">
        <v>156</v>
      </c>
    </row>
    <row r="52" spans="1:5" ht="15">
      <c r="A52" s="111" t="s">
        <v>77</v>
      </c>
      <c r="B52" s="111" t="s">
        <v>161</v>
      </c>
      <c r="C52" s="112">
        <v>87000</v>
      </c>
      <c r="D52" s="113">
        <v>44774</v>
      </c>
      <c r="E52" s="111" t="s">
        <v>156</v>
      </c>
    </row>
    <row r="53" spans="1:5" ht="15">
      <c r="A53" s="111" t="s">
        <v>121</v>
      </c>
      <c r="B53" s="111" t="s">
        <v>162</v>
      </c>
      <c r="C53" s="112">
        <v>50000</v>
      </c>
      <c r="D53" s="113">
        <v>44804</v>
      </c>
      <c r="E53" s="111" t="s">
        <v>156</v>
      </c>
    </row>
    <row r="54" spans="1:5" ht="15">
      <c r="A54" s="111" t="s">
        <v>80</v>
      </c>
      <c r="B54" s="111" t="s">
        <v>163</v>
      </c>
      <c r="C54" s="112">
        <v>239000</v>
      </c>
      <c r="D54" s="113">
        <v>44789</v>
      </c>
      <c r="E54" s="111" t="s">
        <v>156</v>
      </c>
    </row>
    <row r="55" spans="1:5" ht="15">
      <c r="A55" s="111" t="s">
        <v>80</v>
      </c>
      <c r="B55" s="111" t="s">
        <v>163</v>
      </c>
      <c r="C55" s="112">
        <v>406300</v>
      </c>
      <c r="D55" s="113">
        <v>44792</v>
      </c>
      <c r="E55" s="111" t="s">
        <v>166</v>
      </c>
    </row>
    <row r="56" spans="1:5" ht="15">
      <c r="A56" s="111" t="s">
        <v>80</v>
      </c>
      <c r="B56" s="111" t="s">
        <v>163</v>
      </c>
      <c r="C56" s="112">
        <v>389900</v>
      </c>
      <c r="D56" s="113">
        <v>44788</v>
      </c>
      <c r="E56" s="111" t="s">
        <v>156</v>
      </c>
    </row>
    <row r="57" spans="1:5" ht="15">
      <c r="A57" s="111" t="s">
        <v>80</v>
      </c>
      <c r="B57" s="111" t="s">
        <v>163</v>
      </c>
      <c r="C57" s="112">
        <v>2700000</v>
      </c>
      <c r="D57" s="113">
        <v>44792</v>
      </c>
      <c r="E57" s="111" t="s">
        <v>156</v>
      </c>
    </row>
    <row r="58" spans="1:5" ht="15">
      <c r="A58" s="111" t="s">
        <v>80</v>
      </c>
      <c r="B58" s="111" t="s">
        <v>163</v>
      </c>
      <c r="C58" s="112">
        <v>357000</v>
      </c>
      <c r="D58" s="113">
        <v>44792</v>
      </c>
      <c r="E58" s="111" t="s">
        <v>166</v>
      </c>
    </row>
    <row r="59" spans="1:5" ht="15">
      <c r="A59" s="111" t="s">
        <v>80</v>
      </c>
      <c r="B59" s="111" t="s">
        <v>163</v>
      </c>
      <c r="C59" s="112">
        <v>525000</v>
      </c>
      <c r="D59" s="113">
        <v>44788</v>
      </c>
      <c r="E59" s="111" t="s">
        <v>156</v>
      </c>
    </row>
    <row r="60" spans="1:5" ht="15">
      <c r="A60" s="111" t="s">
        <v>80</v>
      </c>
      <c r="B60" s="111" t="s">
        <v>163</v>
      </c>
      <c r="C60" s="112">
        <v>367500</v>
      </c>
      <c r="D60" s="113">
        <v>44792</v>
      </c>
      <c r="E60" s="111" t="s">
        <v>156</v>
      </c>
    </row>
    <row r="61" spans="1:5" ht="15">
      <c r="A61" s="111" t="s">
        <v>80</v>
      </c>
      <c r="B61" s="111" t="s">
        <v>163</v>
      </c>
      <c r="C61" s="112">
        <v>175000</v>
      </c>
      <c r="D61" s="113">
        <v>44792</v>
      </c>
      <c r="E61" s="111" t="s">
        <v>156</v>
      </c>
    </row>
    <row r="62" spans="1:5" ht="15">
      <c r="A62" s="111" t="s">
        <v>80</v>
      </c>
      <c r="B62" s="111" t="s">
        <v>163</v>
      </c>
      <c r="C62" s="112">
        <v>660000</v>
      </c>
      <c r="D62" s="113">
        <v>44798</v>
      </c>
      <c r="E62" s="111" t="s">
        <v>156</v>
      </c>
    </row>
    <row r="63" spans="1:5" ht="15">
      <c r="A63" s="111" t="s">
        <v>80</v>
      </c>
      <c r="B63" s="111" t="s">
        <v>163</v>
      </c>
      <c r="C63" s="112">
        <v>464000</v>
      </c>
      <c r="D63" s="113">
        <v>44803</v>
      </c>
      <c r="E63" s="111" t="s">
        <v>158</v>
      </c>
    </row>
    <row r="64" spans="1:5" ht="15">
      <c r="A64" s="111" t="s">
        <v>80</v>
      </c>
      <c r="B64" s="111" t="s">
        <v>163</v>
      </c>
      <c r="C64" s="112">
        <v>390000</v>
      </c>
      <c r="D64" s="113">
        <v>44803</v>
      </c>
      <c r="E64" s="111" t="s">
        <v>156</v>
      </c>
    </row>
    <row r="65" spans="1:5" ht="15">
      <c r="A65" s="111" t="s">
        <v>80</v>
      </c>
      <c r="B65" s="111" t="s">
        <v>163</v>
      </c>
      <c r="C65" s="112">
        <v>558770</v>
      </c>
      <c r="D65" s="113">
        <v>44803</v>
      </c>
      <c r="E65" s="111" t="s">
        <v>158</v>
      </c>
    </row>
    <row r="66" spans="1:5" ht="15">
      <c r="A66" s="111" t="s">
        <v>80</v>
      </c>
      <c r="B66" s="111" t="s">
        <v>163</v>
      </c>
      <c r="C66" s="112">
        <v>130000</v>
      </c>
      <c r="D66" s="113">
        <v>44803</v>
      </c>
      <c r="E66" s="111" t="s">
        <v>166</v>
      </c>
    </row>
    <row r="67" spans="1:5" ht="15">
      <c r="A67" s="111" t="s">
        <v>80</v>
      </c>
      <c r="B67" s="111" t="s">
        <v>163</v>
      </c>
      <c r="C67" s="112">
        <v>15000</v>
      </c>
      <c r="D67" s="113">
        <v>44803</v>
      </c>
      <c r="E67" s="111" t="s">
        <v>166</v>
      </c>
    </row>
    <row r="68" spans="1:5" ht="15">
      <c r="A68" s="111" t="s">
        <v>80</v>
      </c>
      <c r="B68" s="111" t="s">
        <v>163</v>
      </c>
      <c r="C68" s="112">
        <v>468000</v>
      </c>
      <c r="D68" s="113">
        <v>44803</v>
      </c>
      <c r="E68" s="111" t="s">
        <v>156</v>
      </c>
    </row>
    <row r="69" spans="1:5" ht="15">
      <c r="A69" s="111" t="s">
        <v>80</v>
      </c>
      <c r="B69" s="111" t="s">
        <v>163</v>
      </c>
      <c r="C69" s="112">
        <v>345000</v>
      </c>
      <c r="D69" s="113">
        <v>44804</v>
      </c>
      <c r="E69" s="111" t="s">
        <v>156</v>
      </c>
    </row>
    <row r="70" spans="1:5" ht="15">
      <c r="A70" s="111" t="s">
        <v>80</v>
      </c>
      <c r="B70" s="111" t="s">
        <v>163</v>
      </c>
      <c r="C70" s="112">
        <v>345000</v>
      </c>
      <c r="D70" s="113">
        <v>44804</v>
      </c>
      <c r="E70" s="111" t="s">
        <v>156</v>
      </c>
    </row>
    <row r="71" spans="1:5" ht="15">
      <c r="A71" s="111" t="s">
        <v>80</v>
      </c>
      <c r="B71" s="111" t="s">
        <v>163</v>
      </c>
      <c r="C71" s="112">
        <v>230000</v>
      </c>
      <c r="D71" s="113">
        <v>44804</v>
      </c>
      <c r="E71" s="111" t="s">
        <v>156</v>
      </c>
    </row>
    <row r="72" spans="1:5" ht="15">
      <c r="A72" s="111" t="s">
        <v>80</v>
      </c>
      <c r="B72" s="111" t="s">
        <v>163</v>
      </c>
      <c r="C72" s="112">
        <v>325000</v>
      </c>
      <c r="D72" s="113">
        <v>44790</v>
      </c>
      <c r="E72" s="111" t="s">
        <v>156</v>
      </c>
    </row>
    <row r="73" spans="1:5" ht="15">
      <c r="A73" s="111" t="s">
        <v>80</v>
      </c>
      <c r="B73" s="111" t="s">
        <v>163</v>
      </c>
      <c r="C73" s="112">
        <v>275000</v>
      </c>
      <c r="D73" s="113">
        <v>44797</v>
      </c>
      <c r="E73" s="111" t="s">
        <v>156</v>
      </c>
    </row>
    <row r="74" spans="1:5" ht="15">
      <c r="A74" s="111" t="s">
        <v>80</v>
      </c>
      <c r="B74" s="111" t="s">
        <v>163</v>
      </c>
      <c r="C74" s="112">
        <v>389900</v>
      </c>
      <c r="D74" s="113">
        <v>44788</v>
      </c>
      <c r="E74" s="111" t="s">
        <v>156</v>
      </c>
    </row>
    <row r="75" spans="1:5" ht="15">
      <c r="A75" s="111" t="s">
        <v>80</v>
      </c>
      <c r="B75" s="111" t="s">
        <v>163</v>
      </c>
      <c r="C75" s="112">
        <v>37700</v>
      </c>
      <c r="D75" s="113">
        <v>44798</v>
      </c>
      <c r="E75" s="111" t="s">
        <v>156</v>
      </c>
    </row>
    <row r="76" spans="1:5" ht="15">
      <c r="A76" s="111" t="s">
        <v>80</v>
      </c>
      <c r="B76" s="111" t="s">
        <v>163</v>
      </c>
      <c r="C76" s="112">
        <v>627000</v>
      </c>
      <c r="D76" s="113">
        <v>44789</v>
      </c>
      <c r="E76" s="111" t="s">
        <v>156</v>
      </c>
    </row>
    <row r="77" spans="1:5" ht="15">
      <c r="A77" s="111" t="s">
        <v>80</v>
      </c>
      <c r="B77" s="111" t="s">
        <v>163</v>
      </c>
      <c r="C77" s="112">
        <v>600000</v>
      </c>
      <c r="D77" s="113">
        <v>44789</v>
      </c>
      <c r="E77" s="111" t="s">
        <v>156</v>
      </c>
    </row>
    <row r="78" spans="1:5" ht="15">
      <c r="A78" s="111" t="s">
        <v>80</v>
      </c>
      <c r="B78" s="111" t="s">
        <v>163</v>
      </c>
      <c r="C78" s="112">
        <v>290000</v>
      </c>
      <c r="D78" s="113">
        <v>44789</v>
      </c>
      <c r="E78" s="111" t="s">
        <v>156</v>
      </c>
    </row>
    <row r="79" spans="1:5" ht="15">
      <c r="A79" s="111" t="s">
        <v>80</v>
      </c>
      <c r="B79" s="111" t="s">
        <v>163</v>
      </c>
      <c r="C79" s="112">
        <v>347000</v>
      </c>
      <c r="D79" s="113">
        <v>44795</v>
      </c>
      <c r="E79" s="111" t="s">
        <v>156</v>
      </c>
    </row>
    <row r="80" spans="1:5" ht="15">
      <c r="A80" s="111" t="s">
        <v>80</v>
      </c>
      <c r="B80" s="111" t="s">
        <v>163</v>
      </c>
      <c r="C80" s="112">
        <v>307460.28000000003</v>
      </c>
      <c r="D80" s="113">
        <v>44790</v>
      </c>
      <c r="E80" s="111" t="s">
        <v>166</v>
      </c>
    </row>
    <row r="81" spans="1:5" ht="15">
      <c r="A81" s="111" t="s">
        <v>80</v>
      </c>
      <c r="B81" s="111" t="s">
        <v>163</v>
      </c>
      <c r="C81" s="112">
        <v>362600</v>
      </c>
      <c r="D81" s="113">
        <v>44791</v>
      </c>
      <c r="E81" s="111" t="s">
        <v>156</v>
      </c>
    </row>
    <row r="82" spans="1:5" ht="15">
      <c r="A82" s="111" t="s">
        <v>80</v>
      </c>
      <c r="B82" s="111" t="s">
        <v>163</v>
      </c>
      <c r="C82" s="112">
        <v>45000</v>
      </c>
      <c r="D82" s="113">
        <v>44791</v>
      </c>
      <c r="E82" s="111" t="s">
        <v>156</v>
      </c>
    </row>
    <row r="83" spans="1:5" ht="15">
      <c r="A83" s="111" t="s">
        <v>80</v>
      </c>
      <c r="B83" s="111" t="s">
        <v>163</v>
      </c>
      <c r="C83" s="112">
        <v>375000</v>
      </c>
      <c r="D83" s="113">
        <v>44785</v>
      </c>
      <c r="E83" s="111" t="s">
        <v>156</v>
      </c>
    </row>
    <row r="84" spans="1:5" ht="15">
      <c r="A84" s="111" t="s">
        <v>80</v>
      </c>
      <c r="B84" s="111" t="s">
        <v>163</v>
      </c>
      <c r="C84" s="112">
        <v>515000</v>
      </c>
      <c r="D84" s="113">
        <v>44804</v>
      </c>
      <c r="E84" s="111" t="s">
        <v>156</v>
      </c>
    </row>
    <row r="85" spans="1:5" ht="15">
      <c r="A85" s="111" t="s">
        <v>80</v>
      </c>
      <c r="B85" s="111" t="s">
        <v>163</v>
      </c>
      <c r="C85" s="112">
        <v>340000</v>
      </c>
      <c r="D85" s="113">
        <v>44783</v>
      </c>
      <c r="E85" s="111" t="s">
        <v>156</v>
      </c>
    </row>
    <row r="86" spans="1:5" ht="15">
      <c r="A86" s="111" t="s">
        <v>80</v>
      </c>
      <c r="B86" s="111" t="s">
        <v>163</v>
      </c>
      <c r="C86" s="112">
        <v>200000</v>
      </c>
      <c r="D86" s="113">
        <v>44778</v>
      </c>
      <c r="E86" s="111" t="s">
        <v>156</v>
      </c>
    </row>
    <row r="87" spans="1:5" ht="15">
      <c r="A87" s="111" t="s">
        <v>80</v>
      </c>
      <c r="B87" s="111" t="s">
        <v>163</v>
      </c>
      <c r="C87" s="112">
        <v>190000</v>
      </c>
      <c r="D87" s="113">
        <v>44796</v>
      </c>
      <c r="E87" s="111" t="s">
        <v>156</v>
      </c>
    </row>
    <row r="88" spans="1:5" ht="15">
      <c r="A88" s="111" t="s">
        <v>80</v>
      </c>
      <c r="B88" s="111" t="s">
        <v>163</v>
      </c>
      <c r="C88" s="112">
        <v>375000</v>
      </c>
      <c r="D88" s="113">
        <v>44778</v>
      </c>
      <c r="E88" s="111" t="s">
        <v>156</v>
      </c>
    </row>
    <row r="89" spans="1:5" ht="15">
      <c r="A89" s="111" t="s">
        <v>80</v>
      </c>
      <c r="B89" s="111" t="s">
        <v>163</v>
      </c>
      <c r="C89" s="112">
        <v>437630</v>
      </c>
      <c r="D89" s="113">
        <v>44778</v>
      </c>
      <c r="E89" s="111" t="s">
        <v>158</v>
      </c>
    </row>
    <row r="90" spans="1:5" ht="15">
      <c r="A90" s="111" t="s">
        <v>80</v>
      </c>
      <c r="B90" s="111" t="s">
        <v>163</v>
      </c>
      <c r="C90" s="112">
        <v>255000</v>
      </c>
      <c r="D90" s="113">
        <v>44778</v>
      </c>
      <c r="E90" s="111" t="s">
        <v>156</v>
      </c>
    </row>
    <row r="91" spans="1:5" ht="15">
      <c r="A91" s="111" t="s">
        <v>80</v>
      </c>
      <c r="B91" s="111" t="s">
        <v>163</v>
      </c>
      <c r="C91" s="112">
        <v>428041</v>
      </c>
      <c r="D91" s="113">
        <v>44781</v>
      </c>
      <c r="E91" s="111" t="s">
        <v>166</v>
      </c>
    </row>
    <row r="92" spans="1:5" ht="15">
      <c r="A92" s="111" t="s">
        <v>80</v>
      </c>
      <c r="B92" s="111" t="s">
        <v>163</v>
      </c>
      <c r="C92" s="112">
        <v>649500</v>
      </c>
      <c r="D92" s="113">
        <v>44781</v>
      </c>
      <c r="E92" s="111" t="s">
        <v>166</v>
      </c>
    </row>
    <row r="93" spans="1:5" ht="15">
      <c r="A93" s="111" t="s">
        <v>80</v>
      </c>
      <c r="B93" s="111" t="s">
        <v>163</v>
      </c>
      <c r="C93" s="112">
        <v>22500</v>
      </c>
      <c r="D93" s="113">
        <v>44781</v>
      </c>
      <c r="E93" s="111" t="s">
        <v>156</v>
      </c>
    </row>
    <row r="94" spans="1:5" ht="15">
      <c r="A94" s="111" t="s">
        <v>80</v>
      </c>
      <c r="B94" s="111" t="s">
        <v>163</v>
      </c>
      <c r="C94" s="112">
        <v>180000</v>
      </c>
      <c r="D94" s="113">
        <v>44782</v>
      </c>
      <c r="E94" s="111" t="s">
        <v>166</v>
      </c>
    </row>
    <row r="95" spans="1:5" ht="15">
      <c r="A95" s="111" t="s">
        <v>80</v>
      </c>
      <c r="B95" s="111" t="s">
        <v>163</v>
      </c>
      <c r="C95" s="112">
        <v>345000</v>
      </c>
      <c r="D95" s="113">
        <v>44782</v>
      </c>
      <c r="E95" s="111" t="s">
        <v>156</v>
      </c>
    </row>
    <row r="96" spans="1:5" ht="15">
      <c r="A96" s="111" t="s">
        <v>80</v>
      </c>
      <c r="B96" s="111" t="s">
        <v>163</v>
      </c>
      <c r="C96" s="112">
        <v>339900</v>
      </c>
      <c r="D96" s="113">
        <v>44776</v>
      </c>
      <c r="E96" s="111" t="s">
        <v>156</v>
      </c>
    </row>
    <row r="97" spans="1:5" ht="15">
      <c r="A97" s="111" t="s">
        <v>80</v>
      </c>
      <c r="B97" s="111" t="s">
        <v>163</v>
      </c>
      <c r="C97" s="112">
        <v>158951</v>
      </c>
      <c r="D97" s="113">
        <v>44783</v>
      </c>
      <c r="E97" s="111" t="s">
        <v>156</v>
      </c>
    </row>
    <row r="98" spans="1:5" ht="15">
      <c r="A98" s="111" t="s">
        <v>80</v>
      </c>
      <c r="B98" s="111" t="s">
        <v>163</v>
      </c>
      <c r="C98" s="112">
        <v>376000</v>
      </c>
      <c r="D98" s="113">
        <v>44777</v>
      </c>
      <c r="E98" s="111" t="s">
        <v>156</v>
      </c>
    </row>
    <row r="99" spans="1:5" ht="15">
      <c r="A99" s="111" t="s">
        <v>80</v>
      </c>
      <c r="B99" s="111" t="s">
        <v>163</v>
      </c>
      <c r="C99" s="112">
        <v>250000</v>
      </c>
      <c r="D99" s="113">
        <v>44784</v>
      </c>
      <c r="E99" s="111" t="s">
        <v>156</v>
      </c>
    </row>
    <row r="100" spans="1:5" ht="15">
      <c r="A100" s="111" t="s">
        <v>80</v>
      </c>
      <c r="B100" s="111" t="s">
        <v>163</v>
      </c>
      <c r="C100" s="112">
        <v>789000</v>
      </c>
      <c r="D100" s="113">
        <v>44784</v>
      </c>
      <c r="E100" s="111" t="s">
        <v>156</v>
      </c>
    </row>
    <row r="101" spans="1:5" ht="15">
      <c r="A101" s="111" t="s">
        <v>80</v>
      </c>
      <c r="B101" s="111" t="s">
        <v>163</v>
      </c>
      <c r="C101" s="112">
        <v>43000</v>
      </c>
      <c r="D101" s="113">
        <v>44802</v>
      </c>
      <c r="E101" s="111" t="s">
        <v>156</v>
      </c>
    </row>
    <row r="102" spans="1:5" ht="15">
      <c r="A102" s="111" t="s">
        <v>80</v>
      </c>
      <c r="B102" s="111" t="s">
        <v>163</v>
      </c>
      <c r="C102" s="112">
        <v>490000</v>
      </c>
      <c r="D102" s="113">
        <v>44802</v>
      </c>
      <c r="E102" s="111" t="s">
        <v>156</v>
      </c>
    </row>
    <row r="103" spans="1:5" ht="15">
      <c r="A103" s="111" t="s">
        <v>80</v>
      </c>
      <c r="B103" s="111" t="s">
        <v>163</v>
      </c>
      <c r="C103" s="112">
        <v>470000</v>
      </c>
      <c r="D103" s="113">
        <v>44802</v>
      </c>
      <c r="E103" s="111" t="s">
        <v>156</v>
      </c>
    </row>
    <row r="104" spans="1:5" ht="15">
      <c r="A104" s="111" t="s">
        <v>80</v>
      </c>
      <c r="B104" s="111" t="s">
        <v>163</v>
      </c>
      <c r="C104" s="112">
        <v>226000</v>
      </c>
      <c r="D104" s="113">
        <v>44799</v>
      </c>
      <c r="E104" s="111" t="s">
        <v>156</v>
      </c>
    </row>
    <row r="105" spans="1:5" ht="15">
      <c r="A105" s="111" t="s">
        <v>80</v>
      </c>
      <c r="B105" s="111" t="s">
        <v>163</v>
      </c>
      <c r="C105" s="112">
        <v>375000</v>
      </c>
      <c r="D105" s="113">
        <v>44799</v>
      </c>
      <c r="E105" s="111" t="s">
        <v>156</v>
      </c>
    </row>
    <row r="106" spans="1:5" ht="15">
      <c r="A106" s="111" t="s">
        <v>80</v>
      </c>
      <c r="B106" s="111" t="s">
        <v>163</v>
      </c>
      <c r="C106" s="112">
        <v>546426</v>
      </c>
      <c r="D106" s="113">
        <v>44799</v>
      </c>
      <c r="E106" s="111" t="s">
        <v>158</v>
      </c>
    </row>
    <row r="107" spans="1:5" ht="15">
      <c r="A107" s="111" t="s">
        <v>80</v>
      </c>
      <c r="B107" s="111" t="s">
        <v>163</v>
      </c>
      <c r="C107" s="112">
        <v>14000</v>
      </c>
      <c r="D107" s="113">
        <v>44799</v>
      </c>
      <c r="E107" s="111" t="s">
        <v>156</v>
      </c>
    </row>
    <row r="108" spans="1:5" ht="15">
      <c r="A108" s="111" t="s">
        <v>80</v>
      </c>
      <c r="B108" s="111" t="s">
        <v>163</v>
      </c>
      <c r="C108" s="112">
        <v>240000</v>
      </c>
      <c r="D108" s="113">
        <v>44799</v>
      </c>
      <c r="E108" s="111" t="s">
        <v>156</v>
      </c>
    </row>
    <row r="109" spans="1:5" ht="15">
      <c r="A109" s="111" t="s">
        <v>80</v>
      </c>
      <c r="B109" s="111" t="s">
        <v>163</v>
      </c>
      <c r="C109" s="112">
        <v>442000</v>
      </c>
      <c r="D109" s="113">
        <v>44783</v>
      </c>
      <c r="E109" s="111" t="s">
        <v>156</v>
      </c>
    </row>
    <row r="110" spans="1:5" ht="15">
      <c r="A110" s="111" t="s">
        <v>80</v>
      </c>
      <c r="B110" s="111" t="s">
        <v>163</v>
      </c>
      <c r="C110" s="112">
        <v>275000</v>
      </c>
      <c r="D110" s="113">
        <v>44796</v>
      </c>
      <c r="E110" s="111" t="s">
        <v>156</v>
      </c>
    </row>
    <row r="111" spans="1:5" ht="15">
      <c r="A111" s="111" t="s">
        <v>80</v>
      </c>
      <c r="B111" s="111" t="s">
        <v>163</v>
      </c>
      <c r="C111" s="112">
        <v>492904</v>
      </c>
      <c r="D111" s="113">
        <v>44776</v>
      </c>
      <c r="E111" s="111" t="s">
        <v>158</v>
      </c>
    </row>
    <row r="112" spans="1:5" ht="15">
      <c r="A112" s="111" t="s">
        <v>80</v>
      </c>
      <c r="B112" s="111" t="s">
        <v>163</v>
      </c>
      <c r="C112" s="112">
        <v>22000</v>
      </c>
      <c r="D112" s="113">
        <v>44804</v>
      </c>
      <c r="E112" s="111" t="s">
        <v>156</v>
      </c>
    </row>
    <row r="113" spans="1:5" ht="15">
      <c r="A113" s="111" t="s">
        <v>80</v>
      </c>
      <c r="B113" s="111" t="s">
        <v>163</v>
      </c>
      <c r="C113" s="112">
        <v>250000</v>
      </c>
      <c r="D113" s="113">
        <v>44804</v>
      </c>
      <c r="E113" s="111" t="s">
        <v>156</v>
      </c>
    </row>
    <row r="114" spans="1:5" ht="15">
      <c r="A114" s="111" t="s">
        <v>80</v>
      </c>
      <c r="B114" s="111" t="s">
        <v>163</v>
      </c>
      <c r="C114" s="112">
        <v>20000</v>
      </c>
      <c r="D114" s="113">
        <v>44797</v>
      </c>
      <c r="E114" s="111" t="s">
        <v>156</v>
      </c>
    </row>
    <row r="115" spans="1:5" ht="15">
      <c r="A115" s="111" t="s">
        <v>80</v>
      </c>
      <c r="B115" s="111" t="s">
        <v>163</v>
      </c>
      <c r="C115" s="112">
        <v>85000</v>
      </c>
      <c r="D115" s="113">
        <v>44797</v>
      </c>
      <c r="E115" s="111" t="s">
        <v>156</v>
      </c>
    </row>
    <row r="116" spans="1:5" ht="15">
      <c r="A116" s="111" t="s">
        <v>80</v>
      </c>
      <c r="B116" s="111" t="s">
        <v>163</v>
      </c>
      <c r="C116" s="112">
        <v>385000</v>
      </c>
      <c r="D116" s="113">
        <v>44774</v>
      </c>
      <c r="E116" s="111" t="s">
        <v>156</v>
      </c>
    </row>
    <row r="117" spans="1:5" ht="15">
      <c r="A117" s="111" t="s">
        <v>80</v>
      </c>
      <c r="B117" s="111" t="s">
        <v>163</v>
      </c>
      <c r="C117" s="112">
        <v>314199</v>
      </c>
      <c r="D117" s="113">
        <v>44796</v>
      </c>
      <c r="E117" s="111" t="s">
        <v>156</v>
      </c>
    </row>
    <row r="118" spans="1:5" ht="15">
      <c r="A118" s="111" t="s">
        <v>80</v>
      </c>
      <c r="B118" s="111" t="s">
        <v>163</v>
      </c>
      <c r="C118" s="112">
        <v>75000</v>
      </c>
      <c r="D118" s="113">
        <v>44796</v>
      </c>
      <c r="E118" s="111" t="s">
        <v>156</v>
      </c>
    </row>
    <row r="119" spans="1:5" ht="15">
      <c r="A119" s="111" t="s">
        <v>80</v>
      </c>
      <c r="B119" s="111" t="s">
        <v>163</v>
      </c>
      <c r="C119" s="112">
        <v>460000</v>
      </c>
      <c r="D119" s="113">
        <v>44775</v>
      </c>
      <c r="E119" s="111" t="s">
        <v>156</v>
      </c>
    </row>
    <row r="120" spans="1:5" ht="15">
      <c r="A120" s="111" t="s">
        <v>80</v>
      </c>
      <c r="B120" s="111" t="s">
        <v>163</v>
      </c>
      <c r="C120" s="112">
        <v>29000</v>
      </c>
      <c r="D120" s="113">
        <v>44796</v>
      </c>
      <c r="E120" s="111" t="s">
        <v>156</v>
      </c>
    </row>
    <row r="121" spans="1:5" ht="15">
      <c r="A121" s="111" t="s">
        <v>80</v>
      </c>
      <c r="B121" s="111" t="s">
        <v>163</v>
      </c>
      <c r="C121" s="112">
        <v>201000</v>
      </c>
      <c r="D121" s="113">
        <v>44803</v>
      </c>
      <c r="E121" s="111" t="s">
        <v>156</v>
      </c>
    </row>
    <row r="122" spans="1:5" ht="15">
      <c r="A122" s="111" t="s">
        <v>80</v>
      </c>
      <c r="B122" s="111" t="s">
        <v>163</v>
      </c>
      <c r="C122" s="112">
        <v>85000</v>
      </c>
      <c r="D122" s="113">
        <v>44775</v>
      </c>
      <c r="E122" s="111" t="s">
        <v>156</v>
      </c>
    </row>
    <row r="123" spans="1:5" ht="15">
      <c r="A123" s="111" t="s">
        <v>39</v>
      </c>
      <c r="B123" s="111" t="s">
        <v>164</v>
      </c>
      <c r="C123" s="112">
        <v>410000</v>
      </c>
      <c r="D123" s="113">
        <v>44789</v>
      </c>
      <c r="E123" s="111" t="s">
        <v>156</v>
      </c>
    </row>
    <row r="124" spans="1:5" ht="15">
      <c r="A124" s="111" t="s">
        <v>39</v>
      </c>
      <c r="B124" s="111" t="s">
        <v>164</v>
      </c>
      <c r="C124" s="112">
        <v>60000</v>
      </c>
      <c r="D124" s="113">
        <v>44798</v>
      </c>
      <c r="E124" s="111" t="s">
        <v>156</v>
      </c>
    </row>
    <row r="125" spans="1:5" ht="15">
      <c r="A125" s="111" t="s">
        <v>39</v>
      </c>
      <c r="B125" s="111" t="s">
        <v>164</v>
      </c>
      <c r="C125" s="112">
        <v>355000</v>
      </c>
      <c r="D125" s="113">
        <v>44797</v>
      </c>
      <c r="E125" s="111" t="s">
        <v>156</v>
      </c>
    </row>
    <row r="126" spans="1:5" ht="15">
      <c r="A126" s="111" t="s">
        <v>39</v>
      </c>
      <c r="B126" s="111" t="s">
        <v>164</v>
      </c>
      <c r="C126" s="112">
        <v>278647</v>
      </c>
      <c r="D126" s="113">
        <v>44797</v>
      </c>
      <c r="E126" s="111" t="s">
        <v>156</v>
      </c>
    </row>
    <row r="127" spans="1:5" ht="15">
      <c r="A127" s="111" t="s">
        <v>39</v>
      </c>
      <c r="B127" s="111" t="s">
        <v>164</v>
      </c>
      <c r="C127" s="112">
        <v>310000</v>
      </c>
      <c r="D127" s="113">
        <v>44796</v>
      </c>
      <c r="E127" s="111" t="s">
        <v>156</v>
      </c>
    </row>
    <row r="128" spans="1:5" ht="15">
      <c r="A128" s="111" t="s">
        <v>39</v>
      </c>
      <c r="B128" s="111" t="s">
        <v>164</v>
      </c>
      <c r="C128" s="112">
        <v>499900</v>
      </c>
      <c r="D128" s="113">
        <v>44799</v>
      </c>
      <c r="E128" s="111" t="s">
        <v>156</v>
      </c>
    </row>
    <row r="129" spans="1:5" ht="15">
      <c r="A129" s="111" t="s">
        <v>39</v>
      </c>
      <c r="B129" s="111" t="s">
        <v>164</v>
      </c>
      <c r="C129" s="112">
        <v>425000</v>
      </c>
      <c r="D129" s="113">
        <v>44792</v>
      </c>
      <c r="E129" s="111" t="s">
        <v>156</v>
      </c>
    </row>
    <row r="130" spans="1:5" ht="15">
      <c r="A130" s="111" t="s">
        <v>39</v>
      </c>
      <c r="B130" s="111" t="s">
        <v>164</v>
      </c>
      <c r="C130" s="112">
        <v>340000</v>
      </c>
      <c r="D130" s="113">
        <v>44798</v>
      </c>
      <c r="E130" s="111" t="s">
        <v>156</v>
      </c>
    </row>
    <row r="131" spans="1:5" ht="15">
      <c r="A131" s="111" t="s">
        <v>39</v>
      </c>
      <c r="B131" s="111" t="s">
        <v>164</v>
      </c>
      <c r="C131" s="112">
        <v>422000</v>
      </c>
      <c r="D131" s="113">
        <v>44802</v>
      </c>
      <c r="E131" s="111" t="s">
        <v>156</v>
      </c>
    </row>
    <row r="132" spans="1:5" ht="15">
      <c r="A132" s="111" t="s">
        <v>39</v>
      </c>
      <c r="B132" s="111" t="s">
        <v>164</v>
      </c>
      <c r="C132" s="112">
        <v>359000</v>
      </c>
      <c r="D132" s="113">
        <v>44792</v>
      </c>
      <c r="E132" s="111" t="s">
        <v>156</v>
      </c>
    </row>
    <row r="133" spans="1:5" ht="15">
      <c r="A133" s="111" t="s">
        <v>39</v>
      </c>
      <c r="B133" s="111" t="s">
        <v>164</v>
      </c>
      <c r="C133" s="112">
        <v>368000</v>
      </c>
      <c r="D133" s="113">
        <v>44803</v>
      </c>
      <c r="E133" s="111" t="s">
        <v>156</v>
      </c>
    </row>
    <row r="134" spans="1:5" ht="15">
      <c r="A134" s="111" t="s">
        <v>39</v>
      </c>
      <c r="B134" s="111" t="s">
        <v>164</v>
      </c>
      <c r="C134" s="112">
        <v>410000</v>
      </c>
      <c r="D134" s="113">
        <v>44804</v>
      </c>
      <c r="E134" s="111" t="s">
        <v>156</v>
      </c>
    </row>
    <row r="135" spans="1:5" ht="15">
      <c r="A135" s="111" t="s">
        <v>39</v>
      </c>
      <c r="B135" s="111" t="s">
        <v>164</v>
      </c>
      <c r="C135" s="112">
        <v>17000</v>
      </c>
      <c r="D135" s="113">
        <v>44775</v>
      </c>
      <c r="E135" s="111" t="s">
        <v>156</v>
      </c>
    </row>
    <row r="136" spans="1:5" ht="15">
      <c r="A136" s="111" t="s">
        <v>39</v>
      </c>
      <c r="B136" s="111" t="s">
        <v>164</v>
      </c>
      <c r="C136" s="112">
        <v>525000</v>
      </c>
      <c r="D136" s="113">
        <v>44785</v>
      </c>
      <c r="E136" s="111" t="s">
        <v>156</v>
      </c>
    </row>
    <row r="137" spans="1:5" ht="15">
      <c r="A137" s="111" t="s">
        <v>39</v>
      </c>
      <c r="B137" s="111" t="s">
        <v>164</v>
      </c>
      <c r="C137" s="112">
        <v>498000</v>
      </c>
      <c r="D137" s="113">
        <v>44785</v>
      </c>
      <c r="E137" s="111" t="s">
        <v>156</v>
      </c>
    </row>
    <row r="138" spans="1:5" ht="15">
      <c r="A138" s="111" t="s">
        <v>39</v>
      </c>
      <c r="B138" s="111" t="s">
        <v>164</v>
      </c>
      <c r="C138" s="112">
        <v>50000</v>
      </c>
      <c r="D138" s="113">
        <v>44785</v>
      </c>
      <c r="E138" s="111" t="s">
        <v>156</v>
      </c>
    </row>
    <row r="139" spans="1:5" ht="15">
      <c r="A139" s="111" t="s">
        <v>39</v>
      </c>
      <c r="B139" s="111" t="s">
        <v>164</v>
      </c>
      <c r="C139" s="112">
        <v>386000</v>
      </c>
      <c r="D139" s="113">
        <v>44785</v>
      </c>
      <c r="E139" s="111" t="s">
        <v>156</v>
      </c>
    </row>
    <row r="140" spans="1:5" ht="15">
      <c r="A140" s="111" t="s">
        <v>39</v>
      </c>
      <c r="B140" s="111" t="s">
        <v>164</v>
      </c>
      <c r="C140" s="112">
        <v>430000</v>
      </c>
      <c r="D140" s="113">
        <v>44785</v>
      </c>
      <c r="E140" s="111" t="s">
        <v>156</v>
      </c>
    </row>
    <row r="141" spans="1:5" ht="15">
      <c r="A141" s="111" t="s">
        <v>39</v>
      </c>
      <c r="B141" s="111" t="s">
        <v>164</v>
      </c>
      <c r="C141" s="112">
        <v>342000</v>
      </c>
      <c r="D141" s="113">
        <v>44791</v>
      </c>
      <c r="E141" s="111" t="s">
        <v>156</v>
      </c>
    </row>
    <row r="142" spans="1:5" ht="15">
      <c r="A142" s="111" t="s">
        <v>39</v>
      </c>
      <c r="B142" s="111" t="s">
        <v>164</v>
      </c>
      <c r="C142" s="112">
        <v>385000</v>
      </c>
      <c r="D142" s="113">
        <v>44777</v>
      </c>
      <c r="E142" s="111" t="s">
        <v>156</v>
      </c>
    </row>
    <row r="143" spans="1:5" ht="15">
      <c r="A143" s="111" t="s">
        <v>39</v>
      </c>
      <c r="B143" s="111" t="s">
        <v>164</v>
      </c>
      <c r="C143" s="112">
        <v>350000</v>
      </c>
      <c r="D143" s="113">
        <v>44777</v>
      </c>
      <c r="E143" s="111" t="s">
        <v>156</v>
      </c>
    </row>
    <row r="144" spans="1:5" ht="15">
      <c r="A144" s="111" t="s">
        <v>39</v>
      </c>
      <c r="B144" s="111" t="s">
        <v>164</v>
      </c>
      <c r="C144" s="112">
        <v>575000</v>
      </c>
      <c r="D144" s="113">
        <v>44777</v>
      </c>
      <c r="E144" s="111" t="s">
        <v>156</v>
      </c>
    </row>
    <row r="145" spans="1:5" ht="15">
      <c r="A145" s="111" t="s">
        <v>39</v>
      </c>
      <c r="B145" s="111" t="s">
        <v>164</v>
      </c>
      <c r="C145" s="112">
        <v>439500</v>
      </c>
      <c r="D145" s="113">
        <v>44782</v>
      </c>
      <c r="E145" s="111" t="s">
        <v>156</v>
      </c>
    </row>
    <row r="146" spans="1:5" ht="15">
      <c r="A146" s="111" t="s">
        <v>39</v>
      </c>
      <c r="B146" s="111" t="s">
        <v>164</v>
      </c>
      <c r="C146" s="112">
        <v>565000</v>
      </c>
      <c r="D146" s="113">
        <v>44785</v>
      </c>
      <c r="E146" s="111" t="s">
        <v>156</v>
      </c>
    </row>
    <row r="147" spans="1:5" ht="15">
      <c r="A147" s="111" t="s">
        <v>39</v>
      </c>
      <c r="B147" s="111" t="s">
        <v>164</v>
      </c>
      <c r="C147" s="112">
        <v>475000</v>
      </c>
      <c r="D147" s="113">
        <v>44791</v>
      </c>
      <c r="E147" s="111" t="s">
        <v>156</v>
      </c>
    </row>
    <row r="148" spans="1:5" ht="15">
      <c r="A148" s="111" t="s">
        <v>39</v>
      </c>
      <c r="B148" s="111" t="s">
        <v>164</v>
      </c>
      <c r="C148" s="112">
        <v>14950</v>
      </c>
      <c r="D148" s="113">
        <v>44778</v>
      </c>
      <c r="E148" s="111" t="s">
        <v>156</v>
      </c>
    </row>
    <row r="149" spans="1:5" ht="15">
      <c r="A149" s="111" t="s">
        <v>39</v>
      </c>
      <c r="B149" s="111" t="s">
        <v>164</v>
      </c>
      <c r="C149" s="112">
        <v>180000</v>
      </c>
      <c r="D149" s="113">
        <v>44790</v>
      </c>
      <c r="E149" s="111" t="s">
        <v>156</v>
      </c>
    </row>
    <row r="150" spans="1:5" ht="15">
      <c r="A150" s="111" t="s">
        <v>39</v>
      </c>
      <c r="B150" s="111" t="s">
        <v>164</v>
      </c>
      <c r="C150" s="112">
        <v>150600</v>
      </c>
      <c r="D150" s="113">
        <v>44778</v>
      </c>
      <c r="E150" s="111" t="s">
        <v>166</v>
      </c>
    </row>
    <row r="151" spans="1:5" ht="15">
      <c r="A151" s="111" t="s">
        <v>39</v>
      </c>
      <c r="B151" s="111" t="s">
        <v>164</v>
      </c>
      <c r="C151" s="112">
        <v>435000</v>
      </c>
      <c r="D151" s="113">
        <v>44778</v>
      </c>
      <c r="E151" s="111" t="s">
        <v>156</v>
      </c>
    </row>
    <row r="152" spans="1:5" ht="15">
      <c r="A152" s="111" t="s">
        <v>39</v>
      </c>
      <c r="B152" s="111" t="s">
        <v>164</v>
      </c>
      <c r="C152" s="112">
        <v>75001</v>
      </c>
      <c r="D152" s="113">
        <v>44774</v>
      </c>
      <c r="E152" s="111" t="s">
        <v>166</v>
      </c>
    </row>
    <row r="153" spans="1:5" ht="15">
      <c r="A153" s="111" t="s">
        <v>39</v>
      </c>
      <c r="B153" s="111" t="s">
        <v>164</v>
      </c>
      <c r="C153" s="112">
        <v>389000</v>
      </c>
      <c r="D153" s="113">
        <v>44778</v>
      </c>
      <c r="E153" s="111" t="s">
        <v>156</v>
      </c>
    </row>
    <row r="154" spans="1:5" ht="15">
      <c r="A154" s="111" t="s">
        <v>39</v>
      </c>
      <c r="B154" s="111" t="s">
        <v>164</v>
      </c>
      <c r="C154" s="112">
        <v>220000</v>
      </c>
      <c r="D154" s="113">
        <v>44774</v>
      </c>
      <c r="E154" s="111" t="s">
        <v>156</v>
      </c>
    </row>
    <row r="155" spans="1:5" ht="15">
      <c r="A155" s="111" t="s">
        <v>39</v>
      </c>
      <c r="B155" s="111" t="s">
        <v>164</v>
      </c>
      <c r="C155" s="112">
        <v>442000</v>
      </c>
      <c r="D155" s="113">
        <v>44788</v>
      </c>
      <c r="E155" s="111" t="s">
        <v>156</v>
      </c>
    </row>
    <row r="156" spans="1:5" ht="15">
      <c r="A156" s="111" t="s">
        <v>39</v>
      </c>
      <c r="B156" s="111" t="s">
        <v>164</v>
      </c>
      <c r="C156" s="112">
        <v>250000</v>
      </c>
      <c r="D156" s="113">
        <v>44774</v>
      </c>
      <c r="E156" s="111" t="s">
        <v>156</v>
      </c>
    </row>
    <row r="157" spans="1:5" ht="15">
      <c r="A157" s="111" t="s">
        <v>39</v>
      </c>
      <c r="B157" s="111" t="s">
        <v>164</v>
      </c>
      <c r="C157" s="112">
        <v>709000</v>
      </c>
      <c r="D157" s="113">
        <v>44795</v>
      </c>
      <c r="E157" s="111" t="s">
        <v>156</v>
      </c>
    </row>
    <row r="158" spans="1:5" ht="15">
      <c r="A158" s="111" t="s">
        <v>92</v>
      </c>
      <c r="B158" s="111" t="s">
        <v>165</v>
      </c>
      <c r="C158" s="112">
        <v>270000</v>
      </c>
      <c r="D158" s="113">
        <v>44792</v>
      </c>
      <c r="E158" s="111" t="s">
        <v>156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2022-09-02T18:03:40Z</dcterms:modified>
</cp:coreProperties>
</file>