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STATS'!$A$43:$C$45</definedName>
    <definedName name="ConstructionLoansMarket">'LOAN ONLY STATS'!$A$29:$C$30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STATS'!$A$23:$C$23</definedName>
    <definedName name="HardMoneyLoansMarket">'LOAN ONLY STATS'!$A$36:$C$38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STATS'!$A$51:$C$55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4" i="2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1" i="3"/>
  <c r="B31"/>
  <c r="C18"/>
  <c r="B18"/>
  <c r="C46" i="2"/>
  <c r="B46"/>
  <c r="B16" i="1"/>
  <c r="C16"/>
  <c r="E15" s="1"/>
  <c r="B39" i="3"/>
  <c r="C39"/>
  <c r="B24"/>
  <c r="C24"/>
  <c r="B12"/>
  <c r="D7" s="1"/>
  <c r="C12"/>
  <c r="E7" s="1"/>
  <c r="B56" i="2"/>
  <c r="C56"/>
  <c r="B38"/>
  <c r="D31" s="1"/>
  <c r="C38"/>
  <c r="E31" s="1"/>
  <c r="A2"/>
  <c r="B25"/>
  <c r="D21" s="1"/>
  <c r="C25"/>
  <c r="D37" i="3" l="1"/>
  <c r="D38"/>
  <c r="E30"/>
  <c r="E17"/>
  <c r="D17"/>
  <c r="E9"/>
  <c r="D9"/>
  <c r="E9" i="1"/>
  <c r="D9"/>
  <c r="E53" i="2"/>
  <c r="D53"/>
  <c r="E32"/>
  <c r="D32"/>
  <c r="E23"/>
  <c r="D23"/>
  <c r="E52"/>
  <c r="E55"/>
  <c r="D45"/>
  <c r="E44"/>
  <c r="D43"/>
  <c r="D36"/>
  <c r="D37"/>
  <c r="D8" i="3"/>
  <c r="D11"/>
  <c r="E10"/>
  <c r="D10"/>
  <c r="E8"/>
  <c r="E11"/>
  <c r="E29"/>
  <c r="D29"/>
  <c r="D30"/>
  <c r="E38"/>
  <c r="E37"/>
  <c r="D52" i="2"/>
  <c r="D55"/>
  <c r="E54"/>
  <c r="D54"/>
  <c r="D44"/>
  <c r="E43"/>
  <c r="E45"/>
  <c r="E37"/>
  <c r="E36"/>
  <c r="E22"/>
  <c r="E24"/>
  <c r="D24"/>
  <c r="D22"/>
  <c r="D15" i="1"/>
  <c r="E51" i="2"/>
  <c r="E30"/>
  <c r="E33"/>
  <c r="E35"/>
  <c r="E21"/>
  <c r="E20"/>
  <c r="D20"/>
  <c r="D34"/>
  <c r="E34"/>
  <c r="D35"/>
  <c r="D33"/>
  <c r="D30"/>
  <c r="D51"/>
  <c r="A2" i="3"/>
  <c r="E36"/>
  <c r="B15" i="2"/>
  <c r="C15"/>
  <c r="B26" i="1"/>
  <c r="C26"/>
  <c r="B40"/>
  <c r="C40"/>
  <c r="E34" l="1"/>
  <c r="D34"/>
  <c r="E25"/>
  <c r="D25"/>
  <c r="E9" i="2"/>
  <c r="D9"/>
  <c r="E18" i="3"/>
  <c r="D18"/>
  <c r="E46" i="2"/>
  <c r="D46"/>
  <c r="E39" i="1"/>
  <c r="D35"/>
  <c r="D39"/>
  <c r="E24"/>
  <c r="D24"/>
  <c r="E37"/>
  <c r="E35"/>
  <c r="E33"/>
  <c r="E36"/>
  <c r="D36" i="3"/>
  <c r="E31"/>
  <c r="D31"/>
  <c r="E23"/>
  <c r="D23"/>
  <c r="D56" i="2"/>
  <c r="E56"/>
  <c r="E38"/>
  <c r="D38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39" i="3"/>
  <c r="E24"/>
  <c r="D24"/>
  <c r="D39"/>
  <c r="E12"/>
  <c r="D12"/>
  <c r="E25" i="2"/>
  <c r="D25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<sst xmlns="http://schemas.openxmlformats.org/spreadsheetml/2006/main" count="3074" uniqueCount="247">
  <si>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</si>
  <si>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</si>
  <si>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</si>
  <si>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</si>
  <si>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</si>
  <si>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</si>
  <si>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</si>
  <si>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</si>
  <si>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</si>
  <si>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</si>
  <si>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</si>
  <si>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</si>
  <si>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</si>
  <si>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</si>
  <si>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</si>
  <si>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</si>
  <si>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</si>
  <si>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</si>
  <si>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</si>
  <si>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</si>
  <si>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</si>
  <si>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</si>
  <si>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</si>
  <si>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</si>
  <si>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</si>
  <si>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</si>
  <si>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</si>
  <si>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</si>
  <si>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</si>
  <si>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</si>
  <si>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</si>
  <si>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</si>
  <si>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</si>
  <si>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</si>
  <si>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</si>
  <si>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</si>
  <si>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</si>
  <si>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</si>
  <si>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</si>
  <si>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</si>
  <si>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</si>
  <si>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</si>
  <si>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</si>
  <si>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</si>
  <si>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</si>
  <si>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</si>
  <si>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</si>
  <si>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</si>
  <si>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</si>
  <si>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</si>
  <si>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</si>
  <si>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</si>
  <si>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</si>
  <si>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</si>
  <si>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</si>
  <si>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</si>
  <si>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</si>
  <si>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</si>
  <si>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</si>
  <si>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</si>
  <si>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</si>
  <si>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</si>
  <si>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</si>
  <si>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</si>
  <si>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</si>
  <si>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</si>
  <si>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</si>
  <si>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OVERALL TITLE COMPANY MARKET STATISTICS Lyon County, NV)</t>
  </si>
  <si>
    <t>SALES MARKET Lyon County, NV)</t>
  </si>
  <si>
    <t>LOAN ONLY MARKETS Lyon County, NV)</t>
  </si>
  <si>
    <t>Reporting Period: APRIL, 2022</t>
  </si>
  <si>
    <t>SINGLE FAM RES.</t>
  </si>
  <si>
    <t>PLUMB</t>
  </si>
  <si>
    <t>AJF</t>
  </si>
  <si>
    <t>NO</t>
  </si>
  <si>
    <t>LAKESIDE</t>
  </si>
  <si>
    <t>5</t>
  </si>
  <si>
    <t>Stewart Title</t>
  </si>
  <si>
    <t>MOBILE HOME</t>
  </si>
  <si>
    <t>ET</t>
  </si>
  <si>
    <t>15</t>
  </si>
  <si>
    <t>Archer Title and Escrow</t>
  </si>
  <si>
    <t>NH</t>
  </si>
  <si>
    <t>DNO</t>
  </si>
  <si>
    <t>26</t>
  </si>
  <si>
    <t>YES</t>
  </si>
  <si>
    <t>VACANT LAND</t>
  </si>
  <si>
    <t>DAMONTE</t>
  </si>
  <si>
    <t>24</t>
  </si>
  <si>
    <t>CARSON CITY</t>
  </si>
  <si>
    <t>JMS</t>
  </si>
  <si>
    <t>23</t>
  </si>
  <si>
    <t>YERINGTON</t>
  </si>
  <si>
    <t>SJL</t>
  </si>
  <si>
    <t>UNK</t>
  </si>
  <si>
    <t>MOBILE HOME PARK</t>
  </si>
  <si>
    <t>PACIFIC PREMIER TRUST CUSTODIAN</t>
  </si>
  <si>
    <t>2-4 PLEX</t>
  </si>
  <si>
    <t>Calatlantic Title West</t>
  </si>
  <si>
    <t>LH</t>
  </si>
  <si>
    <t>COMMERCIAL</t>
  </si>
  <si>
    <t>TM</t>
  </si>
  <si>
    <t>GARDNERVILLE</t>
  </si>
  <si>
    <t>WLD</t>
  </si>
  <si>
    <t>TK</t>
  </si>
  <si>
    <t>CRB</t>
  </si>
  <si>
    <t>MO</t>
  </si>
  <si>
    <t>4</t>
  </si>
  <si>
    <t>RC</t>
  </si>
  <si>
    <t>RLT</t>
  </si>
  <si>
    <t>JH</t>
  </si>
  <si>
    <t>17</t>
  </si>
  <si>
    <t>True Title and Escrow</t>
  </si>
  <si>
    <t>RG</t>
  </si>
  <si>
    <t>DKD</t>
  </si>
  <si>
    <t>RENO CORPORATE</t>
  </si>
  <si>
    <t>YC</t>
  </si>
  <si>
    <t>SPARKS</t>
  </si>
  <si>
    <t>JP</t>
  </si>
  <si>
    <t>TEF</t>
  </si>
  <si>
    <t>SLA</t>
  </si>
  <si>
    <t>AE</t>
  </si>
  <si>
    <t>21</t>
  </si>
  <si>
    <t>NF</t>
  </si>
  <si>
    <t>PB</t>
  </si>
  <si>
    <t>MDD</t>
  </si>
  <si>
    <t>TW</t>
  </si>
  <si>
    <t>029-344-06</t>
  </si>
  <si>
    <t>CONVENTIONAL</t>
  </si>
  <si>
    <t>WELLS FARGO BANK NA</t>
  </si>
  <si>
    <t>019-822-15</t>
  </si>
  <si>
    <t>UNITED FEDERAL CREDIT UNION</t>
  </si>
  <si>
    <t>019-573-05</t>
  </si>
  <si>
    <t>018-515-06</t>
  </si>
  <si>
    <t>FHA</t>
  </si>
  <si>
    <t>ISERVE RESIDENTIAL LENDING LLC</t>
  </si>
  <si>
    <t>020-552-08</t>
  </si>
  <si>
    <t>GUILD MORTGAGE COMPANY LLC</t>
  </si>
  <si>
    <t>018-253-14</t>
  </si>
  <si>
    <t>CIVIC FINANCIAL SERVICES LLC</t>
  </si>
  <si>
    <t>022-312-02</t>
  </si>
  <si>
    <t>022-423-07</t>
  </si>
  <si>
    <t>NORTHPOINTE BANK</t>
  </si>
  <si>
    <t>009-031-04</t>
  </si>
  <si>
    <t>HARD MONEY</t>
  </si>
  <si>
    <t>MALKMUS ROBERT CARL TRUSTEE</t>
  </si>
  <si>
    <t>019-601-22</t>
  </si>
  <si>
    <t>017-013-16</t>
  </si>
  <si>
    <t>014-281-04</t>
  </si>
  <si>
    <t>GREATER NEVADA MORTGAGE</t>
  </si>
  <si>
    <t>018-401-27</t>
  </si>
  <si>
    <t>HOMETOWN LENDERS INC</t>
  </si>
  <si>
    <t>019-458-08</t>
  </si>
  <si>
    <t>MOVEMENT MORTGAGE LLC</t>
  </si>
  <si>
    <t>004-184-05</t>
  </si>
  <si>
    <t>UMPQUA BANK</t>
  </si>
  <si>
    <t>019-454-61</t>
  </si>
  <si>
    <t>SUMMIT FUNDING INC</t>
  </si>
  <si>
    <t>016-404-14</t>
  </si>
  <si>
    <t>PARK W BRUCE TRUSTEE</t>
  </si>
  <si>
    <t>020-922-02</t>
  </si>
  <si>
    <t>VA</t>
  </si>
  <si>
    <t>019-672-34</t>
  </si>
  <si>
    <t>CARDINAL FINANCIAL CO</t>
  </si>
  <si>
    <t>022-523-02</t>
  </si>
  <si>
    <t>EQUITY PRIME MORTGAGE LLC</t>
  </si>
  <si>
    <t>018-403-64</t>
  </si>
  <si>
    <t>TURNKEY FOUNDATION INC</t>
  </si>
  <si>
    <t>029-605-04</t>
  </si>
  <si>
    <t>INFINITY EQUITY GROUP LLC</t>
  </si>
  <si>
    <t>019-802-11</t>
  </si>
  <si>
    <t>CELEBRITY HOME LOANS LLC</t>
  </si>
  <si>
    <t>029-221-09</t>
  </si>
  <si>
    <t>GREATER NEVADA LLC</t>
  </si>
  <si>
    <t>017-203-11</t>
  </si>
  <si>
    <t>017-342-10</t>
  </si>
  <si>
    <t>020-232-20</t>
  </si>
  <si>
    <t>020-712-03</t>
  </si>
  <si>
    <t>012-211-12</t>
  </si>
  <si>
    <t>FINANCIAL HORIZONS CREDIT UNION</t>
  </si>
  <si>
    <t>019-651-01</t>
  </si>
  <si>
    <t>012-211-27</t>
  </si>
  <si>
    <t>019-404-15</t>
  </si>
  <si>
    <t>019-721-07</t>
  </si>
  <si>
    <t>CONSTRUCTION</t>
  </si>
  <si>
    <t>EVERGREEN MONEYSOURCE MORTGAGE CO</t>
  </si>
  <si>
    <t>029-353-19</t>
  </si>
  <si>
    <t>010-261-07</t>
  </si>
  <si>
    <t>PARAMOUNT RESIDENTIAL MORTGAGE GROUP INC</t>
  </si>
  <si>
    <t>019-563-05</t>
  </si>
  <si>
    <t>US BANK</t>
  </si>
  <si>
    <t>001-142-07</t>
  </si>
  <si>
    <t>004-431-01</t>
  </si>
  <si>
    <t>019-358-02</t>
  </si>
  <si>
    <t>LOANDEPOT.COM LLC</t>
  </si>
  <si>
    <t>019-391-03</t>
  </si>
  <si>
    <t>019-321-13</t>
  </si>
  <si>
    <t>MORTGAGE ELECTRONIC REGISTRATION SYSTEMS INC</t>
  </si>
  <si>
    <t>022-191-03</t>
  </si>
  <si>
    <t>FAIRWAY INDEPENDENT MORTGAGE CORP</t>
  </si>
  <si>
    <t>020-859-11</t>
  </si>
  <si>
    <t>NEVADA STATE BANK</t>
  </si>
  <si>
    <t>019-405-05</t>
  </si>
  <si>
    <t>029-061-05</t>
  </si>
  <si>
    <t>020-841-08</t>
  </si>
  <si>
    <t>020-191-23</t>
  </si>
  <si>
    <t>017-371-07</t>
  </si>
  <si>
    <t>016-251-31</t>
  </si>
  <si>
    <t>029-584-10</t>
  </si>
  <si>
    <t>CREDIT LINE</t>
  </si>
  <si>
    <t>AMERICA FIRST CREDIT UNION</t>
  </si>
  <si>
    <t>019-204-01</t>
  </si>
  <si>
    <t>019-856-09</t>
  </si>
  <si>
    <t>MASON MCDUFFIE MORTGAGE CORP</t>
  </si>
  <si>
    <t>029-483-13</t>
  </si>
  <si>
    <t>001-432-05</t>
  </si>
  <si>
    <t>ALL WESTERN MORTGAGE INC</t>
  </si>
  <si>
    <t>029-452-22</t>
  </si>
  <si>
    <t>020-743-25</t>
  </si>
  <si>
    <t>RURAL NEVADA DEVELOPMENT CORP</t>
  </si>
  <si>
    <t>019-802-04</t>
  </si>
  <si>
    <t>019-357-02</t>
  </si>
  <si>
    <t>ON Q FINANCIAL INC</t>
  </si>
  <si>
    <t>019-654-06</t>
  </si>
  <si>
    <t>020-857-13</t>
  </si>
  <si>
    <t>GUILD MORTGAGE CO LLC</t>
  </si>
  <si>
    <t>020-603-07</t>
  </si>
  <si>
    <t>021-303-13</t>
  </si>
  <si>
    <t>004-321-06</t>
  </si>
  <si>
    <t>016-364-32</t>
  </si>
  <si>
    <t>MANUFACTURERS &amp; TRADERS TRUST CO</t>
  </si>
  <si>
    <t>019-515-02</t>
  </si>
  <si>
    <t>014-592-29</t>
  </si>
  <si>
    <t>ATE</t>
  </si>
  <si>
    <t>CAL</t>
  </si>
  <si>
    <t>FA</t>
  </si>
  <si>
    <t>FC</t>
  </si>
  <si>
    <t>SIG</t>
  </si>
  <si>
    <t>ST</t>
  </si>
  <si>
    <t>TI</t>
  </si>
  <si>
    <t>TT</t>
  </si>
  <si>
    <t>TTE</t>
  </si>
  <si>
    <t>Deed</t>
  </si>
  <si>
    <t>Deed Subdivider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</si>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</sst>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92</c:v>
                </c:pt>
                <c:pt idx="1">
                  <c:v>49</c:v>
                </c:pt>
                <c:pt idx="2">
                  <c:v>44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08209664"/>
        <c:axId val="108211200"/>
        <c:axId val="0"/>
      </c:bar3DChart>
      <c:catAx>
        <c:axId val="108209664"/>
        <c:scaling>
          <c:orientation val="minMax"/>
        </c:scaling>
        <c:axPos val="b"/>
        <c:numFmt formatCode="General" sourceLinked="1"/>
        <c:majorTickMark val="none"/>
        <c:tickLblPos val="nextTo"/>
        <c:crossAx val="108211200"/>
        <c:crosses val="autoZero"/>
        <c:auto val="1"/>
        <c:lblAlgn val="ctr"/>
        <c:lblOffset val="100"/>
      </c:catAx>
      <c:valAx>
        <c:axId val="108211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8209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27</c:v>
                </c:pt>
                <c:pt idx="1">
                  <c:v>21</c:v>
                </c:pt>
                <c:pt idx="2">
                  <c:v>12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hape val="box"/>
        <c:axId val="108246144"/>
        <c:axId val="108247680"/>
        <c:axId val="0"/>
      </c:bar3DChart>
      <c:catAx>
        <c:axId val="108246144"/>
        <c:scaling>
          <c:orientation val="minMax"/>
        </c:scaling>
        <c:axPos val="b"/>
        <c:numFmt formatCode="General" sourceLinked="1"/>
        <c:majorTickMark val="none"/>
        <c:tickLblPos val="nextTo"/>
        <c:crossAx val="108247680"/>
        <c:crosses val="autoZero"/>
        <c:auto val="1"/>
        <c:lblAlgn val="ctr"/>
        <c:lblOffset val="100"/>
      </c:catAx>
      <c:valAx>
        <c:axId val="10824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824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113</c:v>
                </c:pt>
                <c:pt idx="1">
                  <c:v>71</c:v>
                </c:pt>
                <c:pt idx="2">
                  <c:v>61</c:v>
                </c:pt>
                <c:pt idx="3">
                  <c:v>15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07889024"/>
        <c:axId val="107890560"/>
        <c:axId val="0"/>
      </c:bar3DChart>
      <c:catAx>
        <c:axId val="107889024"/>
        <c:scaling>
          <c:orientation val="minMax"/>
        </c:scaling>
        <c:axPos val="b"/>
        <c:numFmt formatCode="General" sourceLinked="1"/>
        <c:majorTickMark val="none"/>
        <c:tickLblPos val="nextTo"/>
        <c:crossAx val="107890560"/>
        <c:crosses val="autoZero"/>
        <c:auto val="1"/>
        <c:lblAlgn val="ctr"/>
        <c:lblOffset val="100"/>
      </c:catAx>
      <c:valAx>
        <c:axId val="107890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889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28896449</c:v>
                </c:pt>
                <c:pt idx="1">
                  <c:v>18450564</c:v>
                </c:pt>
                <c:pt idx="2">
                  <c:v>19981622</c:v>
                </c:pt>
                <c:pt idx="3">
                  <c:v>3299307</c:v>
                </c:pt>
                <c:pt idx="4">
                  <c:v>3356603</c:v>
                </c:pt>
                <c:pt idx="5">
                  <c:v>1331900</c:v>
                </c:pt>
                <c:pt idx="6">
                  <c:v>403500</c:v>
                </c:pt>
                <c:pt idx="7">
                  <c:v>310000</c:v>
                </c:pt>
                <c:pt idx="8">
                  <c:v>185000</c:v>
                </c:pt>
              </c:numCache>
            </c:numRef>
          </c:val>
        </c:ser>
        <c:shape val="box"/>
        <c:axId val="107916672"/>
        <c:axId val="107926656"/>
        <c:axId val="0"/>
      </c:bar3DChart>
      <c:catAx>
        <c:axId val="107916672"/>
        <c:scaling>
          <c:orientation val="minMax"/>
        </c:scaling>
        <c:axPos val="b"/>
        <c:numFmt formatCode="General" sourceLinked="1"/>
        <c:majorTickMark val="none"/>
        <c:tickLblPos val="nextTo"/>
        <c:crossAx val="107926656"/>
        <c:crosses val="autoZero"/>
        <c:auto val="1"/>
        <c:lblAlgn val="ctr"/>
        <c:lblOffset val="100"/>
      </c:catAx>
      <c:valAx>
        <c:axId val="107926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7916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7600274</c:v>
                </c:pt>
                <c:pt idx="1">
                  <c:v>4318250</c:v>
                </c:pt>
                <c:pt idx="2">
                  <c:v>11979520</c:v>
                </c:pt>
                <c:pt idx="3">
                  <c:v>1142130</c:v>
                </c:pt>
                <c:pt idx="4">
                  <c:v>324000</c:v>
                </c:pt>
              </c:numCache>
            </c:numRef>
          </c:val>
        </c:ser>
        <c:shape val="box"/>
        <c:axId val="108427904"/>
        <c:axId val="108433792"/>
        <c:axId val="0"/>
      </c:bar3DChart>
      <c:catAx>
        <c:axId val="108427904"/>
        <c:scaling>
          <c:orientation val="minMax"/>
        </c:scaling>
        <c:axPos val="b"/>
        <c:numFmt formatCode="General" sourceLinked="1"/>
        <c:majorTickMark val="none"/>
        <c:tickLblPos val="nextTo"/>
        <c:crossAx val="108433792"/>
        <c:crosses val="autoZero"/>
        <c:auto val="1"/>
        <c:lblAlgn val="ctr"/>
        <c:lblOffset val="100"/>
      </c:catAx>
      <c:valAx>
        <c:axId val="1084337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8427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33214699</c:v>
                </c:pt>
                <c:pt idx="1">
                  <c:v>27581896</c:v>
                </c:pt>
                <c:pt idx="2">
                  <c:v>30430084</c:v>
                </c:pt>
                <c:pt idx="3">
                  <c:v>4441437</c:v>
                </c:pt>
                <c:pt idx="4">
                  <c:v>3356603</c:v>
                </c:pt>
                <c:pt idx="5">
                  <c:v>1331900</c:v>
                </c:pt>
                <c:pt idx="6">
                  <c:v>509000</c:v>
                </c:pt>
                <c:pt idx="7">
                  <c:v>403500</c:v>
                </c:pt>
                <c:pt idx="8">
                  <c:v>310000</c:v>
                </c:pt>
              </c:numCache>
            </c:numRef>
          </c:val>
        </c:ser>
        <c:shape val="box"/>
        <c:axId val="108443520"/>
        <c:axId val="108445056"/>
        <c:axId val="0"/>
      </c:bar3DChart>
      <c:catAx>
        <c:axId val="108443520"/>
        <c:scaling>
          <c:orientation val="minMax"/>
        </c:scaling>
        <c:axPos val="b"/>
        <c:numFmt formatCode="General" sourceLinked="1"/>
        <c:majorTickMark val="none"/>
        <c:tickLblPos val="nextTo"/>
        <c:crossAx val="108445056"/>
        <c:crosses val="autoZero"/>
        <c:auto val="1"/>
        <c:lblAlgn val="ctr"/>
        <c:lblOffset val="100"/>
      </c:catAx>
      <c:valAx>
        <c:axId val="108445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8443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84.33306759259" createdVersion="3" refreshedVersion="3" minRefreshableVersion="3" recordCount="210">
  <cacheSource type="worksheet">
    <worksheetSource name="Table5"/>
  </cacheSource>
  <cacheFields count="10">
    <cacheField name="FULLNAME" numFmtId="0">
      <sharedItems count="18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MCCARRAN"/>
        <s v="SPARKS"/>
        <s v="KIETZKE"/>
        <s v="MINDEN"/>
        <s v="CARSON CITY"/>
        <s v="RIDGEVIEW"/>
        <s v="DAMONTE"/>
        <s v="LAKESIDE"/>
        <s v="LAKESIDEMOANA"/>
        <s v="ZEPHYR"/>
        <s v="RENO CORPORATE"/>
        <s v="YERINGTON"/>
        <s v="FERNLEY"/>
        <s v="GARDNERVILLE"/>
        <s v="PLUMB"/>
        <s v="MINNEAPOLIS, MN" u="1"/>
        <s v="PHOENIX, AZ" u="1"/>
        <s v="HAMMILL" u="1"/>
        <s v="LANDER" u="1"/>
        <s v="ORLANDO, FL" u="1"/>
        <s v="SALT LAKE CITY" u="1"/>
        <s v="LAS VEGAS" u="1"/>
        <s v="PROFESSIONAL" u="1"/>
        <s v="HENDERSON" u="1"/>
        <s v="SOUTH KIETZKE" u="1"/>
        <s v="SO. VIRGINIA ST" u="1"/>
        <s v="LAKESIDEMCCARRAN" u="1"/>
        <s v="INCLINE" u="1"/>
      </sharedItems>
    </cacheField>
    <cacheField name="EO" numFmtId="0">
      <sharedItems count="88">
        <s v="NH"/>
        <s v="LH"/>
        <s v="JP"/>
        <s v="TK"/>
        <s v="TM"/>
        <s v="TW"/>
        <s v="ET"/>
        <s v="PB"/>
        <s v="23"/>
        <s v="26"/>
        <s v="24"/>
        <s v="5"/>
        <s v="21"/>
        <s v="18"/>
        <s v="12"/>
        <s v="10"/>
        <s v="9"/>
        <s v="4"/>
        <s v="15"/>
        <s v="17"/>
        <s v="YC"/>
        <s v="NF"/>
        <s v="JML"/>
        <s v="SAB"/>
        <s v="SJL"/>
        <s v="UNK"/>
        <s v="KDJ"/>
        <s v="MLC"/>
        <s v="CRB"/>
        <s v="SLA"/>
        <s v="AMG"/>
        <s v="TEF"/>
        <s v="JMS"/>
        <s v="MDD"/>
        <s v="WLD"/>
        <s v="RC"/>
        <s v="DC"/>
        <s v="DNO"/>
        <s v="CD"/>
        <s v="DKD"/>
        <s v="RLT"/>
        <s v="AE"/>
        <s v="AJF"/>
        <s v="JH"/>
        <s v="RG"/>
        <s v="CRF" u="1"/>
        <s v="20" u="1"/>
        <s v="CKL" u="1"/>
        <s v="JW" u="1"/>
        <s v="DPR" u="1"/>
        <s v="11" u="1"/>
        <s v="MK" u="1"/>
        <s v="KA" u="1"/>
        <s v="ZEN" u="1"/>
        <s v="TS" u="1"/>
        <s v="RLS" u="1"/>
        <s v="LS" u="1"/>
        <s v="N/A" u="1"/>
        <s v="PAH" u="1"/>
        <s v="RA" u="1"/>
        <s v="ASK" u="1"/>
        <s v="MLM" u="1"/>
        <s v="LTE" u="1"/>
        <s v="LTF" u="1"/>
        <s v="2" u="1"/>
        <s v="MLR" u="1"/>
        <s v="KS" u="1"/>
        <s v="JN" u="1"/>
        <s v="SL" u="1"/>
        <s v="KOT" u="1"/>
        <s v="ERF" u="1"/>
        <s v="NCS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TO" u="1"/>
        <s v="MIF" u="1"/>
        <s v="SLP" u="1"/>
        <s v="VD" u="1"/>
        <s v="19" u="1"/>
        <s v="DJA" u="1"/>
      </sharedItems>
    </cacheField>
    <cacheField name="PROPTYPE" numFmtId="0">
      <sharedItems count="10">
        <s v="SINGLE FAM RES."/>
        <s v="VACANT LAND"/>
        <s v="MOBILE HOME"/>
        <s v="2-4 PLEX"/>
        <s v="COMMERCIAL"/>
        <s v="MOBILE HOME PARK"/>
        <s v="MO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55235" maxValue="656689"/>
    </cacheField>
    <cacheField name="AMOUNT" numFmtId="165">
      <sharedItems containsSemiMixedTypes="0" containsString="0" containsNumber="1" containsInteger="1" minValue="18000" maxValue="37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4-01T00:00:00" maxDate="2022-04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84.333391087966" createdVersion="3" refreshedVersion="3" minRefreshableVersion="3" recordCount="66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ONVENTIONAL"/>
        <s v="HARD MONEY"/>
        <s v="CREDIT LINE"/>
        <s v="CONSTRUCTION"/>
        <s v="COMMERCIAL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5245" maxValue="656674"/>
    </cacheField>
    <cacheField name="AMOUNT" numFmtId="165">
      <sharedItems containsSemiMixedTypes="0" containsString="0" containsNumber="1" containsInteger="1" minValue="28500" maxValue="9120000"/>
    </cacheField>
    <cacheField name="RECDATE" numFmtId="14">
      <sharedItems containsSemiMixedTypes="0" containsNonDate="0" containsDate="1" containsString="0" minDate="2022-04-01T00:00:00" maxDate="2022-04-30T00:00:00"/>
    </cacheField>
    <cacheField name="LENDER" numFmtId="0">
      <sharedItems containsBlank="1" count="124">
        <s v="CELEBRITY HOME LOANS LLC"/>
        <s v="US BANK"/>
        <s v="ALL WESTERN MORTGAGE INC"/>
        <s v="MALKMUS ROBERT CARL TRUSTEE"/>
        <s v="AMERICA FIRST CREDIT UNION"/>
        <s v="UNITED FEDERAL CREDIT UNION"/>
        <s v="WELLS FARGO BANK NA"/>
        <s v="CIVIC FINANCIAL SERVICES LLC"/>
        <s v="MANUFACTURERS &amp; TRADERS TRUST CO"/>
        <s v="GUILD MORTGAGE COMPANY LLC"/>
        <s v="ISERVE RESIDENTIAL LENDING LLC"/>
        <s v="FAIRWAY INDEPENDENT MORTGAGE CORP"/>
        <s v="PACIFIC PREMIER TRUST CUSTODIAN"/>
        <s v="SUMMIT FUNDING INC"/>
        <s v="UMPQUA BANK"/>
        <s v="MASON MCDUFFIE MORTGAGE CORP"/>
        <s v="RURAL NEVADA DEVELOPMENT CORP"/>
        <s v="TURNKEY FOUNDATION INC"/>
        <s v="EVERGREEN MONEYSOURCE MORTGAGE CO"/>
        <s v="PARAMOUNT RESIDENTIAL MORTGAGE GROUP INC"/>
        <s v="FINANCIAL HORIZONS CREDIT UNION"/>
        <s v="ON Q FINANCIAL INC"/>
        <s v="GREATER NEVADA MORTGAGE"/>
        <s v="NORTHPOINTE BANK"/>
        <s v="NEVADA STATE BANK"/>
        <s v="GUILD MORTGAGE CO LLC"/>
        <s v="MORTGAGE ELECTRONIC REGISTRATION SYSTEMS INC"/>
        <s v="LOANDEPOT.COM LLC"/>
        <s v="GREATER NEVADA LLC"/>
        <s v="INFINITY EQUITY GROUP LLC"/>
        <s v="CARDINAL FINANCIAL CO"/>
        <s v="PARK W BRUCE TRUSTEE"/>
        <s v="MOVEMENT MORTGAGE LLC"/>
        <s v="HOMETOWN LENDERS INC"/>
        <s v="EQUITY PRIME MORTGAGE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">
  <r>
    <x v="0"/>
    <s v="ATE"/>
    <x v="0"/>
    <x v="0"/>
    <x v="0"/>
    <n v="655264"/>
    <n v="403500"/>
    <x v="0"/>
    <s v="YES"/>
    <d v="2022-04-01T00:00:00"/>
  </r>
  <r>
    <x v="1"/>
    <s v="CAL"/>
    <x v="0"/>
    <x v="1"/>
    <x v="0"/>
    <n v="656242"/>
    <n v="503223"/>
    <x v="1"/>
    <s v="YES"/>
    <d v="2022-04-21T00:00:00"/>
  </r>
  <r>
    <x v="1"/>
    <s v="CAL"/>
    <x v="0"/>
    <x v="1"/>
    <x v="0"/>
    <n v="655798"/>
    <n v="462082"/>
    <x v="1"/>
    <s v="YES"/>
    <d v="2022-04-13T00:00:00"/>
  </r>
  <r>
    <x v="1"/>
    <s v="CAL"/>
    <x v="0"/>
    <x v="1"/>
    <x v="0"/>
    <n v="656572"/>
    <n v="479950"/>
    <x v="1"/>
    <s v="YES"/>
    <d v="2022-04-28T00:00:00"/>
  </r>
  <r>
    <x v="1"/>
    <s v="CAL"/>
    <x v="0"/>
    <x v="1"/>
    <x v="0"/>
    <n v="656295"/>
    <n v="450000"/>
    <x v="1"/>
    <s v="YES"/>
    <d v="2022-04-22T00:00:00"/>
  </r>
  <r>
    <x v="1"/>
    <s v="CAL"/>
    <x v="0"/>
    <x v="1"/>
    <x v="0"/>
    <n v="655692"/>
    <n v="471538"/>
    <x v="1"/>
    <s v="YES"/>
    <d v="2022-04-11T00:00:00"/>
  </r>
  <r>
    <x v="1"/>
    <s v="CAL"/>
    <x v="0"/>
    <x v="1"/>
    <x v="0"/>
    <n v="656223"/>
    <n v="495735"/>
    <x v="1"/>
    <s v="YES"/>
    <d v="2022-04-21T00:00:00"/>
  </r>
  <r>
    <x v="1"/>
    <s v="CAL"/>
    <x v="0"/>
    <x v="1"/>
    <x v="0"/>
    <n v="655597"/>
    <n v="494075"/>
    <x v="1"/>
    <s v="YES"/>
    <d v="2022-04-08T00:00:00"/>
  </r>
  <r>
    <x v="2"/>
    <s v="FA"/>
    <x v="1"/>
    <x v="2"/>
    <x v="1"/>
    <n v="656565"/>
    <n v="50000"/>
    <x v="0"/>
    <s v="YES"/>
    <d v="2022-04-28T00:00:00"/>
  </r>
  <r>
    <x v="2"/>
    <s v="FA"/>
    <x v="2"/>
    <x v="3"/>
    <x v="0"/>
    <n v="655708"/>
    <n v="530000"/>
    <x v="0"/>
    <s v="YES"/>
    <d v="2022-04-12T00:00:00"/>
  </r>
  <r>
    <x v="2"/>
    <s v="FA"/>
    <x v="2"/>
    <x v="4"/>
    <x v="0"/>
    <n v="655888"/>
    <n v="267000"/>
    <x v="0"/>
    <s v="YES"/>
    <d v="2022-04-15T00:00:00"/>
  </r>
  <r>
    <x v="2"/>
    <s v="FA"/>
    <x v="1"/>
    <x v="5"/>
    <x v="2"/>
    <n v="656689"/>
    <n v="336307"/>
    <x v="0"/>
    <s v="YES"/>
    <d v="2022-04-29T00:00:00"/>
  </r>
  <r>
    <x v="2"/>
    <s v="FA"/>
    <x v="2"/>
    <x v="4"/>
    <x v="1"/>
    <n v="655909"/>
    <n v="195000"/>
    <x v="0"/>
    <s v="YES"/>
    <d v="2022-04-15T00:00:00"/>
  </r>
  <r>
    <x v="2"/>
    <s v="FA"/>
    <x v="1"/>
    <x v="2"/>
    <x v="1"/>
    <n v="656019"/>
    <n v="600000"/>
    <x v="0"/>
    <s v="YES"/>
    <d v="2022-04-18T00:00:00"/>
  </r>
  <r>
    <x v="2"/>
    <s v="FA"/>
    <x v="3"/>
    <x v="6"/>
    <x v="0"/>
    <n v="655260"/>
    <n v="400000"/>
    <x v="0"/>
    <s v="YES"/>
    <d v="2022-04-01T00:00:00"/>
  </r>
  <r>
    <x v="2"/>
    <s v="FA"/>
    <x v="2"/>
    <x v="7"/>
    <x v="0"/>
    <n v="656477"/>
    <n v="400000"/>
    <x v="0"/>
    <s v="YES"/>
    <d v="2022-04-26T00:00:00"/>
  </r>
  <r>
    <x v="2"/>
    <s v="FA"/>
    <x v="2"/>
    <x v="4"/>
    <x v="1"/>
    <n v="655626"/>
    <n v="51000"/>
    <x v="0"/>
    <s v="YES"/>
    <d v="2022-04-11T00:00:00"/>
  </r>
  <r>
    <x v="2"/>
    <s v="FA"/>
    <x v="3"/>
    <x v="6"/>
    <x v="0"/>
    <n v="655814"/>
    <n v="470000"/>
    <x v="0"/>
    <s v="YES"/>
    <d v="2022-04-13T00:00:00"/>
  </r>
  <r>
    <x v="3"/>
    <s v="FC"/>
    <x v="4"/>
    <x v="8"/>
    <x v="3"/>
    <n v="655567"/>
    <n v="300000"/>
    <x v="0"/>
    <s v="YES"/>
    <d v="2022-04-08T00:00:00"/>
  </r>
  <r>
    <x v="3"/>
    <s v="FC"/>
    <x v="5"/>
    <x v="9"/>
    <x v="0"/>
    <n v="655713"/>
    <n v="383293"/>
    <x v="1"/>
    <s v="YES"/>
    <d v="2022-04-12T00:00:00"/>
  </r>
  <r>
    <x v="3"/>
    <s v="FC"/>
    <x v="6"/>
    <x v="10"/>
    <x v="0"/>
    <n v="655516"/>
    <n v="469000"/>
    <x v="0"/>
    <s v="YES"/>
    <d v="2022-04-07T00:00:00"/>
  </r>
  <r>
    <x v="3"/>
    <s v="FC"/>
    <x v="7"/>
    <x v="11"/>
    <x v="0"/>
    <n v="656066"/>
    <n v="315000"/>
    <x v="0"/>
    <s v="YES"/>
    <d v="2022-04-19T00:00:00"/>
  </r>
  <r>
    <x v="3"/>
    <s v="FC"/>
    <x v="6"/>
    <x v="10"/>
    <x v="4"/>
    <n v="655599"/>
    <n v="2000000"/>
    <x v="0"/>
    <s v="YES"/>
    <d v="2022-04-08T00:00:00"/>
  </r>
  <r>
    <x v="3"/>
    <s v="FC"/>
    <x v="5"/>
    <x v="9"/>
    <x v="0"/>
    <n v="656207"/>
    <n v="573097"/>
    <x v="1"/>
    <s v="YES"/>
    <d v="2022-04-21T00:00:00"/>
  </r>
  <r>
    <x v="3"/>
    <s v="FC"/>
    <x v="1"/>
    <x v="12"/>
    <x v="0"/>
    <n v="656343"/>
    <n v="370000"/>
    <x v="0"/>
    <s v="YES"/>
    <d v="2022-04-25T00:00:00"/>
  </r>
  <r>
    <x v="3"/>
    <s v="FC"/>
    <x v="4"/>
    <x v="13"/>
    <x v="0"/>
    <n v="655960"/>
    <n v="230000"/>
    <x v="0"/>
    <s v="YES"/>
    <d v="2022-04-18T00:00:00"/>
  </r>
  <r>
    <x v="3"/>
    <s v="FC"/>
    <x v="4"/>
    <x v="13"/>
    <x v="2"/>
    <n v="656349"/>
    <n v="215000"/>
    <x v="0"/>
    <s v="YES"/>
    <d v="2022-04-25T00:00:00"/>
  </r>
  <r>
    <x v="3"/>
    <s v="FC"/>
    <x v="5"/>
    <x v="9"/>
    <x v="0"/>
    <n v="656086"/>
    <n v="395032"/>
    <x v="1"/>
    <s v="YES"/>
    <d v="2022-04-19T00:00:00"/>
  </r>
  <r>
    <x v="3"/>
    <s v="FC"/>
    <x v="5"/>
    <x v="9"/>
    <x v="0"/>
    <n v="655280"/>
    <n v="385909"/>
    <x v="1"/>
    <s v="YES"/>
    <d v="2022-04-01T00:00:00"/>
  </r>
  <r>
    <x v="3"/>
    <s v="FC"/>
    <x v="8"/>
    <x v="14"/>
    <x v="3"/>
    <n v="656049"/>
    <n v="600000"/>
    <x v="0"/>
    <s v="YES"/>
    <d v="2022-04-19T00:00:00"/>
  </r>
  <r>
    <x v="3"/>
    <s v="FC"/>
    <x v="4"/>
    <x v="13"/>
    <x v="0"/>
    <n v="655288"/>
    <n v="345000"/>
    <x v="0"/>
    <s v="YES"/>
    <d v="2022-04-01T00:00:00"/>
  </r>
  <r>
    <x v="3"/>
    <s v="FC"/>
    <x v="5"/>
    <x v="15"/>
    <x v="1"/>
    <n v="656262"/>
    <n v="68000"/>
    <x v="0"/>
    <s v="YES"/>
    <d v="2022-04-22T00:00:00"/>
  </r>
  <r>
    <x v="3"/>
    <s v="FC"/>
    <x v="5"/>
    <x v="16"/>
    <x v="1"/>
    <n v="656258"/>
    <n v="40000"/>
    <x v="0"/>
    <s v="YES"/>
    <d v="2022-04-22T00:00:00"/>
  </r>
  <r>
    <x v="3"/>
    <s v="FC"/>
    <x v="5"/>
    <x v="16"/>
    <x v="0"/>
    <n v="655443"/>
    <n v="410000"/>
    <x v="0"/>
    <s v="YES"/>
    <d v="2022-04-06T00:00:00"/>
  </r>
  <r>
    <x v="3"/>
    <s v="FC"/>
    <x v="4"/>
    <x v="8"/>
    <x v="0"/>
    <n v="656254"/>
    <n v="530000"/>
    <x v="0"/>
    <s v="YES"/>
    <d v="2022-04-22T00:00:00"/>
  </r>
  <r>
    <x v="3"/>
    <s v="FC"/>
    <x v="8"/>
    <x v="14"/>
    <x v="1"/>
    <n v="655750"/>
    <n v="23250"/>
    <x v="0"/>
    <s v="YES"/>
    <d v="2022-04-12T00:00:00"/>
  </r>
  <r>
    <x v="3"/>
    <s v="FC"/>
    <x v="4"/>
    <x v="13"/>
    <x v="1"/>
    <n v="655320"/>
    <n v="60000"/>
    <x v="0"/>
    <s v="YES"/>
    <d v="2022-04-04T00:00:00"/>
  </r>
  <r>
    <x v="3"/>
    <s v="FC"/>
    <x v="5"/>
    <x v="9"/>
    <x v="0"/>
    <n v="655858"/>
    <n v="382077"/>
    <x v="1"/>
    <s v="YES"/>
    <d v="2022-04-14T00:00:00"/>
  </r>
  <r>
    <x v="3"/>
    <s v="FC"/>
    <x v="4"/>
    <x v="13"/>
    <x v="0"/>
    <n v="655348"/>
    <n v="446000"/>
    <x v="0"/>
    <s v="YES"/>
    <d v="2022-04-04T00:00:00"/>
  </r>
  <r>
    <x v="3"/>
    <s v="FC"/>
    <x v="7"/>
    <x v="11"/>
    <x v="0"/>
    <n v="655853"/>
    <n v="320000"/>
    <x v="0"/>
    <s v="YES"/>
    <d v="2022-04-14T00:00:00"/>
  </r>
  <r>
    <x v="3"/>
    <s v="FC"/>
    <x v="5"/>
    <x v="17"/>
    <x v="4"/>
    <n v="655766"/>
    <n v="670000"/>
    <x v="0"/>
    <s v="YES"/>
    <d v="2022-04-13T00:00:00"/>
  </r>
  <r>
    <x v="3"/>
    <s v="FC"/>
    <x v="4"/>
    <x v="8"/>
    <x v="0"/>
    <n v="655355"/>
    <n v="405000"/>
    <x v="0"/>
    <s v="YES"/>
    <d v="2022-04-04T00:00:00"/>
  </r>
  <r>
    <x v="3"/>
    <s v="FC"/>
    <x v="6"/>
    <x v="10"/>
    <x v="1"/>
    <n v="655282"/>
    <n v="110000"/>
    <x v="0"/>
    <s v="YES"/>
    <d v="2022-04-01T00:00:00"/>
  </r>
  <r>
    <x v="3"/>
    <s v="FC"/>
    <x v="4"/>
    <x v="13"/>
    <x v="2"/>
    <n v="655911"/>
    <n v="265000"/>
    <x v="0"/>
    <s v="YES"/>
    <d v="2022-04-15T00:00:00"/>
  </r>
  <r>
    <x v="3"/>
    <s v="FC"/>
    <x v="4"/>
    <x v="8"/>
    <x v="0"/>
    <n v="656443"/>
    <n v="215000"/>
    <x v="0"/>
    <s v="YES"/>
    <d v="2022-04-26T00:00:00"/>
  </r>
  <r>
    <x v="3"/>
    <s v="FC"/>
    <x v="4"/>
    <x v="8"/>
    <x v="2"/>
    <n v="655621"/>
    <n v="150000"/>
    <x v="0"/>
    <s v="YES"/>
    <d v="2022-04-11T00:00:00"/>
  </r>
  <r>
    <x v="3"/>
    <s v="FC"/>
    <x v="4"/>
    <x v="8"/>
    <x v="0"/>
    <n v="656658"/>
    <n v="493000"/>
    <x v="0"/>
    <s v="YES"/>
    <d v="2022-04-29T00:00:00"/>
  </r>
  <r>
    <x v="3"/>
    <s v="FC"/>
    <x v="5"/>
    <x v="18"/>
    <x v="0"/>
    <n v="655638"/>
    <n v="345000"/>
    <x v="0"/>
    <s v="YES"/>
    <d v="2022-04-11T00:00:00"/>
  </r>
  <r>
    <x v="3"/>
    <s v="FC"/>
    <x v="5"/>
    <x v="9"/>
    <x v="0"/>
    <n v="656651"/>
    <n v="377228"/>
    <x v="1"/>
    <s v="YES"/>
    <d v="2022-04-29T00:00:00"/>
  </r>
  <r>
    <x v="3"/>
    <s v="FC"/>
    <x v="4"/>
    <x v="8"/>
    <x v="0"/>
    <n v="656119"/>
    <n v="435000"/>
    <x v="0"/>
    <s v="YES"/>
    <d v="2022-04-20T00:00:00"/>
  </r>
  <r>
    <x v="3"/>
    <s v="FC"/>
    <x v="4"/>
    <x v="8"/>
    <x v="1"/>
    <n v="656614"/>
    <n v="62000"/>
    <x v="0"/>
    <s v="YES"/>
    <d v="2022-04-29T00:00:00"/>
  </r>
  <r>
    <x v="3"/>
    <s v="FC"/>
    <x v="4"/>
    <x v="13"/>
    <x v="0"/>
    <n v="655894"/>
    <n v="285000"/>
    <x v="0"/>
    <s v="YES"/>
    <d v="2022-04-15T00:00:00"/>
  </r>
  <r>
    <x v="3"/>
    <s v="FC"/>
    <x v="4"/>
    <x v="13"/>
    <x v="2"/>
    <n v="655905"/>
    <n v="460000"/>
    <x v="0"/>
    <s v="YES"/>
    <d v="2022-04-15T00:00:00"/>
  </r>
  <r>
    <x v="3"/>
    <s v="FC"/>
    <x v="4"/>
    <x v="8"/>
    <x v="0"/>
    <n v="656356"/>
    <n v="440000"/>
    <x v="0"/>
    <s v="YES"/>
    <d v="2022-04-25T00:00:00"/>
  </r>
  <r>
    <x v="3"/>
    <s v="FC"/>
    <x v="5"/>
    <x v="9"/>
    <x v="0"/>
    <n v="656577"/>
    <n v="418583"/>
    <x v="1"/>
    <s v="YES"/>
    <d v="2022-04-28T00:00:00"/>
  </r>
  <r>
    <x v="3"/>
    <s v="FC"/>
    <x v="8"/>
    <x v="14"/>
    <x v="2"/>
    <n v="655412"/>
    <n v="75000"/>
    <x v="0"/>
    <s v="YES"/>
    <d v="2022-04-05T00:00:00"/>
  </r>
  <r>
    <x v="3"/>
    <s v="FC"/>
    <x v="7"/>
    <x v="11"/>
    <x v="0"/>
    <n v="655912"/>
    <n v="700000"/>
    <x v="0"/>
    <s v="YES"/>
    <d v="2022-04-15T00:00:00"/>
  </r>
  <r>
    <x v="3"/>
    <s v="FC"/>
    <x v="5"/>
    <x v="9"/>
    <x v="0"/>
    <n v="655923"/>
    <n v="433000"/>
    <x v="1"/>
    <s v="YES"/>
    <d v="2022-04-15T00:00:00"/>
  </r>
  <r>
    <x v="3"/>
    <s v="FC"/>
    <x v="7"/>
    <x v="11"/>
    <x v="0"/>
    <n v="655241"/>
    <n v="406000"/>
    <x v="0"/>
    <s v="YES"/>
    <d v="2022-04-01T00:00:00"/>
  </r>
  <r>
    <x v="3"/>
    <s v="FC"/>
    <x v="9"/>
    <x v="19"/>
    <x v="0"/>
    <n v="655907"/>
    <n v="320000"/>
    <x v="0"/>
    <s v="YES"/>
    <d v="2022-04-15T00:00:00"/>
  </r>
  <r>
    <x v="3"/>
    <s v="FC"/>
    <x v="5"/>
    <x v="9"/>
    <x v="0"/>
    <n v="656550"/>
    <n v="395500"/>
    <x v="1"/>
    <s v="YES"/>
    <d v="2022-04-28T00:00:00"/>
  </r>
  <r>
    <x v="3"/>
    <s v="FC"/>
    <x v="5"/>
    <x v="18"/>
    <x v="0"/>
    <n v="655262"/>
    <n v="485000"/>
    <x v="0"/>
    <s v="YES"/>
    <d v="2022-04-01T00:00:00"/>
  </r>
  <r>
    <x v="3"/>
    <s v="FC"/>
    <x v="4"/>
    <x v="13"/>
    <x v="1"/>
    <n v="656500"/>
    <n v="55000"/>
    <x v="0"/>
    <s v="YES"/>
    <d v="2022-04-27T00:00:00"/>
  </r>
  <r>
    <x v="3"/>
    <s v="FC"/>
    <x v="6"/>
    <x v="10"/>
    <x v="2"/>
    <n v="656391"/>
    <n v="332500"/>
    <x v="0"/>
    <s v="YES"/>
    <d v="2022-04-25T00:00:00"/>
  </r>
  <r>
    <x v="3"/>
    <s v="FC"/>
    <x v="5"/>
    <x v="16"/>
    <x v="0"/>
    <n v="656517"/>
    <n v="480000"/>
    <x v="0"/>
    <s v="YES"/>
    <d v="2022-04-27T00:00:00"/>
  </r>
  <r>
    <x v="3"/>
    <s v="FC"/>
    <x v="5"/>
    <x v="16"/>
    <x v="0"/>
    <n v="655976"/>
    <n v="415000"/>
    <x v="0"/>
    <s v="YES"/>
    <d v="2022-04-18T00:00:00"/>
  </r>
  <r>
    <x v="3"/>
    <s v="FC"/>
    <x v="5"/>
    <x v="9"/>
    <x v="0"/>
    <n v="656360"/>
    <n v="362095"/>
    <x v="1"/>
    <s v="YES"/>
    <d v="2022-04-25T00:00:00"/>
  </r>
  <r>
    <x v="4"/>
    <s v="SIG"/>
    <x v="10"/>
    <x v="20"/>
    <x v="0"/>
    <n v="656007"/>
    <n v="335000"/>
    <x v="0"/>
    <s v="YES"/>
    <d v="2022-04-18T00:00:00"/>
  </r>
  <r>
    <x v="4"/>
    <s v="SIG"/>
    <x v="10"/>
    <x v="20"/>
    <x v="1"/>
    <n v="656671"/>
    <n v="80000"/>
    <x v="0"/>
    <s v="YES"/>
    <d v="2022-04-29T00:00:00"/>
  </r>
  <r>
    <x v="4"/>
    <s v="SIG"/>
    <x v="3"/>
    <x v="21"/>
    <x v="1"/>
    <n v="656461"/>
    <n v="325000"/>
    <x v="0"/>
    <s v="YES"/>
    <d v="2022-04-26T00:00:00"/>
  </r>
  <r>
    <x v="4"/>
    <s v="SIG"/>
    <x v="9"/>
    <x v="22"/>
    <x v="0"/>
    <n v="656053"/>
    <n v="549900"/>
    <x v="1"/>
    <s v="YES"/>
    <d v="2022-04-19T00:00:00"/>
  </r>
  <r>
    <x v="4"/>
    <s v="SIG"/>
    <x v="9"/>
    <x v="22"/>
    <x v="1"/>
    <n v="656667"/>
    <n v="42000"/>
    <x v="0"/>
    <s v="YES"/>
    <d v="2022-04-29T00:00:00"/>
  </r>
  <r>
    <x v="5"/>
    <s v="ST"/>
    <x v="2"/>
    <x v="23"/>
    <x v="2"/>
    <n v="655593"/>
    <n v="270000"/>
    <x v="0"/>
    <s v="YES"/>
    <d v="2022-04-08T00:00:00"/>
  </r>
  <r>
    <x v="5"/>
    <s v="ST"/>
    <x v="2"/>
    <x v="23"/>
    <x v="1"/>
    <n v="655430"/>
    <n v="18000"/>
    <x v="0"/>
    <s v="YES"/>
    <d v="2022-04-06T00:00:00"/>
  </r>
  <r>
    <x v="5"/>
    <s v="ST"/>
    <x v="2"/>
    <x v="23"/>
    <x v="2"/>
    <n v="655435"/>
    <n v="399900"/>
    <x v="0"/>
    <s v="YES"/>
    <d v="2022-04-06T00:00:00"/>
  </r>
  <r>
    <x v="5"/>
    <s v="ST"/>
    <x v="11"/>
    <x v="24"/>
    <x v="1"/>
    <n v="655594"/>
    <n v="23000"/>
    <x v="0"/>
    <s v="YES"/>
    <d v="2022-04-08T00:00:00"/>
  </r>
  <r>
    <x v="5"/>
    <s v="ST"/>
    <x v="11"/>
    <x v="24"/>
    <x v="0"/>
    <n v="655590"/>
    <n v="269900"/>
    <x v="0"/>
    <s v="YES"/>
    <d v="2022-04-08T00:00:00"/>
  </r>
  <r>
    <x v="5"/>
    <s v="ST"/>
    <x v="2"/>
    <x v="25"/>
    <x v="0"/>
    <n v="655477"/>
    <n v="370000"/>
    <x v="0"/>
    <s v="YES"/>
    <d v="2022-04-06T00:00:00"/>
  </r>
  <r>
    <x v="5"/>
    <s v="ST"/>
    <x v="4"/>
    <x v="26"/>
    <x v="1"/>
    <n v="655566"/>
    <n v="120000"/>
    <x v="0"/>
    <s v="YES"/>
    <d v="2022-04-08T00:00:00"/>
  </r>
  <r>
    <x v="5"/>
    <s v="ST"/>
    <x v="2"/>
    <x v="23"/>
    <x v="0"/>
    <n v="655557"/>
    <n v="547500"/>
    <x v="0"/>
    <s v="YES"/>
    <d v="2022-04-08T00:00:00"/>
  </r>
  <r>
    <x v="5"/>
    <s v="ST"/>
    <x v="12"/>
    <x v="27"/>
    <x v="0"/>
    <n v="655585"/>
    <n v="335000"/>
    <x v="0"/>
    <s v="YES"/>
    <d v="2022-04-08T00:00:00"/>
  </r>
  <r>
    <x v="5"/>
    <s v="ST"/>
    <x v="2"/>
    <x v="25"/>
    <x v="0"/>
    <n v="655494"/>
    <n v="120000"/>
    <x v="0"/>
    <s v="YES"/>
    <d v="2022-04-07T00:00:00"/>
  </r>
  <r>
    <x v="5"/>
    <s v="ST"/>
    <x v="12"/>
    <x v="27"/>
    <x v="0"/>
    <n v="655587"/>
    <n v="434000"/>
    <x v="0"/>
    <s v="YES"/>
    <d v="2022-04-08T00:00:00"/>
  </r>
  <r>
    <x v="5"/>
    <s v="ST"/>
    <x v="11"/>
    <x v="24"/>
    <x v="1"/>
    <n v="655583"/>
    <n v="180000"/>
    <x v="0"/>
    <s v="YES"/>
    <d v="2022-04-08T00:00:00"/>
  </r>
  <r>
    <x v="5"/>
    <s v="ST"/>
    <x v="11"/>
    <x v="28"/>
    <x v="0"/>
    <n v="656076"/>
    <n v="190000"/>
    <x v="0"/>
    <s v="YES"/>
    <d v="2022-04-19T00:00:00"/>
  </r>
  <r>
    <x v="5"/>
    <s v="ST"/>
    <x v="12"/>
    <x v="27"/>
    <x v="0"/>
    <n v="656467"/>
    <n v="385000"/>
    <x v="1"/>
    <s v="YES"/>
    <d v="2022-04-26T00:00:00"/>
  </r>
  <r>
    <x v="5"/>
    <s v="ST"/>
    <x v="11"/>
    <x v="28"/>
    <x v="1"/>
    <n v="656469"/>
    <n v="19500"/>
    <x v="0"/>
    <s v="YES"/>
    <d v="2022-04-26T00:00:00"/>
  </r>
  <r>
    <x v="5"/>
    <s v="ST"/>
    <x v="11"/>
    <x v="24"/>
    <x v="0"/>
    <n v="656492"/>
    <n v="150000"/>
    <x v="0"/>
    <s v="YES"/>
    <d v="2022-04-27T00:00:00"/>
  </r>
  <r>
    <x v="5"/>
    <s v="ST"/>
    <x v="4"/>
    <x v="26"/>
    <x v="0"/>
    <n v="656114"/>
    <n v="550000"/>
    <x v="0"/>
    <s v="YES"/>
    <d v="2022-04-20T00:00:00"/>
  </r>
  <r>
    <x v="5"/>
    <s v="ST"/>
    <x v="12"/>
    <x v="27"/>
    <x v="0"/>
    <n v="656129"/>
    <n v="390000"/>
    <x v="1"/>
    <s v="YES"/>
    <d v="2022-04-20T00:00:00"/>
  </r>
  <r>
    <x v="5"/>
    <s v="ST"/>
    <x v="13"/>
    <x v="29"/>
    <x v="1"/>
    <n v="656168"/>
    <n v="70000"/>
    <x v="0"/>
    <s v="YES"/>
    <d v="2022-04-20T00:00:00"/>
  </r>
  <r>
    <x v="5"/>
    <s v="ST"/>
    <x v="12"/>
    <x v="27"/>
    <x v="0"/>
    <n v="656170"/>
    <n v="399000"/>
    <x v="1"/>
    <s v="YES"/>
    <d v="2022-04-20T00:00:00"/>
  </r>
  <r>
    <x v="5"/>
    <s v="ST"/>
    <x v="4"/>
    <x v="26"/>
    <x v="0"/>
    <n v="655883"/>
    <n v="404900"/>
    <x v="0"/>
    <s v="YES"/>
    <d v="2022-04-15T00:00:00"/>
  </r>
  <r>
    <x v="5"/>
    <s v="ST"/>
    <x v="4"/>
    <x v="30"/>
    <x v="0"/>
    <n v="655926"/>
    <n v="385000"/>
    <x v="0"/>
    <s v="YES"/>
    <d v="2022-04-15T00:00:00"/>
  </r>
  <r>
    <x v="5"/>
    <s v="ST"/>
    <x v="4"/>
    <x v="30"/>
    <x v="0"/>
    <n v="655932"/>
    <n v="474000"/>
    <x v="0"/>
    <s v="YES"/>
    <d v="2022-04-15T00:00:00"/>
  </r>
  <r>
    <x v="5"/>
    <s v="ST"/>
    <x v="11"/>
    <x v="25"/>
    <x v="1"/>
    <n v="655942"/>
    <n v="330000"/>
    <x v="0"/>
    <s v="YES"/>
    <d v="2022-04-15T00:00:00"/>
  </r>
  <r>
    <x v="5"/>
    <s v="ST"/>
    <x v="4"/>
    <x v="26"/>
    <x v="0"/>
    <n v="656198"/>
    <n v="460000"/>
    <x v="0"/>
    <s v="YES"/>
    <d v="2022-04-21T00:00:00"/>
  </r>
  <r>
    <x v="5"/>
    <s v="ST"/>
    <x v="2"/>
    <x v="31"/>
    <x v="0"/>
    <n v="656037"/>
    <n v="403000"/>
    <x v="0"/>
    <s v="YES"/>
    <d v="2022-04-18T00:00:00"/>
  </r>
  <r>
    <x v="5"/>
    <s v="ST"/>
    <x v="2"/>
    <x v="23"/>
    <x v="0"/>
    <n v="655405"/>
    <n v="480000"/>
    <x v="0"/>
    <s v="YES"/>
    <d v="2022-04-05T00:00:00"/>
  </r>
  <r>
    <x v="5"/>
    <s v="ST"/>
    <x v="4"/>
    <x v="26"/>
    <x v="0"/>
    <n v="656088"/>
    <n v="295000"/>
    <x v="0"/>
    <s v="YES"/>
    <d v="2022-04-19T00:00:00"/>
  </r>
  <r>
    <x v="5"/>
    <s v="ST"/>
    <x v="12"/>
    <x v="27"/>
    <x v="0"/>
    <n v="656092"/>
    <n v="409900"/>
    <x v="1"/>
    <s v="YES"/>
    <d v="2022-04-19T00:00:00"/>
  </r>
  <r>
    <x v="5"/>
    <s v="ST"/>
    <x v="4"/>
    <x v="26"/>
    <x v="2"/>
    <n v="655673"/>
    <n v="435000"/>
    <x v="0"/>
    <s v="YES"/>
    <d v="2022-04-11T00:00:00"/>
  </r>
  <r>
    <x v="5"/>
    <s v="ST"/>
    <x v="11"/>
    <x v="24"/>
    <x v="1"/>
    <n v="656099"/>
    <n v="240000"/>
    <x v="0"/>
    <s v="YES"/>
    <d v="2022-04-19T00:00:00"/>
  </r>
  <r>
    <x v="5"/>
    <s v="ST"/>
    <x v="2"/>
    <x v="31"/>
    <x v="0"/>
    <n v="656211"/>
    <n v="415260"/>
    <x v="0"/>
    <s v="YES"/>
    <d v="2022-04-21T00:00:00"/>
  </r>
  <r>
    <x v="5"/>
    <s v="ST"/>
    <x v="12"/>
    <x v="27"/>
    <x v="1"/>
    <n v="655285"/>
    <n v="97500"/>
    <x v="0"/>
    <s v="YES"/>
    <d v="2022-04-01T00:00:00"/>
  </r>
  <r>
    <x v="5"/>
    <s v="ST"/>
    <x v="4"/>
    <x v="30"/>
    <x v="0"/>
    <n v="655293"/>
    <n v="471778"/>
    <x v="1"/>
    <s v="YES"/>
    <d v="2022-04-01T00:00:00"/>
  </r>
  <r>
    <x v="5"/>
    <s v="ST"/>
    <x v="2"/>
    <x v="32"/>
    <x v="0"/>
    <n v="655305"/>
    <n v="365000"/>
    <x v="0"/>
    <s v="YES"/>
    <d v="2022-04-01T00:00:00"/>
  </r>
  <r>
    <x v="5"/>
    <s v="ST"/>
    <x v="2"/>
    <x v="32"/>
    <x v="0"/>
    <n v="655308"/>
    <n v="425000"/>
    <x v="0"/>
    <s v="YES"/>
    <d v="2022-04-01T00:00:00"/>
  </r>
  <r>
    <x v="5"/>
    <s v="ST"/>
    <x v="2"/>
    <x v="32"/>
    <x v="0"/>
    <n v="655353"/>
    <n v="510000"/>
    <x v="0"/>
    <s v="YES"/>
    <d v="2022-04-04T00:00:00"/>
  </r>
  <r>
    <x v="5"/>
    <s v="ST"/>
    <x v="4"/>
    <x v="30"/>
    <x v="0"/>
    <n v="655359"/>
    <n v="861758"/>
    <x v="1"/>
    <s v="YES"/>
    <d v="2022-04-04T00:00:00"/>
  </r>
  <r>
    <x v="5"/>
    <s v="ST"/>
    <x v="11"/>
    <x v="24"/>
    <x v="0"/>
    <n v="655378"/>
    <n v="335000"/>
    <x v="0"/>
    <s v="YES"/>
    <d v="2022-04-05T00:00:00"/>
  </r>
  <r>
    <x v="5"/>
    <s v="ST"/>
    <x v="12"/>
    <x v="27"/>
    <x v="2"/>
    <n v="655247"/>
    <n v="230000"/>
    <x v="0"/>
    <s v="YES"/>
    <d v="2022-04-01T00:00:00"/>
  </r>
  <r>
    <x v="5"/>
    <s v="ST"/>
    <x v="2"/>
    <x v="32"/>
    <x v="0"/>
    <n v="655988"/>
    <n v="340000"/>
    <x v="0"/>
    <s v="YES"/>
    <d v="2022-04-18T00:00:00"/>
  </r>
  <r>
    <x v="5"/>
    <s v="ST"/>
    <x v="12"/>
    <x v="27"/>
    <x v="0"/>
    <n v="656239"/>
    <n v="399000"/>
    <x v="1"/>
    <s v="YES"/>
    <d v="2022-04-21T00:00:00"/>
  </r>
  <r>
    <x v="5"/>
    <s v="ST"/>
    <x v="12"/>
    <x v="27"/>
    <x v="0"/>
    <n v="656387"/>
    <n v="381000"/>
    <x v="0"/>
    <s v="YES"/>
    <d v="2022-04-25T00:00:00"/>
  </r>
  <r>
    <x v="5"/>
    <s v="ST"/>
    <x v="2"/>
    <x v="23"/>
    <x v="2"/>
    <n v="656383"/>
    <n v="415000"/>
    <x v="0"/>
    <s v="YES"/>
    <d v="2022-04-25T00:00:00"/>
  </r>
  <r>
    <x v="5"/>
    <s v="ST"/>
    <x v="12"/>
    <x v="27"/>
    <x v="0"/>
    <n v="656352"/>
    <n v="212000"/>
    <x v="0"/>
    <s v="YES"/>
    <d v="2022-04-25T00:00:00"/>
  </r>
  <r>
    <x v="5"/>
    <s v="ST"/>
    <x v="11"/>
    <x v="28"/>
    <x v="2"/>
    <n v="656341"/>
    <n v="25000"/>
    <x v="0"/>
    <s v="YES"/>
    <d v="2022-04-25T00:00:00"/>
  </r>
  <r>
    <x v="5"/>
    <s v="ST"/>
    <x v="4"/>
    <x v="30"/>
    <x v="4"/>
    <n v="656023"/>
    <n v="950000"/>
    <x v="0"/>
    <s v="YES"/>
    <d v="2022-04-18T00:00:00"/>
  </r>
  <r>
    <x v="5"/>
    <s v="ST"/>
    <x v="2"/>
    <x v="23"/>
    <x v="0"/>
    <n v="656398"/>
    <n v="395000"/>
    <x v="0"/>
    <s v="YES"/>
    <d v="2022-04-25T00:00:00"/>
  </r>
  <r>
    <x v="5"/>
    <s v="ST"/>
    <x v="11"/>
    <x v="24"/>
    <x v="0"/>
    <n v="656016"/>
    <n v="45000"/>
    <x v="0"/>
    <s v="YES"/>
    <d v="2022-04-18T00:00:00"/>
  </r>
  <r>
    <x v="5"/>
    <s v="ST"/>
    <x v="12"/>
    <x v="27"/>
    <x v="2"/>
    <n v="656522"/>
    <n v="307500"/>
    <x v="0"/>
    <s v="YES"/>
    <d v="2022-04-27T00:00:00"/>
  </r>
  <r>
    <x v="5"/>
    <s v="ST"/>
    <x v="2"/>
    <x v="32"/>
    <x v="0"/>
    <n v="655610"/>
    <n v="365000"/>
    <x v="0"/>
    <s v="YES"/>
    <d v="2022-04-08T00:00:00"/>
  </r>
  <r>
    <x v="5"/>
    <s v="ST"/>
    <x v="12"/>
    <x v="27"/>
    <x v="0"/>
    <n v="655974"/>
    <n v="382500"/>
    <x v="1"/>
    <s v="YES"/>
    <d v="2022-04-18T00:00:00"/>
  </r>
  <r>
    <x v="5"/>
    <s v="ST"/>
    <x v="4"/>
    <x v="26"/>
    <x v="0"/>
    <n v="656300"/>
    <n v="332000"/>
    <x v="0"/>
    <s v="YES"/>
    <d v="2022-04-22T00:00:00"/>
  </r>
  <r>
    <x v="5"/>
    <s v="ST"/>
    <x v="12"/>
    <x v="27"/>
    <x v="0"/>
    <n v="656297"/>
    <n v="332000"/>
    <x v="0"/>
    <s v="YES"/>
    <d v="2022-04-22T00:00:00"/>
  </r>
  <r>
    <x v="5"/>
    <s v="ST"/>
    <x v="12"/>
    <x v="27"/>
    <x v="0"/>
    <n v="656283"/>
    <n v="392000"/>
    <x v="0"/>
    <s v="YES"/>
    <d v="2022-04-22T00:00:00"/>
  </r>
  <r>
    <x v="5"/>
    <s v="ST"/>
    <x v="4"/>
    <x v="26"/>
    <x v="1"/>
    <n v="656257"/>
    <n v="30000"/>
    <x v="0"/>
    <s v="YES"/>
    <d v="2022-04-22T00:00:00"/>
  </r>
  <r>
    <x v="5"/>
    <s v="ST"/>
    <x v="4"/>
    <x v="30"/>
    <x v="1"/>
    <n v="656021"/>
    <n v="100000"/>
    <x v="0"/>
    <s v="YES"/>
    <d v="2022-04-18T00:00:00"/>
  </r>
  <r>
    <x v="5"/>
    <s v="ST"/>
    <x v="11"/>
    <x v="28"/>
    <x v="0"/>
    <n v="656594"/>
    <n v="270000"/>
    <x v="0"/>
    <s v="YES"/>
    <d v="2022-04-29T00:00:00"/>
  </r>
  <r>
    <x v="5"/>
    <s v="ST"/>
    <x v="2"/>
    <x v="23"/>
    <x v="0"/>
    <n v="656686"/>
    <n v="330000"/>
    <x v="0"/>
    <s v="YES"/>
    <d v="2022-04-29T00:00:00"/>
  </r>
  <r>
    <x v="5"/>
    <s v="ST"/>
    <x v="11"/>
    <x v="24"/>
    <x v="1"/>
    <n v="656683"/>
    <n v="60000"/>
    <x v="0"/>
    <s v="YES"/>
    <d v="2022-04-29T00:00:00"/>
  </r>
  <r>
    <x v="5"/>
    <s v="ST"/>
    <x v="2"/>
    <x v="23"/>
    <x v="0"/>
    <n v="656678"/>
    <n v="226000"/>
    <x v="0"/>
    <s v="YES"/>
    <d v="2022-04-29T00:00:00"/>
  </r>
  <r>
    <x v="5"/>
    <s v="ST"/>
    <x v="11"/>
    <x v="28"/>
    <x v="0"/>
    <n v="656662"/>
    <n v="285000"/>
    <x v="0"/>
    <s v="YES"/>
    <d v="2022-04-29T00:00:00"/>
  </r>
  <r>
    <x v="5"/>
    <s v="ST"/>
    <x v="4"/>
    <x v="26"/>
    <x v="0"/>
    <n v="656655"/>
    <n v="228300"/>
    <x v="0"/>
    <s v="YES"/>
    <d v="2022-04-29T00:00:00"/>
  </r>
  <r>
    <x v="5"/>
    <s v="ST"/>
    <x v="13"/>
    <x v="29"/>
    <x v="1"/>
    <n v="656649"/>
    <n v="90000"/>
    <x v="0"/>
    <s v="YES"/>
    <d v="2022-04-29T00:00:00"/>
  </r>
  <r>
    <x v="5"/>
    <s v="ST"/>
    <x v="2"/>
    <x v="23"/>
    <x v="0"/>
    <n v="656395"/>
    <n v="339900"/>
    <x v="0"/>
    <s v="YES"/>
    <d v="2022-04-25T00:00:00"/>
  </r>
  <r>
    <x v="5"/>
    <s v="ST"/>
    <x v="4"/>
    <x v="26"/>
    <x v="0"/>
    <n v="656606"/>
    <n v="645500"/>
    <x v="0"/>
    <s v="YES"/>
    <d v="2022-04-29T00:00:00"/>
  </r>
  <r>
    <x v="5"/>
    <s v="ST"/>
    <x v="11"/>
    <x v="24"/>
    <x v="0"/>
    <n v="655985"/>
    <n v="212500"/>
    <x v="0"/>
    <s v="YES"/>
    <d v="2022-04-18T00:00:00"/>
  </r>
  <r>
    <x v="5"/>
    <s v="ST"/>
    <x v="11"/>
    <x v="24"/>
    <x v="0"/>
    <n v="656587"/>
    <n v="297000"/>
    <x v="0"/>
    <s v="YES"/>
    <d v="2022-04-28T00:00:00"/>
  </r>
  <r>
    <x v="5"/>
    <s v="ST"/>
    <x v="2"/>
    <x v="23"/>
    <x v="1"/>
    <n v="656583"/>
    <n v="40000"/>
    <x v="0"/>
    <s v="YES"/>
    <d v="2022-04-28T00:00:00"/>
  </r>
  <r>
    <x v="5"/>
    <s v="ST"/>
    <x v="2"/>
    <x v="33"/>
    <x v="2"/>
    <n v="656567"/>
    <n v="275000"/>
    <x v="0"/>
    <s v="YES"/>
    <d v="2022-04-28T00:00:00"/>
  </r>
  <r>
    <x v="5"/>
    <s v="ST"/>
    <x v="12"/>
    <x v="27"/>
    <x v="0"/>
    <n v="656560"/>
    <n v="325000"/>
    <x v="0"/>
    <s v="YES"/>
    <d v="2022-04-28T00:00:00"/>
  </r>
  <r>
    <x v="5"/>
    <s v="ST"/>
    <x v="2"/>
    <x v="25"/>
    <x v="0"/>
    <n v="656547"/>
    <n v="232000"/>
    <x v="0"/>
    <s v="YES"/>
    <d v="2022-04-28T00:00:00"/>
  </r>
  <r>
    <x v="5"/>
    <s v="ST"/>
    <x v="2"/>
    <x v="23"/>
    <x v="1"/>
    <n v="656531"/>
    <n v="27000"/>
    <x v="0"/>
    <s v="YES"/>
    <d v="2022-04-27T00:00:00"/>
  </r>
  <r>
    <x v="5"/>
    <s v="ST"/>
    <x v="13"/>
    <x v="29"/>
    <x v="0"/>
    <n v="656625"/>
    <n v="605000"/>
    <x v="1"/>
    <s v="YES"/>
    <d v="2022-04-29T00:00:00"/>
  </r>
  <r>
    <x v="5"/>
    <s v="ST"/>
    <x v="4"/>
    <x v="26"/>
    <x v="2"/>
    <n v="656233"/>
    <n v="275000"/>
    <x v="0"/>
    <s v="YES"/>
    <d v="2022-04-21T00:00:00"/>
  </r>
  <r>
    <x v="5"/>
    <s v="ST"/>
    <x v="13"/>
    <x v="34"/>
    <x v="1"/>
    <n v="655707"/>
    <n v="85000"/>
    <x v="0"/>
    <s v="YES"/>
    <d v="2022-04-12T00:00:00"/>
  </r>
  <r>
    <x v="5"/>
    <s v="ST"/>
    <x v="12"/>
    <x v="27"/>
    <x v="2"/>
    <n v="655763"/>
    <n v="150262"/>
    <x v="0"/>
    <s v="YES"/>
    <d v="2022-04-13T00:00:00"/>
  </r>
  <r>
    <x v="5"/>
    <s v="ST"/>
    <x v="4"/>
    <x v="30"/>
    <x v="1"/>
    <n v="655701"/>
    <n v="95000"/>
    <x v="0"/>
    <s v="YES"/>
    <d v="2022-04-12T00:00:00"/>
  </r>
  <r>
    <x v="5"/>
    <s v="ST"/>
    <x v="12"/>
    <x v="27"/>
    <x v="0"/>
    <n v="655740"/>
    <n v="387000"/>
    <x v="0"/>
    <s v="YES"/>
    <d v="2022-04-12T00:00:00"/>
  </r>
  <r>
    <x v="5"/>
    <s v="ST"/>
    <x v="4"/>
    <x v="30"/>
    <x v="0"/>
    <n v="655782"/>
    <n v="435006"/>
    <x v="1"/>
    <s v="YES"/>
    <d v="2022-04-13T00:00:00"/>
  </r>
  <r>
    <x v="5"/>
    <s v="ST"/>
    <x v="14"/>
    <x v="35"/>
    <x v="0"/>
    <n v="655785"/>
    <n v="350000"/>
    <x v="0"/>
    <s v="YES"/>
    <d v="2022-04-13T00:00:00"/>
  </r>
  <r>
    <x v="5"/>
    <s v="ST"/>
    <x v="11"/>
    <x v="28"/>
    <x v="0"/>
    <n v="655745"/>
    <n v="650000"/>
    <x v="0"/>
    <s v="YES"/>
    <d v="2022-04-12T00:00:00"/>
  </r>
  <r>
    <x v="5"/>
    <s v="ST"/>
    <x v="4"/>
    <x v="26"/>
    <x v="2"/>
    <n v="655724"/>
    <n v="305000"/>
    <x v="0"/>
    <s v="YES"/>
    <d v="2022-04-12T00:00:00"/>
  </r>
  <r>
    <x v="5"/>
    <s v="ST"/>
    <x v="4"/>
    <x v="30"/>
    <x v="1"/>
    <n v="655770"/>
    <n v="28000"/>
    <x v="0"/>
    <s v="YES"/>
    <d v="2022-04-13T00:00:00"/>
  </r>
  <r>
    <x v="5"/>
    <s v="ST"/>
    <x v="12"/>
    <x v="27"/>
    <x v="0"/>
    <n v="655802"/>
    <n v="384185"/>
    <x v="0"/>
    <s v="YES"/>
    <d v="2022-04-13T00:00:00"/>
  </r>
  <r>
    <x v="5"/>
    <s v="ST"/>
    <x v="4"/>
    <x v="26"/>
    <x v="0"/>
    <n v="655808"/>
    <n v="242000"/>
    <x v="0"/>
    <s v="YES"/>
    <d v="2022-04-13T00:00:00"/>
  </r>
  <r>
    <x v="5"/>
    <s v="ST"/>
    <x v="12"/>
    <x v="27"/>
    <x v="0"/>
    <n v="656011"/>
    <n v="524900"/>
    <x v="0"/>
    <s v="YES"/>
    <d v="2022-04-18T00:00:00"/>
  </r>
  <r>
    <x v="5"/>
    <s v="ST"/>
    <x v="4"/>
    <x v="26"/>
    <x v="2"/>
    <n v="655653"/>
    <n v="250000"/>
    <x v="0"/>
    <s v="YES"/>
    <d v="2022-04-11T00:00:00"/>
  </r>
  <r>
    <x v="5"/>
    <s v="ST"/>
    <x v="13"/>
    <x v="34"/>
    <x v="1"/>
    <n v="655850"/>
    <n v="210000"/>
    <x v="0"/>
    <s v="YES"/>
    <d v="2022-04-14T00:00:00"/>
  </r>
  <r>
    <x v="5"/>
    <s v="ST"/>
    <x v="13"/>
    <x v="29"/>
    <x v="0"/>
    <n v="656411"/>
    <n v="605000"/>
    <x v="1"/>
    <s v="YES"/>
    <d v="2022-04-26T00:00:00"/>
  </r>
  <r>
    <x v="5"/>
    <s v="ST"/>
    <x v="2"/>
    <x v="25"/>
    <x v="0"/>
    <n v="655647"/>
    <n v="390000"/>
    <x v="0"/>
    <s v="YES"/>
    <d v="2022-04-11T00:00:00"/>
  </r>
  <r>
    <x v="5"/>
    <s v="ST"/>
    <x v="11"/>
    <x v="28"/>
    <x v="0"/>
    <n v="655737"/>
    <n v="370000"/>
    <x v="0"/>
    <s v="YES"/>
    <d v="2022-04-12T00:00:00"/>
  </r>
  <r>
    <x v="6"/>
    <s v="TI"/>
    <x v="4"/>
    <x v="36"/>
    <x v="4"/>
    <n v="656552"/>
    <n v="53000"/>
    <x v="0"/>
    <s v="YES"/>
    <d v="2022-04-28T00:00:00"/>
  </r>
  <r>
    <x v="6"/>
    <s v="TI"/>
    <x v="12"/>
    <x v="37"/>
    <x v="0"/>
    <n v="656580"/>
    <n v="490000"/>
    <x v="1"/>
    <s v="YES"/>
    <d v="2022-04-28T00:00:00"/>
  </r>
  <r>
    <x v="6"/>
    <s v="TI"/>
    <x v="12"/>
    <x v="37"/>
    <x v="0"/>
    <n v="655710"/>
    <n v="390000"/>
    <x v="0"/>
    <s v="YES"/>
    <d v="2022-04-12T00:00:00"/>
  </r>
  <r>
    <x v="6"/>
    <s v="TI"/>
    <x v="4"/>
    <x v="36"/>
    <x v="1"/>
    <n v="655569"/>
    <n v="20000"/>
    <x v="0"/>
    <s v="YES"/>
    <d v="2022-04-08T00:00:00"/>
  </r>
  <r>
    <x v="6"/>
    <s v="TI"/>
    <x v="4"/>
    <x v="36"/>
    <x v="0"/>
    <n v="655577"/>
    <n v="434900"/>
    <x v="0"/>
    <s v="YES"/>
    <d v="2022-04-08T00:00:00"/>
  </r>
  <r>
    <x v="6"/>
    <s v="TI"/>
    <x v="12"/>
    <x v="37"/>
    <x v="0"/>
    <n v="655555"/>
    <n v="252000"/>
    <x v="0"/>
    <s v="YES"/>
    <d v="2022-04-08T00:00:00"/>
  </r>
  <r>
    <x v="6"/>
    <s v="TI"/>
    <x v="12"/>
    <x v="37"/>
    <x v="0"/>
    <n v="655731"/>
    <n v="462500"/>
    <x v="0"/>
    <s v="YES"/>
    <d v="2022-04-12T00:00:00"/>
  </r>
  <r>
    <x v="6"/>
    <s v="TI"/>
    <x v="12"/>
    <x v="37"/>
    <x v="0"/>
    <n v="655878"/>
    <n v="575000"/>
    <x v="0"/>
    <s v="YES"/>
    <d v="2022-04-15T00:00:00"/>
  </r>
  <r>
    <x v="6"/>
    <s v="TI"/>
    <x v="2"/>
    <x v="38"/>
    <x v="5"/>
    <n v="655535"/>
    <n v="3750000"/>
    <x v="0"/>
    <s v="YES"/>
    <d v="2022-04-07T00:00:00"/>
  </r>
  <r>
    <x v="6"/>
    <s v="TI"/>
    <x v="4"/>
    <x v="36"/>
    <x v="0"/>
    <n v="656631"/>
    <n v="950000"/>
    <x v="0"/>
    <s v="YES"/>
    <d v="2022-04-29T00:00:00"/>
  </r>
  <r>
    <x v="6"/>
    <s v="TI"/>
    <x v="4"/>
    <x v="39"/>
    <x v="0"/>
    <n v="656642"/>
    <n v="375000"/>
    <x v="0"/>
    <s v="YES"/>
    <d v="2022-04-29T00:00:00"/>
  </r>
  <r>
    <x v="6"/>
    <s v="TI"/>
    <x v="4"/>
    <x v="39"/>
    <x v="0"/>
    <n v="656647"/>
    <n v="489000"/>
    <x v="0"/>
    <s v="YES"/>
    <d v="2022-04-29T00:00:00"/>
  </r>
  <r>
    <x v="6"/>
    <s v="TI"/>
    <x v="4"/>
    <x v="36"/>
    <x v="0"/>
    <n v="655699"/>
    <n v="232000"/>
    <x v="0"/>
    <s v="YES"/>
    <d v="2022-04-11T00:00:00"/>
  </r>
  <r>
    <x v="6"/>
    <s v="TI"/>
    <x v="12"/>
    <x v="37"/>
    <x v="0"/>
    <n v="656654"/>
    <n v="355000"/>
    <x v="0"/>
    <s v="YES"/>
    <d v="2022-04-29T00:00:00"/>
  </r>
  <r>
    <x v="6"/>
    <s v="TI"/>
    <x v="12"/>
    <x v="37"/>
    <x v="2"/>
    <n v="655687"/>
    <n v="349900"/>
    <x v="0"/>
    <s v="YES"/>
    <d v="2022-04-11T00:00:00"/>
  </r>
  <r>
    <x v="6"/>
    <s v="TI"/>
    <x v="12"/>
    <x v="37"/>
    <x v="2"/>
    <n v="656659"/>
    <n v="300000"/>
    <x v="0"/>
    <s v="YES"/>
    <d v="2022-04-29T00:00:00"/>
  </r>
  <r>
    <x v="6"/>
    <s v="TI"/>
    <x v="12"/>
    <x v="37"/>
    <x v="0"/>
    <n v="655614"/>
    <n v="369500"/>
    <x v="0"/>
    <s v="YES"/>
    <d v="2022-04-08T00:00:00"/>
  </r>
  <r>
    <x v="6"/>
    <s v="TI"/>
    <x v="12"/>
    <x v="37"/>
    <x v="0"/>
    <n v="656442"/>
    <n v="492900"/>
    <x v="1"/>
    <s v="YES"/>
    <d v="2022-04-26T00:00:00"/>
  </r>
  <r>
    <x v="6"/>
    <s v="TI"/>
    <x v="12"/>
    <x v="37"/>
    <x v="0"/>
    <n v="656172"/>
    <n v="435000"/>
    <x v="0"/>
    <s v="YES"/>
    <d v="2022-04-20T00:00:00"/>
  </r>
  <r>
    <x v="6"/>
    <s v="TI"/>
    <x v="12"/>
    <x v="37"/>
    <x v="0"/>
    <n v="656075"/>
    <n v="410000"/>
    <x v="0"/>
    <s v="YES"/>
    <d v="2022-04-19T00:00:00"/>
  </r>
  <r>
    <x v="6"/>
    <s v="TI"/>
    <x v="4"/>
    <x v="36"/>
    <x v="0"/>
    <n v="656266"/>
    <n v="400000"/>
    <x v="0"/>
    <s v="YES"/>
    <d v="2022-04-22T00:00:00"/>
  </r>
  <r>
    <x v="6"/>
    <s v="TI"/>
    <x v="13"/>
    <x v="40"/>
    <x v="1"/>
    <n v="655854"/>
    <n v="257500"/>
    <x v="0"/>
    <s v="YES"/>
    <d v="2022-04-14T00:00:00"/>
  </r>
  <r>
    <x v="6"/>
    <s v="TI"/>
    <x v="12"/>
    <x v="37"/>
    <x v="0"/>
    <n v="656288"/>
    <n v="415000"/>
    <x v="0"/>
    <s v="YES"/>
    <d v="2022-04-22T00:00:00"/>
  </r>
  <r>
    <x v="6"/>
    <s v="TI"/>
    <x v="12"/>
    <x v="37"/>
    <x v="0"/>
    <n v="655276"/>
    <n v="353000"/>
    <x v="0"/>
    <s v="YES"/>
    <d v="2022-04-01T00:00:00"/>
  </r>
  <r>
    <x v="6"/>
    <s v="TI"/>
    <x v="2"/>
    <x v="41"/>
    <x v="0"/>
    <n v="656228"/>
    <n v="369900"/>
    <x v="0"/>
    <s v="YES"/>
    <d v="2022-04-21T00:00:00"/>
  </r>
  <r>
    <x v="6"/>
    <s v="TI"/>
    <x v="12"/>
    <x v="37"/>
    <x v="0"/>
    <n v="656314"/>
    <n v="85900"/>
    <x v="0"/>
    <s v="YES"/>
    <d v="2022-04-22T00:00:00"/>
  </r>
  <r>
    <x v="6"/>
    <s v="TI"/>
    <x v="4"/>
    <x v="39"/>
    <x v="0"/>
    <n v="655979"/>
    <n v="460000"/>
    <x v="0"/>
    <s v="YES"/>
    <d v="2022-04-18T00:00:00"/>
  </r>
  <r>
    <x v="6"/>
    <s v="TI"/>
    <x v="14"/>
    <x v="42"/>
    <x v="0"/>
    <n v="656178"/>
    <n v="342500"/>
    <x v="0"/>
    <s v="YES"/>
    <d v="2022-04-20T00:00:00"/>
  </r>
  <r>
    <x v="6"/>
    <s v="TI"/>
    <x v="12"/>
    <x v="37"/>
    <x v="2"/>
    <n v="656108"/>
    <n v="309000"/>
    <x v="0"/>
    <s v="YES"/>
    <d v="2022-04-20T00:00:00"/>
  </r>
  <r>
    <x v="6"/>
    <s v="TI"/>
    <x v="12"/>
    <x v="37"/>
    <x v="2"/>
    <n v="655651"/>
    <n v="200000"/>
    <x v="0"/>
    <s v="YES"/>
    <d v="2022-04-11T00:00:00"/>
  </r>
  <r>
    <x v="6"/>
    <s v="TI"/>
    <x v="12"/>
    <x v="37"/>
    <x v="0"/>
    <n v="656520"/>
    <n v="750000"/>
    <x v="0"/>
    <s v="YES"/>
    <d v="2022-04-27T00:00:00"/>
  </r>
  <r>
    <x v="6"/>
    <s v="TI"/>
    <x v="12"/>
    <x v="37"/>
    <x v="0"/>
    <n v="655767"/>
    <n v="395000"/>
    <x v="0"/>
    <s v="YES"/>
    <d v="2022-04-13T00:00:00"/>
  </r>
  <r>
    <x v="6"/>
    <s v="TI"/>
    <x v="4"/>
    <x v="39"/>
    <x v="0"/>
    <n v="655934"/>
    <n v="475000"/>
    <x v="0"/>
    <s v="YES"/>
    <d v="2022-04-15T00:00:00"/>
  </r>
  <r>
    <x v="6"/>
    <s v="TI"/>
    <x v="13"/>
    <x v="40"/>
    <x v="0"/>
    <n v="656070"/>
    <n v="437222"/>
    <x v="0"/>
    <s v="YES"/>
    <d v="2022-04-19T00:00:00"/>
  </r>
  <r>
    <x v="6"/>
    <s v="TI"/>
    <x v="12"/>
    <x v="37"/>
    <x v="0"/>
    <n v="656061"/>
    <n v="350000"/>
    <x v="0"/>
    <s v="YES"/>
    <d v="2022-04-19T00:00:00"/>
  </r>
  <r>
    <x v="6"/>
    <s v="TI"/>
    <x v="12"/>
    <x v="37"/>
    <x v="1"/>
    <n v="655453"/>
    <n v="19000"/>
    <x v="0"/>
    <s v="YES"/>
    <d v="2022-04-06T00:00:00"/>
  </r>
  <r>
    <x v="6"/>
    <s v="TI"/>
    <x v="12"/>
    <x v="37"/>
    <x v="0"/>
    <n v="656378"/>
    <n v="305000"/>
    <x v="0"/>
    <s v="YES"/>
    <d v="2022-04-25T00:00:00"/>
  </r>
  <r>
    <x v="6"/>
    <s v="TI"/>
    <x v="12"/>
    <x v="37"/>
    <x v="2"/>
    <n v="656030"/>
    <n v="182000"/>
    <x v="0"/>
    <s v="YES"/>
    <d v="2022-04-18T00:00:00"/>
  </r>
  <r>
    <x v="6"/>
    <s v="TI"/>
    <x v="12"/>
    <x v="37"/>
    <x v="0"/>
    <n v="655274"/>
    <n v="385000"/>
    <x v="0"/>
    <s v="YES"/>
    <d v="2022-04-01T00:00:00"/>
  </r>
  <r>
    <x v="6"/>
    <s v="TI"/>
    <x v="4"/>
    <x v="36"/>
    <x v="0"/>
    <n v="655471"/>
    <n v="575000"/>
    <x v="0"/>
    <s v="YES"/>
    <d v="2022-04-06T00:00:00"/>
  </r>
  <r>
    <x v="6"/>
    <s v="TI"/>
    <x v="12"/>
    <x v="37"/>
    <x v="6"/>
    <n v="655742"/>
    <n v="299900"/>
    <x v="0"/>
    <s v="YES"/>
    <d v="2022-04-12T00:00:00"/>
  </r>
  <r>
    <x v="6"/>
    <s v="TI"/>
    <x v="4"/>
    <x v="36"/>
    <x v="0"/>
    <n v="655513"/>
    <n v="405000"/>
    <x v="0"/>
    <s v="YES"/>
    <d v="2022-04-07T00:00:00"/>
  </r>
  <r>
    <x v="6"/>
    <s v="TI"/>
    <x v="14"/>
    <x v="42"/>
    <x v="0"/>
    <n v="655235"/>
    <n v="475000"/>
    <x v="0"/>
    <s v="YES"/>
    <d v="2022-04-01T00:00:00"/>
  </r>
  <r>
    <x v="6"/>
    <s v="TI"/>
    <x v="4"/>
    <x v="39"/>
    <x v="0"/>
    <n v="656083"/>
    <n v="550000"/>
    <x v="0"/>
    <s v="YES"/>
    <d v="2022-04-19T00:00:00"/>
  </r>
  <r>
    <x v="7"/>
    <s v="TT"/>
    <x v="0"/>
    <x v="43"/>
    <x v="0"/>
    <n v="655870"/>
    <n v="185000"/>
    <x v="0"/>
    <s v="YES"/>
    <d v="2022-04-14T00:00:00"/>
  </r>
  <r>
    <x v="8"/>
    <s v="TTE"/>
    <x v="14"/>
    <x v="44"/>
    <x v="0"/>
    <n v="655918"/>
    <n v="310000"/>
    <x v="0"/>
    <s v="YES"/>
    <d v="2022-04-1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">
  <r>
    <x v="0"/>
    <s v="FA"/>
    <x v="0"/>
    <s v="029-452-22"/>
    <n v="656505"/>
    <n v="368280"/>
    <d v="2022-04-27T00:00:00"/>
    <x v="0"/>
  </r>
  <r>
    <x v="0"/>
    <s v="FA"/>
    <x v="1"/>
    <s v="019-563-05"/>
    <n v="655957"/>
    <n v="167250"/>
    <d v="2022-04-18T00:00:00"/>
    <x v="1"/>
  </r>
  <r>
    <x v="0"/>
    <s v="FA"/>
    <x v="1"/>
    <s v="001-432-05"/>
    <n v="656458"/>
    <n v="241600"/>
    <d v="2022-04-26T00:00:00"/>
    <x v="2"/>
  </r>
  <r>
    <x v="0"/>
    <s v="FA"/>
    <x v="2"/>
    <s v="009-031-04"/>
    <n v="655442"/>
    <n v="290000"/>
    <d v="2022-04-06T00:00:00"/>
    <x v="3"/>
  </r>
  <r>
    <x v="0"/>
    <s v="FA"/>
    <x v="3"/>
    <s v="029-584-10"/>
    <n v="656282"/>
    <n v="75000"/>
    <d v="2022-04-22T00:00:00"/>
    <x v="4"/>
  </r>
  <r>
    <x v="1"/>
    <s v="FC"/>
    <x v="1"/>
    <s v="019-822-15"/>
    <n v="655314"/>
    <n v="290000"/>
    <d v="2022-04-04T00:00:00"/>
    <x v="5"/>
  </r>
  <r>
    <x v="1"/>
    <s v="FC"/>
    <x v="4"/>
    <s v="004-431-01"/>
    <n v="655972"/>
    <n v="428640"/>
    <d v="2022-04-18T00:00:00"/>
    <x v="5"/>
  </r>
  <r>
    <x v="1"/>
    <s v="FC"/>
    <x v="1"/>
    <s v="019-573-05"/>
    <n v="655318"/>
    <n v="99000"/>
    <d v="2022-04-04T00:00:00"/>
    <x v="5"/>
  </r>
  <r>
    <x v="1"/>
    <s v="FC"/>
    <x v="1"/>
    <s v="029-344-06"/>
    <n v="655245"/>
    <n v="300000"/>
    <d v="2022-04-01T00:00:00"/>
    <x v="6"/>
  </r>
  <r>
    <x v="1"/>
    <s v="FC"/>
    <x v="4"/>
    <s v="029-353-19"/>
    <n v="655919"/>
    <n v="675450"/>
    <d v="2022-04-15T00:00:00"/>
    <x v="5"/>
  </r>
  <r>
    <x v="1"/>
    <s v="FC"/>
    <x v="1"/>
    <s v="019-405-05"/>
    <n v="656126"/>
    <n v="181000"/>
    <d v="2022-04-20T00:00:00"/>
    <x v="5"/>
  </r>
  <r>
    <x v="1"/>
    <s v="FC"/>
    <x v="1"/>
    <s v="019-204-01"/>
    <n v="656407"/>
    <n v="143500"/>
    <d v="2022-04-26T00:00:00"/>
    <x v="5"/>
  </r>
  <r>
    <x v="1"/>
    <s v="FC"/>
    <x v="1"/>
    <s v="019-654-06"/>
    <n v="656611"/>
    <n v="160000"/>
    <d v="2022-04-29T00:00:00"/>
    <x v="5"/>
  </r>
  <r>
    <x v="1"/>
    <s v="FC"/>
    <x v="5"/>
    <s v="018-253-14"/>
    <n v="655403"/>
    <n v="100000"/>
    <d v="2022-04-05T00:00:00"/>
    <x v="7"/>
  </r>
  <r>
    <x v="1"/>
    <s v="FC"/>
    <x v="5"/>
    <s v="016-364-32"/>
    <n v="656657"/>
    <n v="9120000"/>
    <d v="2022-04-29T00:00:00"/>
    <x v="8"/>
  </r>
  <r>
    <x v="1"/>
    <s v="FC"/>
    <x v="1"/>
    <s v="019-601-22"/>
    <n v="655445"/>
    <n v="204800"/>
    <d v="2022-04-06T00:00:00"/>
    <x v="9"/>
  </r>
  <r>
    <x v="1"/>
    <s v="FC"/>
    <x v="0"/>
    <s v="020-922-02"/>
    <n v="655496"/>
    <n v="277130"/>
    <d v="2022-04-07T00:00:00"/>
    <x v="10"/>
  </r>
  <r>
    <x v="2"/>
    <s v="ST"/>
    <x v="1"/>
    <s v="017-342-10"/>
    <n v="655818"/>
    <n v="110000"/>
    <d v="2022-04-13T00:00:00"/>
    <x v="9"/>
  </r>
  <r>
    <x v="2"/>
    <s v="ST"/>
    <x v="0"/>
    <s v="017-203-11"/>
    <n v="655810"/>
    <n v="233100"/>
    <d v="2022-04-13T00:00:00"/>
    <x v="0"/>
  </r>
  <r>
    <x v="2"/>
    <s v="ST"/>
    <x v="1"/>
    <s v="022-191-03"/>
    <n v="656055"/>
    <n v="380000"/>
    <d v="2022-04-19T00:00:00"/>
    <x v="11"/>
  </r>
  <r>
    <x v="2"/>
    <s v="ST"/>
    <x v="1"/>
    <s v="019-802-11"/>
    <n v="655644"/>
    <n v="332500"/>
    <d v="2022-04-11T00:00:00"/>
    <x v="0"/>
  </r>
  <r>
    <x v="2"/>
    <s v="ST"/>
    <x v="2"/>
    <s v="014-592-29"/>
    <n v="656674"/>
    <n v="28500"/>
    <d v="2022-04-29T00:00:00"/>
    <x v="12"/>
  </r>
  <r>
    <x v="2"/>
    <s v="ST"/>
    <x v="6"/>
    <s v="018-515-06"/>
    <n v="655387"/>
    <n v="244200"/>
    <d v="2022-04-05T00:00:00"/>
    <x v="10"/>
  </r>
  <r>
    <x v="2"/>
    <s v="ST"/>
    <x v="1"/>
    <s v="019-454-61"/>
    <n v="655476"/>
    <n v="115000"/>
    <d v="2022-04-06T00:00:00"/>
    <x v="13"/>
  </r>
  <r>
    <x v="2"/>
    <s v="ST"/>
    <x v="1"/>
    <s v="004-184-05"/>
    <n v="655462"/>
    <n v="152000"/>
    <d v="2022-04-06T00:00:00"/>
    <x v="14"/>
  </r>
  <r>
    <x v="2"/>
    <s v="ST"/>
    <x v="1"/>
    <s v="017-013-16"/>
    <n v="655449"/>
    <n v="197000"/>
    <d v="2022-04-06T00:00:00"/>
    <x v="9"/>
  </r>
  <r>
    <x v="2"/>
    <s v="ST"/>
    <x v="6"/>
    <s v="019-856-09"/>
    <n v="656447"/>
    <n v="162800"/>
    <d v="2022-04-26T00:00:00"/>
    <x v="15"/>
  </r>
  <r>
    <x v="2"/>
    <s v="ST"/>
    <x v="1"/>
    <s v="020-743-25"/>
    <n v="656525"/>
    <n v="181250"/>
    <d v="2022-04-27T00:00:00"/>
    <x v="16"/>
  </r>
  <r>
    <x v="2"/>
    <s v="ST"/>
    <x v="1"/>
    <s v="017-371-07"/>
    <n v="656272"/>
    <n v="320000"/>
    <d v="2022-04-22T00:00:00"/>
    <x v="9"/>
  </r>
  <r>
    <x v="2"/>
    <s v="ST"/>
    <x v="1"/>
    <s v="018-403-64"/>
    <n v="655636"/>
    <n v="150000"/>
    <d v="2022-04-11T00:00:00"/>
    <x v="17"/>
  </r>
  <r>
    <x v="2"/>
    <s v="ST"/>
    <x v="1"/>
    <s v="016-251-31"/>
    <n v="656275"/>
    <n v="487000"/>
    <d v="2022-04-22T00:00:00"/>
    <x v="18"/>
  </r>
  <r>
    <x v="2"/>
    <s v="ST"/>
    <x v="1"/>
    <s v="010-261-07"/>
    <n v="655956"/>
    <n v="170000"/>
    <d v="2022-04-18T00:00:00"/>
    <x v="19"/>
  </r>
  <r>
    <x v="2"/>
    <s v="ST"/>
    <x v="1"/>
    <s v="012-211-27"/>
    <n v="655882"/>
    <n v="247000"/>
    <d v="2022-04-15T00:00:00"/>
    <x v="20"/>
  </r>
  <r>
    <x v="2"/>
    <s v="ST"/>
    <x v="1"/>
    <s v="004-321-06"/>
    <n v="656639"/>
    <n v="175000"/>
    <d v="2022-04-29T00:00:00"/>
    <x v="20"/>
  </r>
  <r>
    <x v="2"/>
    <s v="ST"/>
    <x v="1"/>
    <s v="012-211-12"/>
    <n v="655860"/>
    <n v="70000"/>
    <d v="2022-04-14T00:00:00"/>
    <x v="20"/>
  </r>
  <r>
    <x v="2"/>
    <s v="ST"/>
    <x v="4"/>
    <s v="019-721-07"/>
    <n v="655914"/>
    <n v="216200"/>
    <d v="2022-04-15T00:00:00"/>
    <x v="18"/>
  </r>
  <r>
    <x v="2"/>
    <s v="ST"/>
    <x v="4"/>
    <s v="019-357-02"/>
    <n v="656584"/>
    <n v="191700"/>
    <d v="2022-04-28T00:00:00"/>
    <x v="21"/>
  </r>
  <r>
    <x v="2"/>
    <s v="ST"/>
    <x v="1"/>
    <s v="020-603-07"/>
    <n v="656617"/>
    <n v="155000"/>
    <d v="2022-04-29T00:00:00"/>
    <x v="1"/>
  </r>
  <r>
    <x v="3"/>
    <s v="TI"/>
    <x v="1"/>
    <s v="029-483-13"/>
    <n v="656448"/>
    <n v="330000"/>
    <d v="2022-04-26T00:00:00"/>
    <x v="22"/>
  </r>
  <r>
    <x v="3"/>
    <s v="TI"/>
    <x v="1"/>
    <s v="022-423-07"/>
    <n v="655438"/>
    <n v="171500"/>
    <d v="2022-04-06T00:00:00"/>
    <x v="23"/>
  </r>
  <r>
    <x v="3"/>
    <s v="TI"/>
    <x v="6"/>
    <s v="022-312-02"/>
    <n v="655437"/>
    <n v="334554"/>
    <d v="2022-04-06T00:00:00"/>
    <x v="9"/>
  </r>
  <r>
    <x v="3"/>
    <s v="TI"/>
    <x v="1"/>
    <s v="020-859-11"/>
    <n v="656125"/>
    <n v="275000"/>
    <d v="2022-04-20T00:00:00"/>
    <x v="24"/>
  </r>
  <r>
    <x v="3"/>
    <s v="TI"/>
    <x v="1"/>
    <s v="029-061-05"/>
    <n v="656144"/>
    <n v="101000"/>
    <d v="2022-04-20T00:00:00"/>
    <x v="22"/>
  </r>
  <r>
    <x v="3"/>
    <s v="TI"/>
    <x v="1"/>
    <s v="019-651-01"/>
    <n v="655881"/>
    <n v="52000"/>
    <d v="2022-04-15T00:00:00"/>
    <x v="23"/>
  </r>
  <r>
    <x v="3"/>
    <s v="TI"/>
    <x v="6"/>
    <s v="019-404-15"/>
    <n v="655896"/>
    <n v="297110"/>
    <d v="2022-04-15T00:00:00"/>
    <x v="9"/>
  </r>
  <r>
    <x v="3"/>
    <s v="TI"/>
    <x v="1"/>
    <s v="020-552-08"/>
    <n v="655389"/>
    <n v="258000"/>
    <d v="2022-04-05T00:00:00"/>
    <x v="9"/>
  </r>
  <r>
    <x v="3"/>
    <s v="TI"/>
    <x v="1"/>
    <s v="020-841-08"/>
    <n v="656250"/>
    <n v="281000"/>
    <d v="2022-04-22T00:00:00"/>
    <x v="9"/>
  </r>
  <r>
    <x v="3"/>
    <s v="TI"/>
    <x v="1"/>
    <s v="019-515-02"/>
    <n v="656665"/>
    <n v="185000"/>
    <d v="2022-04-29T00:00:00"/>
    <x v="22"/>
  </r>
  <r>
    <x v="3"/>
    <s v="TI"/>
    <x v="1"/>
    <s v="021-303-13"/>
    <n v="656621"/>
    <n v="405000"/>
    <d v="2022-04-29T00:00:00"/>
    <x v="25"/>
  </r>
  <r>
    <x v="3"/>
    <s v="TI"/>
    <x v="0"/>
    <s v="020-857-13"/>
    <n v="656616"/>
    <n v="326340"/>
    <d v="2022-04-29T00:00:00"/>
    <x v="25"/>
  </r>
  <r>
    <x v="3"/>
    <s v="TI"/>
    <x v="1"/>
    <s v="019-802-04"/>
    <n v="656579"/>
    <n v="195000"/>
    <d v="2022-04-28T00:00:00"/>
    <x v="24"/>
  </r>
  <r>
    <x v="3"/>
    <s v="TI"/>
    <x v="6"/>
    <s v="019-321-13"/>
    <n v="656027"/>
    <n v="540000"/>
    <d v="2022-04-18T00:00:00"/>
    <x v="26"/>
  </r>
  <r>
    <x v="3"/>
    <s v="TI"/>
    <x v="1"/>
    <s v="019-391-03"/>
    <n v="656026"/>
    <n v="55000"/>
    <d v="2022-04-18T00:00:00"/>
    <x v="22"/>
  </r>
  <r>
    <x v="3"/>
    <s v="TI"/>
    <x v="1"/>
    <s v="019-358-02"/>
    <n v="656002"/>
    <n v="261274"/>
    <d v="2022-04-18T00:00:00"/>
    <x v="27"/>
  </r>
  <r>
    <x v="3"/>
    <s v="TI"/>
    <x v="1"/>
    <s v="020-191-23"/>
    <n v="656265"/>
    <n v="100000"/>
    <d v="2022-04-22T00:00:00"/>
    <x v="24"/>
  </r>
  <r>
    <x v="3"/>
    <s v="TI"/>
    <x v="1"/>
    <s v="014-281-04"/>
    <n v="655456"/>
    <n v="150000"/>
    <d v="2022-04-06T00:00:00"/>
    <x v="22"/>
  </r>
  <r>
    <x v="3"/>
    <s v="TI"/>
    <x v="1"/>
    <s v="020-712-03"/>
    <n v="655830"/>
    <n v="292000"/>
    <d v="2022-04-14T00:00:00"/>
    <x v="13"/>
  </r>
  <r>
    <x v="3"/>
    <s v="TI"/>
    <x v="6"/>
    <s v="020-232-20"/>
    <n v="655828"/>
    <n v="221815"/>
    <d v="2022-04-14T00:00:00"/>
    <x v="9"/>
  </r>
  <r>
    <x v="3"/>
    <s v="TI"/>
    <x v="1"/>
    <s v="029-221-09"/>
    <n v="655800"/>
    <n v="400000"/>
    <d v="2022-04-13T00:00:00"/>
    <x v="28"/>
  </r>
  <r>
    <x v="3"/>
    <s v="TI"/>
    <x v="1"/>
    <s v="029-605-04"/>
    <n v="655642"/>
    <n v="360000"/>
    <d v="2022-04-11T00:00:00"/>
    <x v="29"/>
  </r>
  <r>
    <x v="3"/>
    <s v="TI"/>
    <x v="1"/>
    <s v="019-672-34"/>
    <n v="655618"/>
    <n v="275000"/>
    <d v="2022-04-11T00:00:00"/>
    <x v="30"/>
  </r>
  <r>
    <x v="3"/>
    <s v="TI"/>
    <x v="2"/>
    <s v="016-404-14"/>
    <n v="655492"/>
    <n v="1000000"/>
    <d v="2022-04-07T00:00:00"/>
    <x v="31"/>
  </r>
  <r>
    <x v="3"/>
    <s v="TI"/>
    <x v="1"/>
    <s v="019-458-08"/>
    <n v="655461"/>
    <n v="340000"/>
    <d v="2022-04-06T00:00:00"/>
    <x v="32"/>
  </r>
  <r>
    <x v="3"/>
    <s v="TI"/>
    <x v="1"/>
    <s v="018-401-27"/>
    <n v="655459"/>
    <n v="164000"/>
    <d v="2022-04-06T00:00:00"/>
    <x v="33"/>
  </r>
  <r>
    <x v="3"/>
    <s v="TI"/>
    <x v="0"/>
    <s v="001-142-07"/>
    <n v="655965"/>
    <n v="229681"/>
    <d v="2022-04-18T00:00:00"/>
    <x v="9"/>
  </r>
  <r>
    <x v="4"/>
    <s v="TT"/>
    <x v="1"/>
    <s v="022-523-02"/>
    <n v="655625"/>
    <n v="324000"/>
    <d v="2022-04-11T00:00:00"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9" firstHeaderRow="1" firstDataRow="2" firstDataCol="3" rowPageCount="2" colPageCount="1"/>
  <pivotFields count="10">
    <pivotField name="TITLE COMPANY" axis="axisRow" compact="0" showAll="0">
      <items count="19">
        <item m="1" x="14"/>
        <item x="0"/>
        <item x="1"/>
        <item m="1" x="12"/>
        <item m="1" x="13"/>
        <item m="1" x="10"/>
        <item m="1" x="11"/>
        <item x="2"/>
        <item x="3"/>
        <item m="1" x="16"/>
        <item m="1" x="15"/>
        <item x="4"/>
        <item x="5"/>
        <item x="6"/>
        <item x="7"/>
        <item x="8"/>
        <item m="1" x="9"/>
        <item m="1" x="17"/>
        <item t="default"/>
      </items>
    </pivotField>
    <pivotField compact="0" showAll="0"/>
    <pivotField axis="axisRow" compact="0" showAll="0">
      <items count="29">
        <item x="4"/>
        <item x="6"/>
        <item x="12"/>
        <item x="13"/>
        <item m="1" x="17"/>
        <item m="1" x="23"/>
        <item m="1" x="27"/>
        <item x="2"/>
        <item x="7"/>
        <item m="1" x="26"/>
        <item x="8"/>
        <item m="1" x="18"/>
        <item m="1" x="21"/>
        <item x="0"/>
        <item x="3"/>
        <item m="1" x="15"/>
        <item m="1" x="19"/>
        <item m="1" x="16"/>
        <item x="14"/>
        <item m="1" x="22"/>
        <item x="10"/>
        <item x="5"/>
        <item m="1" x="20"/>
        <item m="1" x="25"/>
        <item m="1" x="24"/>
        <item x="1"/>
        <item x="11"/>
        <item x="9"/>
        <item t="default"/>
      </items>
    </pivotField>
    <pivotField axis="axisRow" compact="0" showAll="0">
      <items count="89">
        <item m="1" x="78"/>
        <item x="15"/>
        <item m="1" x="50"/>
        <item x="14"/>
        <item m="1" x="79"/>
        <item x="18"/>
        <item x="19"/>
        <item x="13"/>
        <item m="1" x="86"/>
        <item m="1" x="64"/>
        <item m="1" x="46"/>
        <item x="12"/>
        <item x="8"/>
        <item x="10"/>
        <item x="9"/>
        <item x="17"/>
        <item x="11"/>
        <item x="16"/>
        <item x="41"/>
        <item x="42"/>
        <item x="30"/>
        <item m="1" x="72"/>
        <item m="1" x="60"/>
        <item m="1" x="76"/>
        <item x="38"/>
        <item m="1" x="47"/>
        <item x="28"/>
        <item m="1" x="45"/>
        <item m="1" x="74"/>
        <item x="36"/>
        <item m="1" x="80"/>
        <item m="1" x="87"/>
        <item x="39"/>
        <item m="1" x="73"/>
        <item x="37"/>
        <item m="1" x="49"/>
        <item m="1" x="70"/>
        <item x="6"/>
        <item m="1" x="77"/>
        <item x="43"/>
        <item x="22"/>
        <item x="32"/>
        <item m="1" x="67"/>
        <item x="2"/>
        <item m="1" x="48"/>
        <item m="1" x="52"/>
        <item x="26"/>
        <item m="1" x="69"/>
        <item m="1" x="66"/>
        <item m="1" x="75"/>
        <item x="1"/>
        <item m="1" x="56"/>
        <item m="1" x="62"/>
        <item m="1" x="63"/>
        <item x="33"/>
        <item m="1" x="83"/>
        <item m="1" x="51"/>
        <item x="27"/>
        <item m="1" x="61"/>
        <item m="1" x="65"/>
        <item m="1" x="57"/>
        <item m="1" x="71"/>
        <item x="21"/>
        <item x="0"/>
        <item m="1" x="58"/>
        <item x="7"/>
        <item m="1" x="59"/>
        <item x="35"/>
        <item x="44"/>
        <item m="1" x="55"/>
        <item x="40"/>
        <item x="23"/>
        <item x="24"/>
        <item m="1" x="68"/>
        <item x="29"/>
        <item m="1" x="84"/>
        <item m="1" x="81"/>
        <item x="31"/>
        <item x="3"/>
        <item x="4"/>
        <item m="1" x="82"/>
        <item m="1" x="54"/>
        <item x="5"/>
        <item x="25"/>
        <item m="1" x="85"/>
        <item x="34"/>
        <item x="20"/>
        <item m="1" x="53"/>
        <item t="default"/>
      </items>
    </pivotField>
    <pivotField axis="axisPage" compact="0" showAll="0">
      <items count="11">
        <item x="3"/>
        <item m="1" x="9"/>
        <item x="4"/>
        <item m="1" x="7"/>
        <item m="1" x="8"/>
        <item x="6"/>
        <item x="2"/>
        <item x="5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84">
    <i>
      <x v="1"/>
    </i>
    <i r="1">
      <x v="13"/>
    </i>
    <i r="2">
      <x v="63"/>
    </i>
    <i>
      <x v="2"/>
    </i>
    <i r="1">
      <x v="13"/>
    </i>
    <i r="2">
      <x v="50"/>
    </i>
    <i>
      <x v="7"/>
    </i>
    <i r="1">
      <x v="7"/>
    </i>
    <i r="2">
      <x v="65"/>
    </i>
    <i r="2">
      <x v="78"/>
    </i>
    <i r="2">
      <x v="79"/>
    </i>
    <i r="1">
      <x v="14"/>
    </i>
    <i r="2">
      <x v="37"/>
    </i>
    <i r="1">
      <x v="25"/>
    </i>
    <i r="2">
      <x v="43"/>
    </i>
    <i r="2">
      <x v="82"/>
    </i>
    <i>
      <x v="8"/>
    </i>
    <i r="1">
      <x/>
    </i>
    <i r="2">
      <x v="7"/>
    </i>
    <i r="2">
      <x v="12"/>
    </i>
    <i r="1">
      <x v="1"/>
    </i>
    <i r="2">
      <x v="13"/>
    </i>
    <i r="1">
      <x v="8"/>
    </i>
    <i r="2">
      <x v="16"/>
    </i>
    <i r="1">
      <x v="10"/>
    </i>
    <i r="2">
      <x v="3"/>
    </i>
    <i r="1">
      <x v="21"/>
    </i>
    <i r="2">
      <x v="1"/>
    </i>
    <i r="2">
      <x v="5"/>
    </i>
    <i r="2">
      <x v="14"/>
    </i>
    <i r="2">
      <x v="15"/>
    </i>
    <i r="2">
      <x v="17"/>
    </i>
    <i r="1">
      <x v="25"/>
    </i>
    <i r="2">
      <x v="11"/>
    </i>
    <i r="1">
      <x v="27"/>
    </i>
    <i r="2">
      <x v="6"/>
    </i>
    <i>
      <x v="11"/>
    </i>
    <i r="1">
      <x v="14"/>
    </i>
    <i r="2">
      <x v="62"/>
    </i>
    <i r="1">
      <x v="20"/>
    </i>
    <i r="2">
      <x v="86"/>
    </i>
    <i r="1">
      <x v="27"/>
    </i>
    <i r="2">
      <x v="40"/>
    </i>
    <i>
      <x v="12"/>
    </i>
    <i r="1">
      <x/>
    </i>
    <i r="2">
      <x v="20"/>
    </i>
    <i r="2">
      <x v="46"/>
    </i>
    <i r="1">
      <x v="2"/>
    </i>
    <i r="2">
      <x v="57"/>
    </i>
    <i r="1">
      <x v="3"/>
    </i>
    <i r="2">
      <x v="74"/>
    </i>
    <i r="2">
      <x v="85"/>
    </i>
    <i r="1">
      <x v="7"/>
    </i>
    <i r="2">
      <x v="41"/>
    </i>
    <i r="2">
      <x v="54"/>
    </i>
    <i r="2">
      <x v="71"/>
    </i>
    <i r="2">
      <x v="77"/>
    </i>
    <i r="2">
      <x v="83"/>
    </i>
    <i r="1">
      <x v="18"/>
    </i>
    <i r="2">
      <x v="67"/>
    </i>
    <i r="1">
      <x v="26"/>
    </i>
    <i r="2">
      <x v="26"/>
    </i>
    <i r="2">
      <x v="72"/>
    </i>
    <i r="2">
      <x v="83"/>
    </i>
    <i>
      <x v="13"/>
    </i>
    <i r="1">
      <x/>
    </i>
    <i r="2">
      <x v="29"/>
    </i>
    <i r="2">
      <x v="32"/>
    </i>
    <i r="1">
      <x v="2"/>
    </i>
    <i r="2">
      <x v="34"/>
    </i>
    <i r="1">
      <x v="3"/>
    </i>
    <i r="2">
      <x v="70"/>
    </i>
    <i r="1">
      <x v="7"/>
    </i>
    <i r="2">
      <x v="18"/>
    </i>
    <i r="2">
      <x v="24"/>
    </i>
    <i r="1">
      <x v="18"/>
    </i>
    <i r="2">
      <x v="19"/>
    </i>
    <i>
      <x v="14"/>
    </i>
    <i r="1">
      <x v="13"/>
    </i>
    <i r="2">
      <x v="39"/>
    </i>
    <i>
      <x v="15"/>
    </i>
    <i r="1">
      <x v="18"/>
    </i>
    <i r="2">
      <x v="6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16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1">
        <item x="5"/>
        <item x="4"/>
        <item x="1"/>
        <item x="3"/>
        <item x="6"/>
        <item x="2"/>
        <item m="1" x="9"/>
        <item m="1" x="8"/>
        <item x="0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5">
        <item m="1" x="57"/>
        <item x="2"/>
        <item m="1" x="122"/>
        <item m="1" x="45"/>
        <item m="1" x="85"/>
        <item m="1" x="60"/>
        <item m="1" x="88"/>
        <item m="1" x="59"/>
        <item m="1" x="54"/>
        <item m="1" x="78"/>
        <item m="1" x="67"/>
        <item m="1" x="51"/>
        <item m="1" x="65"/>
        <item m="1" x="43"/>
        <item m="1" x="38"/>
        <item m="1" x="118"/>
        <item m="1" x="50"/>
        <item m="1" x="83"/>
        <item m="1" x="76"/>
        <item m="1" x="108"/>
        <item m="1" x="98"/>
        <item m="1" x="52"/>
        <item m="1" x="58"/>
        <item m="1" x="104"/>
        <item m="1" x="61"/>
        <item m="1" x="86"/>
        <item m="1" x="36"/>
        <item m="1" x="63"/>
        <item m="1" x="62"/>
        <item m="1" x="120"/>
        <item m="1" x="111"/>
        <item m="1" x="123"/>
        <item m="1" x="77"/>
        <item x="22"/>
        <item m="1" x="37"/>
        <item m="1" x="48"/>
        <item m="1" x="110"/>
        <item m="1" x="114"/>
        <item m="1" x="94"/>
        <item m="1" x="102"/>
        <item x="10"/>
        <item m="1" x="69"/>
        <item m="1" x="107"/>
        <item m="1" x="40"/>
        <item m="1" x="95"/>
        <item x="27"/>
        <item m="1" x="74"/>
        <item m="1" x="117"/>
        <item m="1" x="82"/>
        <item m="1" x="121"/>
        <item m="1" x="97"/>
        <item m="1" x="87"/>
        <item m="1" x="64"/>
        <item x="24"/>
        <item m="1" x="68"/>
        <item m="1" x="56"/>
        <item x="21"/>
        <item m="1" x="101"/>
        <item m="1" x="49"/>
        <item m="1" x="112"/>
        <item m="1" x="93"/>
        <item x="19"/>
        <item m="1" x="46"/>
        <item m="1" x="109"/>
        <item m="1" x="119"/>
        <item m="1" x="92"/>
        <item m="1" x="99"/>
        <item m="1" x="72"/>
        <item m="1" x="116"/>
        <item m="1" x="53"/>
        <item m="1" x="106"/>
        <item m="1" x="113"/>
        <item m="1" x="71"/>
        <item m="1" x="55"/>
        <item m="1" x="75"/>
        <item m="1" x="47"/>
        <item m="1" x="42"/>
        <item m="1" x="91"/>
        <item x="13"/>
        <item m="1" x="44"/>
        <item m="1" x="103"/>
        <item x="14"/>
        <item x="5"/>
        <item m="1" x="90"/>
        <item m="1" x="39"/>
        <item m="1" x="96"/>
        <item x="6"/>
        <item m="1" x="84"/>
        <item m="1" x="41"/>
        <item m="1" x="115"/>
        <item m="1" x="100"/>
        <item m="1" x="105"/>
        <item m="1" x="70"/>
        <item m="1" x="66"/>
        <item m="1" x="89"/>
        <item m="1" x="81"/>
        <item m="1" x="79"/>
        <item m="1" x="73"/>
        <item m="1" x="80"/>
        <item m="1" x="35"/>
        <item x="0"/>
        <item x="1"/>
        <item x="3"/>
        <item x="4"/>
        <item x="7"/>
        <item x="8"/>
        <item x="9"/>
        <item x="11"/>
        <item x="12"/>
        <item x="15"/>
        <item x="16"/>
        <item x="17"/>
        <item x="18"/>
        <item x="20"/>
        <item x="23"/>
        <item x="25"/>
        <item x="26"/>
        <item x="28"/>
        <item x="29"/>
        <item x="30"/>
        <item x="31"/>
        <item x="32"/>
        <item x="33"/>
        <item x="34"/>
        <item t="default"/>
      </items>
    </pivotField>
  </pivotFields>
  <rowFields count="2">
    <field x="7"/>
    <field x="0"/>
  </rowFields>
  <rowItems count="112">
    <i>
      <x v="1"/>
    </i>
    <i r="1">
      <x v="3"/>
    </i>
    <i t="blank">
      <x v="1"/>
    </i>
    <i>
      <x v="33"/>
    </i>
    <i r="1">
      <x v="7"/>
    </i>
    <i t="blank">
      <x v="33"/>
    </i>
    <i>
      <x v="40"/>
    </i>
    <i r="1">
      <x v="4"/>
    </i>
    <i r="1">
      <x v="11"/>
    </i>
    <i t="blank">
      <x v="40"/>
    </i>
    <i>
      <x v="45"/>
    </i>
    <i r="1">
      <x v="7"/>
    </i>
    <i t="blank">
      <x v="45"/>
    </i>
    <i>
      <x v="53"/>
    </i>
    <i r="1">
      <x v="7"/>
    </i>
    <i t="blank">
      <x v="53"/>
    </i>
    <i>
      <x v="56"/>
    </i>
    <i r="1">
      <x v="11"/>
    </i>
    <i t="blank">
      <x v="56"/>
    </i>
    <i>
      <x v="61"/>
    </i>
    <i r="1">
      <x v="11"/>
    </i>
    <i t="blank">
      <x v="61"/>
    </i>
    <i>
      <x v="78"/>
    </i>
    <i r="1">
      <x v="7"/>
    </i>
    <i r="1">
      <x v="11"/>
    </i>
    <i t="blank">
      <x v="78"/>
    </i>
    <i>
      <x v="81"/>
    </i>
    <i r="1">
      <x v="11"/>
    </i>
    <i t="blank">
      <x v="81"/>
    </i>
    <i>
      <x v="82"/>
    </i>
    <i r="1">
      <x v="4"/>
    </i>
    <i t="blank">
      <x v="82"/>
    </i>
    <i>
      <x v="86"/>
    </i>
    <i r="1">
      <x v="4"/>
    </i>
    <i t="blank">
      <x v="86"/>
    </i>
    <i>
      <x v="100"/>
    </i>
    <i r="1">
      <x v="3"/>
    </i>
    <i r="1">
      <x v="11"/>
    </i>
    <i t="blank">
      <x v="100"/>
    </i>
    <i>
      <x v="101"/>
    </i>
    <i r="1">
      <x v="3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r="1">
      <x v="7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8"/>
    </i>
    <i t="blank">
      <x v="1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11" totalsRowShown="0" headerRowDxfId="5">
  <autoFilter ref="A1:J21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67" totalsRowShown="0" headerRowDxfId="4">
  <autoFilter ref="A1:H6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77" totalsRowShown="0" headerRowDxfId="3" headerRowBorderDxfId="2" tableBorderDxfId="1" totalsRowBorderDxfId="0">
  <autoFilter ref="A1:E27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70</v>
      </c>
    </row>
    <row r="3" spans="1:7">
      <c r="A3" s="2"/>
    </row>
    <row r="4" spans="1:7" ht="13.5" thickBot="1">
      <c r="A4" s="2"/>
    </row>
    <row r="5" spans="1:7" ht="16.5" thickBot="1">
      <c r="A5" s="143" t="s">
        <v>4</v>
      </c>
      <c r="B5" s="144"/>
      <c r="C5" s="144"/>
      <c r="D5" s="144"/>
      <c r="E5" s="144"/>
      <c r="F5" s="144"/>
      <c r="G5" s="145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2" t="s">
        <v>77</v>
      </c>
      <c r="B7" s="123">
        <v>92</v>
      </c>
      <c r="C7" s="124">
        <v>28896449</v>
      </c>
      <c r="D7" s="125">
        <f t="shared" ref="D7:D15" si="0">B7/$B$16</f>
        <v>0.43809523809523809</v>
      </c>
      <c r="E7" s="125">
        <f t="shared" ref="E7:E15" si="1">C7/$C$16</f>
        <v>0.37914412980288842</v>
      </c>
      <c r="F7" s="126">
        <v>1</v>
      </c>
      <c r="G7" s="126">
        <f>RANK(C7,$C$7:$C$15)</f>
        <v>1</v>
      </c>
    </row>
    <row r="8" spans="1:7">
      <c r="A8" s="71" t="s">
        <v>39</v>
      </c>
      <c r="B8" s="72">
        <v>49</v>
      </c>
      <c r="C8" s="73">
        <v>18450564</v>
      </c>
      <c r="D8" s="23">
        <f t="shared" si="0"/>
        <v>0.23333333333333334</v>
      </c>
      <c r="E8" s="23">
        <f t="shared" si="1"/>
        <v>0.24208590585481626</v>
      </c>
      <c r="F8" s="75">
        <v>2</v>
      </c>
      <c r="G8" s="106">
        <f t="shared" ref="G8:G15" si="2">RANK(C8,$C$7:$C$15)</f>
        <v>3</v>
      </c>
    </row>
    <row r="9" spans="1:7">
      <c r="A9" s="71" t="s">
        <v>40</v>
      </c>
      <c r="B9" s="72">
        <v>44</v>
      </c>
      <c r="C9" s="73">
        <v>19981622</v>
      </c>
      <c r="D9" s="23">
        <f t="shared" ref="D9" si="3">B9/$B$16</f>
        <v>0.20952380952380953</v>
      </c>
      <c r="E9" s="23">
        <f t="shared" ref="E9" si="4">C9/$C$16</f>
        <v>0.26217459056094577</v>
      </c>
      <c r="F9" s="75">
        <v>3</v>
      </c>
      <c r="G9" s="106">
        <f t="shared" si="2"/>
        <v>2</v>
      </c>
    </row>
    <row r="10" spans="1:7">
      <c r="A10" s="85" t="s">
        <v>41</v>
      </c>
      <c r="B10" s="81">
        <v>10</v>
      </c>
      <c r="C10" s="120">
        <v>3299307</v>
      </c>
      <c r="D10" s="23">
        <f t="shared" si="0"/>
        <v>4.7619047619047616E-2</v>
      </c>
      <c r="E10" s="23">
        <f t="shared" si="1"/>
        <v>4.328950181621203E-2</v>
      </c>
      <c r="F10" s="75">
        <v>4</v>
      </c>
      <c r="G10" s="106">
        <f t="shared" si="2"/>
        <v>5</v>
      </c>
    </row>
    <row r="11" spans="1:7">
      <c r="A11" s="71" t="s">
        <v>98</v>
      </c>
      <c r="B11" s="72">
        <v>7</v>
      </c>
      <c r="C11" s="73">
        <v>3356603</v>
      </c>
      <c r="D11" s="23">
        <f t="shared" si="0"/>
        <v>3.3333333333333333E-2</v>
      </c>
      <c r="E11" s="23">
        <f t="shared" si="1"/>
        <v>4.4041270383387406E-2</v>
      </c>
      <c r="F11" s="75">
        <v>5</v>
      </c>
      <c r="G11" s="106">
        <f t="shared" si="2"/>
        <v>4</v>
      </c>
    </row>
    <row r="12" spans="1:7">
      <c r="A12" s="85" t="s">
        <v>66</v>
      </c>
      <c r="B12" s="81">
        <v>5</v>
      </c>
      <c r="C12" s="120">
        <v>1331900</v>
      </c>
      <c r="D12" s="23">
        <f t="shared" si="0"/>
        <v>2.3809523809523808E-2</v>
      </c>
      <c r="E12" s="23">
        <f t="shared" si="1"/>
        <v>1.7475575164424773E-2</v>
      </c>
      <c r="F12" s="75">
        <v>6</v>
      </c>
      <c r="G12" s="106">
        <f t="shared" si="2"/>
        <v>6</v>
      </c>
    </row>
    <row r="13" spans="1:7">
      <c r="A13" s="71" t="s">
        <v>81</v>
      </c>
      <c r="B13" s="72">
        <v>1</v>
      </c>
      <c r="C13" s="73">
        <v>403500</v>
      </c>
      <c r="D13" s="23">
        <f t="shared" si="0"/>
        <v>4.7619047619047623E-3</v>
      </c>
      <c r="E13" s="23">
        <f t="shared" si="1"/>
        <v>5.2942372391661507E-3</v>
      </c>
      <c r="F13" s="75">
        <v>7</v>
      </c>
      <c r="G13" s="106">
        <f t="shared" si="2"/>
        <v>7</v>
      </c>
    </row>
    <row r="14" spans="1:7">
      <c r="A14" s="35" t="s">
        <v>112</v>
      </c>
      <c r="B14" s="121">
        <v>1</v>
      </c>
      <c r="C14" s="119">
        <v>310000</v>
      </c>
      <c r="D14" s="23">
        <f t="shared" si="0"/>
        <v>4.7619047619047623E-3</v>
      </c>
      <c r="E14" s="23">
        <f t="shared" si="1"/>
        <v>4.0674437277360758E-3</v>
      </c>
      <c r="F14" s="75">
        <v>7</v>
      </c>
      <c r="G14" s="106">
        <f t="shared" si="2"/>
        <v>8</v>
      </c>
    </row>
    <row r="15" spans="1:7">
      <c r="A15" s="71" t="s">
        <v>55</v>
      </c>
      <c r="B15" s="72">
        <v>1</v>
      </c>
      <c r="C15" s="73">
        <v>185000</v>
      </c>
      <c r="D15" s="23">
        <f t="shared" si="0"/>
        <v>4.7619047619047623E-3</v>
      </c>
      <c r="E15" s="23">
        <f t="shared" si="1"/>
        <v>2.427345450423142E-3</v>
      </c>
      <c r="F15" s="75">
        <v>7</v>
      </c>
      <c r="G15" s="106">
        <f t="shared" si="2"/>
        <v>9</v>
      </c>
    </row>
    <row r="16" spans="1:7">
      <c r="A16" s="82" t="s">
        <v>23</v>
      </c>
      <c r="B16" s="83">
        <f>SUM(B7:B15)</f>
        <v>210</v>
      </c>
      <c r="C16" s="84">
        <f>SUM(C7:C15)</f>
        <v>76214945</v>
      </c>
      <c r="D16" s="30">
        <f>SUM(D7:D15)</f>
        <v>1</v>
      </c>
      <c r="E16" s="30">
        <f>SUM(E7:E15)</f>
        <v>1.0000000000000002</v>
      </c>
      <c r="F16" s="31"/>
      <c r="G16" s="31"/>
    </row>
    <row r="17" spans="1:7" ht="13.5" thickBot="1">
      <c r="A17" s="78"/>
      <c r="B17" s="79"/>
      <c r="C17" s="80"/>
    </row>
    <row r="18" spans="1:7" ht="16.5" thickBot="1">
      <c r="A18" s="146" t="s">
        <v>10</v>
      </c>
      <c r="B18" s="147"/>
      <c r="C18" s="147"/>
      <c r="D18" s="147"/>
      <c r="E18" s="147"/>
      <c r="F18" s="147"/>
      <c r="G18" s="148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2" t="s">
        <v>40</v>
      </c>
      <c r="B21" s="123">
        <v>27</v>
      </c>
      <c r="C21" s="73">
        <v>7600274</v>
      </c>
      <c r="D21" s="127">
        <f>B21/$B$26</f>
        <v>0.40909090909090912</v>
      </c>
      <c r="E21" s="23">
        <f>C21/$C$26</f>
        <v>0.29964602829171572</v>
      </c>
      <c r="F21" s="128">
        <v>1</v>
      </c>
      <c r="G21" s="75">
        <f>RANK(C21,$C$21:$C$25)</f>
        <v>2</v>
      </c>
    </row>
    <row r="22" spans="1:7">
      <c r="A22" s="71" t="s">
        <v>77</v>
      </c>
      <c r="B22" s="72">
        <v>21</v>
      </c>
      <c r="C22" s="73">
        <v>4318250</v>
      </c>
      <c r="D22" s="23">
        <f>B22/$B$26</f>
        <v>0.31818181818181818</v>
      </c>
      <c r="E22" s="23">
        <f>C22/$C$26</f>
        <v>0.17024997541808379</v>
      </c>
      <c r="F22" s="75">
        <v>2</v>
      </c>
      <c r="G22" s="75">
        <f t="shared" ref="G22:G25" si="5">RANK(C22,$C$21:$C$25)</f>
        <v>3</v>
      </c>
    </row>
    <row r="23" spans="1:7">
      <c r="A23" s="122" t="s">
        <v>39</v>
      </c>
      <c r="B23" s="72">
        <v>12</v>
      </c>
      <c r="C23" s="124">
        <v>11979520</v>
      </c>
      <c r="D23" s="23">
        <f>B23/$B$26</f>
        <v>0.18181818181818182</v>
      </c>
      <c r="E23" s="127">
        <f>C23/$C$26</f>
        <v>0.47230081294979287</v>
      </c>
      <c r="F23" s="75">
        <v>3</v>
      </c>
      <c r="G23" s="128">
        <f t="shared" si="5"/>
        <v>1</v>
      </c>
    </row>
    <row r="24" spans="1:7">
      <c r="A24" s="71" t="s">
        <v>41</v>
      </c>
      <c r="B24" s="72">
        <v>5</v>
      </c>
      <c r="C24" s="73">
        <v>1142130</v>
      </c>
      <c r="D24" s="23">
        <f>B24/$B$26</f>
        <v>7.575757575757576E-2</v>
      </c>
      <c r="E24" s="23">
        <f>C24/$C$26</f>
        <v>4.5029260562555677E-2</v>
      </c>
      <c r="F24" s="75">
        <v>4</v>
      </c>
      <c r="G24" s="75">
        <f t="shared" si="5"/>
        <v>4</v>
      </c>
    </row>
    <row r="25" spans="1:7">
      <c r="A25" s="71" t="s">
        <v>55</v>
      </c>
      <c r="B25" s="72">
        <v>1</v>
      </c>
      <c r="C25" s="73">
        <v>324000</v>
      </c>
      <c r="D25" s="23">
        <f>B25/$B$26</f>
        <v>1.5151515151515152E-2</v>
      </c>
      <c r="E25" s="23">
        <f>C25/$C$26</f>
        <v>1.2773922777851943E-2</v>
      </c>
      <c r="F25" s="75">
        <v>5</v>
      </c>
      <c r="G25" s="75">
        <f t="shared" si="5"/>
        <v>5</v>
      </c>
    </row>
    <row r="26" spans="1:7">
      <c r="A26" s="32" t="s">
        <v>23</v>
      </c>
      <c r="B26" s="47">
        <f>SUM(B21:B25)</f>
        <v>66</v>
      </c>
      <c r="C26" s="33">
        <f>SUM(C21:C25)</f>
        <v>25364174</v>
      </c>
      <c r="D26" s="30">
        <f>SUM(D21:D25)</f>
        <v>1.0000000000000002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43" t="s">
        <v>12</v>
      </c>
      <c r="B28" s="144"/>
      <c r="C28" s="144"/>
      <c r="D28" s="144"/>
      <c r="E28" s="144"/>
      <c r="F28" s="144"/>
      <c r="G28" s="145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2" t="s">
        <v>77</v>
      </c>
      <c r="B31" s="123">
        <v>113</v>
      </c>
      <c r="C31" s="124">
        <v>33214699</v>
      </c>
      <c r="D31" s="127">
        <f t="shared" ref="D31:D38" si="6">B31/$B$40</f>
        <v>0.40942028985507245</v>
      </c>
      <c r="E31" s="127">
        <f t="shared" ref="E31:E38" si="7">C31/$C$40</f>
        <v>0.32698353093611687</v>
      </c>
      <c r="F31" s="128">
        <v>1</v>
      </c>
      <c r="G31" s="128">
        <f>RANK(C31,$C$31:$C$39)</f>
        <v>1</v>
      </c>
    </row>
    <row r="32" spans="1:7">
      <c r="A32" s="71" t="s">
        <v>40</v>
      </c>
      <c r="B32" s="72">
        <v>71</v>
      </c>
      <c r="C32" s="73">
        <v>27581896</v>
      </c>
      <c r="D32" s="23">
        <f t="shared" si="6"/>
        <v>0.25724637681159418</v>
      </c>
      <c r="E32" s="23">
        <f t="shared" si="7"/>
        <v>0.27153115986367238</v>
      </c>
      <c r="F32" s="75">
        <v>2</v>
      </c>
      <c r="G32" s="75">
        <f t="shared" ref="G32:G39" si="8">RANK(C32,$C$31:$C$39)</f>
        <v>3</v>
      </c>
    </row>
    <row r="33" spans="1:7">
      <c r="A33" s="71" t="s">
        <v>39</v>
      </c>
      <c r="B33" s="72">
        <v>61</v>
      </c>
      <c r="C33" s="73">
        <v>30430084</v>
      </c>
      <c r="D33" s="23">
        <f t="shared" si="6"/>
        <v>0.2210144927536232</v>
      </c>
      <c r="E33" s="23">
        <f t="shared" si="7"/>
        <v>0.29957026896443156</v>
      </c>
      <c r="F33" s="75">
        <v>3</v>
      </c>
      <c r="G33" s="75">
        <f t="shared" si="8"/>
        <v>2</v>
      </c>
    </row>
    <row r="34" spans="1:7">
      <c r="A34" s="71" t="s">
        <v>41</v>
      </c>
      <c r="B34" s="72">
        <v>15</v>
      </c>
      <c r="C34" s="73">
        <v>4441437</v>
      </c>
      <c r="D34" s="23">
        <f t="shared" ref="D34" si="9">B34/$B$40</f>
        <v>5.434782608695652E-2</v>
      </c>
      <c r="E34" s="23">
        <f t="shared" ref="E34" si="10">C34/$C$40</f>
        <v>4.3723917314148E-2</v>
      </c>
      <c r="F34" s="75">
        <v>4</v>
      </c>
      <c r="G34" s="75">
        <f t="shared" si="8"/>
        <v>4</v>
      </c>
    </row>
    <row r="35" spans="1:7">
      <c r="A35" s="71" t="s">
        <v>98</v>
      </c>
      <c r="B35" s="72">
        <v>7</v>
      </c>
      <c r="C35" s="73">
        <v>3356603</v>
      </c>
      <c r="D35" s="23">
        <f t="shared" si="6"/>
        <v>2.5362318840579712E-2</v>
      </c>
      <c r="E35" s="23">
        <f t="shared" si="7"/>
        <v>3.3044222405591052E-2</v>
      </c>
      <c r="F35" s="75">
        <v>5</v>
      </c>
      <c r="G35" s="75">
        <f t="shared" si="8"/>
        <v>5</v>
      </c>
    </row>
    <row r="36" spans="1:7">
      <c r="A36" s="71" t="s">
        <v>66</v>
      </c>
      <c r="B36" s="72">
        <v>5</v>
      </c>
      <c r="C36" s="73">
        <v>1331900</v>
      </c>
      <c r="D36" s="23">
        <f t="shared" si="6"/>
        <v>1.8115942028985508E-2</v>
      </c>
      <c r="E36" s="23">
        <f t="shared" si="7"/>
        <v>1.3111946757482706E-2</v>
      </c>
      <c r="F36" s="75">
        <v>6</v>
      </c>
      <c r="G36" s="75">
        <f t="shared" si="8"/>
        <v>6</v>
      </c>
    </row>
    <row r="37" spans="1:7">
      <c r="A37" s="71" t="s">
        <v>55</v>
      </c>
      <c r="B37" s="72">
        <v>2</v>
      </c>
      <c r="C37" s="73">
        <v>509000</v>
      </c>
      <c r="D37" s="23">
        <f t="shared" si="6"/>
        <v>7.246376811594203E-3</v>
      </c>
      <c r="E37" s="23">
        <f t="shared" si="7"/>
        <v>5.0108723624586659E-3</v>
      </c>
      <c r="F37" s="75">
        <v>7</v>
      </c>
      <c r="G37" s="75">
        <f t="shared" si="8"/>
        <v>7</v>
      </c>
    </row>
    <row r="38" spans="1:7">
      <c r="A38" s="71" t="s">
        <v>81</v>
      </c>
      <c r="B38" s="72">
        <v>1</v>
      </c>
      <c r="C38" s="73">
        <v>403500</v>
      </c>
      <c r="D38" s="23">
        <f t="shared" si="6"/>
        <v>3.6231884057971015E-3</v>
      </c>
      <c r="E38" s="23">
        <f t="shared" si="7"/>
        <v>3.9722730810453277E-3</v>
      </c>
      <c r="F38" s="75">
        <v>8</v>
      </c>
      <c r="G38" s="75">
        <f t="shared" si="8"/>
        <v>8</v>
      </c>
    </row>
    <row r="39" spans="1:7">
      <c r="A39" s="71" t="s">
        <v>112</v>
      </c>
      <c r="B39" s="72">
        <v>1</v>
      </c>
      <c r="C39" s="73">
        <v>310000</v>
      </c>
      <c r="D39" s="23">
        <f>B39/$B$40</f>
        <v>3.6231884057971015E-3</v>
      </c>
      <c r="E39" s="23">
        <f>C39/$C$40</f>
        <v>3.0518083150534118E-3</v>
      </c>
      <c r="F39" s="75">
        <v>8</v>
      </c>
      <c r="G39" s="75">
        <f t="shared" si="8"/>
        <v>9</v>
      </c>
    </row>
    <row r="40" spans="1:7">
      <c r="A40" s="32" t="s">
        <v>23</v>
      </c>
      <c r="B40" s="48">
        <f>SUM(B31:B39)</f>
        <v>276</v>
      </c>
      <c r="C40" s="38">
        <f>SUM(C31:C39)</f>
        <v>101579119</v>
      </c>
      <c r="D40" s="30">
        <f>SUM(D31:D39)</f>
        <v>1</v>
      </c>
      <c r="E40" s="30">
        <f>SUM(E31:E39)</f>
        <v>1</v>
      </c>
      <c r="F40" s="31"/>
      <c r="G40" s="31"/>
    </row>
    <row r="42" spans="1:7">
      <c r="A42" s="149" t="s">
        <v>24</v>
      </c>
      <c r="B42" s="149"/>
      <c r="C42" s="149"/>
      <c r="D42" s="105" t="s">
        <v>56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68</v>
      </c>
    </row>
    <row r="2" spans="1:7">
      <c r="A2" s="2" t="str">
        <f>'OVERALL STATS'!A2</f>
        <v>Reporting Period: APRIL, 2022</v>
      </c>
    </row>
    <row r="3" spans="1:7" ht="13.5" thickBot="1"/>
    <row r="4" spans="1:7" ht="16.5" thickBot="1">
      <c r="A4" s="143" t="s">
        <v>13</v>
      </c>
      <c r="B4" s="144"/>
      <c r="C4" s="144"/>
      <c r="D4" s="144"/>
      <c r="E4" s="144"/>
      <c r="F4" s="144"/>
      <c r="G4" s="145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9" t="s">
        <v>77</v>
      </c>
      <c r="B7" s="130">
        <v>81</v>
      </c>
      <c r="C7" s="131">
        <v>23552507</v>
      </c>
      <c r="D7" s="132">
        <f>B7/$B$15</f>
        <v>0.45251396648044695</v>
      </c>
      <c r="E7" s="127">
        <f>C7/$C$15</f>
        <v>0.38064174247418853</v>
      </c>
      <c r="F7" s="128">
        <v>1</v>
      </c>
      <c r="G7" s="128">
        <f>RANK(C7,$C$7:$C$14)</f>
        <v>1</v>
      </c>
    </row>
    <row r="8" spans="1:7">
      <c r="A8" s="36" t="s">
        <v>40</v>
      </c>
      <c r="B8" s="37">
        <v>42</v>
      </c>
      <c r="C8" s="97">
        <v>18998722</v>
      </c>
      <c r="D8" s="27">
        <f>B8/$B$15</f>
        <v>0.23463687150837989</v>
      </c>
      <c r="E8" s="23">
        <f>C8/$C$15</f>
        <v>0.30704615210867786</v>
      </c>
      <c r="F8" s="75">
        <v>2</v>
      </c>
      <c r="G8" s="75">
        <f t="shared" ref="G8:G14" si="0">RANK(C8,$C$7:$C$14)</f>
        <v>2</v>
      </c>
    </row>
    <row r="9" spans="1:7">
      <c r="A9" s="36" t="s">
        <v>39</v>
      </c>
      <c r="B9" s="37">
        <v>39</v>
      </c>
      <c r="C9" s="97">
        <v>14344750</v>
      </c>
      <c r="D9" s="27">
        <f t="shared" ref="D9" si="1">B9/$B$15</f>
        <v>0.21787709497206703</v>
      </c>
      <c r="E9" s="23">
        <f t="shared" ref="E9" si="2">C9/$C$15</f>
        <v>0.23183139847306344</v>
      </c>
      <c r="F9" s="75">
        <v>3</v>
      </c>
      <c r="G9" s="75">
        <f t="shared" si="0"/>
        <v>3</v>
      </c>
    </row>
    <row r="10" spans="1:7">
      <c r="A10" s="36" t="s">
        <v>41</v>
      </c>
      <c r="B10" s="37">
        <v>10</v>
      </c>
      <c r="C10" s="97">
        <v>3299307</v>
      </c>
      <c r="D10" s="27">
        <f>B10/$B$15</f>
        <v>5.5865921787709494E-2</v>
      </c>
      <c r="E10" s="23">
        <f>C10/$C$15</f>
        <v>5.33214559892621E-2</v>
      </c>
      <c r="F10" s="75">
        <v>4</v>
      </c>
      <c r="G10" s="75">
        <f t="shared" si="0"/>
        <v>4</v>
      </c>
    </row>
    <row r="11" spans="1:7">
      <c r="A11" s="36" t="s">
        <v>66</v>
      </c>
      <c r="B11" s="37">
        <v>4</v>
      </c>
      <c r="C11" s="97">
        <v>782000</v>
      </c>
      <c r="D11" s="27">
        <f>B11/$B$15</f>
        <v>2.23463687150838E-2</v>
      </c>
      <c r="E11" s="23">
        <f>C11/$C$15</f>
        <v>1.263822329465035E-2</v>
      </c>
      <c r="F11" s="75">
        <v>5</v>
      </c>
      <c r="G11" s="75">
        <f t="shared" si="0"/>
        <v>5</v>
      </c>
    </row>
    <row r="12" spans="1:7">
      <c r="A12" s="36" t="s">
        <v>81</v>
      </c>
      <c r="B12" s="37">
        <v>1</v>
      </c>
      <c r="C12" s="97">
        <v>403500</v>
      </c>
      <c r="D12" s="27">
        <f>B12/$B$15</f>
        <v>5.5865921787709499E-3</v>
      </c>
      <c r="E12" s="23">
        <f>C12/$C$15</f>
        <v>6.5211292831092275E-3</v>
      </c>
      <c r="F12" s="75">
        <v>6</v>
      </c>
      <c r="G12" s="75">
        <f t="shared" si="0"/>
        <v>6</v>
      </c>
    </row>
    <row r="13" spans="1:7">
      <c r="A13" s="36" t="s">
        <v>112</v>
      </c>
      <c r="B13" s="37">
        <v>1</v>
      </c>
      <c r="C13" s="97">
        <v>310000</v>
      </c>
      <c r="D13" s="27">
        <f>B13/$B$15</f>
        <v>5.5865921787709499E-3</v>
      </c>
      <c r="E13" s="23">
        <f>C13/$C$15</f>
        <v>5.0100373674445125E-3</v>
      </c>
      <c r="F13" s="75">
        <v>6</v>
      </c>
      <c r="G13" s="75">
        <f t="shared" si="0"/>
        <v>7</v>
      </c>
    </row>
    <row r="14" spans="1:7">
      <c r="A14" s="36" t="s">
        <v>55</v>
      </c>
      <c r="B14" s="37">
        <v>1</v>
      </c>
      <c r="C14" s="97">
        <v>185000</v>
      </c>
      <c r="D14" s="27">
        <f>B14/$B$15</f>
        <v>5.5865921787709499E-3</v>
      </c>
      <c r="E14" s="23">
        <f>C14/$C$15</f>
        <v>2.9898610096039829E-3</v>
      </c>
      <c r="F14" s="75">
        <v>6</v>
      </c>
      <c r="G14" s="75">
        <f t="shared" si="0"/>
        <v>8</v>
      </c>
    </row>
    <row r="15" spans="1:7">
      <c r="A15" s="28" t="s">
        <v>23</v>
      </c>
      <c r="B15" s="29">
        <f>SUM(B7:B14)</f>
        <v>179</v>
      </c>
      <c r="C15" s="98">
        <f>SUM(C7:C14)</f>
        <v>61875786</v>
      </c>
      <c r="D15" s="30">
        <f>SUM(D7:D14)</f>
        <v>1.0000000000000002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3" t="s">
        <v>14</v>
      </c>
      <c r="B17" s="144"/>
      <c r="C17" s="144"/>
      <c r="D17" s="144"/>
      <c r="E17" s="144"/>
      <c r="F17" s="144"/>
      <c r="G17" s="145"/>
    </row>
    <row r="18" spans="1:7">
      <c r="A18" s="3"/>
      <c r="B18" s="103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3" t="s">
        <v>77</v>
      </c>
      <c r="B20" s="130">
        <v>11</v>
      </c>
      <c r="C20" s="131">
        <v>5343942</v>
      </c>
      <c r="D20" s="132">
        <f>B20/$B$25</f>
        <v>0.35483870967741937</v>
      </c>
      <c r="E20" s="127">
        <f>C20/$C$25</f>
        <v>0.37268168935151635</v>
      </c>
      <c r="F20" s="128">
        <v>1</v>
      </c>
      <c r="G20" s="128">
        <v>1</v>
      </c>
    </row>
    <row r="21" spans="1:7">
      <c r="A21" s="49" t="s">
        <v>39</v>
      </c>
      <c r="B21" s="50">
        <v>10</v>
      </c>
      <c r="C21" s="99">
        <v>4105814</v>
      </c>
      <c r="D21" s="27">
        <f>B21/$B$25</f>
        <v>0.32258064516129031</v>
      </c>
      <c r="E21" s="23">
        <f>C21/$C$25</f>
        <v>0.28633576069558891</v>
      </c>
      <c r="F21" s="75">
        <v>2</v>
      </c>
      <c r="G21" s="75">
        <v>2</v>
      </c>
    </row>
    <row r="22" spans="1:7">
      <c r="A22" s="49" t="s">
        <v>98</v>
      </c>
      <c r="B22" s="50">
        <v>7</v>
      </c>
      <c r="C22" s="99">
        <v>3356603</v>
      </c>
      <c r="D22" s="27">
        <f>B22/$B$25</f>
        <v>0.22580645161290322</v>
      </c>
      <c r="E22" s="23">
        <f>C22/$C$25</f>
        <v>0.23408646211399148</v>
      </c>
      <c r="F22" s="75">
        <v>3</v>
      </c>
      <c r="G22" s="75">
        <v>3</v>
      </c>
    </row>
    <row r="23" spans="1:7">
      <c r="A23" s="49" t="s">
        <v>40</v>
      </c>
      <c r="B23" s="50">
        <v>2</v>
      </c>
      <c r="C23" s="99">
        <v>982900</v>
      </c>
      <c r="D23" s="27">
        <f t="shared" ref="D23" si="3">B23/$B$25</f>
        <v>6.4516129032258063E-2</v>
      </c>
      <c r="E23" s="23">
        <f t="shared" ref="E23" si="4">C23/$C$25</f>
        <v>6.8546558413920933E-2</v>
      </c>
      <c r="F23" s="75">
        <v>4</v>
      </c>
      <c r="G23" s="75">
        <v>4</v>
      </c>
    </row>
    <row r="24" spans="1:7">
      <c r="A24" s="49" t="s">
        <v>66</v>
      </c>
      <c r="B24" s="50">
        <v>1</v>
      </c>
      <c r="C24" s="99">
        <v>549900</v>
      </c>
      <c r="D24" s="27">
        <f>B24/$B$25</f>
        <v>3.2258064516129031E-2</v>
      </c>
      <c r="E24" s="23">
        <f>C24/$C$25</f>
        <v>3.8349529424982313E-2</v>
      </c>
      <c r="F24" s="75">
        <v>5</v>
      </c>
      <c r="G24" s="75">
        <v>5</v>
      </c>
    </row>
    <row r="25" spans="1:7">
      <c r="A25" s="28" t="s">
        <v>23</v>
      </c>
      <c r="B25" s="29">
        <f>SUM(B20:B24)</f>
        <v>31</v>
      </c>
      <c r="C25" s="98">
        <f>SUM(C20:C24)</f>
        <v>14339159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43" t="s">
        <v>15</v>
      </c>
      <c r="B27" s="144"/>
      <c r="C27" s="144"/>
      <c r="D27" s="144"/>
      <c r="E27" s="144"/>
      <c r="F27" s="144"/>
      <c r="G27" s="145"/>
    </row>
    <row r="28" spans="1:7">
      <c r="A28" s="3"/>
      <c r="B28" s="103"/>
      <c r="C28" s="95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6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9" t="s">
        <v>77</v>
      </c>
      <c r="B30" s="130">
        <v>61</v>
      </c>
      <c r="C30" s="131">
        <v>20739507</v>
      </c>
      <c r="D30" s="132">
        <f t="shared" ref="D30:D35" si="5">B30/$B$38</f>
        <v>0.44525547445255476</v>
      </c>
      <c r="E30" s="127">
        <f t="shared" ref="E30:E35" si="6">C30/$C$38</f>
        <v>0.41287328494253162</v>
      </c>
      <c r="F30" s="128">
        <v>1</v>
      </c>
      <c r="G30" s="128">
        <v>1</v>
      </c>
    </row>
    <row r="31" spans="1:7">
      <c r="A31" s="36" t="s">
        <v>40</v>
      </c>
      <c r="B31" s="37">
        <v>36</v>
      </c>
      <c r="C31" s="97">
        <v>14599322</v>
      </c>
      <c r="D31" s="27">
        <f t="shared" si="5"/>
        <v>0.26277372262773724</v>
      </c>
      <c r="E31" s="23">
        <f t="shared" si="6"/>
        <v>0.29063709335394378</v>
      </c>
      <c r="F31" s="107">
        <v>2</v>
      </c>
      <c r="G31" s="107">
        <v>2</v>
      </c>
    </row>
    <row r="32" spans="1:7">
      <c r="A32" s="36" t="s">
        <v>39</v>
      </c>
      <c r="B32" s="37">
        <v>30</v>
      </c>
      <c r="C32" s="97">
        <v>11256500</v>
      </c>
      <c r="D32" s="27">
        <f t="shared" si="5"/>
        <v>0.21897810218978103</v>
      </c>
      <c r="E32" s="23">
        <f t="shared" si="6"/>
        <v>0.22408961466420621</v>
      </c>
      <c r="F32" s="107">
        <v>3</v>
      </c>
      <c r="G32" s="107">
        <v>3</v>
      </c>
    </row>
    <row r="33" spans="1:7">
      <c r="A33" s="36" t="s">
        <v>41</v>
      </c>
      <c r="B33" s="37">
        <v>6</v>
      </c>
      <c r="C33" s="97">
        <v>2403307</v>
      </c>
      <c r="D33" s="27">
        <f t="shared" si="5"/>
        <v>4.3795620437956206E-2</v>
      </c>
      <c r="E33" s="23">
        <f t="shared" si="6"/>
        <v>4.7844013640988711E-2</v>
      </c>
      <c r="F33" s="75">
        <v>4</v>
      </c>
      <c r="G33" s="75">
        <v>4</v>
      </c>
    </row>
    <row r="34" spans="1:7">
      <c r="A34" s="36" t="s">
        <v>81</v>
      </c>
      <c r="B34" s="37">
        <v>1</v>
      </c>
      <c r="C34" s="97">
        <v>403500</v>
      </c>
      <c r="D34" s="27">
        <f t="shared" si="5"/>
        <v>7.2992700729927005E-3</v>
      </c>
      <c r="E34" s="23">
        <f t="shared" si="6"/>
        <v>8.032706393373357E-3</v>
      </c>
      <c r="F34" s="107">
        <v>5</v>
      </c>
      <c r="G34" s="75">
        <v>5</v>
      </c>
    </row>
    <row r="35" spans="1:7">
      <c r="A35" s="36" t="s">
        <v>66</v>
      </c>
      <c r="B35" s="37">
        <v>1</v>
      </c>
      <c r="C35" s="97">
        <v>335000</v>
      </c>
      <c r="D35" s="27">
        <f t="shared" si="5"/>
        <v>7.2992700729927005E-3</v>
      </c>
      <c r="E35" s="23">
        <f t="shared" si="6"/>
        <v>6.6690375260968398E-3</v>
      </c>
      <c r="F35" s="75">
        <v>5</v>
      </c>
      <c r="G35" s="75">
        <v>6</v>
      </c>
    </row>
    <row r="36" spans="1:7">
      <c r="A36" s="36" t="s">
        <v>112</v>
      </c>
      <c r="B36" s="37">
        <v>1</v>
      </c>
      <c r="C36" s="97">
        <v>310000</v>
      </c>
      <c r="D36" s="27">
        <f>B36/$B$38</f>
        <v>7.2992700729927005E-3</v>
      </c>
      <c r="E36" s="23">
        <f>C36/$C$38</f>
        <v>6.1713481584776729E-3</v>
      </c>
      <c r="F36" s="75">
        <v>5</v>
      </c>
      <c r="G36" s="75">
        <v>7</v>
      </c>
    </row>
    <row r="37" spans="1:7">
      <c r="A37" s="36" t="s">
        <v>55</v>
      </c>
      <c r="B37" s="37">
        <v>1</v>
      </c>
      <c r="C37" s="97">
        <v>185000</v>
      </c>
      <c r="D37" s="27">
        <f>B37/$B$38</f>
        <v>7.2992700729927005E-3</v>
      </c>
      <c r="E37" s="23">
        <f>C37/$C$38</f>
        <v>3.6829013203818367E-3</v>
      </c>
      <c r="F37" s="75">
        <v>5</v>
      </c>
      <c r="G37" s="75">
        <v>8</v>
      </c>
    </row>
    <row r="38" spans="1:7">
      <c r="A38" s="28" t="s">
        <v>23</v>
      </c>
      <c r="B38" s="41">
        <f>SUM(B30:B37)</f>
        <v>137</v>
      </c>
      <c r="C38" s="100">
        <f>SUM(C30:C37)</f>
        <v>50232136</v>
      </c>
      <c r="D38" s="30">
        <f>SUM(D30:D37)</f>
        <v>1</v>
      </c>
      <c r="E38" s="30">
        <f>SUM(E30:E37)</f>
        <v>0.99999999999999989</v>
      </c>
      <c r="F38" s="31"/>
      <c r="G38" s="31"/>
    </row>
    <row r="39" spans="1:7" ht="13.5" thickBot="1"/>
    <row r="40" spans="1:7" ht="16.5" thickBot="1">
      <c r="A40" s="143" t="s">
        <v>16</v>
      </c>
      <c r="B40" s="144"/>
      <c r="C40" s="144"/>
      <c r="D40" s="144"/>
      <c r="E40" s="144"/>
      <c r="F40" s="144"/>
      <c r="G40" s="145"/>
    </row>
    <row r="41" spans="1:7">
      <c r="A41" s="18"/>
      <c r="B41" s="104"/>
      <c r="C41" s="101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6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34" t="s">
        <v>40</v>
      </c>
      <c r="B43" s="135">
        <v>2</v>
      </c>
      <c r="C43" s="136">
        <v>3803000</v>
      </c>
      <c r="D43" s="127">
        <f>B43/$B$46</f>
        <v>0.4</v>
      </c>
      <c r="E43" s="127">
        <f>C43/$C$46</f>
        <v>0.51232655260676274</v>
      </c>
      <c r="F43" s="128">
        <v>1</v>
      </c>
      <c r="G43" s="128">
        <v>1</v>
      </c>
    </row>
    <row r="44" spans="1:7">
      <c r="A44" s="134" t="s">
        <v>39</v>
      </c>
      <c r="B44" s="135">
        <v>2</v>
      </c>
      <c r="C44" s="102">
        <v>2670000</v>
      </c>
      <c r="D44" s="127">
        <f>B44/$B$46</f>
        <v>0.4</v>
      </c>
      <c r="E44" s="23">
        <f>C44/$C$46</f>
        <v>0.35969284655799544</v>
      </c>
      <c r="F44" s="128">
        <v>1</v>
      </c>
      <c r="G44" s="75">
        <v>2</v>
      </c>
    </row>
    <row r="45" spans="1:7">
      <c r="A45" s="92" t="s">
        <v>77</v>
      </c>
      <c r="B45" s="93">
        <v>1</v>
      </c>
      <c r="C45" s="102">
        <v>950000</v>
      </c>
      <c r="D45" s="23">
        <f>B45/$B$46</f>
        <v>0.2</v>
      </c>
      <c r="E45" s="23">
        <f>C45/$C$46</f>
        <v>0.12798060083524182</v>
      </c>
      <c r="F45" s="75">
        <v>2</v>
      </c>
      <c r="G45" s="75">
        <v>3</v>
      </c>
    </row>
    <row r="46" spans="1:7">
      <c r="A46" s="28" t="s">
        <v>23</v>
      </c>
      <c r="B46" s="41">
        <f>SUM(B43:B45)</f>
        <v>5</v>
      </c>
      <c r="C46" s="100">
        <f>SUM(C43:C45)</f>
        <v>7423000</v>
      </c>
      <c r="D46" s="30">
        <f>SUM(D43:D45)</f>
        <v>1</v>
      </c>
      <c r="E46" s="30">
        <f>SUM(E43:E45)</f>
        <v>1</v>
      </c>
      <c r="F46" s="31"/>
      <c r="G46" s="31"/>
    </row>
    <row r="47" spans="1:7" ht="13.5" thickBot="1"/>
    <row r="48" spans="1:7" ht="16.5" thickBot="1">
      <c r="A48" s="143" t="s">
        <v>17</v>
      </c>
      <c r="B48" s="144"/>
      <c r="C48" s="144"/>
      <c r="D48" s="144"/>
      <c r="E48" s="144"/>
      <c r="F48" s="144"/>
      <c r="G48" s="145"/>
    </row>
    <row r="49" spans="1:7">
      <c r="A49" s="18"/>
      <c r="B49" s="104"/>
      <c r="C49" s="101"/>
      <c r="D49" s="10" t="s">
        <v>5</v>
      </c>
      <c r="E49" s="10" t="s">
        <v>5</v>
      </c>
      <c r="F49" s="11" t="s">
        <v>6</v>
      </c>
      <c r="G49" s="15" t="s">
        <v>6</v>
      </c>
    </row>
    <row r="50" spans="1:7">
      <c r="A50" s="12" t="s">
        <v>7</v>
      </c>
      <c r="B50" s="12" t="s">
        <v>8</v>
      </c>
      <c r="C50" s="96" t="s">
        <v>9</v>
      </c>
      <c r="D50" s="13" t="s">
        <v>8</v>
      </c>
      <c r="E50" s="13" t="s">
        <v>9</v>
      </c>
      <c r="F50" s="14" t="s">
        <v>8</v>
      </c>
      <c r="G50" s="16" t="s">
        <v>9</v>
      </c>
    </row>
    <row r="51" spans="1:7">
      <c r="A51" s="129" t="s">
        <v>77</v>
      </c>
      <c r="B51" s="130">
        <v>19</v>
      </c>
      <c r="C51" s="131">
        <v>1863000</v>
      </c>
      <c r="D51" s="132">
        <f>B51/$B$56</f>
        <v>0.52777777777777779</v>
      </c>
      <c r="E51" s="127">
        <f>C51/$C$56</f>
        <v>0.47516419052477205</v>
      </c>
      <c r="F51" s="128">
        <v>1</v>
      </c>
      <c r="G51" s="128">
        <v>1</v>
      </c>
    </row>
    <row r="52" spans="1:7">
      <c r="A52" s="36" t="s">
        <v>39</v>
      </c>
      <c r="B52" s="37">
        <v>7</v>
      </c>
      <c r="C52" s="97">
        <v>418250</v>
      </c>
      <c r="D52" s="27">
        <f>B52/$B$56</f>
        <v>0.19444444444444445</v>
      </c>
      <c r="E52" s="23">
        <f>C52/$C$56</f>
        <v>0.10667601861888669</v>
      </c>
      <c r="F52" s="75">
        <v>2</v>
      </c>
      <c r="G52" s="75">
        <v>4</v>
      </c>
    </row>
    <row r="53" spans="1:7">
      <c r="A53" s="36" t="s">
        <v>41</v>
      </c>
      <c r="B53" s="37">
        <v>4</v>
      </c>
      <c r="C53" s="97">
        <v>896000</v>
      </c>
      <c r="D53" s="27">
        <f t="shared" ref="D53" si="7">B53/$B$56</f>
        <v>0.1111111111111111</v>
      </c>
      <c r="E53" s="23">
        <f t="shared" ref="E53" si="8">C53/$C$56</f>
        <v>0.22852770515845183</v>
      </c>
      <c r="F53" s="75">
        <v>3</v>
      </c>
      <c r="G53" s="75">
        <v>2</v>
      </c>
    </row>
    <row r="54" spans="1:7">
      <c r="A54" s="36" t="s">
        <v>66</v>
      </c>
      <c r="B54" s="37">
        <v>3</v>
      </c>
      <c r="C54" s="97">
        <v>447000</v>
      </c>
      <c r="D54" s="27">
        <f>B54/$B$56</f>
        <v>8.3333333333333329E-2</v>
      </c>
      <c r="E54" s="23">
        <f>C54/$C$56</f>
        <v>0.11400879933686157</v>
      </c>
      <c r="F54" s="75">
        <v>4</v>
      </c>
      <c r="G54" s="75">
        <v>3</v>
      </c>
    </row>
    <row r="55" spans="1:7">
      <c r="A55" s="36" t="s">
        <v>40</v>
      </c>
      <c r="B55" s="37">
        <v>3</v>
      </c>
      <c r="C55" s="97">
        <v>296500</v>
      </c>
      <c r="D55" s="27">
        <f>B55/$B$56</f>
        <v>8.3333333333333329E-2</v>
      </c>
      <c r="E55" s="23">
        <f>C55/$C$56</f>
        <v>7.5623286361027858E-2</v>
      </c>
      <c r="F55" s="75">
        <v>4</v>
      </c>
      <c r="G55" s="75">
        <v>5</v>
      </c>
    </row>
    <row r="56" spans="1:7">
      <c r="A56" s="28" t="s">
        <v>23</v>
      </c>
      <c r="B56" s="29">
        <f>SUM(B51:B55)</f>
        <v>36</v>
      </c>
      <c r="C56" s="98">
        <f>SUM(C51:C55)</f>
        <v>3920750</v>
      </c>
      <c r="D56" s="30">
        <f>SUM(D51:D55)</f>
        <v>1</v>
      </c>
      <c r="E56" s="30">
        <f>SUM(E51:E55)</f>
        <v>1</v>
      </c>
      <c r="F56" s="31"/>
      <c r="G56" s="31"/>
    </row>
    <row r="59" spans="1:7">
      <c r="A59" s="149" t="s">
        <v>24</v>
      </c>
      <c r="B59" s="149"/>
      <c r="C59" s="149"/>
    </row>
    <row r="60" spans="1:7">
      <c r="A60" s="20" t="s">
        <v>25</v>
      </c>
    </row>
  </sheetData>
  <sortState ref="A107:C126">
    <sortCondition descending="1" ref="B107"/>
    <sortCondition descending="1" ref="C107"/>
  </sortState>
  <mergeCells count="6">
    <mergeCell ref="A59:C59"/>
    <mergeCell ref="A4:G4"/>
    <mergeCell ref="A17:G17"/>
    <mergeCell ref="A27:G27"/>
    <mergeCell ref="A40:G40"/>
    <mergeCell ref="A48:G48"/>
  </mergeCells>
  <phoneticPr fontId="2" type="noConversion"/>
  <hyperlinks>
    <hyperlink ref="A6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69</v>
      </c>
    </row>
    <row r="2" spans="1:7">
      <c r="A2" s="57" t="str">
        <f>'OVERALL STATS'!A2</f>
        <v>Reporting Period: APRIL, 2022</v>
      </c>
    </row>
    <row r="3" spans="1:7" ht="13.5" thickBot="1"/>
    <row r="4" spans="1:7" ht="16.5" thickBot="1">
      <c r="A4" s="143" t="s">
        <v>18</v>
      </c>
      <c r="B4" s="144"/>
      <c r="C4" s="144"/>
      <c r="D4" s="144"/>
      <c r="E4" s="144"/>
      <c r="F4" s="144"/>
      <c r="G4" s="14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40</v>
      </c>
      <c r="B7" s="138">
        <v>26</v>
      </c>
      <c r="C7" s="139">
        <v>6600274</v>
      </c>
      <c r="D7" s="132">
        <f>B7/$B$12</f>
        <v>0.4642857142857143</v>
      </c>
      <c r="E7" s="140">
        <f>C7/$C$12</f>
        <v>0.49855967556896141</v>
      </c>
      <c r="F7" s="128">
        <v>1</v>
      </c>
      <c r="G7" s="128">
        <v>1</v>
      </c>
    </row>
    <row r="8" spans="1:7">
      <c r="A8" s="68" t="s">
        <v>77</v>
      </c>
      <c r="B8" s="69">
        <v>18</v>
      </c>
      <c r="C8" s="70">
        <v>3881850</v>
      </c>
      <c r="D8" s="27">
        <f>B8/$B$12</f>
        <v>0.32142857142857145</v>
      </c>
      <c r="E8" s="67">
        <f>C8/$C$12</f>
        <v>0.2932202324641936</v>
      </c>
      <c r="F8" s="75">
        <v>2</v>
      </c>
      <c r="G8" s="75">
        <v>2</v>
      </c>
    </row>
    <row r="9" spans="1:7">
      <c r="A9" s="61" t="s">
        <v>39</v>
      </c>
      <c r="B9" s="54">
        <v>8</v>
      </c>
      <c r="C9" s="55">
        <v>1655430</v>
      </c>
      <c r="D9" s="27">
        <f t="shared" ref="D9" si="0">B9/$B$12</f>
        <v>0.14285714285714285</v>
      </c>
      <c r="E9" s="67">
        <f t="shared" ref="E9" si="1">C9/$C$12</f>
        <v>0.12504490627618273</v>
      </c>
      <c r="F9" s="75">
        <v>3</v>
      </c>
      <c r="G9" s="75">
        <v>3</v>
      </c>
    </row>
    <row r="10" spans="1:7">
      <c r="A10" s="61" t="s">
        <v>41</v>
      </c>
      <c r="B10" s="54">
        <v>3</v>
      </c>
      <c r="C10" s="55">
        <v>777130</v>
      </c>
      <c r="D10" s="27">
        <f>B10/$B$12</f>
        <v>5.3571428571428568E-2</v>
      </c>
      <c r="E10" s="67">
        <f>C10/$C$12</f>
        <v>5.8701454011592089E-2</v>
      </c>
      <c r="F10" s="75">
        <v>4</v>
      </c>
      <c r="G10" s="75">
        <v>4</v>
      </c>
    </row>
    <row r="11" spans="1:7">
      <c r="A11" s="61" t="s">
        <v>55</v>
      </c>
      <c r="B11" s="54">
        <v>1</v>
      </c>
      <c r="C11" s="55">
        <v>324000</v>
      </c>
      <c r="D11" s="27">
        <f>B11/$B$12</f>
        <v>1.7857142857142856E-2</v>
      </c>
      <c r="E11" s="67">
        <f>C11/$C$12</f>
        <v>2.4473731679070215E-2</v>
      </c>
      <c r="F11" s="75">
        <v>5</v>
      </c>
      <c r="G11" s="75">
        <v>5</v>
      </c>
    </row>
    <row r="12" spans="1:7">
      <c r="A12" s="60" t="s">
        <v>23</v>
      </c>
      <c r="B12" s="34">
        <f>SUM(B7:B11)</f>
        <v>56</v>
      </c>
      <c r="C12" s="52">
        <f>SUM(C7:C11)</f>
        <v>13238684</v>
      </c>
      <c r="D12" s="30">
        <f>SUM(D7:D11)</f>
        <v>1</v>
      </c>
      <c r="E12" s="30">
        <f>SUM(E7:E11)</f>
        <v>1</v>
      </c>
      <c r="F12" s="41"/>
      <c r="G12" s="41"/>
    </row>
    <row r="13" spans="1:7" ht="13.5" thickBot="1"/>
    <row r="14" spans="1:7" ht="16.5" thickBot="1">
      <c r="A14" s="143" t="s">
        <v>19</v>
      </c>
      <c r="B14" s="144"/>
      <c r="C14" s="144"/>
      <c r="D14" s="144"/>
      <c r="E14" s="144"/>
      <c r="F14" s="144"/>
      <c r="G14" s="145"/>
    </row>
    <row r="15" spans="1:7">
      <c r="A15" s="58"/>
      <c r="B15" s="66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1" t="s">
        <v>39</v>
      </c>
      <c r="B17" s="128">
        <v>2</v>
      </c>
      <c r="C17" s="142">
        <v>9220000</v>
      </c>
      <c r="D17" s="132">
        <f>B17/$B$18</f>
        <v>1</v>
      </c>
      <c r="E17" s="140">
        <f>C17/$C$18</f>
        <v>1</v>
      </c>
      <c r="F17" s="128">
        <v>1</v>
      </c>
      <c r="G17" s="128">
        <v>1</v>
      </c>
    </row>
    <row r="18" spans="1:7">
      <c r="A18" s="60" t="s">
        <v>23</v>
      </c>
      <c r="B18" s="41">
        <f>SUM(B17:B17)</f>
        <v>2</v>
      </c>
      <c r="C18" s="38">
        <f>SUM(C17:C17)</f>
        <v>9220000</v>
      </c>
      <c r="D18" s="30">
        <f>SUM(D17:D17)</f>
        <v>1</v>
      </c>
      <c r="E18" s="30">
        <f>SUM(E17:E17)</f>
        <v>1</v>
      </c>
      <c r="F18" s="41"/>
      <c r="G18" s="41"/>
    </row>
    <row r="19" spans="1:7" ht="13.5" thickBot="1"/>
    <row r="20" spans="1:7" ht="16.5" thickBot="1">
      <c r="A20" s="143" t="s">
        <v>20</v>
      </c>
      <c r="B20" s="144"/>
      <c r="C20" s="144"/>
      <c r="D20" s="144"/>
      <c r="E20" s="144"/>
      <c r="F20" s="144"/>
      <c r="G20" s="145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37" t="s">
        <v>41</v>
      </c>
      <c r="B23" s="138">
        <v>1</v>
      </c>
      <c r="C23" s="139">
        <v>75000</v>
      </c>
      <c r="D23" s="132">
        <f t="shared" ref="D23" si="2">B23/$B$24</f>
        <v>1</v>
      </c>
      <c r="E23" s="140">
        <f t="shared" ref="E23" si="3">C23/$C$24</f>
        <v>1</v>
      </c>
      <c r="F23" s="128">
        <v>1</v>
      </c>
      <c r="G23" s="128">
        <v>1</v>
      </c>
    </row>
    <row r="24" spans="1:7">
      <c r="A24" s="60" t="s">
        <v>23</v>
      </c>
      <c r="B24" s="41">
        <f>SUM(B23:B23)</f>
        <v>1</v>
      </c>
      <c r="C24" s="38">
        <f>SUM(C23:C23)</f>
        <v>75000</v>
      </c>
      <c r="D24" s="30">
        <f>SUM(D23:D23)</f>
        <v>1</v>
      </c>
      <c r="E24" s="30">
        <f>SUM(E23:E23)</f>
        <v>1</v>
      </c>
      <c r="F24" s="41"/>
      <c r="G24" s="41"/>
    </row>
    <row r="25" spans="1:7" ht="13.5" thickBot="1"/>
    <row r="26" spans="1:7" ht="16.5" thickBot="1">
      <c r="A26" s="143" t="s">
        <v>21</v>
      </c>
      <c r="B26" s="144"/>
      <c r="C26" s="144"/>
      <c r="D26" s="144"/>
      <c r="E26" s="144"/>
      <c r="F26" s="144"/>
      <c r="G26" s="145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1" t="s">
        <v>39</v>
      </c>
      <c r="B29" s="128">
        <v>2</v>
      </c>
      <c r="C29" s="142">
        <v>1104090</v>
      </c>
      <c r="D29" s="127">
        <f>B29/$B$31</f>
        <v>0.5</v>
      </c>
      <c r="E29" s="140">
        <f>C29/$C$31</f>
        <v>0.73022308348600184</v>
      </c>
      <c r="F29" s="128">
        <v>1</v>
      </c>
      <c r="G29" s="128">
        <v>1</v>
      </c>
    </row>
    <row r="30" spans="1:7">
      <c r="A30" s="137" t="s">
        <v>77</v>
      </c>
      <c r="B30" s="138">
        <v>2</v>
      </c>
      <c r="C30" s="74">
        <v>407900</v>
      </c>
      <c r="D30" s="127">
        <f>B30/$B$31</f>
        <v>0.5</v>
      </c>
      <c r="E30" s="67">
        <f>C30/$C$31</f>
        <v>0.2697769165139981</v>
      </c>
      <c r="F30" s="128">
        <v>1</v>
      </c>
      <c r="G30" s="75">
        <v>2</v>
      </c>
    </row>
    <row r="31" spans="1:7">
      <c r="A31" s="60" t="s">
        <v>23</v>
      </c>
      <c r="B31" s="34">
        <f>SUM(B29:B30)</f>
        <v>4</v>
      </c>
      <c r="C31" s="52">
        <f>SUM(C29:C30)</f>
        <v>1511990</v>
      </c>
      <c r="D31" s="30">
        <f>SUM(D29:D30)</f>
        <v>1</v>
      </c>
      <c r="E31" s="30">
        <f>SUM(E29:E30)</f>
        <v>1</v>
      </c>
      <c r="F31" s="41"/>
      <c r="G31" s="41"/>
    </row>
    <row r="32" spans="1:7" ht="13.5" thickBot="1"/>
    <row r="33" spans="1:7" ht="16.5" thickBot="1">
      <c r="A33" s="143" t="s">
        <v>22</v>
      </c>
      <c r="B33" s="144"/>
      <c r="C33" s="144"/>
      <c r="D33" s="144"/>
      <c r="E33" s="144"/>
      <c r="F33" s="144"/>
      <c r="G33" s="145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37" t="s">
        <v>40</v>
      </c>
      <c r="B36" s="138">
        <v>1</v>
      </c>
      <c r="C36" s="139">
        <v>1000000</v>
      </c>
      <c r="D36" s="127">
        <f t="shared" ref="D36" si="4">B36/$B$39</f>
        <v>0.33333333333333331</v>
      </c>
      <c r="E36" s="127">
        <f t="shared" ref="E36" si="5">C36/$C$39</f>
        <v>0.75843761850587788</v>
      </c>
      <c r="F36" s="128">
        <v>1</v>
      </c>
      <c r="G36" s="128">
        <v>1</v>
      </c>
    </row>
    <row r="37" spans="1:7">
      <c r="A37" s="137" t="s">
        <v>41</v>
      </c>
      <c r="B37" s="138">
        <v>1</v>
      </c>
      <c r="C37" s="74">
        <v>290000</v>
      </c>
      <c r="D37" s="127">
        <f>B37/$B$39</f>
        <v>0.33333333333333331</v>
      </c>
      <c r="E37" s="23">
        <f>C37/$C$39</f>
        <v>0.21994690936670458</v>
      </c>
      <c r="F37" s="128">
        <v>1</v>
      </c>
      <c r="G37" s="75">
        <v>2</v>
      </c>
    </row>
    <row r="38" spans="1:7">
      <c r="A38" s="137" t="s">
        <v>77</v>
      </c>
      <c r="B38" s="138">
        <v>1</v>
      </c>
      <c r="C38" s="74">
        <v>28500</v>
      </c>
      <c r="D38" s="127">
        <f>B38/$B$39</f>
        <v>0.33333333333333331</v>
      </c>
      <c r="E38" s="23">
        <f>C38/$C$39</f>
        <v>2.1615472127417521E-2</v>
      </c>
      <c r="F38" s="128">
        <v>1</v>
      </c>
      <c r="G38" s="75">
        <v>3</v>
      </c>
    </row>
    <row r="39" spans="1:7">
      <c r="A39" s="60" t="s">
        <v>23</v>
      </c>
      <c r="B39" s="34">
        <f>SUM(B36:B38)</f>
        <v>3</v>
      </c>
      <c r="C39" s="52">
        <f>SUM(C36:C38)</f>
        <v>1318500</v>
      </c>
      <c r="D39" s="30">
        <f>SUM(D36:D38)</f>
        <v>1</v>
      </c>
      <c r="E39" s="30">
        <f>SUM(E36:E38)</f>
        <v>1</v>
      </c>
      <c r="F39" s="41"/>
      <c r="G39" s="41"/>
    </row>
    <row r="40" spans="1:7">
      <c r="A40" s="62"/>
      <c r="B40" s="24"/>
      <c r="C40" s="53"/>
      <c r="D40" s="43"/>
      <c r="E40" s="43"/>
      <c r="F40" s="65"/>
      <c r="G40" s="65"/>
    </row>
    <row r="42" spans="1:7">
      <c r="A42" s="149" t="s">
        <v>24</v>
      </c>
      <c r="B42" s="149"/>
      <c r="C42" s="149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0:G20"/>
    <mergeCell ref="A26:G26"/>
    <mergeCell ref="A33:G33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9"/>
  <sheetViews>
    <sheetView workbookViewId="0">
      <selection activeCell="G1" sqref="G1"/>
    </sheetView>
  </sheetViews>
  <sheetFormatPr defaultRowHeight="12.75"/>
  <cols>
    <col min="1" max="1" width="26.85546875" customWidth="1"/>
    <col min="2" max="2" width="22.5703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6" t="s">
        <v>245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52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9</v>
      </c>
      <c r="F5" t="s">
        <v>32</v>
      </c>
      <c r="G5" t="s">
        <v>246</v>
      </c>
    </row>
    <row r="6" spans="1:7">
      <c r="A6" t="s">
        <v>81</v>
      </c>
      <c r="D6" s="77">
        <v>1</v>
      </c>
      <c r="E6" s="25">
        <v>403500</v>
      </c>
      <c r="F6" s="9">
        <v>4.7619047619047623E-3</v>
      </c>
      <c r="G6" s="9">
        <v>5.2942372391661507E-3</v>
      </c>
    </row>
    <row r="7" spans="1:7">
      <c r="B7" t="s">
        <v>35</v>
      </c>
      <c r="D7" s="77">
        <v>1</v>
      </c>
      <c r="E7" s="25">
        <v>403500</v>
      </c>
      <c r="F7" s="9">
        <v>4.7619047619047623E-3</v>
      </c>
      <c r="G7" s="9">
        <v>5.2942372391661507E-3</v>
      </c>
    </row>
    <row r="8" spans="1:7">
      <c r="C8" t="s">
        <v>82</v>
      </c>
      <c r="D8" s="77">
        <v>1</v>
      </c>
      <c r="E8" s="25">
        <v>403500</v>
      </c>
      <c r="F8" s="9">
        <v>4.7619047619047623E-3</v>
      </c>
      <c r="G8" s="9">
        <v>5.2942372391661507E-3</v>
      </c>
    </row>
    <row r="9" spans="1:7">
      <c r="A9" t="s">
        <v>98</v>
      </c>
      <c r="D9" s="77">
        <v>7</v>
      </c>
      <c r="E9" s="25">
        <v>3356603</v>
      </c>
      <c r="F9" s="9">
        <v>3.3333333333333333E-2</v>
      </c>
      <c r="G9" s="9">
        <v>4.4041270383387406E-2</v>
      </c>
    </row>
    <row r="10" spans="1:7">
      <c r="B10" t="s">
        <v>35</v>
      </c>
      <c r="D10" s="77">
        <v>7</v>
      </c>
      <c r="E10" s="25">
        <v>3356603</v>
      </c>
      <c r="F10" s="9">
        <v>3.3333333333333333E-2</v>
      </c>
      <c r="G10" s="9">
        <v>4.4041270383387406E-2</v>
      </c>
    </row>
    <row r="11" spans="1:7">
      <c r="C11" t="s">
        <v>99</v>
      </c>
      <c r="D11" s="77">
        <v>7</v>
      </c>
      <c r="E11" s="25">
        <v>3356603</v>
      </c>
      <c r="F11" s="9">
        <v>3.3333333333333333E-2</v>
      </c>
      <c r="G11" s="9">
        <v>4.4041270383387406E-2</v>
      </c>
    </row>
    <row r="12" spans="1:7">
      <c r="A12" t="s">
        <v>41</v>
      </c>
      <c r="D12" s="77">
        <v>10</v>
      </c>
      <c r="E12" s="25">
        <v>3299307</v>
      </c>
      <c r="F12" s="9">
        <v>4.7619047619047616E-2</v>
      </c>
      <c r="G12" s="9">
        <v>4.328950181621203E-2</v>
      </c>
    </row>
    <row r="13" spans="1:7">
      <c r="B13" t="s">
        <v>27</v>
      </c>
      <c r="D13" s="77">
        <v>5</v>
      </c>
      <c r="E13" s="25">
        <v>1443000</v>
      </c>
      <c r="F13" s="9">
        <v>2.3809523809523808E-2</v>
      </c>
      <c r="G13" s="9">
        <v>1.893329451330051E-2</v>
      </c>
    </row>
    <row r="14" spans="1:7">
      <c r="C14" t="s">
        <v>124</v>
      </c>
      <c r="D14" s="77">
        <v>1</v>
      </c>
      <c r="E14" s="25">
        <v>400000</v>
      </c>
      <c r="F14" s="9">
        <v>4.7619047619047623E-3</v>
      </c>
      <c r="G14" s="9">
        <v>5.2483144874013879E-3</v>
      </c>
    </row>
    <row r="15" spans="1:7">
      <c r="C15" t="s">
        <v>104</v>
      </c>
      <c r="D15" s="77">
        <v>1</v>
      </c>
      <c r="E15" s="25">
        <v>530000</v>
      </c>
      <c r="F15" s="9">
        <v>4.7619047619047623E-3</v>
      </c>
      <c r="G15" s="9">
        <v>6.9540166958068396E-3</v>
      </c>
    </row>
    <row r="16" spans="1:7">
      <c r="C16" t="s">
        <v>101</v>
      </c>
      <c r="D16" s="77">
        <v>3</v>
      </c>
      <c r="E16" s="25">
        <v>513000</v>
      </c>
      <c r="F16" s="9">
        <v>1.4285714285714285E-2</v>
      </c>
      <c r="G16" s="9">
        <v>6.7309633300922803E-3</v>
      </c>
    </row>
    <row r="17" spans="1:7">
      <c r="B17" t="s">
        <v>57</v>
      </c>
      <c r="D17" s="77">
        <v>2</v>
      </c>
      <c r="E17" s="25">
        <v>870000</v>
      </c>
      <c r="F17" s="9">
        <v>9.5238095238095247E-3</v>
      </c>
      <c r="G17" s="9">
        <v>1.141508401009802E-2</v>
      </c>
    </row>
    <row r="18" spans="1:7">
      <c r="C18" t="s">
        <v>79</v>
      </c>
      <c r="D18" s="77">
        <v>2</v>
      </c>
      <c r="E18" s="25">
        <v>870000</v>
      </c>
      <c r="F18" s="9">
        <v>9.5238095238095247E-3</v>
      </c>
      <c r="G18" s="9">
        <v>1.141508401009802E-2</v>
      </c>
    </row>
    <row r="19" spans="1:7">
      <c r="B19" t="s">
        <v>117</v>
      </c>
      <c r="D19" s="77">
        <v>3</v>
      </c>
      <c r="E19" s="25">
        <v>986307</v>
      </c>
      <c r="F19" s="9">
        <v>1.4285714285714285E-2</v>
      </c>
      <c r="G19" s="9">
        <v>1.2941123292813503E-2</v>
      </c>
    </row>
    <row r="20" spans="1:7">
      <c r="C20" t="s">
        <v>118</v>
      </c>
      <c r="D20" s="77">
        <v>2</v>
      </c>
      <c r="E20" s="25">
        <v>650000</v>
      </c>
      <c r="F20" s="9">
        <v>9.5238095238095247E-3</v>
      </c>
      <c r="G20" s="9">
        <v>8.5285110420272557E-3</v>
      </c>
    </row>
    <row r="21" spans="1:7">
      <c r="C21" t="s">
        <v>126</v>
      </c>
      <c r="D21" s="77">
        <v>1</v>
      </c>
      <c r="E21" s="25">
        <v>336307</v>
      </c>
      <c r="F21" s="9">
        <v>4.7619047619047623E-3</v>
      </c>
      <c r="G21" s="9">
        <v>4.4126122507862466E-3</v>
      </c>
    </row>
    <row r="22" spans="1:7">
      <c r="A22" t="s">
        <v>39</v>
      </c>
      <c r="D22" s="77">
        <v>49</v>
      </c>
      <c r="E22" s="25">
        <v>18450564</v>
      </c>
      <c r="F22" s="9">
        <v>0.23333333333333334</v>
      </c>
      <c r="G22" s="9">
        <v>0.24208590585481626</v>
      </c>
    </row>
    <row r="23" spans="1:7">
      <c r="B23" t="s">
        <v>89</v>
      </c>
      <c r="D23" s="77">
        <v>18</v>
      </c>
      <c r="E23" s="25">
        <v>5391000</v>
      </c>
      <c r="F23" s="9">
        <v>8.5714285714285715E-2</v>
      </c>
      <c r="G23" s="9">
        <v>7.0734158503952205E-2</v>
      </c>
    </row>
    <row r="24" spans="1:7">
      <c r="C24" t="s">
        <v>58</v>
      </c>
      <c r="D24" s="77">
        <v>9</v>
      </c>
      <c r="E24" s="25">
        <v>2361000</v>
      </c>
      <c r="F24" s="9">
        <v>4.2857142857142858E-2</v>
      </c>
      <c r="G24" s="9">
        <v>3.0978176261886696E-2</v>
      </c>
    </row>
    <row r="25" spans="1:7">
      <c r="C25" t="s">
        <v>91</v>
      </c>
      <c r="D25" s="77">
        <v>9</v>
      </c>
      <c r="E25" s="25">
        <v>3030000</v>
      </c>
      <c r="F25" s="9">
        <v>4.2857142857142858E-2</v>
      </c>
      <c r="G25" s="9">
        <v>3.9755982242065516E-2</v>
      </c>
    </row>
    <row r="26" spans="1:7">
      <c r="B26" t="s">
        <v>87</v>
      </c>
      <c r="D26" s="77">
        <v>4</v>
      </c>
      <c r="E26" s="25">
        <v>2911500</v>
      </c>
      <c r="F26" s="9">
        <v>1.9047619047619049E-2</v>
      </c>
      <c r="G26" s="9">
        <v>3.8201169075172854E-2</v>
      </c>
    </row>
    <row r="27" spans="1:7">
      <c r="C27" t="s">
        <v>88</v>
      </c>
      <c r="D27" s="77">
        <v>4</v>
      </c>
      <c r="E27" s="25">
        <v>2911500</v>
      </c>
      <c r="F27" s="9">
        <v>1.9047619047619049E-2</v>
      </c>
      <c r="G27" s="9">
        <v>3.8201169075172854E-2</v>
      </c>
    </row>
    <row r="28" spans="1:7">
      <c r="B28" t="s">
        <v>75</v>
      </c>
      <c r="D28" s="77">
        <v>4</v>
      </c>
      <c r="E28" s="25">
        <v>1741000</v>
      </c>
      <c r="F28" s="9">
        <v>1.9047619047619049E-2</v>
      </c>
      <c r="G28" s="9">
        <v>2.2843288806414543E-2</v>
      </c>
    </row>
    <row r="29" spans="1:7">
      <c r="C29" t="s">
        <v>76</v>
      </c>
      <c r="D29" s="77">
        <v>4</v>
      </c>
      <c r="E29" s="25">
        <v>1741000</v>
      </c>
      <c r="F29" s="9">
        <v>1.9047619047619049E-2</v>
      </c>
      <c r="G29" s="9">
        <v>2.2843288806414543E-2</v>
      </c>
    </row>
    <row r="30" spans="1:7">
      <c r="B30" t="s">
        <v>47</v>
      </c>
      <c r="D30" s="77">
        <v>3</v>
      </c>
      <c r="E30" s="25">
        <v>698250</v>
      </c>
      <c r="F30" s="9">
        <v>1.4285714285714285E-2</v>
      </c>
      <c r="G30" s="9">
        <v>9.1615889770700482E-3</v>
      </c>
    </row>
    <row r="31" spans="1:7">
      <c r="C31" t="s">
        <v>48</v>
      </c>
      <c r="D31" s="77">
        <v>3</v>
      </c>
      <c r="E31" s="25">
        <v>698250</v>
      </c>
      <c r="F31" s="9">
        <v>1.4285714285714285E-2</v>
      </c>
      <c r="G31" s="9">
        <v>9.1615889770700482E-3</v>
      </c>
    </row>
    <row r="32" spans="1:7">
      <c r="B32" t="s">
        <v>28</v>
      </c>
      <c r="D32" s="77">
        <v>18</v>
      </c>
      <c r="E32" s="25">
        <v>7018814</v>
      </c>
      <c r="F32" s="9">
        <v>8.5714285714285715E-2</v>
      </c>
      <c r="G32" s="9">
        <v>9.2092358001439223E-2</v>
      </c>
    </row>
    <row r="33" spans="1:7">
      <c r="C33" t="s">
        <v>46</v>
      </c>
      <c r="D33" s="77">
        <v>1</v>
      </c>
      <c r="E33" s="25">
        <v>68000</v>
      </c>
      <c r="F33" s="9">
        <v>4.7619047619047623E-3</v>
      </c>
      <c r="G33" s="9">
        <v>8.92213462858236E-4</v>
      </c>
    </row>
    <row r="34" spans="1:7">
      <c r="C34" t="s">
        <v>80</v>
      </c>
      <c r="D34" s="77">
        <v>2</v>
      </c>
      <c r="E34" s="25">
        <v>830000</v>
      </c>
      <c r="F34" s="9">
        <v>9.5238095238095247E-3</v>
      </c>
      <c r="G34" s="9">
        <v>1.089025256135788E-2</v>
      </c>
    </row>
    <row r="35" spans="1:7">
      <c r="C35" t="s">
        <v>84</v>
      </c>
      <c r="D35" s="77">
        <v>10</v>
      </c>
      <c r="E35" s="25">
        <v>4105814</v>
      </c>
      <c r="F35" s="9">
        <v>4.7619047619047616E-2</v>
      </c>
      <c r="G35" s="9">
        <v>5.3871507746938607E-2</v>
      </c>
    </row>
    <row r="36" spans="1:7">
      <c r="C36" t="s">
        <v>107</v>
      </c>
      <c r="D36" s="77">
        <v>1</v>
      </c>
      <c r="E36" s="25">
        <v>670000</v>
      </c>
      <c r="F36" s="9">
        <v>4.7619047619047623E-3</v>
      </c>
      <c r="G36" s="9">
        <v>8.7909267663973251E-3</v>
      </c>
    </row>
    <row r="37" spans="1:7">
      <c r="C37" t="s">
        <v>49</v>
      </c>
      <c r="D37" s="77">
        <v>4</v>
      </c>
      <c r="E37" s="25">
        <v>1345000</v>
      </c>
      <c r="F37" s="9">
        <v>1.9047619047619049E-2</v>
      </c>
      <c r="G37" s="9">
        <v>1.7647457463887167E-2</v>
      </c>
    </row>
    <row r="38" spans="1:7">
      <c r="B38" t="s">
        <v>117</v>
      </c>
      <c r="D38" s="77">
        <v>1</v>
      </c>
      <c r="E38" s="25">
        <v>370000</v>
      </c>
      <c r="F38" s="9">
        <v>4.7619047619047623E-3</v>
      </c>
      <c r="G38" s="9">
        <v>4.8546909008462839E-3</v>
      </c>
    </row>
    <row r="39" spans="1:7">
      <c r="C39" t="s">
        <v>122</v>
      </c>
      <c r="D39" s="77">
        <v>1</v>
      </c>
      <c r="E39" s="25">
        <v>370000</v>
      </c>
      <c r="F39" s="9">
        <v>4.7619047619047623E-3</v>
      </c>
      <c r="G39" s="9">
        <v>4.8546909008462839E-3</v>
      </c>
    </row>
    <row r="40" spans="1:7">
      <c r="B40" t="s">
        <v>59</v>
      </c>
      <c r="D40" s="77">
        <v>1</v>
      </c>
      <c r="E40" s="25">
        <v>320000</v>
      </c>
      <c r="F40" s="9">
        <v>4.7619047619047623E-3</v>
      </c>
      <c r="G40" s="9">
        <v>4.1986515899211105E-3</v>
      </c>
    </row>
    <row r="41" spans="1:7">
      <c r="C41" t="s">
        <v>111</v>
      </c>
      <c r="D41" s="77">
        <v>1</v>
      </c>
      <c r="E41" s="25">
        <v>320000</v>
      </c>
      <c r="F41" s="9">
        <v>4.7619047619047623E-3</v>
      </c>
      <c r="G41" s="9">
        <v>4.1986515899211105E-3</v>
      </c>
    </row>
    <row r="42" spans="1:7">
      <c r="A42" t="s">
        <v>66</v>
      </c>
      <c r="D42" s="77">
        <v>5</v>
      </c>
      <c r="E42" s="25">
        <v>1331900</v>
      </c>
      <c r="F42" s="9">
        <v>2.3809523809523808E-2</v>
      </c>
      <c r="G42" s="9">
        <v>1.7475575164424773E-2</v>
      </c>
    </row>
    <row r="43" spans="1:7">
      <c r="B43" t="s">
        <v>57</v>
      </c>
      <c r="D43" s="77">
        <v>1</v>
      </c>
      <c r="E43" s="25">
        <v>325000</v>
      </c>
      <c r="F43" s="9">
        <v>4.7619047619047623E-3</v>
      </c>
      <c r="G43" s="9">
        <v>4.2642555210136279E-3</v>
      </c>
    </row>
    <row r="44" spans="1:7">
      <c r="C44" t="s">
        <v>123</v>
      </c>
      <c r="D44" s="77">
        <v>1</v>
      </c>
      <c r="E44" s="25">
        <v>325000</v>
      </c>
      <c r="F44" s="9">
        <v>4.7619047619047623E-3</v>
      </c>
      <c r="G44" s="9">
        <v>4.2642555210136279E-3</v>
      </c>
    </row>
    <row r="45" spans="1:7">
      <c r="B45" t="s">
        <v>115</v>
      </c>
      <c r="D45" s="77">
        <v>2</v>
      </c>
      <c r="E45" s="25">
        <v>415000</v>
      </c>
      <c r="F45" s="9">
        <v>9.5238095238095247E-3</v>
      </c>
      <c r="G45" s="9">
        <v>5.4451262806789399E-3</v>
      </c>
    </row>
    <row r="46" spans="1:7">
      <c r="C46" t="s">
        <v>116</v>
      </c>
      <c r="D46" s="77">
        <v>2</v>
      </c>
      <c r="E46" s="25">
        <v>415000</v>
      </c>
      <c r="F46" s="9">
        <v>9.5238095238095247E-3</v>
      </c>
      <c r="G46" s="9">
        <v>5.4451262806789399E-3</v>
      </c>
    </row>
    <row r="47" spans="1:7">
      <c r="B47" t="s">
        <v>59</v>
      </c>
      <c r="D47" s="77">
        <v>2</v>
      </c>
      <c r="E47" s="25">
        <v>591900</v>
      </c>
      <c r="F47" s="9">
        <v>9.5238095238095247E-3</v>
      </c>
      <c r="G47" s="9">
        <v>7.7661933627322039E-3</v>
      </c>
    </row>
    <row r="48" spans="1:7">
      <c r="C48" t="s">
        <v>60</v>
      </c>
      <c r="D48" s="77">
        <v>2</v>
      </c>
      <c r="E48" s="25">
        <v>591900</v>
      </c>
      <c r="F48" s="9">
        <v>9.5238095238095247E-3</v>
      </c>
      <c r="G48" s="9">
        <v>7.7661933627322039E-3</v>
      </c>
    </row>
    <row r="49" spans="1:7">
      <c r="A49" t="s">
        <v>77</v>
      </c>
      <c r="D49" s="77">
        <v>92</v>
      </c>
      <c r="E49" s="25">
        <v>28896449</v>
      </c>
      <c r="F49" s="9">
        <v>0.43809523809523809</v>
      </c>
      <c r="G49" s="9">
        <v>0.37914412980288842</v>
      </c>
    </row>
    <row r="50" spans="1:7">
      <c r="B50" t="s">
        <v>89</v>
      </c>
      <c r="D50" s="77">
        <v>23</v>
      </c>
      <c r="E50" s="25">
        <v>8373242</v>
      </c>
      <c r="F50" s="9">
        <v>0.10952380952380952</v>
      </c>
      <c r="G50" s="9">
        <v>0.10986351823779444</v>
      </c>
    </row>
    <row r="51" spans="1:7">
      <c r="C51" t="s">
        <v>62</v>
      </c>
      <c r="D51" s="77">
        <v>9</v>
      </c>
      <c r="E51" s="25">
        <v>3800542</v>
      </c>
      <c r="F51" s="9">
        <v>4.2857142857142858E-2</v>
      </c>
      <c r="G51" s="9">
        <v>4.9866099096443614E-2</v>
      </c>
    </row>
    <row r="52" spans="1:7">
      <c r="C52" t="s">
        <v>63</v>
      </c>
      <c r="D52" s="77">
        <v>14</v>
      </c>
      <c r="E52" s="25">
        <v>4572700</v>
      </c>
      <c r="F52" s="9">
        <v>6.6666666666666666E-2</v>
      </c>
      <c r="G52" s="9">
        <v>5.9997419141350823E-2</v>
      </c>
    </row>
    <row r="53" spans="1:7">
      <c r="B53" t="s">
        <v>64</v>
      </c>
      <c r="D53" s="77">
        <v>20</v>
      </c>
      <c r="E53" s="25">
        <v>6857747</v>
      </c>
      <c r="F53" s="9">
        <v>9.5238095238095233E-2</v>
      </c>
      <c r="G53" s="9">
        <v>8.9979032327583516E-2</v>
      </c>
    </row>
    <row r="54" spans="1:7">
      <c r="C54" t="s">
        <v>65</v>
      </c>
      <c r="D54" s="77">
        <v>20</v>
      </c>
      <c r="E54" s="25">
        <v>6857747</v>
      </c>
      <c r="F54" s="9">
        <v>9.5238095238095233E-2</v>
      </c>
      <c r="G54" s="9">
        <v>8.9979032327583516E-2</v>
      </c>
    </row>
    <row r="55" spans="1:7">
      <c r="B55" t="s">
        <v>102</v>
      </c>
      <c r="D55" s="77">
        <v>6</v>
      </c>
      <c r="E55" s="25">
        <v>1665000</v>
      </c>
      <c r="F55" s="9">
        <v>2.8571428571428571E-2</v>
      </c>
      <c r="G55" s="9">
        <v>2.184610905380828E-2</v>
      </c>
    </row>
    <row r="56" spans="1:7">
      <c r="C56" t="s">
        <v>120</v>
      </c>
      <c r="D56" s="77">
        <v>4</v>
      </c>
      <c r="E56" s="25">
        <v>1370000</v>
      </c>
      <c r="F56" s="9">
        <v>1.9047619047619049E-2</v>
      </c>
      <c r="G56" s="9">
        <v>1.7975477119349756E-2</v>
      </c>
    </row>
    <row r="57" spans="1:7">
      <c r="C57" t="s">
        <v>103</v>
      </c>
      <c r="D57" s="77">
        <v>2</v>
      </c>
      <c r="E57" s="25">
        <v>295000</v>
      </c>
      <c r="F57" s="9">
        <v>9.5238095238095247E-3</v>
      </c>
      <c r="G57" s="9">
        <v>3.8706319344585238E-3</v>
      </c>
    </row>
    <row r="58" spans="1:7">
      <c r="B58" t="s">
        <v>27</v>
      </c>
      <c r="D58" s="77">
        <v>24</v>
      </c>
      <c r="E58" s="25">
        <v>7698560</v>
      </c>
      <c r="F58" s="9">
        <v>0.11428571428571428</v>
      </c>
      <c r="G58" s="9">
        <v>0.10101115995032207</v>
      </c>
    </row>
    <row r="59" spans="1:7">
      <c r="C59" t="s">
        <v>90</v>
      </c>
      <c r="D59" s="77">
        <v>5</v>
      </c>
      <c r="E59" s="25">
        <v>2005000</v>
      </c>
      <c r="F59" s="9">
        <v>2.3809523809523808E-2</v>
      </c>
      <c r="G59" s="9">
        <v>2.6307176368099459E-2</v>
      </c>
    </row>
    <row r="60" spans="1:7">
      <c r="C60" t="s">
        <v>125</v>
      </c>
      <c r="D60" s="77">
        <v>1</v>
      </c>
      <c r="E60" s="25">
        <v>275000</v>
      </c>
      <c r="F60" s="9">
        <v>4.7619047619047623E-3</v>
      </c>
      <c r="G60" s="9">
        <v>3.6082162100884545E-3</v>
      </c>
    </row>
    <row r="61" spans="1:7">
      <c r="C61" t="s">
        <v>50</v>
      </c>
      <c r="D61" s="77">
        <v>12</v>
      </c>
      <c r="E61" s="25">
        <v>3488300</v>
      </c>
      <c r="F61" s="9">
        <v>5.7142857142857141E-2</v>
      </c>
      <c r="G61" s="9">
        <v>4.5769238566005656E-2</v>
      </c>
    </row>
    <row r="62" spans="1:7">
      <c r="C62" t="s">
        <v>119</v>
      </c>
      <c r="D62" s="77">
        <v>2</v>
      </c>
      <c r="E62" s="25">
        <v>818260</v>
      </c>
      <c r="F62" s="9">
        <v>9.5238095238095247E-3</v>
      </c>
      <c r="G62" s="9">
        <v>1.0736214531152651E-2</v>
      </c>
    </row>
    <row r="63" spans="1:7">
      <c r="C63" t="s">
        <v>94</v>
      </c>
      <c r="D63" s="77">
        <v>4</v>
      </c>
      <c r="E63" s="25">
        <v>1112000</v>
      </c>
      <c r="F63" s="9">
        <v>1.9047619047619049E-2</v>
      </c>
      <c r="G63" s="9">
        <v>1.459031427497586E-2</v>
      </c>
    </row>
    <row r="64" spans="1:7">
      <c r="B64" t="s">
        <v>72</v>
      </c>
      <c r="D64" s="77">
        <v>1</v>
      </c>
      <c r="E64" s="25">
        <v>350000</v>
      </c>
      <c r="F64" s="9">
        <v>4.7619047619047623E-3</v>
      </c>
      <c r="G64" s="9">
        <v>4.5922751764762145E-3</v>
      </c>
    </row>
    <row r="65" spans="1:7">
      <c r="C65" t="s">
        <v>108</v>
      </c>
      <c r="D65" s="77">
        <v>1</v>
      </c>
      <c r="E65" s="25">
        <v>350000</v>
      </c>
      <c r="F65" s="9">
        <v>4.7619047619047623E-3</v>
      </c>
      <c r="G65" s="9">
        <v>4.5922751764762145E-3</v>
      </c>
    </row>
    <row r="66" spans="1:7">
      <c r="B66" t="s">
        <v>92</v>
      </c>
      <c r="D66" s="77">
        <v>18</v>
      </c>
      <c r="E66" s="25">
        <v>3951900</v>
      </c>
      <c r="F66" s="9">
        <v>8.5714285714285715E-2</v>
      </c>
      <c r="G66" s="9">
        <v>5.1852035056903868E-2</v>
      </c>
    </row>
    <row r="67" spans="1:7">
      <c r="C67" t="s">
        <v>105</v>
      </c>
      <c r="D67" s="77">
        <v>7</v>
      </c>
      <c r="E67" s="25">
        <v>1809500</v>
      </c>
      <c r="F67" s="9">
        <v>3.3333333333333333E-2</v>
      </c>
      <c r="G67" s="9">
        <v>2.3742062662382029E-2</v>
      </c>
    </row>
    <row r="68" spans="1:7">
      <c r="C68" t="s">
        <v>93</v>
      </c>
      <c r="D68" s="77">
        <v>10</v>
      </c>
      <c r="E68" s="25">
        <v>1812400</v>
      </c>
      <c r="F68" s="9">
        <v>4.7619047619047616E-2</v>
      </c>
      <c r="G68" s="9">
        <v>2.378011294241569E-2</v>
      </c>
    </row>
    <row r="69" spans="1:7">
      <c r="C69" t="s">
        <v>94</v>
      </c>
      <c r="D69" s="77">
        <v>1</v>
      </c>
      <c r="E69" s="25">
        <v>330000</v>
      </c>
      <c r="F69" s="9">
        <v>4.7619047619047623E-3</v>
      </c>
      <c r="G69" s="9">
        <v>4.3298594521061452E-3</v>
      </c>
    </row>
    <row r="70" spans="1:7">
      <c r="A70" t="s">
        <v>40</v>
      </c>
      <c r="D70" s="77">
        <v>44</v>
      </c>
      <c r="E70" s="25">
        <v>19981622</v>
      </c>
      <c r="F70" s="9">
        <v>0.20952380952380953</v>
      </c>
      <c r="G70" s="9">
        <v>0.26217459056094577</v>
      </c>
    </row>
    <row r="71" spans="1:7">
      <c r="B71" t="s">
        <v>89</v>
      </c>
      <c r="D71" s="77">
        <v>13</v>
      </c>
      <c r="E71" s="25">
        <v>5418900</v>
      </c>
      <c r="F71" s="9">
        <v>6.1904761904761907E-2</v>
      </c>
      <c r="G71" s="9">
        <v>7.1100228439448451E-2</v>
      </c>
    </row>
    <row r="72" spans="1:7">
      <c r="C72" t="s">
        <v>61</v>
      </c>
      <c r="D72" s="77">
        <v>8</v>
      </c>
      <c r="E72" s="25">
        <v>3069900</v>
      </c>
      <c r="F72" s="9">
        <v>3.8095238095238099E-2</v>
      </c>
      <c r="G72" s="9">
        <v>4.0279501612183806E-2</v>
      </c>
    </row>
    <row r="73" spans="1:7">
      <c r="C73" t="s">
        <v>114</v>
      </c>
      <c r="D73" s="77">
        <v>5</v>
      </c>
      <c r="E73" s="25">
        <v>2349000</v>
      </c>
      <c r="F73" s="9">
        <v>2.3809523809523808E-2</v>
      </c>
      <c r="G73" s="9">
        <v>3.0820726827264652E-2</v>
      </c>
    </row>
    <row r="74" spans="1:7">
      <c r="B74" t="s">
        <v>64</v>
      </c>
      <c r="D74" s="77">
        <v>25</v>
      </c>
      <c r="E74" s="25">
        <v>8930600</v>
      </c>
      <c r="F74" s="9">
        <v>0.11904761904761904</v>
      </c>
      <c r="G74" s="9">
        <v>0.1171764934029671</v>
      </c>
    </row>
    <row r="75" spans="1:7">
      <c r="C75" t="s">
        <v>83</v>
      </c>
      <c r="D75" s="77">
        <v>25</v>
      </c>
      <c r="E75" s="25">
        <v>8930600</v>
      </c>
      <c r="F75" s="9">
        <v>0.11904761904761904</v>
      </c>
      <c r="G75" s="9">
        <v>0.1171764934029671</v>
      </c>
    </row>
    <row r="76" spans="1:7">
      <c r="B76" t="s">
        <v>102</v>
      </c>
      <c r="D76" s="77">
        <v>2</v>
      </c>
      <c r="E76" s="25">
        <v>694722</v>
      </c>
      <c r="F76" s="9">
        <v>9.5238095238095247E-3</v>
      </c>
      <c r="G76" s="9">
        <v>9.1152988432911686E-3</v>
      </c>
    </row>
    <row r="77" spans="1:7">
      <c r="C77" t="s">
        <v>109</v>
      </c>
      <c r="D77" s="77">
        <v>2</v>
      </c>
      <c r="E77" s="25">
        <v>694722</v>
      </c>
      <c r="F77" s="9">
        <v>9.5238095238095247E-3</v>
      </c>
      <c r="G77" s="9">
        <v>9.1152988432911686E-3</v>
      </c>
    </row>
    <row r="78" spans="1:7">
      <c r="B78" t="s">
        <v>27</v>
      </c>
      <c r="D78" s="77">
        <v>2</v>
      </c>
      <c r="E78" s="25">
        <v>4119900</v>
      </c>
      <c r="F78" s="9">
        <v>9.5238095238095247E-3</v>
      </c>
      <c r="G78" s="9">
        <v>5.4056327141612452E-2</v>
      </c>
    </row>
    <row r="79" spans="1:7">
      <c r="C79" t="s">
        <v>121</v>
      </c>
      <c r="D79" s="77">
        <v>1</v>
      </c>
      <c r="E79" s="25">
        <v>369900</v>
      </c>
      <c r="F79" s="9">
        <v>4.7619047619047623E-3</v>
      </c>
      <c r="G79" s="9">
        <v>4.8533788222244337E-3</v>
      </c>
    </row>
    <row r="80" spans="1:7">
      <c r="C80" t="s">
        <v>34</v>
      </c>
      <c r="D80" s="77">
        <v>1</v>
      </c>
      <c r="E80" s="25">
        <v>3750000</v>
      </c>
      <c r="F80" s="9">
        <v>4.7619047619047623E-3</v>
      </c>
      <c r="G80" s="9">
        <v>4.9202948319388012E-2</v>
      </c>
    </row>
    <row r="81" spans="1:7">
      <c r="B81" t="s">
        <v>72</v>
      </c>
      <c r="D81" s="77">
        <v>2</v>
      </c>
      <c r="E81" s="25">
        <v>817500</v>
      </c>
      <c r="F81" s="9">
        <v>9.5238095238095247E-3</v>
      </c>
      <c r="G81" s="9">
        <v>1.0726242733626587E-2</v>
      </c>
    </row>
    <row r="82" spans="1:7">
      <c r="C82" t="s">
        <v>73</v>
      </c>
      <c r="D82" s="77">
        <v>2</v>
      </c>
      <c r="E82" s="25">
        <v>817500</v>
      </c>
      <c r="F82" s="9">
        <v>9.5238095238095247E-3</v>
      </c>
      <c r="G82" s="9">
        <v>1.0726242733626587E-2</v>
      </c>
    </row>
    <row r="83" spans="1:7">
      <c r="A83" t="s">
        <v>55</v>
      </c>
      <c r="D83" s="77">
        <v>1</v>
      </c>
      <c r="E83" s="25">
        <v>185000</v>
      </c>
      <c r="F83" s="9">
        <v>4.7619047619047623E-3</v>
      </c>
      <c r="G83" s="9">
        <v>2.427345450423142E-3</v>
      </c>
    </row>
    <row r="84" spans="1:7">
      <c r="B84" t="s">
        <v>35</v>
      </c>
      <c r="D84" s="77">
        <v>1</v>
      </c>
      <c r="E84" s="25">
        <v>185000</v>
      </c>
      <c r="F84" s="9">
        <v>4.7619047619047623E-3</v>
      </c>
      <c r="G84" s="9">
        <v>2.427345450423142E-3</v>
      </c>
    </row>
    <row r="85" spans="1:7">
      <c r="C85" t="s">
        <v>110</v>
      </c>
      <c r="D85" s="77">
        <v>1</v>
      </c>
      <c r="E85" s="25">
        <v>185000</v>
      </c>
      <c r="F85" s="9">
        <v>4.7619047619047623E-3</v>
      </c>
      <c r="G85" s="9">
        <v>2.427345450423142E-3</v>
      </c>
    </row>
    <row r="86" spans="1:7">
      <c r="A86" t="s">
        <v>112</v>
      </c>
      <c r="D86" s="77">
        <v>1</v>
      </c>
      <c r="E86" s="25">
        <v>310000</v>
      </c>
      <c r="F86" s="9">
        <v>4.7619047619047623E-3</v>
      </c>
      <c r="G86" s="9">
        <v>4.0674437277360758E-3</v>
      </c>
    </row>
    <row r="87" spans="1:7">
      <c r="B87" t="s">
        <v>72</v>
      </c>
      <c r="D87" s="77">
        <v>1</v>
      </c>
      <c r="E87" s="25">
        <v>310000</v>
      </c>
      <c r="F87" s="9">
        <v>4.7619047619047623E-3</v>
      </c>
      <c r="G87" s="9">
        <v>4.0674437277360758E-3</v>
      </c>
    </row>
    <row r="88" spans="1:7">
      <c r="C88" t="s">
        <v>113</v>
      </c>
      <c r="D88" s="77">
        <v>1</v>
      </c>
      <c r="E88" s="25">
        <v>310000</v>
      </c>
      <c r="F88" s="9">
        <v>4.7619047619047623E-3</v>
      </c>
      <c r="G88" s="9">
        <v>4.0674437277360758E-3</v>
      </c>
    </row>
    <row r="89" spans="1:7">
      <c r="A89" t="s">
        <v>31</v>
      </c>
      <c r="D89" s="77">
        <v>210</v>
      </c>
      <c r="E89" s="25">
        <v>76214945</v>
      </c>
      <c r="F89" s="9">
        <v>1</v>
      </c>
      <c r="G8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1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52</v>
      </c>
    </row>
    <row r="4" spans="1:6">
      <c r="A4" s="76" t="s">
        <v>51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216</v>
      </c>
      <c r="C5" s="77">
        <v>1</v>
      </c>
      <c r="D5" s="25">
        <v>241600</v>
      </c>
      <c r="E5" s="9">
        <v>1.5151515151515152E-2</v>
      </c>
      <c r="F5" s="9">
        <v>9.525246120768608E-3</v>
      </c>
    </row>
    <row r="6" spans="1:6">
      <c r="B6" t="s">
        <v>41</v>
      </c>
      <c r="C6" s="77">
        <v>1</v>
      </c>
      <c r="D6" s="25">
        <v>241600</v>
      </c>
      <c r="E6" s="9">
        <v>1.5151515151515152E-2</v>
      </c>
      <c r="F6" s="9">
        <v>9.525246120768608E-3</v>
      </c>
    </row>
    <row r="7" spans="1:6">
      <c r="C7" s="77"/>
      <c r="D7" s="25"/>
      <c r="E7" s="9"/>
      <c r="F7" s="9"/>
    </row>
    <row r="8" spans="1:6">
      <c r="A8" t="s">
        <v>149</v>
      </c>
      <c r="C8" s="77">
        <v>5</v>
      </c>
      <c r="D8" s="25">
        <v>821000</v>
      </c>
      <c r="E8" s="9">
        <v>7.575757575757576E-2</v>
      </c>
      <c r="F8" s="9">
        <v>3.2368489508075443E-2</v>
      </c>
    </row>
    <row r="9" spans="1:6">
      <c r="B9" t="s">
        <v>40</v>
      </c>
      <c r="C9" s="77">
        <v>5</v>
      </c>
      <c r="D9" s="25">
        <v>821000</v>
      </c>
      <c r="E9" s="9">
        <v>7.575757575757576E-2</v>
      </c>
      <c r="F9" s="9">
        <v>3.2368489508075443E-2</v>
      </c>
    </row>
    <row r="10" spans="1:6">
      <c r="C10" s="77"/>
      <c r="D10" s="25"/>
      <c r="E10" s="9"/>
      <c r="F10" s="9"/>
    </row>
    <row r="11" spans="1:6">
      <c r="A11" t="s">
        <v>135</v>
      </c>
      <c r="C11" s="77">
        <v>2</v>
      </c>
      <c r="D11" s="25">
        <v>521330</v>
      </c>
      <c r="E11" s="9">
        <v>3.0303030303030304E-2</v>
      </c>
      <c r="F11" s="9">
        <v>2.0553793709189978E-2</v>
      </c>
    </row>
    <row r="12" spans="1:6">
      <c r="B12" t="s">
        <v>39</v>
      </c>
      <c r="C12" s="77">
        <v>1</v>
      </c>
      <c r="D12" s="25">
        <v>277130</v>
      </c>
      <c r="E12" s="9">
        <v>1.5151515151515152E-2</v>
      </c>
      <c r="F12" s="9">
        <v>1.0926040800697865E-2</v>
      </c>
    </row>
    <row r="13" spans="1:6">
      <c r="B13" t="s">
        <v>77</v>
      </c>
      <c r="C13" s="77">
        <v>1</v>
      </c>
      <c r="D13" s="25">
        <v>244200</v>
      </c>
      <c r="E13" s="9">
        <v>1.5151515151515152E-2</v>
      </c>
      <c r="F13" s="9">
        <v>9.6277529084921112E-3</v>
      </c>
    </row>
    <row r="14" spans="1:6">
      <c r="C14" s="77"/>
      <c r="D14" s="25"/>
      <c r="E14" s="9"/>
      <c r="F14" s="9"/>
    </row>
    <row r="15" spans="1:6">
      <c r="A15" t="s">
        <v>194</v>
      </c>
      <c r="C15" s="77">
        <v>1</v>
      </c>
      <c r="D15" s="25">
        <v>261274</v>
      </c>
      <c r="E15" s="9">
        <v>1.5151515151515152E-2</v>
      </c>
      <c r="F15" s="9">
        <v>1.030090709833484E-2</v>
      </c>
    </row>
    <row r="16" spans="1:6">
      <c r="B16" t="s">
        <v>40</v>
      </c>
      <c r="C16" s="77">
        <v>1</v>
      </c>
      <c r="D16" s="25">
        <v>261274</v>
      </c>
      <c r="E16" s="9">
        <v>1.5151515151515152E-2</v>
      </c>
      <c r="F16" s="9">
        <v>1.030090709833484E-2</v>
      </c>
    </row>
    <row r="17" spans="1:6">
      <c r="C17" s="77"/>
      <c r="D17" s="25"/>
      <c r="E17" s="9"/>
      <c r="F17" s="9"/>
    </row>
    <row r="18" spans="1:6">
      <c r="A18" t="s">
        <v>201</v>
      </c>
      <c r="C18" s="77">
        <v>3</v>
      </c>
      <c r="D18" s="25">
        <v>570000</v>
      </c>
      <c r="E18" s="9">
        <v>4.5454545454545456E-2</v>
      </c>
      <c r="F18" s="9">
        <v>2.2472641923998785E-2</v>
      </c>
    </row>
    <row r="19" spans="1:6">
      <c r="B19" t="s">
        <v>40</v>
      </c>
      <c r="C19" s="77">
        <v>3</v>
      </c>
      <c r="D19" s="25">
        <v>570000</v>
      </c>
      <c r="E19" s="9">
        <v>4.5454545454545456E-2</v>
      </c>
      <c r="F19" s="9">
        <v>2.2472641923998785E-2</v>
      </c>
    </row>
    <row r="20" spans="1:6">
      <c r="C20" s="77"/>
      <c r="D20" s="25"/>
      <c r="E20" s="9"/>
      <c r="F20" s="9"/>
    </row>
    <row r="21" spans="1:6">
      <c r="A21" t="s">
        <v>222</v>
      </c>
      <c r="C21" s="77">
        <v>1</v>
      </c>
      <c r="D21" s="25">
        <v>191700</v>
      </c>
      <c r="E21" s="9">
        <v>1.5151515151515152E-2</v>
      </c>
      <c r="F21" s="9">
        <v>7.5579043102290654E-3</v>
      </c>
    </row>
    <row r="22" spans="1:6">
      <c r="B22" t="s">
        <v>77</v>
      </c>
      <c r="C22" s="77">
        <v>1</v>
      </c>
      <c r="D22" s="25">
        <v>191700</v>
      </c>
      <c r="E22" s="9">
        <v>1.5151515151515152E-2</v>
      </c>
      <c r="F22" s="9">
        <v>7.5579043102290654E-3</v>
      </c>
    </row>
    <row r="23" spans="1:6">
      <c r="C23" s="77"/>
      <c r="D23" s="25"/>
      <c r="E23" s="9"/>
      <c r="F23" s="9"/>
    </row>
    <row r="24" spans="1:6">
      <c r="A24" t="s">
        <v>188</v>
      </c>
      <c r="C24" s="77">
        <v>1</v>
      </c>
      <c r="D24" s="25">
        <v>170000</v>
      </c>
      <c r="E24" s="9">
        <v>1.5151515151515152E-2</v>
      </c>
      <c r="F24" s="9">
        <v>6.7023668896136731E-3</v>
      </c>
    </row>
    <row r="25" spans="1:6">
      <c r="B25" t="s">
        <v>77</v>
      </c>
      <c r="C25" s="77">
        <v>1</v>
      </c>
      <c r="D25" s="25">
        <v>170000</v>
      </c>
      <c r="E25" s="9">
        <v>1.5151515151515152E-2</v>
      </c>
      <c r="F25" s="9">
        <v>6.7023668896136731E-3</v>
      </c>
    </row>
    <row r="26" spans="1:6">
      <c r="C26" s="77"/>
      <c r="D26" s="25"/>
      <c r="E26" s="9"/>
      <c r="F26" s="9"/>
    </row>
    <row r="27" spans="1:6">
      <c r="A27" t="s">
        <v>157</v>
      </c>
      <c r="C27" s="77">
        <v>2</v>
      </c>
      <c r="D27" s="25">
        <v>407000</v>
      </c>
      <c r="E27" s="9">
        <v>3.0303030303030304E-2</v>
      </c>
      <c r="F27" s="9">
        <v>1.6046254847486854E-2</v>
      </c>
    </row>
    <row r="28" spans="1:6">
      <c r="B28" t="s">
        <v>40</v>
      </c>
      <c r="C28" s="77">
        <v>1</v>
      </c>
      <c r="D28" s="25">
        <v>292000</v>
      </c>
      <c r="E28" s="9">
        <v>1.5151515151515152E-2</v>
      </c>
      <c r="F28" s="9">
        <v>1.1512300775101132E-2</v>
      </c>
    </row>
    <row r="29" spans="1:6">
      <c r="B29" t="s">
        <v>77</v>
      </c>
      <c r="C29" s="77">
        <v>1</v>
      </c>
      <c r="D29" s="25">
        <v>115000</v>
      </c>
      <c r="E29" s="9">
        <v>1.5151515151515152E-2</v>
      </c>
      <c r="F29" s="9">
        <v>4.5339540723857204E-3</v>
      </c>
    </row>
    <row r="30" spans="1:6">
      <c r="C30" s="77"/>
      <c r="D30" s="25"/>
      <c r="E30" s="9"/>
      <c r="F30" s="9"/>
    </row>
    <row r="31" spans="1:6">
      <c r="A31" t="s">
        <v>155</v>
      </c>
      <c r="C31" s="77">
        <v>1</v>
      </c>
      <c r="D31" s="25">
        <v>152000</v>
      </c>
      <c r="E31" s="9">
        <v>1.5151515151515152E-2</v>
      </c>
      <c r="F31" s="9">
        <v>5.9927045130663435E-3</v>
      </c>
    </row>
    <row r="32" spans="1:6">
      <c r="B32" t="s">
        <v>77</v>
      </c>
      <c r="C32" s="77">
        <v>1</v>
      </c>
      <c r="D32" s="25">
        <v>152000</v>
      </c>
      <c r="E32" s="9">
        <v>1.5151515151515152E-2</v>
      </c>
      <c r="F32" s="9">
        <v>5.9927045130663435E-3</v>
      </c>
    </row>
    <row r="33" spans="1:6">
      <c r="C33" s="77"/>
      <c r="D33" s="25"/>
      <c r="E33" s="9"/>
      <c r="F33" s="9"/>
    </row>
    <row r="34" spans="1:6">
      <c r="A34" t="s">
        <v>131</v>
      </c>
      <c r="C34" s="77">
        <v>7</v>
      </c>
      <c r="D34" s="25">
        <v>1977590</v>
      </c>
      <c r="E34" s="9">
        <v>0.10606060606060606</v>
      </c>
      <c r="F34" s="9">
        <v>7.7967845513124134E-2</v>
      </c>
    </row>
    <row r="35" spans="1:6">
      <c r="B35" t="s">
        <v>39</v>
      </c>
      <c r="C35" s="77">
        <v>7</v>
      </c>
      <c r="D35" s="25">
        <v>1977590</v>
      </c>
      <c r="E35" s="9">
        <v>0.10606060606060606</v>
      </c>
      <c r="F35" s="9">
        <v>7.7967845513124134E-2</v>
      </c>
    </row>
    <row r="36" spans="1:6">
      <c r="C36" s="77"/>
      <c r="D36" s="25"/>
      <c r="E36" s="9"/>
      <c r="F36" s="9"/>
    </row>
    <row r="37" spans="1:6">
      <c r="A37" t="s">
        <v>129</v>
      </c>
      <c r="C37" s="77">
        <v>1</v>
      </c>
      <c r="D37" s="25">
        <v>300000</v>
      </c>
      <c r="E37" s="9">
        <v>1.5151515151515152E-2</v>
      </c>
      <c r="F37" s="9">
        <v>1.1827706275788835E-2</v>
      </c>
    </row>
    <row r="38" spans="1:6">
      <c r="B38" t="s">
        <v>39</v>
      </c>
      <c r="C38" s="77">
        <v>1</v>
      </c>
      <c r="D38" s="25">
        <v>300000</v>
      </c>
      <c r="E38" s="9">
        <v>1.5151515151515152E-2</v>
      </c>
      <c r="F38" s="9">
        <v>1.1827706275788835E-2</v>
      </c>
    </row>
    <row r="39" spans="1:6">
      <c r="C39" s="77"/>
      <c r="D39" s="25"/>
      <c r="E39" s="9"/>
      <c r="F39" s="9"/>
    </row>
    <row r="40" spans="1:6">
      <c r="A40" t="s">
        <v>171</v>
      </c>
      <c r="C40" s="77">
        <v>3</v>
      </c>
      <c r="D40" s="25">
        <v>933880</v>
      </c>
      <c r="E40" s="9">
        <v>4.5454545454545456E-2</v>
      </c>
      <c r="F40" s="9">
        <v>3.6818861122778927E-2</v>
      </c>
    </row>
    <row r="41" spans="1:6">
      <c r="B41" t="s">
        <v>41</v>
      </c>
      <c r="C41" s="77">
        <v>1</v>
      </c>
      <c r="D41" s="25">
        <v>368280</v>
      </c>
      <c r="E41" s="9">
        <v>1.5151515151515152E-2</v>
      </c>
      <c r="F41" s="9">
        <v>1.4519692224158373E-2</v>
      </c>
    </row>
    <row r="42" spans="1:6">
      <c r="B42" t="s">
        <v>77</v>
      </c>
      <c r="C42" s="77">
        <v>2</v>
      </c>
      <c r="D42" s="25">
        <v>565600</v>
      </c>
      <c r="E42" s="9">
        <v>3.0303030303030304E-2</v>
      </c>
      <c r="F42" s="9">
        <v>2.2299168898620551E-2</v>
      </c>
    </row>
    <row r="43" spans="1:6">
      <c r="C43" s="77"/>
      <c r="D43" s="25"/>
      <c r="E43" s="9"/>
      <c r="F43" s="9"/>
    </row>
    <row r="44" spans="1:6">
      <c r="A44" t="s">
        <v>190</v>
      </c>
      <c r="C44" s="77">
        <v>2</v>
      </c>
      <c r="D44" s="25">
        <v>322250</v>
      </c>
      <c r="E44" s="9">
        <v>3.0303030303030304E-2</v>
      </c>
      <c r="F44" s="9">
        <v>1.2704927824576507E-2</v>
      </c>
    </row>
    <row r="45" spans="1:6">
      <c r="B45" t="s">
        <v>41</v>
      </c>
      <c r="C45" s="77">
        <v>1</v>
      </c>
      <c r="D45" s="25">
        <v>167250</v>
      </c>
      <c r="E45" s="9">
        <v>1.5151515151515152E-2</v>
      </c>
      <c r="F45" s="9">
        <v>6.5939462487522756E-3</v>
      </c>
    </row>
    <row r="46" spans="1:6">
      <c r="B46" t="s">
        <v>77</v>
      </c>
      <c r="C46" s="77">
        <v>1</v>
      </c>
      <c r="D46" s="25">
        <v>155000</v>
      </c>
      <c r="E46" s="9">
        <v>1.5151515151515152E-2</v>
      </c>
      <c r="F46" s="9">
        <v>6.1109815758242318E-3</v>
      </c>
    </row>
    <row r="47" spans="1:6">
      <c r="C47" s="77"/>
      <c r="D47" s="25"/>
      <c r="E47" s="9"/>
      <c r="F47" s="9"/>
    </row>
    <row r="48" spans="1:6">
      <c r="A48" t="s">
        <v>145</v>
      </c>
      <c r="C48" s="77">
        <v>1</v>
      </c>
      <c r="D48" s="25">
        <v>290000</v>
      </c>
      <c r="E48" s="9">
        <v>1.5151515151515152E-2</v>
      </c>
      <c r="F48" s="9">
        <v>1.1433449399929208E-2</v>
      </c>
    </row>
    <row r="49" spans="1:6">
      <c r="B49" t="s">
        <v>41</v>
      </c>
      <c r="C49" s="77">
        <v>1</v>
      </c>
      <c r="D49" s="25">
        <v>290000</v>
      </c>
      <c r="E49" s="9">
        <v>1.5151515151515152E-2</v>
      </c>
      <c r="F49" s="9">
        <v>1.1433449399929208E-2</v>
      </c>
    </row>
    <row r="50" spans="1:6">
      <c r="C50" s="77"/>
      <c r="D50" s="25"/>
      <c r="E50" s="9"/>
      <c r="F50" s="9"/>
    </row>
    <row r="51" spans="1:6">
      <c r="A51" t="s">
        <v>210</v>
      </c>
      <c r="C51" s="77">
        <v>1</v>
      </c>
      <c r="D51" s="25">
        <v>75000</v>
      </c>
      <c r="E51" s="9">
        <v>1.5151515151515152E-2</v>
      </c>
      <c r="F51" s="9">
        <v>2.9569265689472087E-3</v>
      </c>
    </row>
    <row r="52" spans="1:6">
      <c r="B52" t="s">
        <v>41</v>
      </c>
      <c r="C52" s="77">
        <v>1</v>
      </c>
      <c r="D52" s="25">
        <v>75000</v>
      </c>
      <c r="E52" s="9">
        <v>1.5151515151515152E-2</v>
      </c>
      <c r="F52" s="9">
        <v>2.9569265689472087E-3</v>
      </c>
    </row>
    <row r="53" spans="1:6">
      <c r="C53" s="77"/>
      <c r="D53" s="25"/>
      <c r="E53" s="9"/>
      <c r="F53" s="9"/>
    </row>
    <row r="54" spans="1:6">
      <c r="A54" t="s">
        <v>139</v>
      </c>
      <c r="C54" s="77">
        <v>1</v>
      </c>
      <c r="D54" s="25">
        <v>100000</v>
      </c>
      <c r="E54" s="9">
        <v>1.5151515151515152E-2</v>
      </c>
      <c r="F54" s="9">
        <v>3.9425687585962783E-3</v>
      </c>
    </row>
    <row r="55" spans="1:6">
      <c r="B55" t="s">
        <v>39</v>
      </c>
      <c r="C55" s="77">
        <v>1</v>
      </c>
      <c r="D55" s="25">
        <v>100000</v>
      </c>
      <c r="E55" s="9">
        <v>1.5151515151515152E-2</v>
      </c>
      <c r="F55" s="9">
        <v>3.9425687585962783E-3</v>
      </c>
    </row>
    <row r="56" spans="1:6">
      <c r="C56" s="77"/>
      <c r="D56" s="25"/>
      <c r="E56" s="9"/>
      <c r="F56" s="9"/>
    </row>
    <row r="57" spans="1:6">
      <c r="A57" t="s">
        <v>230</v>
      </c>
      <c r="C57" s="77">
        <v>1</v>
      </c>
      <c r="D57" s="25">
        <v>9120000</v>
      </c>
      <c r="E57" s="9">
        <v>1.5151515151515152E-2</v>
      </c>
      <c r="F57" s="9">
        <v>0.35956227078398056</v>
      </c>
    </row>
    <row r="58" spans="1:6">
      <c r="B58" t="s">
        <v>39</v>
      </c>
      <c r="C58" s="77">
        <v>1</v>
      </c>
      <c r="D58" s="25">
        <v>9120000</v>
      </c>
      <c r="E58" s="9">
        <v>1.5151515151515152E-2</v>
      </c>
      <c r="F58" s="9">
        <v>0.35956227078398056</v>
      </c>
    </row>
    <row r="59" spans="1:6">
      <c r="C59" s="77"/>
      <c r="D59" s="25"/>
      <c r="E59" s="9"/>
      <c r="F59" s="9"/>
    </row>
    <row r="60" spans="1:6">
      <c r="A60" t="s">
        <v>137</v>
      </c>
      <c r="C60" s="77">
        <v>10</v>
      </c>
      <c r="D60" s="25">
        <v>2453960</v>
      </c>
      <c r="E60" s="9">
        <v>0.15151515151515152</v>
      </c>
      <c r="F60" s="9">
        <v>9.6749060308449236E-2</v>
      </c>
    </row>
    <row r="61" spans="1:6">
      <c r="B61" t="s">
        <v>39</v>
      </c>
      <c r="C61" s="77">
        <v>1</v>
      </c>
      <c r="D61" s="25">
        <v>204800</v>
      </c>
      <c r="E61" s="9">
        <v>1.5151515151515152E-2</v>
      </c>
      <c r="F61" s="9">
        <v>8.0743808176051788E-3</v>
      </c>
    </row>
    <row r="62" spans="1:6">
      <c r="B62" t="s">
        <v>40</v>
      </c>
      <c r="C62" s="77">
        <v>6</v>
      </c>
      <c r="D62" s="25">
        <v>1622160</v>
      </c>
      <c r="E62" s="9">
        <v>9.0909090909090912E-2</v>
      </c>
      <c r="F62" s="9">
        <v>6.3954773374445384E-2</v>
      </c>
    </row>
    <row r="63" spans="1:6">
      <c r="B63" t="s">
        <v>77</v>
      </c>
      <c r="C63" s="77">
        <v>3</v>
      </c>
      <c r="D63" s="25">
        <v>627000</v>
      </c>
      <c r="E63" s="9">
        <v>4.5454545454545456E-2</v>
      </c>
      <c r="F63" s="9">
        <v>2.4719906116398665E-2</v>
      </c>
    </row>
    <row r="64" spans="1:6">
      <c r="C64" s="77"/>
      <c r="D64" s="25"/>
      <c r="E64" s="9"/>
      <c r="F64" s="9"/>
    </row>
    <row r="65" spans="1:6">
      <c r="A65" t="s">
        <v>199</v>
      </c>
      <c r="C65" s="77">
        <v>1</v>
      </c>
      <c r="D65" s="25">
        <v>380000</v>
      </c>
      <c r="E65" s="9">
        <v>1.5151515151515152E-2</v>
      </c>
      <c r="F65" s="9">
        <v>1.4981761282665857E-2</v>
      </c>
    </row>
    <row r="66" spans="1:6">
      <c r="B66" t="s">
        <v>77</v>
      </c>
      <c r="C66" s="77">
        <v>1</v>
      </c>
      <c r="D66" s="25">
        <v>380000</v>
      </c>
      <c r="E66" s="9">
        <v>1.5151515151515152E-2</v>
      </c>
      <c r="F66" s="9">
        <v>1.4981761282665857E-2</v>
      </c>
    </row>
    <row r="67" spans="1:6">
      <c r="C67" s="77"/>
      <c r="D67" s="25"/>
      <c r="E67" s="9"/>
      <c r="F67" s="9"/>
    </row>
    <row r="68" spans="1:6">
      <c r="A68" t="s">
        <v>96</v>
      </c>
      <c r="C68" s="77">
        <v>1</v>
      </c>
      <c r="D68" s="25">
        <v>28500</v>
      </c>
      <c r="E68" s="9">
        <v>1.5151515151515152E-2</v>
      </c>
      <c r="F68" s="9">
        <v>1.1236320961999394E-3</v>
      </c>
    </row>
    <row r="69" spans="1:6">
      <c r="B69" t="s">
        <v>77</v>
      </c>
      <c r="C69" s="77">
        <v>1</v>
      </c>
      <c r="D69" s="25">
        <v>28500</v>
      </c>
      <c r="E69" s="9">
        <v>1.5151515151515152E-2</v>
      </c>
      <c r="F69" s="9">
        <v>1.1236320961999394E-3</v>
      </c>
    </row>
    <row r="70" spans="1:6">
      <c r="C70" s="77"/>
      <c r="D70" s="25"/>
      <c r="E70" s="9"/>
      <c r="F70" s="9"/>
    </row>
    <row r="71" spans="1:6">
      <c r="A71" t="s">
        <v>213</v>
      </c>
      <c r="C71" s="77">
        <v>1</v>
      </c>
      <c r="D71" s="25">
        <v>162800</v>
      </c>
      <c r="E71" s="9">
        <v>1.5151515151515152E-2</v>
      </c>
      <c r="F71" s="9">
        <v>6.4185019389947414E-3</v>
      </c>
    </row>
    <row r="72" spans="1:6">
      <c r="B72" t="s">
        <v>77</v>
      </c>
      <c r="C72" s="77">
        <v>1</v>
      </c>
      <c r="D72" s="25">
        <v>162800</v>
      </c>
      <c r="E72" s="9">
        <v>1.5151515151515152E-2</v>
      </c>
      <c r="F72" s="9">
        <v>6.4185019389947414E-3</v>
      </c>
    </row>
    <row r="73" spans="1:6">
      <c r="C73" s="77"/>
      <c r="D73" s="25"/>
      <c r="E73" s="9"/>
      <c r="F73" s="9"/>
    </row>
    <row r="74" spans="1:6">
      <c r="A74" t="s">
        <v>219</v>
      </c>
      <c r="C74" s="77">
        <v>1</v>
      </c>
      <c r="D74" s="25">
        <v>181250</v>
      </c>
      <c r="E74" s="9">
        <v>1.5151515151515152E-2</v>
      </c>
      <c r="F74" s="9">
        <v>7.1459058749557547E-3</v>
      </c>
    </row>
    <row r="75" spans="1:6">
      <c r="B75" t="s">
        <v>77</v>
      </c>
      <c r="C75" s="77">
        <v>1</v>
      </c>
      <c r="D75" s="25">
        <v>181250</v>
      </c>
      <c r="E75" s="9">
        <v>1.5151515151515152E-2</v>
      </c>
      <c r="F75" s="9">
        <v>7.1459058749557547E-3</v>
      </c>
    </row>
    <row r="76" spans="1:6">
      <c r="C76" s="77"/>
      <c r="D76" s="25"/>
      <c r="E76" s="9"/>
      <c r="F76" s="9"/>
    </row>
    <row r="77" spans="1:6">
      <c r="A77" t="s">
        <v>167</v>
      </c>
      <c r="C77" s="77">
        <v>1</v>
      </c>
      <c r="D77" s="25">
        <v>150000</v>
      </c>
      <c r="E77" s="9">
        <v>1.5151515151515152E-2</v>
      </c>
      <c r="F77" s="9">
        <v>5.9138531378944174E-3</v>
      </c>
    </row>
    <row r="78" spans="1:6">
      <c r="B78" t="s">
        <v>77</v>
      </c>
      <c r="C78" s="77">
        <v>1</v>
      </c>
      <c r="D78" s="25">
        <v>150000</v>
      </c>
      <c r="E78" s="9">
        <v>1.5151515151515152E-2</v>
      </c>
      <c r="F78" s="9">
        <v>5.9138531378944174E-3</v>
      </c>
    </row>
    <row r="79" spans="1:6">
      <c r="C79" s="77"/>
      <c r="D79" s="25"/>
      <c r="E79" s="9"/>
      <c r="F79" s="9"/>
    </row>
    <row r="80" spans="1:6">
      <c r="A80" t="s">
        <v>185</v>
      </c>
      <c r="C80" s="77">
        <v>2</v>
      </c>
      <c r="D80" s="25">
        <v>703200</v>
      </c>
      <c r="E80" s="9">
        <v>3.0303030303030304E-2</v>
      </c>
      <c r="F80" s="9">
        <v>2.772414351044903E-2</v>
      </c>
    </row>
    <row r="81" spans="1:6">
      <c r="B81" t="s">
        <v>77</v>
      </c>
      <c r="C81" s="77">
        <v>2</v>
      </c>
      <c r="D81" s="25">
        <v>703200</v>
      </c>
      <c r="E81" s="9">
        <v>3.0303030303030304E-2</v>
      </c>
      <c r="F81" s="9">
        <v>2.772414351044903E-2</v>
      </c>
    </row>
    <row r="82" spans="1:6">
      <c r="C82" s="77"/>
      <c r="D82" s="25"/>
      <c r="E82" s="9"/>
      <c r="F82" s="9"/>
    </row>
    <row r="83" spans="1:6">
      <c r="A83" t="s">
        <v>179</v>
      </c>
      <c r="C83" s="77">
        <v>3</v>
      </c>
      <c r="D83" s="25">
        <v>492000</v>
      </c>
      <c r="E83" s="9">
        <v>4.5454545454545456E-2</v>
      </c>
      <c r="F83" s="9">
        <v>1.9397438292293689E-2</v>
      </c>
    </row>
    <row r="84" spans="1:6">
      <c r="B84" t="s">
        <v>77</v>
      </c>
      <c r="C84" s="77">
        <v>3</v>
      </c>
      <c r="D84" s="25">
        <v>492000</v>
      </c>
      <c r="E84" s="9">
        <v>4.5454545454545456E-2</v>
      </c>
      <c r="F84" s="9">
        <v>1.9397438292293689E-2</v>
      </c>
    </row>
    <row r="85" spans="1:6">
      <c r="C85" s="77"/>
      <c r="D85" s="25"/>
      <c r="E85" s="9"/>
      <c r="F85" s="9"/>
    </row>
    <row r="86" spans="1:6">
      <c r="A86" t="s">
        <v>142</v>
      </c>
      <c r="C86" s="77">
        <v>2</v>
      </c>
      <c r="D86" s="25">
        <v>223500</v>
      </c>
      <c r="E86" s="9">
        <v>3.0303030303030304E-2</v>
      </c>
      <c r="F86" s="9">
        <v>8.8116411754626828E-3</v>
      </c>
    </row>
    <row r="87" spans="1:6">
      <c r="B87" t="s">
        <v>40</v>
      </c>
      <c r="C87" s="77">
        <v>2</v>
      </c>
      <c r="D87" s="25">
        <v>223500</v>
      </c>
      <c r="E87" s="9">
        <v>3.0303030303030304E-2</v>
      </c>
      <c r="F87" s="9">
        <v>8.8116411754626828E-3</v>
      </c>
    </row>
    <row r="88" spans="1:6">
      <c r="C88" s="77"/>
      <c r="D88" s="25"/>
      <c r="E88" s="9"/>
      <c r="F88" s="9"/>
    </row>
    <row r="89" spans="1:6">
      <c r="A89" t="s">
        <v>225</v>
      </c>
      <c r="C89" s="77">
        <v>2</v>
      </c>
      <c r="D89" s="25">
        <v>731340</v>
      </c>
      <c r="E89" s="9">
        <v>3.0303030303030304E-2</v>
      </c>
      <c r="F89" s="9">
        <v>2.8833582359118023E-2</v>
      </c>
    </row>
    <row r="90" spans="1:6">
      <c r="B90" t="s">
        <v>40</v>
      </c>
      <c r="C90" s="77">
        <v>2</v>
      </c>
      <c r="D90" s="25">
        <v>731340</v>
      </c>
      <c r="E90" s="9">
        <v>3.0303030303030304E-2</v>
      </c>
      <c r="F90" s="9">
        <v>2.8833582359118023E-2</v>
      </c>
    </row>
    <row r="91" spans="1:6">
      <c r="C91" s="77"/>
      <c r="D91" s="25"/>
      <c r="E91" s="9"/>
      <c r="F91" s="9"/>
    </row>
    <row r="92" spans="1:6">
      <c r="A92" t="s">
        <v>197</v>
      </c>
      <c r="C92" s="77">
        <v>1</v>
      </c>
      <c r="D92" s="25">
        <v>540000</v>
      </c>
      <c r="E92" s="9">
        <v>1.5151515151515152E-2</v>
      </c>
      <c r="F92" s="9">
        <v>2.1289871296419904E-2</v>
      </c>
    </row>
    <row r="93" spans="1:6">
      <c r="B93" t="s">
        <v>40</v>
      </c>
      <c r="C93" s="77">
        <v>1</v>
      </c>
      <c r="D93" s="25">
        <v>540000</v>
      </c>
      <c r="E93" s="9">
        <v>1.5151515151515152E-2</v>
      </c>
      <c r="F93" s="9">
        <v>2.1289871296419904E-2</v>
      </c>
    </row>
    <row r="94" spans="1:6">
      <c r="C94" s="77"/>
      <c r="D94" s="25"/>
      <c r="E94" s="9"/>
      <c r="F94" s="9"/>
    </row>
    <row r="95" spans="1:6">
      <c r="A95" t="s">
        <v>173</v>
      </c>
      <c r="C95" s="77">
        <v>1</v>
      </c>
      <c r="D95" s="25">
        <v>400000</v>
      </c>
      <c r="E95" s="9">
        <v>1.5151515151515152E-2</v>
      </c>
      <c r="F95" s="9">
        <v>1.5770275034385113E-2</v>
      </c>
    </row>
    <row r="96" spans="1:6">
      <c r="B96" t="s">
        <v>40</v>
      </c>
      <c r="C96" s="77">
        <v>1</v>
      </c>
      <c r="D96" s="25">
        <v>400000</v>
      </c>
      <c r="E96" s="9">
        <v>1.5151515151515152E-2</v>
      </c>
      <c r="F96" s="9">
        <v>1.5770275034385113E-2</v>
      </c>
    </row>
    <row r="97" spans="1:6">
      <c r="C97" s="77"/>
      <c r="D97" s="25"/>
      <c r="E97" s="9"/>
      <c r="F97" s="9"/>
    </row>
    <row r="98" spans="1:6">
      <c r="A98" t="s">
        <v>169</v>
      </c>
      <c r="C98" s="77">
        <v>1</v>
      </c>
      <c r="D98" s="25">
        <v>360000</v>
      </c>
      <c r="E98" s="9">
        <v>1.5151515151515152E-2</v>
      </c>
      <c r="F98" s="9">
        <v>1.4193247530946602E-2</v>
      </c>
    </row>
    <row r="99" spans="1:6">
      <c r="B99" t="s">
        <v>40</v>
      </c>
      <c r="C99" s="77">
        <v>1</v>
      </c>
      <c r="D99" s="25">
        <v>360000</v>
      </c>
      <c r="E99" s="9">
        <v>1.5151515151515152E-2</v>
      </c>
      <c r="F99" s="9">
        <v>1.4193247530946602E-2</v>
      </c>
    </row>
    <row r="100" spans="1:6">
      <c r="C100" s="77"/>
      <c r="D100" s="25"/>
      <c r="E100" s="9"/>
      <c r="F100" s="9"/>
    </row>
    <row r="101" spans="1:6">
      <c r="A101" t="s">
        <v>163</v>
      </c>
      <c r="C101" s="77">
        <v>1</v>
      </c>
      <c r="D101" s="25">
        <v>275000</v>
      </c>
      <c r="E101" s="9">
        <v>1.5151515151515152E-2</v>
      </c>
      <c r="F101" s="9">
        <v>1.0842064086139766E-2</v>
      </c>
    </row>
    <row r="102" spans="1:6">
      <c r="B102" t="s">
        <v>40</v>
      </c>
      <c r="C102" s="77">
        <v>1</v>
      </c>
      <c r="D102" s="25">
        <v>275000</v>
      </c>
      <c r="E102" s="9">
        <v>1.5151515151515152E-2</v>
      </c>
      <c r="F102" s="9">
        <v>1.0842064086139766E-2</v>
      </c>
    </row>
    <row r="103" spans="1:6">
      <c r="C103" s="77"/>
      <c r="D103" s="25"/>
      <c r="E103" s="9"/>
      <c r="F103" s="9"/>
    </row>
    <row r="104" spans="1:6">
      <c r="A104" t="s">
        <v>159</v>
      </c>
      <c r="C104" s="77">
        <v>1</v>
      </c>
      <c r="D104" s="25">
        <v>1000000</v>
      </c>
      <c r="E104" s="9">
        <v>1.5151515151515152E-2</v>
      </c>
      <c r="F104" s="9">
        <v>3.9425687585962786E-2</v>
      </c>
    </row>
    <row r="105" spans="1:6">
      <c r="B105" t="s">
        <v>40</v>
      </c>
      <c r="C105" s="77">
        <v>1</v>
      </c>
      <c r="D105" s="25">
        <v>1000000</v>
      </c>
      <c r="E105" s="9">
        <v>1.5151515151515152E-2</v>
      </c>
      <c r="F105" s="9">
        <v>3.9425687585962786E-2</v>
      </c>
    </row>
    <row r="106" spans="1:6">
      <c r="C106" s="77"/>
      <c r="D106" s="25"/>
      <c r="E106" s="9"/>
      <c r="F106" s="9"/>
    </row>
    <row r="107" spans="1:6">
      <c r="A107" t="s">
        <v>153</v>
      </c>
      <c r="C107" s="77">
        <v>1</v>
      </c>
      <c r="D107" s="25">
        <v>340000</v>
      </c>
      <c r="E107" s="9">
        <v>1.5151515151515152E-2</v>
      </c>
      <c r="F107" s="9">
        <v>1.3404733779227346E-2</v>
      </c>
    </row>
    <row r="108" spans="1:6">
      <c r="B108" t="s">
        <v>40</v>
      </c>
      <c r="C108" s="77">
        <v>1</v>
      </c>
      <c r="D108" s="25">
        <v>340000</v>
      </c>
      <c r="E108" s="9">
        <v>1.5151515151515152E-2</v>
      </c>
      <c r="F108" s="9">
        <v>1.3404733779227346E-2</v>
      </c>
    </row>
    <row r="109" spans="1:6">
      <c r="C109" s="77"/>
      <c r="D109" s="25"/>
      <c r="E109" s="9"/>
      <c r="F109" s="9"/>
    </row>
    <row r="110" spans="1:6">
      <c r="A110" t="s">
        <v>151</v>
      </c>
      <c r="C110" s="77">
        <v>1</v>
      </c>
      <c r="D110" s="25">
        <v>164000</v>
      </c>
      <c r="E110" s="9">
        <v>1.5151515151515152E-2</v>
      </c>
      <c r="F110" s="9">
        <v>6.4658127640978965E-3</v>
      </c>
    </row>
    <row r="111" spans="1:6">
      <c r="B111" t="s">
        <v>40</v>
      </c>
      <c r="C111" s="77">
        <v>1</v>
      </c>
      <c r="D111" s="25">
        <v>164000</v>
      </c>
      <c r="E111" s="9">
        <v>1.5151515151515152E-2</v>
      </c>
      <c r="F111" s="9">
        <v>6.4658127640978965E-3</v>
      </c>
    </row>
    <row r="112" spans="1:6">
      <c r="C112" s="77"/>
      <c r="D112" s="25"/>
      <c r="E112" s="9"/>
      <c r="F112" s="9"/>
    </row>
    <row r="113" spans="1:6">
      <c r="A113" t="s">
        <v>165</v>
      </c>
      <c r="C113" s="77">
        <v>1</v>
      </c>
      <c r="D113" s="25">
        <v>324000</v>
      </c>
      <c r="E113" s="9">
        <v>1.5151515151515152E-2</v>
      </c>
      <c r="F113" s="9">
        <v>1.2773922777851943E-2</v>
      </c>
    </row>
    <row r="114" spans="1:6">
      <c r="B114" t="s">
        <v>55</v>
      </c>
      <c r="C114" s="77">
        <v>1</v>
      </c>
      <c r="D114" s="25">
        <v>324000</v>
      </c>
      <c r="E114" s="9">
        <v>1.5151515151515152E-2</v>
      </c>
      <c r="F114" s="9">
        <v>1.2773922777851943E-2</v>
      </c>
    </row>
    <row r="115" spans="1:6">
      <c r="C115" s="77"/>
      <c r="D115" s="25"/>
      <c r="E115" s="9"/>
      <c r="F115" s="9"/>
    </row>
    <row r="116" spans="1:6">
      <c r="A116" t="s">
        <v>31</v>
      </c>
      <c r="C116" s="77">
        <v>66</v>
      </c>
      <c r="D116" s="25">
        <v>25364174</v>
      </c>
      <c r="E116" s="9">
        <v>1</v>
      </c>
      <c r="F11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11"/>
  <sheetViews>
    <sheetView topLeftCell="A2" workbookViewId="0">
      <selection activeCell="J211" sqref="A1:J21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54</v>
      </c>
      <c r="L1">
        <v>211</v>
      </c>
    </row>
    <row r="2" spans="1:12" ht="15">
      <c r="A2" s="108" t="s">
        <v>81</v>
      </c>
      <c r="B2" s="108" t="s">
        <v>233</v>
      </c>
      <c r="C2" s="108" t="s">
        <v>35</v>
      </c>
      <c r="D2" s="108" t="s">
        <v>82</v>
      </c>
      <c r="E2" s="108" t="s">
        <v>71</v>
      </c>
      <c r="F2" s="109">
        <v>655264</v>
      </c>
      <c r="G2" s="110">
        <v>403500</v>
      </c>
      <c r="H2" s="108" t="s">
        <v>74</v>
      </c>
      <c r="I2" s="108" t="s">
        <v>85</v>
      </c>
      <c r="J2" s="111">
        <v>44652</v>
      </c>
    </row>
    <row r="3" spans="1:12" ht="15">
      <c r="A3" s="108" t="s">
        <v>98</v>
      </c>
      <c r="B3" s="108" t="s">
        <v>234</v>
      </c>
      <c r="C3" s="108" t="s">
        <v>35</v>
      </c>
      <c r="D3" s="108" t="s">
        <v>99</v>
      </c>
      <c r="E3" s="108" t="s">
        <v>71</v>
      </c>
      <c r="F3" s="109">
        <v>656242</v>
      </c>
      <c r="G3" s="110">
        <v>503223</v>
      </c>
      <c r="H3" s="108" t="s">
        <v>85</v>
      </c>
      <c r="I3" s="108" t="s">
        <v>85</v>
      </c>
      <c r="J3" s="111">
        <v>44672</v>
      </c>
    </row>
    <row r="4" spans="1:12" ht="15">
      <c r="A4" s="108" t="s">
        <v>98</v>
      </c>
      <c r="B4" s="108" t="s">
        <v>234</v>
      </c>
      <c r="C4" s="108" t="s">
        <v>35</v>
      </c>
      <c r="D4" s="108" t="s">
        <v>99</v>
      </c>
      <c r="E4" s="108" t="s">
        <v>71</v>
      </c>
      <c r="F4" s="109">
        <v>655798</v>
      </c>
      <c r="G4" s="110">
        <v>462082</v>
      </c>
      <c r="H4" s="108" t="s">
        <v>85</v>
      </c>
      <c r="I4" s="108" t="s">
        <v>85</v>
      </c>
      <c r="J4" s="111">
        <v>44664</v>
      </c>
    </row>
    <row r="5" spans="1:12" ht="15">
      <c r="A5" s="108" t="s">
        <v>98</v>
      </c>
      <c r="B5" s="108" t="s">
        <v>234</v>
      </c>
      <c r="C5" s="108" t="s">
        <v>35</v>
      </c>
      <c r="D5" s="108" t="s">
        <v>99</v>
      </c>
      <c r="E5" s="108" t="s">
        <v>71</v>
      </c>
      <c r="F5" s="109">
        <v>656572</v>
      </c>
      <c r="G5" s="110">
        <v>479950</v>
      </c>
      <c r="H5" s="108" t="s">
        <v>85</v>
      </c>
      <c r="I5" s="108" t="s">
        <v>85</v>
      </c>
      <c r="J5" s="111">
        <v>44679</v>
      </c>
    </row>
    <row r="6" spans="1:12" ht="15">
      <c r="A6" s="108" t="s">
        <v>98</v>
      </c>
      <c r="B6" s="108" t="s">
        <v>234</v>
      </c>
      <c r="C6" s="108" t="s">
        <v>35</v>
      </c>
      <c r="D6" s="108" t="s">
        <v>99</v>
      </c>
      <c r="E6" s="108" t="s">
        <v>71</v>
      </c>
      <c r="F6" s="109">
        <v>656295</v>
      </c>
      <c r="G6" s="110">
        <v>450000</v>
      </c>
      <c r="H6" s="108" t="s">
        <v>85</v>
      </c>
      <c r="I6" s="108" t="s">
        <v>85</v>
      </c>
      <c r="J6" s="111">
        <v>44673</v>
      </c>
    </row>
    <row r="7" spans="1:12" ht="15">
      <c r="A7" s="108" t="s">
        <v>98</v>
      </c>
      <c r="B7" s="108" t="s">
        <v>234</v>
      </c>
      <c r="C7" s="108" t="s">
        <v>35</v>
      </c>
      <c r="D7" s="108" t="s">
        <v>99</v>
      </c>
      <c r="E7" s="108" t="s">
        <v>71</v>
      </c>
      <c r="F7" s="109">
        <v>655692</v>
      </c>
      <c r="G7" s="110">
        <v>471538</v>
      </c>
      <c r="H7" s="108" t="s">
        <v>85</v>
      </c>
      <c r="I7" s="108" t="s">
        <v>85</v>
      </c>
      <c r="J7" s="111">
        <v>44662</v>
      </c>
    </row>
    <row r="8" spans="1:12" ht="15">
      <c r="A8" s="108" t="s">
        <v>98</v>
      </c>
      <c r="B8" s="108" t="s">
        <v>234</v>
      </c>
      <c r="C8" s="108" t="s">
        <v>35</v>
      </c>
      <c r="D8" s="108" t="s">
        <v>99</v>
      </c>
      <c r="E8" s="108" t="s">
        <v>71</v>
      </c>
      <c r="F8" s="109">
        <v>656223</v>
      </c>
      <c r="G8" s="110">
        <v>495735</v>
      </c>
      <c r="H8" s="108" t="s">
        <v>85</v>
      </c>
      <c r="I8" s="108" t="s">
        <v>85</v>
      </c>
      <c r="J8" s="111">
        <v>44672</v>
      </c>
    </row>
    <row r="9" spans="1:12" ht="15">
      <c r="A9" s="108" t="s">
        <v>98</v>
      </c>
      <c r="B9" s="108" t="s">
        <v>234</v>
      </c>
      <c r="C9" s="108" t="s">
        <v>35</v>
      </c>
      <c r="D9" s="108" t="s">
        <v>99</v>
      </c>
      <c r="E9" s="108" t="s">
        <v>71</v>
      </c>
      <c r="F9" s="109">
        <v>655597</v>
      </c>
      <c r="G9" s="110">
        <v>494075</v>
      </c>
      <c r="H9" s="108" t="s">
        <v>85</v>
      </c>
      <c r="I9" s="108" t="s">
        <v>85</v>
      </c>
      <c r="J9" s="111">
        <v>44659</v>
      </c>
    </row>
    <row r="10" spans="1:12" ht="15">
      <c r="A10" s="108" t="s">
        <v>41</v>
      </c>
      <c r="B10" s="108" t="s">
        <v>235</v>
      </c>
      <c r="C10" s="108" t="s">
        <v>117</v>
      </c>
      <c r="D10" s="108" t="s">
        <v>118</v>
      </c>
      <c r="E10" s="108" t="s">
        <v>86</v>
      </c>
      <c r="F10" s="109">
        <v>656565</v>
      </c>
      <c r="G10" s="110">
        <v>50000</v>
      </c>
      <c r="H10" s="108" t="s">
        <v>74</v>
      </c>
      <c r="I10" s="108" t="s">
        <v>85</v>
      </c>
      <c r="J10" s="111">
        <v>44679</v>
      </c>
    </row>
    <row r="11" spans="1:12" ht="15">
      <c r="A11" s="108" t="s">
        <v>41</v>
      </c>
      <c r="B11" s="108" t="s">
        <v>235</v>
      </c>
      <c r="C11" s="108" t="s">
        <v>27</v>
      </c>
      <c r="D11" s="108" t="s">
        <v>104</v>
      </c>
      <c r="E11" s="108" t="s">
        <v>71</v>
      </c>
      <c r="F11" s="109">
        <v>655708</v>
      </c>
      <c r="G11" s="110">
        <v>530000</v>
      </c>
      <c r="H11" s="108" t="s">
        <v>74</v>
      </c>
      <c r="I11" s="108" t="s">
        <v>85</v>
      </c>
      <c r="J11" s="111">
        <v>44663</v>
      </c>
    </row>
    <row r="12" spans="1:12" ht="15">
      <c r="A12" s="108" t="s">
        <v>41</v>
      </c>
      <c r="B12" s="108" t="s">
        <v>235</v>
      </c>
      <c r="C12" s="108" t="s">
        <v>27</v>
      </c>
      <c r="D12" s="108" t="s">
        <v>101</v>
      </c>
      <c r="E12" s="108" t="s">
        <v>71</v>
      </c>
      <c r="F12" s="109">
        <v>655888</v>
      </c>
      <c r="G12" s="110">
        <v>267000</v>
      </c>
      <c r="H12" s="108" t="s">
        <v>74</v>
      </c>
      <c r="I12" s="108" t="s">
        <v>85</v>
      </c>
      <c r="J12" s="111">
        <v>44666</v>
      </c>
    </row>
    <row r="13" spans="1:12" ht="15">
      <c r="A13" s="108" t="s">
        <v>41</v>
      </c>
      <c r="B13" s="108" t="s">
        <v>235</v>
      </c>
      <c r="C13" s="108" t="s">
        <v>117</v>
      </c>
      <c r="D13" s="108" t="s">
        <v>126</v>
      </c>
      <c r="E13" s="108" t="s">
        <v>78</v>
      </c>
      <c r="F13" s="109">
        <v>656689</v>
      </c>
      <c r="G13" s="110">
        <v>336307</v>
      </c>
      <c r="H13" s="108" t="s">
        <v>74</v>
      </c>
      <c r="I13" s="108" t="s">
        <v>85</v>
      </c>
      <c r="J13" s="111">
        <v>44680</v>
      </c>
    </row>
    <row r="14" spans="1:12" ht="15">
      <c r="A14" s="108" t="s">
        <v>41</v>
      </c>
      <c r="B14" s="108" t="s">
        <v>235</v>
      </c>
      <c r="C14" s="108" t="s">
        <v>27</v>
      </c>
      <c r="D14" s="108" t="s">
        <v>101</v>
      </c>
      <c r="E14" s="108" t="s">
        <v>86</v>
      </c>
      <c r="F14" s="109">
        <v>655909</v>
      </c>
      <c r="G14" s="110">
        <v>195000</v>
      </c>
      <c r="H14" s="108" t="s">
        <v>74</v>
      </c>
      <c r="I14" s="108" t="s">
        <v>85</v>
      </c>
      <c r="J14" s="111">
        <v>44666</v>
      </c>
    </row>
    <row r="15" spans="1:12" ht="15">
      <c r="A15" s="108" t="s">
        <v>41</v>
      </c>
      <c r="B15" s="108" t="s">
        <v>235</v>
      </c>
      <c r="C15" s="108" t="s">
        <v>117</v>
      </c>
      <c r="D15" s="108" t="s">
        <v>118</v>
      </c>
      <c r="E15" s="108" t="s">
        <v>86</v>
      </c>
      <c r="F15" s="109">
        <v>656019</v>
      </c>
      <c r="G15" s="110">
        <v>600000</v>
      </c>
      <c r="H15" s="108" t="s">
        <v>74</v>
      </c>
      <c r="I15" s="108" t="s">
        <v>85</v>
      </c>
      <c r="J15" s="111">
        <v>44669</v>
      </c>
    </row>
    <row r="16" spans="1:12" ht="15">
      <c r="A16" s="108" t="s">
        <v>41</v>
      </c>
      <c r="B16" s="108" t="s">
        <v>235</v>
      </c>
      <c r="C16" s="108" t="s">
        <v>57</v>
      </c>
      <c r="D16" s="108" t="s">
        <v>79</v>
      </c>
      <c r="E16" s="108" t="s">
        <v>71</v>
      </c>
      <c r="F16" s="109">
        <v>655260</v>
      </c>
      <c r="G16" s="110">
        <v>400000</v>
      </c>
      <c r="H16" s="108" t="s">
        <v>74</v>
      </c>
      <c r="I16" s="108" t="s">
        <v>85</v>
      </c>
      <c r="J16" s="111">
        <v>44652</v>
      </c>
    </row>
    <row r="17" spans="1:10" ht="15">
      <c r="A17" s="108" t="s">
        <v>41</v>
      </c>
      <c r="B17" s="108" t="s">
        <v>235</v>
      </c>
      <c r="C17" s="108" t="s">
        <v>27</v>
      </c>
      <c r="D17" s="108" t="s">
        <v>124</v>
      </c>
      <c r="E17" s="108" t="s">
        <v>71</v>
      </c>
      <c r="F17" s="109">
        <v>656477</v>
      </c>
      <c r="G17" s="110">
        <v>400000</v>
      </c>
      <c r="H17" s="108" t="s">
        <v>74</v>
      </c>
      <c r="I17" s="108" t="s">
        <v>85</v>
      </c>
      <c r="J17" s="111">
        <v>44677</v>
      </c>
    </row>
    <row r="18" spans="1:10" ht="15">
      <c r="A18" s="108" t="s">
        <v>41</v>
      </c>
      <c r="B18" s="108" t="s">
        <v>235</v>
      </c>
      <c r="C18" s="108" t="s">
        <v>27</v>
      </c>
      <c r="D18" s="108" t="s">
        <v>101</v>
      </c>
      <c r="E18" s="108" t="s">
        <v>86</v>
      </c>
      <c r="F18" s="109">
        <v>655626</v>
      </c>
      <c r="G18" s="110">
        <v>51000</v>
      </c>
      <c r="H18" s="108" t="s">
        <v>74</v>
      </c>
      <c r="I18" s="108" t="s">
        <v>85</v>
      </c>
      <c r="J18" s="111">
        <v>44662</v>
      </c>
    </row>
    <row r="19" spans="1:10" ht="15">
      <c r="A19" s="108" t="s">
        <v>41</v>
      </c>
      <c r="B19" s="108" t="s">
        <v>235</v>
      </c>
      <c r="C19" s="108" t="s">
        <v>57</v>
      </c>
      <c r="D19" s="108" t="s">
        <v>79</v>
      </c>
      <c r="E19" s="108" t="s">
        <v>71</v>
      </c>
      <c r="F19" s="109">
        <v>655814</v>
      </c>
      <c r="G19" s="110">
        <v>470000</v>
      </c>
      <c r="H19" s="108" t="s">
        <v>74</v>
      </c>
      <c r="I19" s="108" t="s">
        <v>85</v>
      </c>
      <c r="J19" s="111">
        <v>44664</v>
      </c>
    </row>
    <row r="20" spans="1:10" ht="15">
      <c r="A20" s="108" t="s">
        <v>39</v>
      </c>
      <c r="B20" s="108" t="s">
        <v>236</v>
      </c>
      <c r="C20" s="108" t="s">
        <v>89</v>
      </c>
      <c r="D20" s="108" t="s">
        <v>91</v>
      </c>
      <c r="E20" s="108" t="s">
        <v>97</v>
      </c>
      <c r="F20" s="109">
        <v>655567</v>
      </c>
      <c r="G20" s="110">
        <v>300000</v>
      </c>
      <c r="H20" s="108" t="s">
        <v>74</v>
      </c>
      <c r="I20" s="108" t="s">
        <v>85</v>
      </c>
      <c r="J20" s="111">
        <v>44659</v>
      </c>
    </row>
    <row r="21" spans="1:10" ht="15">
      <c r="A21" s="108" t="s">
        <v>39</v>
      </c>
      <c r="B21" s="108" t="s">
        <v>236</v>
      </c>
      <c r="C21" s="108" t="s">
        <v>28</v>
      </c>
      <c r="D21" s="108" t="s">
        <v>84</v>
      </c>
      <c r="E21" s="108" t="s">
        <v>71</v>
      </c>
      <c r="F21" s="109">
        <v>655713</v>
      </c>
      <c r="G21" s="110">
        <v>383293</v>
      </c>
      <c r="H21" s="108" t="s">
        <v>85</v>
      </c>
      <c r="I21" s="108" t="s">
        <v>85</v>
      </c>
      <c r="J21" s="111">
        <v>44663</v>
      </c>
    </row>
    <row r="22" spans="1:10" ht="15">
      <c r="A22" s="108" t="s">
        <v>39</v>
      </c>
      <c r="B22" s="108" t="s">
        <v>236</v>
      </c>
      <c r="C22" s="108" t="s">
        <v>87</v>
      </c>
      <c r="D22" s="108" t="s">
        <v>88</v>
      </c>
      <c r="E22" s="108" t="s">
        <v>71</v>
      </c>
      <c r="F22" s="109">
        <v>655516</v>
      </c>
      <c r="G22" s="110">
        <v>469000</v>
      </c>
      <c r="H22" s="108" t="s">
        <v>74</v>
      </c>
      <c r="I22" s="108" t="s">
        <v>85</v>
      </c>
      <c r="J22" s="111">
        <v>44658</v>
      </c>
    </row>
    <row r="23" spans="1:10" ht="15">
      <c r="A23" s="108" t="s">
        <v>39</v>
      </c>
      <c r="B23" s="108" t="s">
        <v>236</v>
      </c>
      <c r="C23" s="108" t="s">
        <v>75</v>
      </c>
      <c r="D23" s="108" t="s">
        <v>76</v>
      </c>
      <c r="E23" s="108" t="s">
        <v>71</v>
      </c>
      <c r="F23" s="109">
        <v>656066</v>
      </c>
      <c r="G23" s="110">
        <v>315000</v>
      </c>
      <c r="H23" s="108" t="s">
        <v>74</v>
      </c>
      <c r="I23" s="108" t="s">
        <v>85</v>
      </c>
      <c r="J23" s="111">
        <v>44670</v>
      </c>
    </row>
    <row r="24" spans="1:10" ht="15">
      <c r="A24" s="108" t="s">
        <v>39</v>
      </c>
      <c r="B24" s="108" t="s">
        <v>236</v>
      </c>
      <c r="C24" s="108" t="s">
        <v>87</v>
      </c>
      <c r="D24" s="108" t="s">
        <v>88</v>
      </c>
      <c r="E24" s="108" t="s">
        <v>100</v>
      </c>
      <c r="F24" s="109">
        <v>655599</v>
      </c>
      <c r="G24" s="110">
        <v>2000000</v>
      </c>
      <c r="H24" s="108" t="s">
        <v>74</v>
      </c>
      <c r="I24" s="108" t="s">
        <v>85</v>
      </c>
      <c r="J24" s="111">
        <v>44659</v>
      </c>
    </row>
    <row r="25" spans="1:10" ht="15">
      <c r="A25" s="108" t="s">
        <v>39</v>
      </c>
      <c r="B25" s="108" t="s">
        <v>236</v>
      </c>
      <c r="C25" s="108" t="s">
        <v>28</v>
      </c>
      <c r="D25" s="108" t="s">
        <v>84</v>
      </c>
      <c r="E25" s="108" t="s">
        <v>71</v>
      </c>
      <c r="F25" s="109">
        <v>656207</v>
      </c>
      <c r="G25" s="110">
        <v>573097</v>
      </c>
      <c r="H25" s="108" t="s">
        <v>85</v>
      </c>
      <c r="I25" s="108" t="s">
        <v>85</v>
      </c>
      <c r="J25" s="111">
        <v>44672</v>
      </c>
    </row>
    <row r="26" spans="1:10" ht="15">
      <c r="A26" s="108" t="s">
        <v>39</v>
      </c>
      <c r="B26" s="108" t="s">
        <v>236</v>
      </c>
      <c r="C26" s="108" t="s">
        <v>117</v>
      </c>
      <c r="D26" s="108" t="s">
        <v>122</v>
      </c>
      <c r="E26" s="108" t="s">
        <v>71</v>
      </c>
      <c r="F26" s="109">
        <v>656343</v>
      </c>
      <c r="G26" s="110">
        <v>370000</v>
      </c>
      <c r="H26" s="108" t="s">
        <v>74</v>
      </c>
      <c r="I26" s="108" t="s">
        <v>85</v>
      </c>
      <c r="J26" s="111">
        <v>44676</v>
      </c>
    </row>
    <row r="27" spans="1:10" ht="15">
      <c r="A27" s="108" t="s">
        <v>39</v>
      </c>
      <c r="B27" s="108" t="s">
        <v>236</v>
      </c>
      <c r="C27" s="108" t="s">
        <v>89</v>
      </c>
      <c r="D27" s="108" t="s">
        <v>58</v>
      </c>
      <c r="E27" s="108" t="s">
        <v>71</v>
      </c>
      <c r="F27" s="109">
        <v>655960</v>
      </c>
      <c r="G27" s="110">
        <v>230000</v>
      </c>
      <c r="H27" s="108" t="s">
        <v>74</v>
      </c>
      <c r="I27" s="108" t="s">
        <v>85</v>
      </c>
      <c r="J27" s="111">
        <v>44669</v>
      </c>
    </row>
    <row r="28" spans="1:10" ht="15">
      <c r="A28" s="108" t="s">
        <v>39</v>
      </c>
      <c r="B28" s="108" t="s">
        <v>236</v>
      </c>
      <c r="C28" s="108" t="s">
        <v>89</v>
      </c>
      <c r="D28" s="108" t="s">
        <v>58</v>
      </c>
      <c r="E28" s="108" t="s">
        <v>78</v>
      </c>
      <c r="F28" s="109">
        <v>656349</v>
      </c>
      <c r="G28" s="110">
        <v>215000</v>
      </c>
      <c r="H28" s="108" t="s">
        <v>74</v>
      </c>
      <c r="I28" s="108" t="s">
        <v>85</v>
      </c>
      <c r="J28" s="111">
        <v>44676</v>
      </c>
    </row>
    <row r="29" spans="1:10" ht="15">
      <c r="A29" s="108" t="s">
        <v>39</v>
      </c>
      <c r="B29" s="108" t="s">
        <v>236</v>
      </c>
      <c r="C29" s="108" t="s">
        <v>28</v>
      </c>
      <c r="D29" s="108" t="s">
        <v>84</v>
      </c>
      <c r="E29" s="108" t="s">
        <v>71</v>
      </c>
      <c r="F29" s="109">
        <v>656086</v>
      </c>
      <c r="G29" s="110">
        <v>395032</v>
      </c>
      <c r="H29" s="108" t="s">
        <v>85</v>
      </c>
      <c r="I29" s="108" t="s">
        <v>85</v>
      </c>
      <c r="J29" s="111">
        <v>44670</v>
      </c>
    </row>
    <row r="30" spans="1:10" ht="15">
      <c r="A30" s="108" t="s">
        <v>39</v>
      </c>
      <c r="B30" s="108" t="s">
        <v>236</v>
      </c>
      <c r="C30" s="108" t="s">
        <v>28</v>
      </c>
      <c r="D30" s="108" t="s">
        <v>84</v>
      </c>
      <c r="E30" s="108" t="s">
        <v>71</v>
      </c>
      <c r="F30" s="109">
        <v>655280</v>
      </c>
      <c r="G30" s="110">
        <v>385909</v>
      </c>
      <c r="H30" s="108" t="s">
        <v>85</v>
      </c>
      <c r="I30" s="108" t="s">
        <v>85</v>
      </c>
      <c r="J30" s="111">
        <v>44652</v>
      </c>
    </row>
    <row r="31" spans="1:10" ht="15">
      <c r="A31" s="108" t="s">
        <v>39</v>
      </c>
      <c r="B31" s="108" t="s">
        <v>236</v>
      </c>
      <c r="C31" s="108" t="s">
        <v>47</v>
      </c>
      <c r="D31" s="108" t="s">
        <v>48</v>
      </c>
      <c r="E31" s="108" t="s">
        <v>97</v>
      </c>
      <c r="F31" s="109">
        <v>656049</v>
      </c>
      <c r="G31" s="110">
        <v>600000</v>
      </c>
      <c r="H31" s="108" t="s">
        <v>74</v>
      </c>
      <c r="I31" s="108" t="s">
        <v>85</v>
      </c>
      <c r="J31" s="111">
        <v>44670</v>
      </c>
    </row>
    <row r="32" spans="1:10" ht="15">
      <c r="A32" s="108" t="s">
        <v>39</v>
      </c>
      <c r="B32" s="108" t="s">
        <v>236</v>
      </c>
      <c r="C32" s="108" t="s">
        <v>89</v>
      </c>
      <c r="D32" s="108" t="s">
        <v>58</v>
      </c>
      <c r="E32" s="108" t="s">
        <v>71</v>
      </c>
      <c r="F32" s="109">
        <v>655288</v>
      </c>
      <c r="G32" s="110">
        <v>345000</v>
      </c>
      <c r="H32" s="108" t="s">
        <v>74</v>
      </c>
      <c r="I32" s="108" t="s">
        <v>85</v>
      </c>
      <c r="J32" s="111">
        <v>44652</v>
      </c>
    </row>
    <row r="33" spans="1:10" ht="15">
      <c r="A33" s="108" t="s">
        <v>39</v>
      </c>
      <c r="B33" s="108" t="s">
        <v>236</v>
      </c>
      <c r="C33" s="108" t="s">
        <v>28</v>
      </c>
      <c r="D33" s="108" t="s">
        <v>46</v>
      </c>
      <c r="E33" s="108" t="s">
        <v>86</v>
      </c>
      <c r="F33" s="109">
        <v>656262</v>
      </c>
      <c r="G33" s="110">
        <v>68000</v>
      </c>
      <c r="H33" s="108" t="s">
        <v>74</v>
      </c>
      <c r="I33" s="108" t="s">
        <v>85</v>
      </c>
      <c r="J33" s="111">
        <v>44673</v>
      </c>
    </row>
    <row r="34" spans="1:10" ht="15">
      <c r="A34" s="108" t="s">
        <v>39</v>
      </c>
      <c r="B34" s="108" t="s">
        <v>236</v>
      </c>
      <c r="C34" s="108" t="s">
        <v>28</v>
      </c>
      <c r="D34" s="108" t="s">
        <v>49</v>
      </c>
      <c r="E34" s="108" t="s">
        <v>86</v>
      </c>
      <c r="F34" s="109">
        <v>656258</v>
      </c>
      <c r="G34" s="110">
        <v>40000</v>
      </c>
      <c r="H34" s="108" t="s">
        <v>74</v>
      </c>
      <c r="I34" s="108" t="s">
        <v>85</v>
      </c>
      <c r="J34" s="111">
        <v>44673</v>
      </c>
    </row>
    <row r="35" spans="1:10" ht="15">
      <c r="A35" s="108" t="s">
        <v>39</v>
      </c>
      <c r="B35" s="108" t="s">
        <v>236</v>
      </c>
      <c r="C35" s="108" t="s">
        <v>28</v>
      </c>
      <c r="D35" s="108" t="s">
        <v>49</v>
      </c>
      <c r="E35" s="108" t="s">
        <v>71</v>
      </c>
      <c r="F35" s="109">
        <v>655443</v>
      </c>
      <c r="G35" s="110">
        <v>410000</v>
      </c>
      <c r="H35" s="108" t="s">
        <v>74</v>
      </c>
      <c r="I35" s="108" t="s">
        <v>85</v>
      </c>
      <c r="J35" s="111">
        <v>44657</v>
      </c>
    </row>
    <row r="36" spans="1:10" ht="15">
      <c r="A36" s="108" t="s">
        <v>39</v>
      </c>
      <c r="B36" s="108" t="s">
        <v>236</v>
      </c>
      <c r="C36" s="108" t="s">
        <v>89</v>
      </c>
      <c r="D36" s="108" t="s">
        <v>91</v>
      </c>
      <c r="E36" s="108" t="s">
        <v>71</v>
      </c>
      <c r="F36" s="109">
        <v>656254</v>
      </c>
      <c r="G36" s="110">
        <v>530000</v>
      </c>
      <c r="H36" s="108" t="s">
        <v>74</v>
      </c>
      <c r="I36" s="108" t="s">
        <v>85</v>
      </c>
      <c r="J36" s="111">
        <v>44673</v>
      </c>
    </row>
    <row r="37" spans="1:10" ht="15">
      <c r="A37" s="108" t="s">
        <v>39</v>
      </c>
      <c r="B37" s="108" t="s">
        <v>236</v>
      </c>
      <c r="C37" s="108" t="s">
        <v>47</v>
      </c>
      <c r="D37" s="108" t="s">
        <v>48</v>
      </c>
      <c r="E37" s="108" t="s">
        <v>86</v>
      </c>
      <c r="F37" s="109">
        <v>655750</v>
      </c>
      <c r="G37" s="110">
        <v>23250</v>
      </c>
      <c r="H37" s="108" t="s">
        <v>74</v>
      </c>
      <c r="I37" s="108" t="s">
        <v>85</v>
      </c>
      <c r="J37" s="111">
        <v>44663</v>
      </c>
    </row>
    <row r="38" spans="1:10" ht="15">
      <c r="A38" s="108" t="s">
        <v>39</v>
      </c>
      <c r="B38" s="108" t="s">
        <v>236</v>
      </c>
      <c r="C38" s="108" t="s">
        <v>89</v>
      </c>
      <c r="D38" s="108" t="s">
        <v>58</v>
      </c>
      <c r="E38" s="108" t="s">
        <v>86</v>
      </c>
      <c r="F38" s="109">
        <v>655320</v>
      </c>
      <c r="G38" s="110">
        <v>60000</v>
      </c>
      <c r="H38" s="108" t="s">
        <v>74</v>
      </c>
      <c r="I38" s="108" t="s">
        <v>85</v>
      </c>
      <c r="J38" s="111">
        <v>44655</v>
      </c>
    </row>
    <row r="39" spans="1:10" ht="15">
      <c r="A39" s="108" t="s">
        <v>39</v>
      </c>
      <c r="B39" s="108" t="s">
        <v>236</v>
      </c>
      <c r="C39" s="108" t="s">
        <v>28</v>
      </c>
      <c r="D39" s="108" t="s">
        <v>84</v>
      </c>
      <c r="E39" s="108" t="s">
        <v>71</v>
      </c>
      <c r="F39" s="109">
        <v>655858</v>
      </c>
      <c r="G39" s="110">
        <v>382077</v>
      </c>
      <c r="H39" s="108" t="s">
        <v>85</v>
      </c>
      <c r="I39" s="108" t="s">
        <v>85</v>
      </c>
      <c r="J39" s="111">
        <v>44665</v>
      </c>
    </row>
    <row r="40" spans="1:10" ht="15">
      <c r="A40" s="108" t="s">
        <v>39</v>
      </c>
      <c r="B40" s="108" t="s">
        <v>236</v>
      </c>
      <c r="C40" s="108" t="s">
        <v>89</v>
      </c>
      <c r="D40" s="108" t="s">
        <v>58</v>
      </c>
      <c r="E40" s="108" t="s">
        <v>71</v>
      </c>
      <c r="F40" s="109">
        <v>655348</v>
      </c>
      <c r="G40" s="110">
        <v>446000</v>
      </c>
      <c r="H40" s="108" t="s">
        <v>74</v>
      </c>
      <c r="I40" s="108" t="s">
        <v>85</v>
      </c>
      <c r="J40" s="111">
        <v>44655</v>
      </c>
    </row>
    <row r="41" spans="1:10" ht="15">
      <c r="A41" s="108" t="s">
        <v>39</v>
      </c>
      <c r="B41" s="108" t="s">
        <v>236</v>
      </c>
      <c r="C41" s="108" t="s">
        <v>75</v>
      </c>
      <c r="D41" s="108" t="s">
        <v>76</v>
      </c>
      <c r="E41" s="108" t="s">
        <v>71</v>
      </c>
      <c r="F41" s="109">
        <v>655853</v>
      </c>
      <c r="G41" s="110">
        <v>320000</v>
      </c>
      <c r="H41" s="108" t="s">
        <v>74</v>
      </c>
      <c r="I41" s="108" t="s">
        <v>85</v>
      </c>
      <c r="J41" s="111">
        <v>44665</v>
      </c>
    </row>
    <row r="42" spans="1:10" ht="15">
      <c r="A42" s="108" t="s">
        <v>39</v>
      </c>
      <c r="B42" s="108" t="s">
        <v>236</v>
      </c>
      <c r="C42" s="108" t="s">
        <v>28</v>
      </c>
      <c r="D42" s="108" t="s">
        <v>107</v>
      </c>
      <c r="E42" s="108" t="s">
        <v>100</v>
      </c>
      <c r="F42" s="109">
        <v>655766</v>
      </c>
      <c r="G42" s="110">
        <v>670000</v>
      </c>
      <c r="H42" s="108" t="s">
        <v>74</v>
      </c>
      <c r="I42" s="108" t="s">
        <v>85</v>
      </c>
      <c r="J42" s="111">
        <v>44664</v>
      </c>
    </row>
    <row r="43" spans="1:10" ht="15">
      <c r="A43" s="108" t="s">
        <v>39</v>
      </c>
      <c r="B43" s="108" t="s">
        <v>236</v>
      </c>
      <c r="C43" s="108" t="s">
        <v>89</v>
      </c>
      <c r="D43" s="108" t="s">
        <v>91</v>
      </c>
      <c r="E43" s="108" t="s">
        <v>71</v>
      </c>
      <c r="F43" s="109">
        <v>655355</v>
      </c>
      <c r="G43" s="110">
        <v>405000</v>
      </c>
      <c r="H43" s="108" t="s">
        <v>74</v>
      </c>
      <c r="I43" s="108" t="s">
        <v>85</v>
      </c>
      <c r="J43" s="111">
        <v>44655</v>
      </c>
    </row>
    <row r="44" spans="1:10" ht="15">
      <c r="A44" s="108" t="s">
        <v>39</v>
      </c>
      <c r="B44" s="108" t="s">
        <v>236</v>
      </c>
      <c r="C44" s="108" t="s">
        <v>87</v>
      </c>
      <c r="D44" s="108" t="s">
        <v>88</v>
      </c>
      <c r="E44" s="108" t="s">
        <v>86</v>
      </c>
      <c r="F44" s="109">
        <v>655282</v>
      </c>
      <c r="G44" s="110">
        <v>110000</v>
      </c>
      <c r="H44" s="108" t="s">
        <v>74</v>
      </c>
      <c r="I44" s="108" t="s">
        <v>85</v>
      </c>
      <c r="J44" s="111">
        <v>44652</v>
      </c>
    </row>
    <row r="45" spans="1:10" ht="15">
      <c r="A45" s="108" t="s">
        <v>39</v>
      </c>
      <c r="B45" s="108" t="s">
        <v>236</v>
      </c>
      <c r="C45" s="108" t="s">
        <v>89</v>
      </c>
      <c r="D45" s="108" t="s">
        <v>58</v>
      </c>
      <c r="E45" s="108" t="s">
        <v>78</v>
      </c>
      <c r="F45" s="109">
        <v>655911</v>
      </c>
      <c r="G45" s="110">
        <v>265000</v>
      </c>
      <c r="H45" s="108" t="s">
        <v>74</v>
      </c>
      <c r="I45" s="108" t="s">
        <v>85</v>
      </c>
      <c r="J45" s="111">
        <v>44666</v>
      </c>
    </row>
    <row r="46" spans="1:10" ht="15">
      <c r="A46" s="108" t="s">
        <v>39</v>
      </c>
      <c r="B46" s="108" t="s">
        <v>236</v>
      </c>
      <c r="C46" s="108" t="s">
        <v>89</v>
      </c>
      <c r="D46" s="108" t="s">
        <v>91</v>
      </c>
      <c r="E46" s="108" t="s">
        <v>71</v>
      </c>
      <c r="F46" s="109">
        <v>656443</v>
      </c>
      <c r="G46" s="110">
        <v>215000</v>
      </c>
      <c r="H46" s="108" t="s">
        <v>74</v>
      </c>
      <c r="I46" s="108" t="s">
        <v>85</v>
      </c>
      <c r="J46" s="111">
        <v>44677</v>
      </c>
    </row>
    <row r="47" spans="1:10" ht="15">
      <c r="A47" s="108" t="s">
        <v>39</v>
      </c>
      <c r="B47" s="108" t="s">
        <v>236</v>
      </c>
      <c r="C47" s="108" t="s">
        <v>89</v>
      </c>
      <c r="D47" s="108" t="s">
        <v>91</v>
      </c>
      <c r="E47" s="108" t="s">
        <v>78</v>
      </c>
      <c r="F47" s="109">
        <v>655621</v>
      </c>
      <c r="G47" s="110">
        <v>150000</v>
      </c>
      <c r="H47" s="108" t="s">
        <v>74</v>
      </c>
      <c r="I47" s="108" t="s">
        <v>85</v>
      </c>
      <c r="J47" s="111">
        <v>44662</v>
      </c>
    </row>
    <row r="48" spans="1:10" ht="15">
      <c r="A48" s="108" t="s">
        <v>39</v>
      </c>
      <c r="B48" s="108" t="s">
        <v>236</v>
      </c>
      <c r="C48" s="108" t="s">
        <v>89</v>
      </c>
      <c r="D48" s="108" t="s">
        <v>91</v>
      </c>
      <c r="E48" s="108" t="s">
        <v>71</v>
      </c>
      <c r="F48" s="109">
        <v>656658</v>
      </c>
      <c r="G48" s="110">
        <v>493000</v>
      </c>
      <c r="H48" s="108" t="s">
        <v>74</v>
      </c>
      <c r="I48" s="108" t="s">
        <v>85</v>
      </c>
      <c r="J48" s="111">
        <v>44680</v>
      </c>
    </row>
    <row r="49" spans="1:10" ht="15">
      <c r="A49" s="108" t="s">
        <v>39</v>
      </c>
      <c r="B49" s="108" t="s">
        <v>236</v>
      </c>
      <c r="C49" s="108" t="s">
        <v>28</v>
      </c>
      <c r="D49" s="108" t="s">
        <v>80</v>
      </c>
      <c r="E49" s="108" t="s">
        <v>71</v>
      </c>
      <c r="F49" s="109">
        <v>655638</v>
      </c>
      <c r="G49" s="110">
        <v>345000</v>
      </c>
      <c r="H49" s="108" t="s">
        <v>74</v>
      </c>
      <c r="I49" s="108" t="s">
        <v>85</v>
      </c>
      <c r="J49" s="111">
        <v>44662</v>
      </c>
    </row>
    <row r="50" spans="1:10" ht="15">
      <c r="A50" s="108" t="s">
        <v>39</v>
      </c>
      <c r="B50" s="108" t="s">
        <v>236</v>
      </c>
      <c r="C50" s="108" t="s">
        <v>28</v>
      </c>
      <c r="D50" s="108" t="s">
        <v>84</v>
      </c>
      <c r="E50" s="108" t="s">
        <v>71</v>
      </c>
      <c r="F50" s="109">
        <v>656651</v>
      </c>
      <c r="G50" s="110">
        <v>377228</v>
      </c>
      <c r="H50" s="108" t="s">
        <v>85</v>
      </c>
      <c r="I50" s="108" t="s">
        <v>85</v>
      </c>
      <c r="J50" s="111">
        <v>44680</v>
      </c>
    </row>
    <row r="51" spans="1:10" ht="15">
      <c r="A51" s="108" t="s">
        <v>39</v>
      </c>
      <c r="B51" s="108" t="s">
        <v>236</v>
      </c>
      <c r="C51" s="108" t="s">
        <v>89</v>
      </c>
      <c r="D51" s="108" t="s">
        <v>91</v>
      </c>
      <c r="E51" s="108" t="s">
        <v>71</v>
      </c>
      <c r="F51" s="109">
        <v>656119</v>
      </c>
      <c r="G51" s="110">
        <v>435000</v>
      </c>
      <c r="H51" s="108" t="s">
        <v>74</v>
      </c>
      <c r="I51" s="108" t="s">
        <v>85</v>
      </c>
      <c r="J51" s="111">
        <v>44671</v>
      </c>
    </row>
    <row r="52" spans="1:10" ht="15">
      <c r="A52" s="108" t="s">
        <v>39</v>
      </c>
      <c r="B52" s="108" t="s">
        <v>236</v>
      </c>
      <c r="C52" s="108" t="s">
        <v>89</v>
      </c>
      <c r="D52" s="108" t="s">
        <v>91</v>
      </c>
      <c r="E52" s="108" t="s">
        <v>86</v>
      </c>
      <c r="F52" s="109">
        <v>656614</v>
      </c>
      <c r="G52" s="110">
        <v>62000</v>
      </c>
      <c r="H52" s="108" t="s">
        <v>74</v>
      </c>
      <c r="I52" s="108" t="s">
        <v>85</v>
      </c>
      <c r="J52" s="111">
        <v>44680</v>
      </c>
    </row>
    <row r="53" spans="1:10" ht="15">
      <c r="A53" s="108" t="s">
        <v>39</v>
      </c>
      <c r="B53" s="108" t="s">
        <v>236</v>
      </c>
      <c r="C53" s="108" t="s">
        <v>89</v>
      </c>
      <c r="D53" s="108" t="s">
        <v>58</v>
      </c>
      <c r="E53" s="108" t="s">
        <v>71</v>
      </c>
      <c r="F53" s="109">
        <v>655894</v>
      </c>
      <c r="G53" s="110">
        <v>285000</v>
      </c>
      <c r="H53" s="108" t="s">
        <v>74</v>
      </c>
      <c r="I53" s="108" t="s">
        <v>85</v>
      </c>
      <c r="J53" s="111">
        <v>44666</v>
      </c>
    </row>
    <row r="54" spans="1:10" ht="15">
      <c r="A54" s="108" t="s">
        <v>39</v>
      </c>
      <c r="B54" s="108" t="s">
        <v>236</v>
      </c>
      <c r="C54" s="108" t="s">
        <v>89</v>
      </c>
      <c r="D54" s="108" t="s">
        <v>58</v>
      </c>
      <c r="E54" s="108" t="s">
        <v>78</v>
      </c>
      <c r="F54" s="109">
        <v>655905</v>
      </c>
      <c r="G54" s="110">
        <v>460000</v>
      </c>
      <c r="H54" s="108" t="s">
        <v>74</v>
      </c>
      <c r="I54" s="108" t="s">
        <v>85</v>
      </c>
      <c r="J54" s="111">
        <v>44666</v>
      </c>
    </row>
    <row r="55" spans="1:10" ht="15">
      <c r="A55" s="108" t="s">
        <v>39</v>
      </c>
      <c r="B55" s="108" t="s">
        <v>236</v>
      </c>
      <c r="C55" s="108" t="s">
        <v>89</v>
      </c>
      <c r="D55" s="108" t="s">
        <v>91</v>
      </c>
      <c r="E55" s="108" t="s">
        <v>71</v>
      </c>
      <c r="F55" s="109">
        <v>656356</v>
      </c>
      <c r="G55" s="110">
        <v>440000</v>
      </c>
      <c r="H55" s="108" t="s">
        <v>74</v>
      </c>
      <c r="I55" s="108" t="s">
        <v>85</v>
      </c>
      <c r="J55" s="111">
        <v>44676</v>
      </c>
    </row>
    <row r="56" spans="1:10" ht="15">
      <c r="A56" s="108" t="s">
        <v>39</v>
      </c>
      <c r="B56" s="108" t="s">
        <v>236</v>
      </c>
      <c r="C56" s="108" t="s">
        <v>28</v>
      </c>
      <c r="D56" s="108" t="s">
        <v>84</v>
      </c>
      <c r="E56" s="108" t="s">
        <v>71</v>
      </c>
      <c r="F56" s="109">
        <v>656577</v>
      </c>
      <c r="G56" s="110">
        <v>418583</v>
      </c>
      <c r="H56" s="108" t="s">
        <v>85</v>
      </c>
      <c r="I56" s="108" t="s">
        <v>85</v>
      </c>
      <c r="J56" s="111">
        <v>44679</v>
      </c>
    </row>
    <row r="57" spans="1:10" ht="15">
      <c r="A57" s="108" t="s">
        <v>39</v>
      </c>
      <c r="B57" s="108" t="s">
        <v>236</v>
      </c>
      <c r="C57" s="108" t="s">
        <v>47</v>
      </c>
      <c r="D57" s="108" t="s">
        <v>48</v>
      </c>
      <c r="E57" s="108" t="s">
        <v>78</v>
      </c>
      <c r="F57" s="109">
        <v>655412</v>
      </c>
      <c r="G57" s="110">
        <v>75000</v>
      </c>
      <c r="H57" s="108" t="s">
        <v>74</v>
      </c>
      <c r="I57" s="108" t="s">
        <v>85</v>
      </c>
      <c r="J57" s="111">
        <v>44656</v>
      </c>
    </row>
    <row r="58" spans="1:10" ht="15">
      <c r="A58" s="108" t="s">
        <v>39</v>
      </c>
      <c r="B58" s="108" t="s">
        <v>236</v>
      </c>
      <c r="C58" s="108" t="s">
        <v>75</v>
      </c>
      <c r="D58" s="108" t="s">
        <v>76</v>
      </c>
      <c r="E58" s="108" t="s">
        <v>71</v>
      </c>
      <c r="F58" s="109">
        <v>655912</v>
      </c>
      <c r="G58" s="110">
        <v>700000</v>
      </c>
      <c r="H58" s="108" t="s">
        <v>74</v>
      </c>
      <c r="I58" s="108" t="s">
        <v>85</v>
      </c>
      <c r="J58" s="111">
        <v>44666</v>
      </c>
    </row>
    <row r="59" spans="1:10" ht="15">
      <c r="A59" s="108" t="s">
        <v>39</v>
      </c>
      <c r="B59" s="108" t="s">
        <v>236</v>
      </c>
      <c r="C59" s="108" t="s">
        <v>28</v>
      </c>
      <c r="D59" s="108" t="s">
        <v>84</v>
      </c>
      <c r="E59" s="108" t="s">
        <v>71</v>
      </c>
      <c r="F59" s="109">
        <v>655923</v>
      </c>
      <c r="G59" s="110">
        <v>433000</v>
      </c>
      <c r="H59" s="108" t="s">
        <v>85</v>
      </c>
      <c r="I59" s="108" t="s">
        <v>85</v>
      </c>
      <c r="J59" s="111">
        <v>44666</v>
      </c>
    </row>
    <row r="60" spans="1:10" ht="15">
      <c r="A60" s="108" t="s">
        <v>39</v>
      </c>
      <c r="B60" s="108" t="s">
        <v>236</v>
      </c>
      <c r="C60" s="108" t="s">
        <v>75</v>
      </c>
      <c r="D60" s="108" t="s">
        <v>76</v>
      </c>
      <c r="E60" s="108" t="s">
        <v>71</v>
      </c>
      <c r="F60" s="109">
        <v>655241</v>
      </c>
      <c r="G60" s="110">
        <v>406000</v>
      </c>
      <c r="H60" s="108" t="s">
        <v>74</v>
      </c>
      <c r="I60" s="108" t="s">
        <v>85</v>
      </c>
      <c r="J60" s="111">
        <v>44652</v>
      </c>
    </row>
    <row r="61" spans="1:10" ht="15">
      <c r="A61" s="108" t="s">
        <v>39</v>
      </c>
      <c r="B61" s="108" t="s">
        <v>236</v>
      </c>
      <c r="C61" s="108" t="s">
        <v>59</v>
      </c>
      <c r="D61" s="108" t="s">
        <v>111</v>
      </c>
      <c r="E61" s="108" t="s">
        <v>71</v>
      </c>
      <c r="F61" s="109">
        <v>655907</v>
      </c>
      <c r="G61" s="110">
        <v>320000</v>
      </c>
      <c r="H61" s="108" t="s">
        <v>74</v>
      </c>
      <c r="I61" s="108" t="s">
        <v>85</v>
      </c>
      <c r="J61" s="111">
        <v>44666</v>
      </c>
    </row>
    <row r="62" spans="1:10" ht="15">
      <c r="A62" s="108" t="s">
        <v>39</v>
      </c>
      <c r="B62" s="108" t="s">
        <v>236</v>
      </c>
      <c r="C62" s="108" t="s">
        <v>28</v>
      </c>
      <c r="D62" s="108" t="s">
        <v>84</v>
      </c>
      <c r="E62" s="108" t="s">
        <v>71</v>
      </c>
      <c r="F62" s="109">
        <v>656550</v>
      </c>
      <c r="G62" s="110">
        <v>395500</v>
      </c>
      <c r="H62" s="108" t="s">
        <v>85</v>
      </c>
      <c r="I62" s="108" t="s">
        <v>85</v>
      </c>
      <c r="J62" s="111">
        <v>44679</v>
      </c>
    </row>
    <row r="63" spans="1:10" ht="15">
      <c r="A63" s="108" t="s">
        <v>39</v>
      </c>
      <c r="B63" s="108" t="s">
        <v>236</v>
      </c>
      <c r="C63" s="108" t="s">
        <v>28</v>
      </c>
      <c r="D63" s="108" t="s">
        <v>80</v>
      </c>
      <c r="E63" s="108" t="s">
        <v>71</v>
      </c>
      <c r="F63" s="109">
        <v>655262</v>
      </c>
      <c r="G63" s="110">
        <v>485000</v>
      </c>
      <c r="H63" s="108" t="s">
        <v>74</v>
      </c>
      <c r="I63" s="108" t="s">
        <v>85</v>
      </c>
      <c r="J63" s="111">
        <v>44652</v>
      </c>
    </row>
    <row r="64" spans="1:10" ht="15">
      <c r="A64" s="108" t="s">
        <v>39</v>
      </c>
      <c r="B64" s="108" t="s">
        <v>236</v>
      </c>
      <c r="C64" s="108" t="s">
        <v>89</v>
      </c>
      <c r="D64" s="108" t="s">
        <v>58</v>
      </c>
      <c r="E64" s="108" t="s">
        <v>86</v>
      </c>
      <c r="F64" s="109">
        <v>656500</v>
      </c>
      <c r="G64" s="110">
        <v>55000</v>
      </c>
      <c r="H64" s="108" t="s">
        <v>74</v>
      </c>
      <c r="I64" s="108" t="s">
        <v>85</v>
      </c>
      <c r="J64" s="111">
        <v>44678</v>
      </c>
    </row>
    <row r="65" spans="1:10" ht="15">
      <c r="A65" s="108" t="s">
        <v>39</v>
      </c>
      <c r="B65" s="108" t="s">
        <v>236</v>
      </c>
      <c r="C65" s="108" t="s">
        <v>87</v>
      </c>
      <c r="D65" s="108" t="s">
        <v>88</v>
      </c>
      <c r="E65" s="108" t="s">
        <v>78</v>
      </c>
      <c r="F65" s="109">
        <v>656391</v>
      </c>
      <c r="G65" s="110">
        <v>332500</v>
      </c>
      <c r="H65" s="108" t="s">
        <v>74</v>
      </c>
      <c r="I65" s="108" t="s">
        <v>85</v>
      </c>
      <c r="J65" s="111">
        <v>44676</v>
      </c>
    </row>
    <row r="66" spans="1:10" ht="15">
      <c r="A66" s="108" t="s">
        <v>39</v>
      </c>
      <c r="B66" s="108" t="s">
        <v>236</v>
      </c>
      <c r="C66" s="108" t="s">
        <v>28</v>
      </c>
      <c r="D66" s="108" t="s">
        <v>49</v>
      </c>
      <c r="E66" s="108" t="s">
        <v>71</v>
      </c>
      <c r="F66" s="109">
        <v>656517</v>
      </c>
      <c r="G66" s="110">
        <v>480000</v>
      </c>
      <c r="H66" s="108" t="s">
        <v>74</v>
      </c>
      <c r="I66" s="108" t="s">
        <v>85</v>
      </c>
      <c r="J66" s="111">
        <v>44678</v>
      </c>
    </row>
    <row r="67" spans="1:10" ht="15">
      <c r="A67" s="108" t="s">
        <v>39</v>
      </c>
      <c r="B67" s="108" t="s">
        <v>236</v>
      </c>
      <c r="C67" s="108" t="s">
        <v>28</v>
      </c>
      <c r="D67" s="108" t="s">
        <v>49</v>
      </c>
      <c r="E67" s="108" t="s">
        <v>71</v>
      </c>
      <c r="F67" s="109">
        <v>655976</v>
      </c>
      <c r="G67" s="110">
        <v>415000</v>
      </c>
      <c r="H67" s="108" t="s">
        <v>74</v>
      </c>
      <c r="I67" s="108" t="s">
        <v>85</v>
      </c>
      <c r="J67" s="111">
        <v>44669</v>
      </c>
    </row>
    <row r="68" spans="1:10" ht="15">
      <c r="A68" s="108" t="s">
        <v>39</v>
      </c>
      <c r="B68" s="108" t="s">
        <v>236</v>
      </c>
      <c r="C68" s="108" t="s">
        <v>28</v>
      </c>
      <c r="D68" s="108" t="s">
        <v>84</v>
      </c>
      <c r="E68" s="108" t="s">
        <v>71</v>
      </c>
      <c r="F68" s="109">
        <v>656360</v>
      </c>
      <c r="G68" s="110">
        <v>362095</v>
      </c>
      <c r="H68" s="108" t="s">
        <v>85</v>
      </c>
      <c r="I68" s="108" t="s">
        <v>85</v>
      </c>
      <c r="J68" s="111">
        <v>44676</v>
      </c>
    </row>
    <row r="69" spans="1:10" ht="15">
      <c r="A69" s="108" t="s">
        <v>66</v>
      </c>
      <c r="B69" s="108" t="s">
        <v>237</v>
      </c>
      <c r="C69" s="108" t="s">
        <v>115</v>
      </c>
      <c r="D69" s="108" t="s">
        <v>116</v>
      </c>
      <c r="E69" s="108" t="s">
        <v>71</v>
      </c>
      <c r="F69" s="109">
        <v>656007</v>
      </c>
      <c r="G69" s="110">
        <v>335000</v>
      </c>
      <c r="H69" s="108" t="s">
        <v>74</v>
      </c>
      <c r="I69" s="108" t="s">
        <v>85</v>
      </c>
      <c r="J69" s="111">
        <v>44669</v>
      </c>
    </row>
    <row r="70" spans="1:10" ht="15">
      <c r="A70" s="108" t="s">
        <v>66</v>
      </c>
      <c r="B70" s="108" t="s">
        <v>237</v>
      </c>
      <c r="C70" s="108" t="s">
        <v>115</v>
      </c>
      <c r="D70" s="108" t="s">
        <v>116</v>
      </c>
      <c r="E70" s="108" t="s">
        <v>86</v>
      </c>
      <c r="F70" s="109">
        <v>656671</v>
      </c>
      <c r="G70" s="110">
        <v>80000</v>
      </c>
      <c r="H70" s="108" t="s">
        <v>74</v>
      </c>
      <c r="I70" s="108" t="s">
        <v>85</v>
      </c>
      <c r="J70" s="111">
        <v>44680</v>
      </c>
    </row>
    <row r="71" spans="1:10" ht="15">
      <c r="A71" s="108" t="s">
        <v>66</v>
      </c>
      <c r="B71" s="108" t="s">
        <v>237</v>
      </c>
      <c r="C71" s="108" t="s">
        <v>57</v>
      </c>
      <c r="D71" s="108" t="s">
        <v>123</v>
      </c>
      <c r="E71" s="108" t="s">
        <v>86</v>
      </c>
      <c r="F71" s="109">
        <v>656461</v>
      </c>
      <c r="G71" s="110">
        <v>325000</v>
      </c>
      <c r="H71" s="108" t="s">
        <v>74</v>
      </c>
      <c r="I71" s="108" t="s">
        <v>85</v>
      </c>
      <c r="J71" s="111">
        <v>44677</v>
      </c>
    </row>
    <row r="72" spans="1:10" ht="15">
      <c r="A72" s="108" t="s">
        <v>66</v>
      </c>
      <c r="B72" s="108" t="s">
        <v>237</v>
      </c>
      <c r="C72" s="108" t="s">
        <v>59</v>
      </c>
      <c r="D72" s="108" t="s">
        <v>60</v>
      </c>
      <c r="E72" s="108" t="s">
        <v>71</v>
      </c>
      <c r="F72" s="109">
        <v>656053</v>
      </c>
      <c r="G72" s="110">
        <v>549900</v>
      </c>
      <c r="H72" s="108" t="s">
        <v>85</v>
      </c>
      <c r="I72" s="108" t="s">
        <v>85</v>
      </c>
      <c r="J72" s="111">
        <v>44670</v>
      </c>
    </row>
    <row r="73" spans="1:10" ht="15">
      <c r="A73" s="108" t="s">
        <v>66</v>
      </c>
      <c r="B73" s="108" t="s">
        <v>237</v>
      </c>
      <c r="C73" s="108" t="s">
        <v>59</v>
      </c>
      <c r="D73" s="108" t="s">
        <v>60</v>
      </c>
      <c r="E73" s="108" t="s">
        <v>86</v>
      </c>
      <c r="F73" s="109">
        <v>656667</v>
      </c>
      <c r="G73" s="110">
        <v>42000</v>
      </c>
      <c r="H73" s="108" t="s">
        <v>74</v>
      </c>
      <c r="I73" s="108" t="s">
        <v>85</v>
      </c>
      <c r="J73" s="111">
        <v>44680</v>
      </c>
    </row>
    <row r="74" spans="1:10" ht="15">
      <c r="A74" s="108" t="s">
        <v>77</v>
      </c>
      <c r="B74" s="108" t="s">
        <v>238</v>
      </c>
      <c r="C74" s="108" t="s">
        <v>27</v>
      </c>
      <c r="D74" s="108" t="s">
        <v>50</v>
      </c>
      <c r="E74" s="108" t="s">
        <v>78</v>
      </c>
      <c r="F74" s="109">
        <v>655593</v>
      </c>
      <c r="G74" s="110">
        <v>270000</v>
      </c>
      <c r="H74" s="108" t="s">
        <v>74</v>
      </c>
      <c r="I74" s="108" t="s">
        <v>85</v>
      </c>
      <c r="J74" s="111">
        <v>44659</v>
      </c>
    </row>
    <row r="75" spans="1:10" ht="15">
      <c r="A75" s="108" t="s">
        <v>77</v>
      </c>
      <c r="B75" s="108" t="s">
        <v>238</v>
      </c>
      <c r="C75" s="108" t="s">
        <v>27</v>
      </c>
      <c r="D75" s="108" t="s">
        <v>50</v>
      </c>
      <c r="E75" s="108" t="s">
        <v>86</v>
      </c>
      <c r="F75" s="109">
        <v>655430</v>
      </c>
      <c r="G75" s="110">
        <v>18000</v>
      </c>
      <c r="H75" s="108" t="s">
        <v>74</v>
      </c>
      <c r="I75" s="108" t="s">
        <v>85</v>
      </c>
      <c r="J75" s="111">
        <v>44657</v>
      </c>
    </row>
    <row r="76" spans="1:10" ht="15">
      <c r="A76" s="108" t="s">
        <v>77</v>
      </c>
      <c r="B76" s="108" t="s">
        <v>238</v>
      </c>
      <c r="C76" s="108" t="s">
        <v>27</v>
      </c>
      <c r="D76" s="108" t="s">
        <v>50</v>
      </c>
      <c r="E76" s="108" t="s">
        <v>78</v>
      </c>
      <c r="F76" s="109">
        <v>655435</v>
      </c>
      <c r="G76" s="110">
        <v>399900</v>
      </c>
      <c r="H76" s="108" t="s">
        <v>74</v>
      </c>
      <c r="I76" s="108" t="s">
        <v>85</v>
      </c>
      <c r="J76" s="111">
        <v>44657</v>
      </c>
    </row>
    <row r="77" spans="1:10" ht="15">
      <c r="A77" s="108" t="s">
        <v>77</v>
      </c>
      <c r="B77" s="108" t="s">
        <v>238</v>
      </c>
      <c r="C77" s="108" t="s">
        <v>92</v>
      </c>
      <c r="D77" s="108" t="s">
        <v>93</v>
      </c>
      <c r="E77" s="108" t="s">
        <v>86</v>
      </c>
      <c r="F77" s="109">
        <v>655594</v>
      </c>
      <c r="G77" s="110">
        <v>23000</v>
      </c>
      <c r="H77" s="108" t="s">
        <v>74</v>
      </c>
      <c r="I77" s="108" t="s">
        <v>85</v>
      </c>
      <c r="J77" s="111">
        <v>44659</v>
      </c>
    </row>
    <row r="78" spans="1:10" ht="15">
      <c r="A78" s="108" t="s">
        <v>77</v>
      </c>
      <c r="B78" s="108" t="s">
        <v>238</v>
      </c>
      <c r="C78" s="108" t="s">
        <v>92</v>
      </c>
      <c r="D78" s="108" t="s">
        <v>93</v>
      </c>
      <c r="E78" s="108" t="s">
        <v>71</v>
      </c>
      <c r="F78" s="109">
        <v>655590</v>
      </c>
      <c r="G78" s="110">
        <v>269900</v>
      </c>
      <c r="H78" s="108" t="s">
        <v>74</v>
      </c>
      <c r="I78" s="108" t="s">
        <v>85</v>
      </c>
      <c r="J78" s="111">
        <v>44659</v>
      </c>
    </row>
    <row r="79" spans="1:10" ht="15">
      <c r="A79" s="108" t="s">
        <v>77</v>
      </c>
      <c r="B79" s="108" t="s">
        <v>238</v>
      </c>
      <c r="C79" s="108" t="s">
        <v>27</v>
      </c>
      <c r="D79" s="108" t="s">
        <v>94</v>
      </c>
      <c r="E79" s="108" t="s">
        <v>71</v>
      </c>
      <c r="F79" s="109">
        <v>655477</v>
      </c>
      <c r="G79" s="110">
        <v>370000</v>
      </c>
      <c r="H79" s="108" t="s">
        <v>74</v>
      </c>
      <c r="I79" s="108" t="s">
        <v>85</v>
      </c>
      <c r="J79" s="111">
        <v>44657</v>
      </c>
    </row>
    <row r="80" spans="1:10" ht="15">
      <c r="A80" s="108" t="s">
        <v>77</v>
      </c>
      <c r="B80" s="108" t="s">
        <v>238</v>
      </c>
      <c r="C80" s="108" t="s">
        <v>89</v>
      </c>
      <c r="D80" s="108" t="s">
        <v>63</v>
      </c>
      <c r="E80" s="108" t="s">
        <v>86</v>
      </c>
      <c r="F80" s="109">
        <v>655566</v>
      </c>
      <c r="G80" s="110">
        <v>120000</v>
      </c>
      <c r="H80" s="108" t="s">
        <v>74</v>
      </c>
      <c r="I80" s="108" t="s">
        <v>85</v>
      </c>
      <c r="J80" s="111">
        <v>44659</v>
      </c>
    </row>
    <row r="81" spans="1:10" ht="15">
      <c r="A81" s="108" t="s">
        <v>77</v>
      </c>
      <c r="B81" s="108" t="s">
        <v>238</v>
      </c>
      <c r="C81" s="108" t="s">
        <v>27</v>
      </c>
      <c r="D81" s="108" t="s">
        <v>50</v>
      </c>
      <c r="E81" s="108" t="s">
        <v>71</v>
      </c>
      <c r="F81" s="109">
        <v>655557</v>
      </c>
      <c r="G81" s="110">
        <v>547500</v>
      </c>
      <c r="H81" s="108" t="s">
        <v>74</v>
      </c>
      <c r="I81" s="108" t="s">
        <v>85</v>
      </c>
      <c r="J81" s="111">
        <v>44659</v>
      </c>
    </row>
    <row r="82" spans="1:10" ht="15">
      <c r="A82" s="108" t="s">
        <v>77</v>
      </c>
      <c r="B82" s="108" t="s">
        <v>238</v>
      </c>
      <c r="C82" s="108" t="s">
        <v>64</v>
      </c>
      <c r="D82" s="108" t="s">
        <v>65</v>
      </c>
      <c r="E82" s="108" t="s">
        <v>71</v>
      </c>
      <c r="F82" s="109">
        <v>655585</v>
      </c>
      <c r="G82" s="110">
        <v>335000</v>
      </c>
      <c r="H82" s="108" t="s">
        <v>74</v>
      </c>
      <c r="I82" s="108" t="s">
        <v>85</v>
      </c>
      <c r="J82" s="111">
        <v>44659</v>
      </c>
    </row>
    <row r="83" spans="1:10" ht="15">
      <c r="A83" s="108" t="s">
        <v>77</v>
      </c>
      <c r="B83" s="108" t="s">
        <v>238</v>
      </c>
      <c r="C83" s="108" t="s">
        <v>27</v>
      </c>
      <c r="D83" s="108" t="s">
        <v>94</v>
      </c>
      <c r="E83" s="108" t="s">
        <v>71</v>
      </c>
      <c r="F83" s="109">
        <v>655494</v>
      </c>
      <c r="G83" s="110">
        <v>120000</v>
      </c>
      <c r="H83" s="108" t="s">
        <v>74</v>
      </c>
      <c r="I83" s="108" t="s">
        <v>85</v>
      </c>
      <c r="J83" s="111">
        <v>44658</v>
      </c>
    </row>
    <row r="84" spans="1:10" ht="15">
      <c r="A84" s="108" t="s">
        <v>77</v>
      </c>
      <c r="B84" s="108" t="s">
        <v>238</v>
      </c>
      <c r="C84" s="108" t="s">
        <v>64</v>
      </c>
      <c r="D84" s="108" t="s">
        <v>65</v>
      </c>
      <c r="E84" s="108" t="s">
        <v>71</v>
      </c>
      <c r="F84" s="109">
        <v>655587</v>
      </c>
      <c r="G84" s="110">
        <v>434000</v>
      </c>
      <c r="H84" s="108" t="s">
        <v>74</v>
      </c>
      <c r="I84" s="108" t="s">
        <v>85</v>
      </c>
      <c r="J84" s="111">
        <v>44659</v>
      </c>
    </row>
    <row r="85" spans="1:10" ht="15">
      <c r="A85" s="108" t="s">
        <v>77</v>
      </c>
      <c r="B85" s="108" t="s">
        <v>238</v>
      </c>
      <c r="C85" s="108" t="s">
        <v>92</v>
      </c>
      <c r="D85" s="108" t="s">
        <v>93</v>
      </c>
      <c r="E85" s="108" t="s">
        <v>86</v>
      </c>
      <c r="F85" s="109">
        <v>655583</v>
      </c>
      <c r="G85" s="110">
        <v>180000</v>
      </c>
      <c r="H85" s="108" t="s">
        <v>74</v>
      </c>
      <c r="I85" s="108" t="s">
        <v>85</v>
      </c>
      <c r="J85" s="111">
        <v>44659</v>
      </c>
    </row>
    <row r="86" spans="1:10" ht="15">
      <c r="A86" s="108" t="s">
        <v>77</v>
      </c>
      <c r="B86" s="108" t="s">
        <v>238</v>
      </c>
      <c r="C86" s="108" t="s">
        <v>92</v>
      </c>
      <c r="D86" s="108" t="s">
        <v>105</v>
      </c>
      <c r="E86" s="108" t="s">
        <v>71</v>
      </c>
      <c r="F86" s="109">
        <v>656076</v>
      </c>
      <c r="G86" s="110">
        <v>190000</v>
      </c>
      <c r="H86" s="108" t="s">
        <v>74</v>
      </c>
      <c r="I86" s="108" t="s">
        <v>85</v>
      </c>
      <c r="J86" s="111">
        <v>44670</v>
      </c>
    </row>
    <row r="87" spans="1:10" ht="15">
      <c r="A87" s="108" t="s">
        <v>77</v>
      </c>
      <c r="B87" s="108" t="s">
        <v>238</v>
      </c>
      <c r="C87" s="108" t="s">
        <v>64</v>
      </c>
      <c r="D87" s="108" t="s">
        <v>65</v>
      </c>
      <c r="E87" s="108" t="s">
        <v>71</v>
      </c>
      <c r="F87" s="109">
        <v>656467</v>
      </c>
      <c r="G87" s="110">
        <v>385000</v>
      </c>
      <c r="H87" s="108" t="s">
        <v>85</v>
      </c>
      <c r="I87" s="108" t="s">
        <v>85</v>
      </c>
      <c r="J87" s="111">
        <v>44677</v>
      </c>
    </row>
    <row r="88" spans="1:10" ht="15">
      <c r="A88" s="108" t="s">
        <v>77</v>
      </c>
      <c r="B88" s="108" t="s">
        <v>238</v>
      </c>
      <c r="C88" s="108" t="s">
        <v>92</v>
      </c>
      <c r="D88" s="108" t="s">
        <v>105</v>
      </c>
      <c r="E88" s="108" t="s">
        <v>86</v>
      </c>
      <c r="F88" s="109">
        <v>656469</v>
      </c>
      <c r="G88" s="110">
        <v>19500</v>
      </c>
      <c r="H88" s="108" t="s">
        <v>74</v>
      </c>
      <c r="I88" s="108" t="s">
        <v>85</v>
      </c>
      <c r="J88" s="111">
        <v>44677</v>
      </c>
    </row>
    <row r="89" spans="1:10" ht="15">
      <c r="A89" s="108" t="s">
        <v>77</v>
      </c>
      <c r="B89" s="108" t="s">
        <v>238</v>
      </c>
      <c r="C89" s="108" t="s">
        <v>92</v>
      </c>
      <c r="D89" s="108" t="s">
        <v>93</v>
      </c>
      <c r="E89" s="108" t="s">
        <v>71</v>
      </c>
      <c r="F89" s="109">
        <v>656492</v>
      </c>
      <c r="G89" s="110">
        <v>150000</v>
      </c>
      <c r="H89" s="108" t="s">
        <v>74</v>
      </c>
      <c r="I89" s="108" t="s">
        <v>85</v>
      </c>
      <c r="J89" s="111">
        <v>44678</v>
      </c>
    </row>
    <row r="90" spans="1:10" ht="15">
      <c r="A90" s="108" t="s">
        <v>77</v>
      </c>
      <c r="B90" s="108" t="s">
        <v>238</v>
      </c>
      <c r="C90" s="108" t="s">
        <v>89</v>
      </c>
      <c r="D90" s="108" t="s">
        <v>63</v>
      </c>
      <c r="E90" s="108" t="s">
        <v>71</v>
      </c>
      <c r="F90" s="109">
        <v>656114</v>
      </c>
      <c r="G90" s="110">
        <v>550000</v>
      </c>
      <c r="H90" s="108" t="s">
        <v>74</v>
      </c>
      <c r="I90" s="108" t="s">
        <v>85</v>
      </c>
      <c r="J90" s="111">
        <v>44671</v>
      </c>
    </row>
    <row r="91" spans="1:10" ht="15">
      <c r="A91" s="108" t="s">
        <v>77</v>
      </c>
      <c r="B91" s="108" t="s">
        <v>238</v>
      </c>
      <c r="C91" s="108" t="s">
        <v>64</v>
      </c>
      <c r="D91" s="108" t="s">
        <v>65</v>
      </c>
      <c r="E91" s="108" t="s">
        <v>71</v>
      </c>
      <c r="F91" s="109">
        <v>656129</v>
      </c>
      <c r="G91" s="110">
        <v>390000</v>
      </c>
      <c r="H91" s="108" t="s">
        <v>85</v>
      </c>
      <c r="I91" s="108" t="s">
        <v>85</v>
      </c>
      <c r="J91" s="111">
        <v>44671</v>
      </c>
    </row>
    <row r="92" spans="1:10" ht="15">
      <c r="A92" s="108" t="s">
        <v>77</v>
      </c>
      <c r="B92" s="108" t="s">
        <v>238</v>
      </c>
      <c r="C92" s="108" t="s">
        <v>102</v>
      </c>
      <c r="D92" s="108" t="s">
        <v>120</v>
      </c>
      <c r="E92" s="108" t="s">
        <v>86</v>
      </c>
      <c r="F92" s="109">
        <v>656168</v>
      </c>
      <c r="G92" s="110">
        <v>70000</v>
      </c>
      <c r="H92" s="108" t="s">
        <v>74</v>
      </c>
      <c r="I92" s="108" t="s">
        <v>85</v>
      </c>
      <c r="J92" s="111">
        <v>44671</v>
      </c>
    </row>
    <row r="93" spans="1:10" ht="15">
      <c r="A93" s="108" t="s">
        <v>77</v>
      </c>
      <c r="B93" s="108" t="s">
        <v>238</v>
      </c>
      <c r="C93" s="108" t="s">
        <v>64</v>
      </c>
      <c r="D93" s="108" t="s">
        <v>65</v>
      </c>
      <c r="E93" s="108" t="s">
        <v>71</v>
      </c>
      <c r="F93" s="109">
        <v>656170</v>
      </c>
      <c r="G93" s="110">
        <v>399000</v>
      </c>
      <c r="H93" s="108" t="s">
        <v>85</v>
      </c>
      <c r="I93" s="108" t="s">
        <v>85</v>
      </c>
      <c r="J93" s="111">
        <v>44671</v>
      </c>
    </row>
    <row r="94" spans="1:10" ht="15">
      <c r="A94" s="108" t="s">
        <v>77</v>
      </c>
      <c r="B94" s="108" t="s">
        <v>238</v>
      </c>
      <c r="C94" s="108" t="s">
        <v>89</v>
      </c>
      <c r="D94" s="108" t="s">
        <v>63</v>
      </c>
      <c r="E94" s="108" t="s">
        <v>71</v>
      </c>
      <c r="F94" s="109">
        <v>655883</v>
      </c>
      <c r="G94" s="110">
        <v>404900</v>
      </c>
      <c r="H94" s="108" t="s">
        <v>74</v>
      </c>
      <c r="I94" s="108" t="s">
        <v>85</v>
      </c>
      <c r="J94" s="111">
        <v>44666</v>
      </c>
    </row>
    <row r="95" spans="1:10" ht="15">
      <c r="A95" s="108" t="s">
        <v>77</v>
      </c>
      <c r="B95" s="108" t="s">
        <v>238</v>
      </c>
      <c r="C95" s="108" t="s">
        <v>89</v>
      </c>
      <c r="D95" s="108" t="s">
        <v>62</v>
      </c>
      <c r="E95" s="108" t="s">
        <v>71</v>
      </c>
      <c r="F95" s="109">
        <v>655926</v>
      </c>
      <c r="G95" s="110">
        <v>385000</v>
      </c>
      <c r="H95" s="108" t="s">
        <v>74</v>
      </c>
      <c r="I95" s="108" t="s">
        <v>85</v>
      </c>
      <c r="J95" s="111">
        <v>44666</v>
      </c>
    </row>
    <row r="96" spans="1:10" ht="15">
      <c r="A96" s="108" t="s">
        <v>77</v>
      </c>
      <c r="B96" s="108" t="s">
        <v>238</v>
      </c>
      <c r="C96" s="108" t="s">
        <v>89</v>
      </c>
      <c r="D96" s="108" t="s">
        <v>62</v>
      </c>
      <c r="E96" s="108" t="s">
        <v>71</v>
      </c>
      <c r="F96" s="109">
        <v>655932</v>
      </c>
      <c r="G96" s="110">
        <v>474000</v>
      </c>
      <c r="H96" s="108" t="s">
        <v>74</v>
      </c>
      <c r="I96" s="108" t="s">
        <v>85</v>
      </c>
      <c r="J96" s="111">
        <v>44666</v>
      </c>
    </row>
    <row r="97" spans="1:10" ht="15">
      <c r="A97" s="108" t="s">
        <v>77</v>
      </c>
      <c r="B97" s="108" t="s">
        <v>238</v>
      </c>
      <c r="C97" s="108" t="s">
        <v>92</v>
      </c>
      <c r="D97" s="108" t="s">
        <v>94</v>
      </c>
      <c r="E97" s="108" t="s">
        <v>86</v>
      </c>
      <c r="F97" s="109">
        <v>655942</v>
      </c>
      <c r="G97" s="110">
        <v>330000</v>
      </c>
      <c r="H97" s="108" t="s">
        <v>74</v>
      </c>
      <c r="I97" s="108" t="s">
        <v>85</v>
      </c>
      <c r="J97" s="111">
        <v>44666</v>
      </c>
    </row>
    <row r="98" spans="1:10" ht="15">
      <c r="A98" s="108" t="s">
        <v>77</v>
      </c>
      <c r="B98" s="108" t="s">
        <v>238</v>
      </c>
      <c r="C98" s="108" t="s">
        <v>89</v>
      </c>
      <c r="D98" s="108" t="s">
        <v>63</v>
      </c>
      <c r="E98" s="108" t="s">
        <v>71</v>
      </c>
      <c r="F98" s="109">
        <v>656198</v>
      </c>
      <c r="G98" s="110">
        <v>460000</v>
      </c>
      <c r="H98" s="108" t="s">
        <v>74</v>
      </c>
      <c r="I98" s="108" t="s">
        <v>85</v>
      </c>
      <c r="J98" s="111">
        <v>44672</v>
      </c>
    </row>
    <row r="99" spans="1:10" ht="15">
      <c r="A99" s="108" t="s">
        <v>77</v>
      </c>
      <c r="B99" s="108" t="s">
        <v>238</v>
      </c>
      <c r="C99" s="108" t="s">
        <v>27</v>
      </c>
      <c r="D99" s="108" t="s">
        <v>119</v>
      </c>
      <c r="E99" s="108" t="s">
        <v>71</v>
      </c>
      <c r="F99" s="109">
        <v>656037</v>
      </c>
      <c r="G99" s="110">
        <v>403000</v>
      </c>
      <c r="H99" s="108" t="s">
        <v>74</v>
      </c>
      <c r="I99" s="108" t="s">
        <v>85</v>
      </c>
      <c r="J99" s="111">
        <v>44669</v>
      </c>
    </row>
    <row r="100" spans="1:10" ht="15">
      <c r="A100" s="108" t="s">
        <v>77</v>
      </c>
      <c r="B100" s="108" t="s">
        <v>238</v>
      </c>
      <c r="C100" s="108" t="s">
        <v>27</v>
      </c>
      <c r="D100" s="108" t="s">
        <v>50</v>
      </c>
      <c r="E100" s="108" t="s">
        <v>71</v>
      </c>
      <c r="F100" s="109">
        <v>655405</v>
      </c>
      <c r="G100" s="110">
        <v>480000</v>
      </c>
      <c r="H100" s="108" t="s">
        <v>74</v>
      </c>
      <c r="I100" s="108" t="s">
        <v>85</v>
      </c>
      <c r="J100" s="111">
        <v>44656</v>
      </c>
    </row>
    <row r="101" spans="1:10" ht="15">
      <c r="A101" s="108" t="s">
        <v>77</v>
      </c>
      <c r="B101" s="108" t="s">
        <v>238</v>
      </c>
      <c r="C101" s="108" t="s">
        <v>89</v>
      </c>
      <c r="D101" s="108" t="s">
        <v>63</v>
      </c>
      <c r="E101" s="108" t="s">
        <v>71</v>
      </c>
      <c r="F101" s="109">
        <v>656088</v>
      </c>
      <c r="G101" s="110">
        <v>295000</v>
      </c>
      <c r="H101" s="108" t="s">
        <v>74</v>
      </c>
      <c r="I101" s="108" t="s">
        <v>85</v>
      </c>
      <c r="J101" s="111">
        <v>44670</v>
      </c>
    </row>
    <row r="102" spans="1:10" ht="15">
      <c r="A102" s="108" t="s">
        <v>77</v>
      </c>
      <c r="B102" s="108" t="s">
        <v>238</v>
      </c>
      <c r="C102" s="108" t="s">
        <v>64</v>
      </c>
      <c r="D102" s="108" t="s">
        <v>65</v>
      </c>
      <c r="E102" s="108" t="s">
        <v>71</v>
      </c>
      <c r="F102" s="109">
        <v>656092</v>
      </c>
      <c r="G102" s="110">
        <v>409900</v>
      </c>
      <c r="H102" s="108" t="s">
        <v>85</v>
      </c>
      <c r="I102" s="108" t="s">
        <v>85</v>
      </c>
      <c r="J102" s="111">
        <v>44670</v>
      </c>
    </row>
    <row r="103" spans="1:10" ht="15">
      <c r="A103" s="108" t="s">
        <v>77</v>
      </c>
      <c r="B103" s="108" t="s">
        <v>238</v>
      </c>
      <c r="C103" s="108" t="s">
        <v>89</v>
      </c>
      <c r="D103" s="108" t="s">
        <v>63</v>
      </c>
      <c r="E103" s="108" t="s">
        <v>78</v>
      </c>
      <c r="F103" s="109">
        <v>655673</v>
      </c>
      <c r="G103" s="110">
        <v>435000</v>
      </c>
      <c r="H103" s="108" t="s">
        <v>74</v>
      </c>
      <c r="I103" s="108" t="s">
        <v>85</v>
      </c>
      <c r="J103" s="111">
        <v>44662</v>
      </c>
    </row>
    <row r="104" spans="1:10" ht="15">
      <c r="A104" s="108" t="s">
        <v>77</v>
      </c>
      <c r="B104" s="108" t="s">
        <v>238</v>
      </c>
      <c r="C104" s="108" t="s">
        <v>92</v>
      </c>
      <c r="D104" s="108" t="s">
        <v>93</v>
      </c>
      <c r="E104" s="108" t="s">
        <v>86</v>
      </c>
      <c r="F104" s="109">
        <v>656099</v>
      </c>
      <c r="G104" s="110">
        <v>240000</v>
      </c>
      <c r="H104" s="108" t="s">
        <v>74</v>
      </c>
      <c r="I104" s="108" t="s">
        <v>85</v>
      </c>
      <c r="J104" s="111">
        <v>44670</v>
      </c>
    </row>
    <row r="105" spans="1:10" ht="15">
      <c r="A105" s="108" t="s">
        <v>77</v>
      </c>
      <c r="B105" s="108" t="s">
        <v>238</v>
      </c>
      <c r="C105" s="108" t="s">
        <v>27</v>
      </c>
      <c r="D105" s="108" t="s">
        <v>119</v>
      </c>
      <c r="E105" s="108" t="s">
        <v>71</v>
      </c>
      <c r="F105" s="109">
        <v>656211</v>
      </c>
      <c r="G105" s="110">
        <v>415260</v>
      </c>
      <c r="H105" s="108" t="s">
        <v>74</v>
      </c>
      <c r="I105" s="108" t="s">
        <v>85</v>
      </c>
      <c r="J105" s="111">
        <v>44672</v>
      </c>
    </row>
    <row r="106" spans="1:10" ht="15">
      <c r="A106" s="108" t="s">
        <v>77</v>
      </c>
      <c r="B106" s="108" t="s">
        <v>238</v>
      </c>
      <c r="C106" s="108" t="s">
        <v>64</v>
      </c>
      <c r="D106" s="108" t="s">
        <v>65</v>
      </c>
      <c r="E106" s="108" t="s">
        <v>86</v>
      </c>
      <c r="F106" s="109">
        <v>655285</v>
      </c>
      <c r="G106" s="110">
        <v>97500</v>
      </c>
      <c r="H106" s="108" t="s">
        <v>74</v>
      </c>
      <c r="I106" s="108" t="s">
        <v>85</v>
      </c>
      <c r="J106" s="111">
        <v>44652</v>
      </c>
    </row>
    <row r="107" spans="1:10" ht="15">
      <c r="A107" s="108" t="s">
        <v>77</v>
      </c>
      <c r="B107" s="108" t="s">
        <v>238</v>
      </c>
      <c r="C107" s="108" t="s">
        <v>89</v>
      </c>
      <c r="D107" s="108" t="s">
        <v>62</v>
      </c>
      <c r="E107" s="108" t="s">
        <v>71</v>
      </c>
      <c r="F107" s="109">
        <v>655293</v>
      </c>
      <c r="G107" s="110">
        <v>471778</v>
      </c>
      <c r="H107" s="108" t="s">
        <v>85</v>
      </c>
      <c r="I107" s="108" t="s">
        <v>85</v>
      </c>
      <c r="J107" s="111">
        <v>44652</v>
      </c>
    </row>
    <row r="108" spans="1:10" ht="15">
      <c r="A108" s="108" t="s">
        <v>77</v>
      </c>
      <c r="B108" s="108" t="s">
        <v>238</v>
      </c>
      <c r="C108" s="108" t="s">
        <v>27</v>
      </c>
      <c r="D108" s="108" t="s">
        <v>90</v>
      </c>
      <c r="E108" s="108" t="s">
        <v>71</v>
      </c>
      <c r="F108" s="109">
        <v>655305</v>
      </c>
      <c r="G108" s="110">
        <v>365000</v>
      </c>
      <c r="H108" s="108" t="s">
        <v>74</v>
      </c>
      <c r="I108" s="108" t="s">
        <v>85</v>
      </c>
      <c r="J108" s="111">
        <v>44652</v>
      </c>
    </row>
    <row r="109" spans="1:10" ht="15">
      <c r="A109" s="108" t="s">
        <v>77</v>
      </c>
      <c r="B109" s="108" t="s">
        <v>238</v>
      </c>
      <c r="C109" s="108" t="s">
        <v>27</v>
      </c>
      <c r="D109" s="108" t="s">
        <v>90</v>
      </c>
      <c r="E109" s="108" t="s">
        <v>71</v>
      </c>
      <c r="F109" s="109">
        <v>655308</v>
      </c>
      <c r="G109" s="110">
        <v>425000</v>
      </c>
      <c r="H109" s="108" t="s">
        <v>74</v>
      </c>
      <c r="I109" s="108" t="s">
        <v>85</v>
      </c>
      <c r="J109" s="111">
        <v>44652</v>
      </c>
    </row>
    <row r="110" spans="1:10" ht="15">
      <c r="A110" s="108" t="s">
        <v>77</v>
      </c>
      <c r="B110" s="108" t="s">
        <v>238</v>
      </c>
      <c r="C110" s="108" t="s">
        <v>27</v>
      </c>
      <c r="D110" s="108" t="s">
        <v>90</v>
      </c>
      <c r="E110" s="108" t="s">
        <v>71</v>
      </c>
      <c r="F110" s="109">
        <v>655353</v>
      </c>
      <c r="G110" s="110">
        <v>510000</v>
      </c>
      <c r="H110" s="108" t="s">
        <v>74</v>
      </c>
      <c r="I110" s="108" t="s">
        <v>85</v>
      </c>
      <c r="J110" s="111">
        <v>44655</v>
      </c>
    </row>
    <row r="111" spans="1:10" ht="15">
      <c r="A111" s="108" t="s">
        <v>77</v>
      </c>
      <c r="B111" s="108" t="s">
        <v>238</v>
      </c>
      <c r="C111" s="108" t="s">
        <v>89</v>
      </c>
      <c r="D111" s="108" t="s">
        <v>62</v>
      </c>
      <c r="E111" s="108" t="s">
        <v>71</v>
      </c>
      <c r="F111" s="109">
        <v>655359</v>
      </c>
      <c r="G111" s="110">
        <v>861758</v>
      </c>
      <c r="H111" s="108" t="s">
        <v>85</v>
      </c>
      <c r="I111" s="108" t="s">
        <v>85</v>
      </c>
      <c r="J111" s="111">
        <v>44655</v>
      </c>
    </row>
    <row r="112" spans="1:10" ht="15">
      <c r="A112" s="108" t="s">
        <v>77</v>
      </c>
      <c r="B112" s="108" t="s">
        <v>238</v>
      </c>
      <c r="C112" s="108" t="s">
        <v>92</v>
      </c>
      <c r="D112" s="108" t="s">
        <v>93</v>
      </c>
      <c r="E112" s="108" t="s">
        <v>71</v>
      </c>
      <c r="F112" s="109">
        <v>655378</v>
      </c>
      <c r="G112" s="110">
        <v>335000</v>
      </c>
      <c r="H112" s="108" t="s">
        <v>74</v>
      </c>
      <c r="I112" s="108" t="s">
        <v>85</v>
      </c>
      <c r="J112" s="111">
        <v>44656</v>
      </c>
    </row>
    <row r="113" spans="1:10" ht="15">
      <c r="A113" s="108" t="s">
        <v>77</v>
      </c>
      <c r="B113" s="108" t="s">
        <v>238</v>
      </c>
      <c r="C113" s="108" t="s">
        <v>64</v>
      </c>
      <c r="D113" s="108" t="s">
        <v>65</v>
      </c>
      <c r="E113" s="108" t="s">
        <v>78</v>
      </c>
      <c r="F113" s="109">
        <v>655247</v>
      </c>
      <c r="G113" s="110">
        <v>230000</v>
      </c>
      <c r="H113" s="108" t="s">
        <v>74</v>
      </c>
      <c r="I113" s="108" t="s">
        <v>85</v>
      </c>
      <c r="J113" s="111">
        <v>44652</v>
      </c>
    </row>
    <row r="114" spans="1:10" ht="15">
      <c r="A114" s="108" t="s">
        <v>77</v>
      </c>
      <c r="B114" s="108" t="s">
        <v>238</v>
      </c>
      <c r="C114" s="108" t="s">
        <v>27</v>
      </c>
      <c r="D114" s="108" t="s">
        <v>90</v>
      </c>
      <c r="E114" s="108" t="s">
        <v>71</v>
      </c>
      <c r="F114" s="109">
        <v>655988</v>
      </c>
      <c r="G114" s="110">
        <v>340000</v>
      </c>
      <c r="H114" s="108" t="s">
        <v>74</v>
      </c>
      <c r="I114" s="108" t="s">
        <v>85</v>
      </c>
      <c r="J114" s="111">
        <v>44669</v>
      </c>
    </row>
    <row r="115" spans="1:10" ht="15">
      <c r="A115" s="108" t="s">
        <v>77</v>
      </c>
      <c r="B115" s="108" t="s">
        <v>238</v>
      </c>
      <c r="C115" s="108" t="s">
        <v>64</v>
      </c>
      <c r="D115" s="108" t="s">
        <v>65</v>
      </c>
      <c r="E115" s="108" t="s">
        <v>71</v>
      </c>
      <c r="F115" s="109">
        <v>656239</v>
      </c>
      <c r="G115" s="110">
        <v>399000</v>
      </c>
      <c r="H115" s="108" t="s">
        <v>85</v>
      </c>
      <c r="I115" s="108" t="s">
        <v>85</v>
      </c>
      <c r="J115" s="111">
        <v>44672</v>
      </c>
    </row>
    <row r="116" spans="1:10" ht="15">
      <c r="A116" s="108" t="s">
        <v>77</v>
      </c>
      <c r="B116" s="108" t="s">
        <v>238</v>
      </c>
      <c r="C116" s="108" t="s">
        <v>64</v>
      </c>
      <c r="D116" s="108" t="s">
        <v>65</v>
      </c>
      <c r="E116" s="108" t="s">
        <v>71</v>
      </c>
      <c r="F116" s="109">
        <v>656387</v>
      </c>
      <c r="G116" s="110">
        <v>381000</v>
      </c>
      <c r="H116" s="108" t="s">
        <v>74</v>
      </c>
      <c r="I116" s="108" t="s">
        <v>85</v>
      </c>
      <c r="J116" s="111">
        <v>44676</v>
      </c>
    </row>
    <row r="117" spans="1:10" ht="15">
      <c r="A117" s="108" t="s">
        <v>77</v>
      </c>
      <c r="B117" s="108" t="s">
        <v>238</v>
      </c>
      <c r="C117" s="108" t="s">
        <v>27</v>
      </c>
      <c r="D117" s="108" t="s">
        <v>50</v>
      </c>
      <c r="E117" s="108" t="s">
        <v>78</v>
      </c>
      <c r="F117" s="109">
        <v>656383</v>
      </c>
      <c r="G117" s="110">
        <v>415000</v>
      </c>
      <c r="H117" s="108" t="s">
        <v>74</v>
      </c>
      <c r="I117" s="108" t="s">
        <v>85</v>
      </c>
      <c r="J117" s="111">
        <v>44676</v>
      </c>
    </row>
    <row r="118" spans="1:10" ht="15">
      <c r="A118" s="108" t="s">
        <v>77</v>
      </c>
      <c r="B118" s="108" t="s">
        <v>238</v>
      </c>
      <c r="C118" s="108" t="s">
        <v>64</v>
      </c>
      <c r="D118" s="108" t="s">
        <v>65</v>
      </c>
      <c r="E118" s="108" t="s">
        <v>71</v>
      </c>
      <c r="F118" s="109">
        <v>656352</v>
      </c>
      <c r="G118" s="110">
        <v>212000</v>
      </c>
      <c r="H118" s="108" t="s">
        <v>74</v>
      </c>
      <c r="I118" s="108" t="s">
        <v>85</v>
      </c>
      <c r="J118" s="111">
        <v>44676</v>
      </c>
    </row>
    <row r="119" spans="1:10" ht="15">
      <c r="A119" s="108" t="s">
        <v>77</v>
      </c>
      <c r="B119" s="108" t="s">
        <v>238</v>
      </c>
      <c r="C119" s="108" t="s">
        <v>92</v>
      </c>
      <c r="D119" s="108" t="s">
        <v>105</v>
      </c>
      <c r="E119" s="108" t="s">
        <v>78</v>
      </c>
      <c r="F119" s="109">
        <v>656341</v>
      </c>
      <c r="G119" s="110">
        <v>25000</v>
      </c>
      <c r="H119" s="108" t="s">
        <v>74</v>
      </c>
      <c r="I119" s="108" t="s">
        <v>85</v>
      </c>
      <c r="J119" s="111">
        <v>44676</v>
      </c>
    </row>
    <row r="120" spans="1:10" ht="15">
      <c r="A120" s="108" t="s">
        <v>77</v>
      </c>
      <c r="B120" s="108" t="s">
        <v>238</v>
      </c>
      <c r="C120" s="108" t="s">
        <v>89</v>
      </c>
      <c r="D120" s="108" t="s">
        <v>62</v>
      </c>
      <c r="E120" s="108" t="s">
        <v>100</v>
      </c>
      <c r="F120" s="109">
        <v>656023</v>
      </c>
      <c r="G120" s="110">
        <v>950000</v>
      </c>
      <c r="H120" s="108" t="s">
        <v>74</v>
      </c>
      <c r="I120" s="108" t="s">
        <v>85</v>
      </c>
      <c r="J120" s="111">
        <v>44669</v>
      </c>
    </row>
    <row r="121" spans="1:10" ht="15">
      <c r="A121" s="108" t="s">
        <v>77</v>
      </c>
      <c r="B121" s="108" t="s">
        <v>238</v>
      </c>
      <c r="C121" s="108" t="s">
        <v>27</v>
      </c>
      <c r="D121" s="108" t="s">
        <v>50</v>
      </c>
      <c r="E121" s="108" t="s">
        <v>71</v>
      </c>
      <c r="F121" s="109">
        <v>656398</v>
      </c>
      <c r="G121" s="110">
        <v>395000</v>
      </c>
      <c r="H121" s="108" t="s">
        <v>74</v>
      </c>
      <c r="I121" s="108" t="s">
        <v>85</v>
      </c>
      <c r="J121" s="111">
        <v>44676</v>
      </c>
    </row>
    <row r="122" spans="1:10" ht="15">
      <c r="A122" s="108" t="s">
        <v>77</v>
      </c>
      <c r="B122" s="108" t="s">
        <v>238</v>
      </c>
      <c r="C122" s="108" t="s">
        <v>92</v>
      </c>
      <c r="D122" s="108" t="s">
        <v>93</v>
      </c>
      <c r="E122" s="108" t="s">
        <v>71</v>
      </c>
      <c r="F122" s="109">
        <v>656016</v>
      </c>
      <c r="G122" s="110">
        <v>45000</v>
      </c>
      <c r="H122" s="108" t="s">
        <v>74</v>
      </c>
      <c r="I122" s="108" t="s">
        <v>85</v>
      </c>
      <c r="J122" s="111">
        <v>44669</v>
      </c>
    </row>
    <row r="123" spans="1:10" ht="15">
      <c r="A123" s="108" t="s">
        <v>77</v>
      </c>
      <c r="B123" s="108" t="s">
        <v>238</v>
      </c>
      <c r="C123" s="108" t="s">
        <v>64</v>
      </c>
      <c r="D123" s="108" t="s">
        <v>65</v>
      </c>
      <c r="E123" s="108" t="s">
        <v>78</v>
      </c>
      <c r="F123" s="109">
        <v>656522</v>
      </c>
      <c r="G123" s="110">
        <v>307500</v>
      </c>
      <c r="H123" s="108" t="s">
        <v>74</v>
      </c>
      <c r="I123" s="108" t="s">
        <v>85</v>
      </c>
      <c r="J123" s="111">
        <v>44678</v>
      </c>
    </row>
    <row r="124" spans="1:10" ht="15">
      <c r="A124" s="108" t="s">
        <v>77</v>
      </c>
      <c r="B124" s="108" t="s">
        <v>238</v>
      </c>
      <c r="C124" s="108" t="s">
        <v>27</v>
      </c>
      <c r="D124" s="108" t="s">
        <v>90</v>
      </c>
      <c r="E124" s="108" t="s">
        <v>71</v>
      </c>
      <c r="F124" s="109">
        <v>655610</v>
      </c>
      <c r="G124" s="110">
        <v>365000</v>
      </c>
      <c r="H124" s="108" t="s">
        <v>74</v>
      </c>
      <c r="I124" s="108" t="s">
        <v>85</v>
      </c>
      <c r="J124" s="111">
        <v>44659</v>
      </c>
    </row>
    <row r="125" spans="1:10" ht="15">
      <c r="A125" s="108" t="s">
        <v>77</v>
      </c>
      <c r="B125" s="108" t="s">
        <v>238</v>
      </c>
      <c r="C125" s="108" t="s">
        <v>64</v>
      </c>
      <c r="D125" s="108" t="s">
        <v>65</v>
      </c>
      <c r="E125" s="108" t="s">
        <v>71</v>
      </c>
      <c r="F125" s="109">
        <v>655974</v>
      </c>
      <c r="G125" s="110">
        <v>382500</v>
      </c>
      <c r="H125" s="108" t="s">
        <v>85</v>
      </c>
      <c r="I125" s="108" t="s">
        <v>85</v>
      </c>
      <c r="J125" s="111">
        <v>44669</v>
      </c>
    </row>
    <row r="126" spans="1:10" ht="15">
      <c r="A126" s="108" t="s">
        <v>77</v>
      </c>
      <c r="B126" s="108" t="s">
        <v>238</v>
      </c>
      <c r="C126" s="108" t="s">
        <v>89</v>
      </c>
      <c r="D126" s="108" t="s">
        <v>63</v>
      </c>
      <c r="E126" s="108" t="s">
        <v>71</v>
      </c>
      <c r="F126" s="109">
        <v>656300</v>
      </c>
      <c r="G126" s="110">
        <v>332000</v>
      </c>
      <c r="H126" s="108" t="s">
        <v>74</v>
      </c>
      <c r="I126" s="108" t="s">
        <v>85</v>
      </c>
      <c r="J126" s="111">
        <v>44673</v>
      </c>
    </row>
    <row r="127" spans="1:10" ht="15">
      <c r="A127" s="108" t="s">
        <v>77</v>
      </c>
      <c r="B127" s="108" t="s">
        <v>238</v>
      </c>
      <c r="C127" s="108" t="s">
        <v>64</v>
      </c>
      <c r="D127" s="108" t="s">
        <v>65</v>
      </c>
      <c r="E127" s="108" t="s">
        <v>71</v>
      </c>
      <c r="F127" s="109">
        <v>656297</v>
      </c>
      <c r="G127" s="110">
        <v>332000</v>
      </c>
      <c r="H127" s="108" t="s">
        <v>74</v>
      </c>
      <c r="I127" s="108" t="s">
        <v>85</v>
      </c>
      <c r="J127" s="111">
        <v>44673</v>
      </c>
    </row>
    <row r="128" spans="1:10" ht="15">
      <c r="A128" s="108" t="s">
        <v>77</v>
      </c>
      <c r="B128" s="108" t="s">
        <v>238</v>
      </c>
      <c r="C128" s="108" t="s">
        <v>64</v>
      </c>
      <c r="D128" s="108" t="s">
        <v>65</v>
      </c>
      <c r="E128" s="108" t="s">
        <v>71</v>
      </c>
      <c r="F128" s="109">
        <v>656283</v>
      </c>
      <c r="G128" s="110">
        <v>392000</v>
      </c>
      <c r="H128" s="108" t="s">
        <v>74</v>
      </c>
      <c r="I128" s="108" t="s">
        <v>85</v>
      </c>
      <c r="J128" s="111">
        <v>44673</v>
      </c>
    </row>
    <row r="129" spans="1:10" ht="15">
      <c r="A129" s="108" t="s">
        <v>77</v>
      </c>
      <c r="B129" s="108" t="s">
        <v>238</v>
      </c>
      <c r="C129" s="108" t="s">
        <v>89</v>
      </c>
      <c r="D129" s="108" t="s">
        <v>63</v>
      </c>
      <c r="E129" s="108" t="s">
        <v>86</v>
      </c>
      <c r="F129" s="109">
        <v>656257</v>
      </c>
      <c r="G129" s="110">
        <v>30000</v>
      </c>
      <c r="H129" s="108" t="s">
        <v>74</v>
      </c>
      <c r="I129" s="108" t="s">
        <v>85</v>
      </c>
      <c r="J129" s="111">
        <v>44673</v>
      </c>
    </row>
    <row r="130" spans="1:10" ht="15">
      <c r="A130" s="108" t="s">
        <v>77</v>
      </c>
      <c r="B130" s="108" t="s">
        <v>238</v>
      </c>
      <c r="C130" s="108" t="s">
        <v>89</v>
      </c>
      <c r="D130" s="108" t="s">
        <v>62</v>
      </c>
      <c r="E130" s="108" t="s">
        <v>86</v>
      </c>
      <c r="F130" s="109">
        <v>656021</v>
      </c>
      <c r="G130" s="110">
        <v>100000</v>
      </c>
      <c r="H130" s="108" t="s">
        <v>74</v>
      </c>
      <c r="I130" s="108" t="s">
        <v>85</v>
      </c>
      <c r="J130" s="111">
        <v>44669</v>
      </c>
    </row>
    <row r="131" spans="1:10" ht="15">
      <c r="A131" s="108" t="s">
        <v>77</v>
      </c>
      <c r="B131" s="108" t="s">
        <v>238</v>
      </c>
      <c r="C131" s="108" t="s">
        <v>92</v>
      </c>
      <c r="D131" s="108" t="s">
        <v>105</v>
      </c>
      <c r="E131" s="108" t="s">
        <v>71</v>
      </c>
      <c r="F131" s="109">
        <v>656594</v>
      </c>
      <c r="G131" s="110">
        <v>270000</v>
      </c>
      <c r="H131" s="108" t="s">
        <v>74</v>
      </c>
      <c r="I131" s="108" t="s">
        <v>85</v>
      </c>
      <c r="J131" s="111">
        <v>44680</v>
      </c>
    </row>
    <row r="132" spans="1:10" ht="15">
      <c r="A132" s="108" t="s">
        <v>77</v>
      </c>
      <c r="B132" s="108" t="s">
        <v>238</v>
      </c>
      <c r="C132" s="108" t="s">
        <v>27</v>
      </c>
      <c r="D132" s="108" t="s">
        <v>50</v>
      </c>
      <c r="E132" s="108" t="s">
        <v>71</v>
      </c>
      <c r="F132" s="109">
        <v>656686</v>
      </c>
      <c r="G132" s="110">
        <v>330000</v>
      </c>
      <c r="H132" s="108" t="s">
        <v>74</v>
      </c>
      <c r="I132" s="108" t="s">
        <v>85</v>
      </c>
      <c r="J132" s="111">
        <v>44680</v>
      </c>
    </row>
    <row r="133" spans="1:10" ht="15">
      <c r="A133" s="108" t="s">
        <v>77</v>
      </c>
      <c r="B133" s="108" t="s">
        <v>238</v>
      </c>
      <c r="C133" s="108" t="s">
        <v>92</v>
      </c>
      <c r="D133" s="108" t="s">
        <v>93</v>
      </c>
      <c r="E133" s="108" t="s">
        <v>86</v>
      </c>
      <c r="F133" s="109">
        <v>656683</v>
      </c>
      <c r="G133" s="110">
        <v>60000</v>
      </c>
      <c r="H133" s="108" t="s">
        <v>74</v>
      </c>
      <c r="I133" s="108" t="s">
        <v>85</v>
      </c>
      <c r="J133" s="111">
        <v>44680</v>
      </c>
    </row>
    <row r="134" spans="1:10" ht="15">
      <c r="A134" s="108" t="s">
        <v>77</v>
      </c>
      <c r="B134" s="108" t="s">
        <v>238</v>
      </c>
      <c r="C134" s="108" t="s">
        <v>27</v>
      </c>
      <c r="D134" s="108" t="s">
        <v>50</v>
      </c>
      <c r="E134" s="108" t="s">
        <v>71</v>
      </c>
      <c r="F134" s="109">
        <v>656678</v>
      </c>
      <c r="G134" s="110">
        <v>226000</v>
      </c>
      <c r="H134" s="108" t="s">
        <v>74</v>
      </c>
      <c r="I134" s="108" t="s">
        <v>85</v>
      </c>
      <c r="J134" s="111">
        <v>44680</v>
      </c>
    </row>
    <row r="135" spans="1:10" ht="15">
      <c r="A135" s="108" t="s">
        <v>77</v>
      </c>
      <c r="B135" s="108" t="s">
        <v>238</v>
      </c>
      <c r="C135" s="108" t="s">
        <v>92</v>
      </c>
      <c r="D135" s="108" t="s">
        <v>105</v>
      </c>
      <c r="E135" s="108" t="s">
        <v>71</v>
      </c>
      <c r="F135" s="109">
        <v>656662</v>
      </c>
      <c r="G135" s="110">
        <v>285000</v>
      </c>
      <c r="H135" s="108" t="s">
        <v>74</v>
      </c>
      <c r="I135" s="108" t="s">
        <v>85</v>
      </c>
      <c r="J135" s="111">
        <v>44680</v>
      </c>
    </row>
    <row r="136" spans="1:10" ht="15">
      <c r="A136" s="108" t="s">
        <v>77</v>
      </c>
      <c r="B136" s="108" t="s">
        <v>238</v>
      </c>
      <c r="C136" s="108" t="s">
        <v>89</v>
      </c>
      <c r="D136" s="108" t="s">
        <v>63</v>
      </c>
      <c r="E136" s="108" t="s">
        <v>71</v>
      </c>
      <c r="F136" s="109">
        <v>656655</v>
      </c>
      <c r="G136" s="110">
        <v>228300</v>
      </c>
      <c r="H136" s="108" t="s">
        <v>74</v>
      </c>
      <c r="I136" s="108" t="s">
        <v>85</v>
      </c>
      <c r="J136" s="111">
        <v>44680</v>
      </c>
    </row>
    <row r="137" spans="1:10" ht="15">
      <c r="A137" s="108" t="s">
        <v>77</v>
      </c>
      <c r="B137" s="108" t="s">
        <v>238</v>
      </c>
      <c r="C137" s="108" t="s">
        <v>102</v>
      </c>
      <c r="D137" s="108" t="s">
        <v>120</v>
      </c>
      <c r="E137" s="108" t="s">
        <v>86</v>
      </c>
      <c r="F137" s="109">
        <v>656649</v>
      </c>
      <c r="G137" s="110">
        <v>90000</v>
      </c>
      <c r="H137" s="108" t="s">
        <v>74</v>
      </c>
      <c r="I137" s="108" t="s">
        <v>85</v>
      </c>
      <c r="J137" s="111">
        <v>44680</v>
      </c>
    </row>
    <row r="138" spans="1:10" ht="15">
      <c r="A138" s="108" t="s">
        <v>77</v>
      </c>
      <c r="B138" s="108" t="s">
        <v>238</v>
      </c>
      <c r="C138" s="108" t="s">
        <v>27</v>
      </c>
      <c r="D138" s="108" t="s">
        <v>50</v>
      </c>
      <c r="E138" s="108" t="s">
        <v>71</v>
      </c>
      <c r="F138" s="109">
        <v>656395</v>
      </c>
      <c r="G138" s="110">
        <v>339900</v>
      </c>
      <c r="H138" s="108" t="s">
        <v>74</v>
      </c>
      <c r="I138" s="108" t="s">
        <v>85</v>
      </c>
      <c r="J138" s="111">
        <v>44676</v>
      </c>
    </row>
    <row r="139" spans="1:10" ht="15">
      <c r="A139" s="108" t="s">
        <v>77</v>
      </c>
      <c r="B139" s="108" t="s">
        <v>238</v>
      </c>
      <c r="C139" s="108" t="s">
        <v>89</v>
      </c>
      <c r="D139" s="108" t="s">
        <v>63</v>
      </c>
      <c r="E139" s="108" t="s">
        <v>71</v>
      </c>
      <c r="F139" s="109">
        <v>656606</v>
      </c>
      <c r="G139" s="110">
        <v>645500</v>
      </c>
      <c r="H139" s="108" t="s">
        <v>74</v>
      </c>
      <c r="I139" s="108" t="s">
        <v>85</v>
      </c>
      <c r="J139" s="111">
        <v>44680</v>
      </c>
    </row>
    <row r="140" spans="1:10" ht="15">
      <c r="A140" s="108" t="s">
        <v>77</v>
      </c>
      <c r="B140" s="108" t="s">
        <v>238</v>
      </c>
      <c r="C140" s="108" t="s">
        <v>92</v>
      </c>
      <c r="D140" s="108" t="s">
        <v>93</v>
      </c>
      <c r="E140" s="108" t="s">
        <v>71</v>
      </c>
      <c r="F140" s="109">
        <v>655985</v>
      </c>
      <c r="G140" s="110">
        <v>212500</v>
      </c>
      <c r="H140" s="108" t="s">
        <v>74</v>
      </c>
      <c r="I140" s="108" t="s">
        <v>85</v>
      </c>
      <c r="J140" s="111">
        <v>44669</v>
      </c>
    </row>
    <row r="141" spans="1:10" ht="15">
      <c r="A141" s="108" t="s">
        <v>77</v>
      </c>
      <c r="B141" s="108" t="s">
        <v>238</v>
      </c>
      <c r="C141" s="108" t="s">
        <v>92</v>
      </c>
      <c r="D141" s="108" t="s">
        <v>93</v>
      </c>
      <c r="E141" s="108" t="s">
        <v>71</v>
      </c>
      <c r="F141" s="109">
        <v>656587</v>
      </c>
      <c r="G141" s="110">
        <v>297000</v>
      </c>
      <c r="H141" s="108" t="s">
        <v>74</v>
      </c>
      <c r="I141" s="108" t="s">
        <v>85</v>
      </c>
      <c r="J141" s="111">
        <v>44679</v>
      </c>
    </row>
    <row r="142" spans="1:10" ht="15">
      <c r="A142" s="108" t="s">
        <v>77</v>
      </c>
      <c r="B142" s="108" t="s">
        <v>238</v>
      </c>
      <c r="C142" s="108" t="s">
        <v>27</v>
      </c>
      <c r="D142" s="108" t="s">
        <v>50</v>
      </c>
      <c r="E142" s="108" t="s">
        <v>86</v>
      </c>
      <c r="F142" s="109">
        <v>656583</v>
      </c>
      <c r="G142" s="110">
        <v>40000</v>
      </c>
      <c r="H142" s="108" t="s">
        <v>74</v>
      </c>
      <c r="I142" s="108" t="s">
        <v>85</v>
      </c>
      <c r="J142" s="111">
        <v>44679</v>
      </c>
    </row>
    <row r="143" spans="1:10" ht="15">
      <c r="A143" s="108" t="s">
        <v>77</v>
      </c>
      <c r="B143" s="108" t="s">
        <v>238</v>
      </c>
      <c r="C143" s="108" t="s">
        <v>27</v>
      </c>
      <c r="D143" s="108" t="s">
        <v>125</v>
      </c>
      <c r="E143" s="108" t="s">
        <v>78</v>
      </c>
      <c r="F143" s="109">
        <v>656567</v>
      </c>
      <c r="G143" s="110">
        <v>275000</v>
      </c>
      <c r="H143" s="108" t="s">
        <v>74</v>
      </c>
      <c r="I143" s="108" t="s">
        <v>85</v>
      </c>
      <c r="J143" s="111">
        <v>44679</v>
      </c>
    </row>
    <row r="144" spans="1:10" ht="15">
      <c r="A144" s="108" t="s">
        <v>77</v>
      </c>
      <c r="B144" s="108" t="s">
        <v>238</v>
      </c>
      <c r="C144" s="108" t="s">
        <v>64</v>
      </c>
      <c r="D144" s="108" t="s">
        <v>65</v>
      </c>
      <c r="E144" s="108" t="s">
        <v>71</v>
      </c>
      <c r="F144" s="109">
        <v>656560</v>
      </c>
      <c r="G144" s="110">
        <v>325000</v>
      </c>
      <c r="H144" s="108" t="s">
        <v>74</v>
      </c>
      <c r="I144" s="108" t="s">
        <v>85</v>
      </c>
      <c r="J144" s="111">
        <v>44679</v>
      </c>
    </row>
    <row r="145" spans="1:10" ht="15">
      <c r="A145" s="108" t="s">
        <v>77</v>
      </c>
      <c r="B145" s="108" t="s">
        <v>238</v>
      </c>
      <c r="C145" s="108" t="s">
        <v>27</v>
      </c>
      <c r="D145" s="108" t="s">
        <v>94</v>
      </c>
      <c r="E145" s="108" t="s">
        <v>71</v>
      </c>
      <c r="F145" s="109">
        <v>656547</v>
      </c>
      <c r="G145" s="110">
        <v>232000</v>
      </c>
      <c r="H145" s="108" t="s">
        <v>74</v>
      </c>
      <c r="I145" s="108" t="s">
        <v>85</v>
      </c>
      <c r="J145" s="111">
        <v>44679</v>
      </c>
    </row>
    <row r="146" spans="1:10" ht="15">
      <c r="A146" s="108" t="s">
        <v>77</v>
      </c>
      <c r="B146" s="108" t="s">
        <v>238</v>
      </c>
      <c r="C146" s="108" t="s">
        <v>27</v>
      </c>
      <c r="D146" s="108" t="s">
        <v>50</v>
      </c>
      <c r="E146" s="108" t="s">
        <v>86</v>
      </c>
      <c r="F146" s="109">
        <v>656531</v>
      </c>
      <c r="G146" s="110">
        <v>27000</v>
      </c>
      <c r="H146" s="108" t="s">
        <v>74</v>
      </c>
      <c r="I146" s="108" t="s">
        <v>85</v>
      </c>
      <c r="J146" s="111">
        <v>44678</v>
      </c>
    </row>
    <row r="147" spans="1:10" ht="15">
      <c r="A147" s="108" t="s">
        <v>77</v>
      </c>
      <c r="B147" s="108" t="s">
        <v>238</v>
      </c>
      <c r="C147" s="108" t="s">
        <v>102</v>
      </c>
      <c r="D147" s="108" t="s">
        <v>120</v>
      </c>
      <c r="E147" s="108" t="s">
        <v>71</v>
      </c>
      <c r="F147" s="109">
        <v>656625</v>
      </c>
      <c r="G147" s="110">
        <v>605000</v>
      </c>
      <c r="H147" s="108" t="s">
        <v>85</v>
      </c>
      <c r="I147" s="108" t="s">
        <v>85</v>
      </c>
      <c r="J147" s="111">
        <v>44680</v>
      </c>
    </row>
    <row r="148" spans="1:10" ht="15">
      <c r="A148" s="108" t="s">
        <v>77</v>
      </c>
      <c r="B148" s="108" t="s">
        <v>238</v>
      </c>
      <c r="C148" s="108" t="s">
        <v>89</v>
      </c>
      <c r="D148" s="108" t="s">
        <v>63</v>
      </c>
      <c r="E148" s="108" t="s">
        <v>78</v>
      </c>
      <c r="F148" s="109">
        <v>656233</v>
      </c>
      <c r="G148" s="110">
        <v>275000</v>
      </c>
      <c r="H148" s="108" t="s">
        <v>74</v>
      </c>
      <c r="I148" s="108" t="s">
        <v>85</v>
      </c>
      <c r="J148" s="111">
        <v>44672</v>
      </c>
    </row>
    <row r="149" spans="1:10" ht="15">
      <c r="A149" s="108" t="s">
        <v>77</v>
      </c>
      <c r="B149" s="108" t="s">
        <v>238</v>
      </c>
      <c r="C149" s="108" t="s">
        <v>102</v>
      </c>
      <c r="D149" s="108" t="s">
        <v>103</v>
      </c>
      <c r="E149" s="108" t="s">
        <v>86</v>
      </c>
      <c r="F149" s="109">
        <v>655707</v>
      </c>
      <c r="G149" s="110">
        <v>85000</v>
      </c>
      <c r="H149" s="108" t="s">
        <v>74</v>
      </c>
      <c r="I149" s="108" t="s">
        <v>85</v>
      </c>
      <c r="J149" s="111">
        <v>44663</v>
      </c>
    </row>
    <row r="150" spans="1:10" ht="15">
      <c r="A150" s="108" t="s">
        <v>77</v>
      </c>
      <c r="B150" s="108" t="s">
        <v>238</v>
      </c>
      <c r="C150" s="108" t="s">
        <v>64</v>
      </c>
      <c r="D150" s="108" t="s">
        <v>65</v>
      </c>
      <c r="E150" s="108" t="s">
        <v>78</v>
      </c>
      <c r="F150" s="109">
        <v>655763</v>
      </c>
      <c r="G150" s="110">
        <v>150262</v>
      </c>
      <c r="H150" s="108" t="s">
        <v>74</v>
      </c>
      <c r="I150" s="108" t="s">
        <v>85</v>
      </c>
      <c r="J150" s="111">
        <v>44664</v>
      </c>
    </row>
    <row r="151" spans="1:10" ht="15">
      <c r="A151" s="108" t="s">
        <v>77</v>
      </c>
      <c r="B151" s="108" t="s">
        <v>238</v>
      </c>
      <c r="C151" s="108" t="s">
        <v>89</v>
      </c>
      <c r="D151" s="108" t="s">
        <v>62</v>
      </c>
      <c r="E151" s="108" t="s">
        <v>86</v>
      </c>
      <c r="F151" s="109">
        <v>655701</v>
      </c>
      <c r="G151" s="110">
        <v>95000</v>
      </c>
      <c r="H151" s="108" t="s">
        <v>74</v>
      </c>
      <c r="I151" s="108" t="s">
        <v>85</v>
      </c>
      <c r="J151" s="111">
        <v>44663</v>
      </c>
    </row>
    <row r="152" spans="1:10" ht="15">
      <c r="A152" s="108" t="s">
        <v>77</v>
      </c>
      <c r="B152" s="108" t="s">
        <v>238</v>
      </c>
      <c r="C152" s="108" t="s">
        <v>64</v>
      </c>
      <c r="D152" s="108" t="s">
        <v>65</v>
      </c>
      <c r="E152" s="108" t="s">
        <v>71</v>
      </c>
      <c r="F152" s="109">
        <v>655740</v>
      </c>
      <c r="G152" s="110">
        <v>387000</v>
      </c>
      <c r="H152" s="108" t="s">
        <v>74</v>
      </c>
      <c r="I152" s="108" t="s">
        <v>85</v>
      </c>
      <c r="J152" s="111">
        <v>44663</v>
      </c>
    </row>
    <row r="153" spans="1:10" ht="15">
      <c r="A153" s="108" t="s">
        <v>77</v>
      </c>
      <c r="B153" s="108" t="s">
        <v>238</v>
      </c>
      <c r="C153" s="108" t="s">
        <v>89</v>
      </c>
      <c r="D153" s="108" t="s">
        <v>62</v>
      </c>
      <c r="E153" s="108" t="s">
        <v>71</v>
      </c>
      <c r="F153" s="109">
        <v>655782</v>
      </c>
      <c r="G153" s="110">
        <v>435006</v>
      </c>
      <c r="H153" s="108" t="s">
        <v>85</v>
      </c>
      <c r="I153" s="108" t="s">
        <v>85</v>
      </c>
      <c r="J153" s="111">
        <v>44664</v>
      </c>
    </row>
    <row r="154" spans="1:10" ht="15">
      <c r="A154" s="108" t="s">
        <v>77</v>
      </c>
      <c r="B154" s="108" t="s">
        <v>238</v>
      </c>
      <c r="C154" s="108" t="s">
        <v>72</v>
      </c>
      <c r="D154" s="108" t="s">
        <v>108</v>
      </c>
      <c r="E154" s="108" t="s">
        <v>71</v>
      </c>
      <c r="F154" s="109">
        <v>655785</v>
      </c>
      <c r="G154" s="110">
        <v>350000</v>
      </c>
      <c r="H154" s="108" t="s">
        <v>74</v>
      </c>
      <c r="I154" s="108" t="s">
        <v>85</v>
      </c>
      <c r="J154" s="111">
        <v>44664</v>
      </c>
    </row>
    <row r="155" spans="1:10" ht="15">
      <c r="A155" s="108" t="s">
        <v>77</v>
      </c>
      <c r="B155" s="108" t="s">
        <v>238</v>
      </c>
      <c r="C155" s="108" t="s">
        <v>92</v>
      </c>
      <c r="D155" s="108" t="s">
        <v>105</v>
      </c>
      <c r="E155" s="108" t="s">
        <v>71</v>
      </c>
      <c r="F155" s="109">
        <v>655745</v>
      </c>
      <c r="G155" s="110">
        <v>650000</v>
      </c>
      <c r="H155" s="108" t="s">
        <v>74</v>
      </c>
      <c r="I155" s="108" t="s">
        <v>85</v>
      </c>
      <c r="J155" s="111">
        <v>44663</v>
      </c>
    </row>
    <row r="156" spans="1:10" ht="15">
      <c r="A156" s="108" t="s">
        <v>77</v>
      </c>
      <c r="B156" s="108" t="s">
        <v>238</v>
      </c>
      <c r="C156" s="108" t="s">
        <v>89</v>
      </c>
      <c r="D156" s="108" t="s">
        <v>63</v>
      </c>
      <c r="E156" s="108" t="s">
        <v>78</v>
      </c>
      <c r="F156" s="109">
        <v>655724</v>
      </c>
      <c r="G156" s="110">
        <v>305000</v>
      </c>
      <c r="H156" s="108" t="s">
        <v>74</v>
      </c>
      <c r="I156" s="108" t="s">
        <v>85</v>
      </c>
      <c r="J156" s="111">
        <v>44663</v>
      </c>
    </row>
    <row r="157" spans="1:10" ht="15">
      <c r="A157" s="108" t="s">
        <v>77</v>
      </c>
      <c r="B157" s="108" t="s">
        <v>238</v>
      </c>
      <c r="C157" s="108" t="s">
        <v>89</v>
      </c>
      <c r="D157" s="108" t="s">
        <v>62</v>
      </c>
      <c r="E157" s="108" t="s">
        <v>86</v>
      </c>
      <c r="F157" s="109">
        <v>655770</v>
      </c>
      <c r="G157" s="110">
        <v>28000</v>
      </c>
      <c r="H157" s="108" t="s">
        <v>74</v>
      </c>
      <c r="I157" s="108" t="s">
        <v>85</v>
      </c>
      <c r="J157" s="111">
        <v>44664</v>
      </c>
    </row>
    <row r="158" spans="1:10" ht="15">
      <c r="A158" s="108" t="s">
        <v>77</v>
      </c>
      <c r="B158" s="108" t="s">
        <v>238</v>
      </c>
      <c r="C158" s="108" t="s">
        <v>64</v>
      </c>
      <c r="D158" s="108" t="s">
        <v>65</v>
      </c>
      <c r="E158" s="108" t="s">
        <v>71</v>
      </c>
      <c r="F158" s="109">
        <v>655802</v>
      </c>
      <c r="G158" s="110">
        <v>384185</v>
      </c>
      <c r="H158" s="108" t="s">
        <v>74</v>
      </c>
      <c r="I158" s="108" t="s">
        <v>85</v>
      </c>
      <c r="J158" s="111">
        <v>44664</v>
      </c>
    </row>
    <row r="159" spans="1:10" ht="15">
      <c r="A159" s="108" t="s">
        <v>77</v>
      </c>
      <c r="B159" s="108" t="s">
        <v>238</v>
      </c>
      <c r="C159" s="108" t="s">
        <v>89</v>
      </c>
      <c r="D159" s="108" t="s">
        <v>63</v>
      </c>
      <c r="E159" s="108" t="s">
        <v>71</v>
      </c>
      <c r="F159" s="109">
        <v>655808</v>
      </c>
      <c r="G159" s="110">
        <v>242000</v>
      </c>
      <c r="H159" s="108" t="s">
        <v>74</v>
      </c>
      <c r="I159" s="108" t="s">
        <v>85</v>
      </c>
      <c r="J159" s="111">
        <v>44664</v>
      </c>
    </row>
    <row r="160" spans="1:10" ht="15">
      <c r="A160" s="108" t="s">
        <v>77</v>
      </c>
      <c r="B160" s="108" t="s">
        <v>238</v>
      </c>
      <c r="C160" s="108" t="s">
        <v>64</v>
      </c>
      <c r="D160" s="108" t="s">
        <v>65</v>
      </c>
      <c r="E160" s="108" t="s">
        <v>71</v>
      </c>
      <c r="F160" s="109">
        <v>656011</v>
      </c>
      <c r="G160" s="110">
        <v>524900</v>
      </c>
      <c r="H160" s="108" t="s">
        <v>74</v>
      </c>
      <c r="I160" s="108" t="s">
        <v>85</v>
      </c>
      <c r="J160" s="111">
        <v>44669</v>
      </c>
    </row>
    <row r="161" spans="1:10" ht="15">
      <c r="A161" s="108" t="s">
        <v>77</v>
      </c>
      <c r="B161" s="108" t="s">
        <v>238</v>
      </c>
      <c r="C161" s="108" t="s">
        <v>89</v>
      </c>
      <c r="D161" s="108" t="s">
        <v>63</v>
      </c>
      <c r="E161" s="108" t="s">
        <v>78</v>
      </c>
      <c r="F161" s="109">
        <v>655653</v>
      </c>
      <c r="G161" s="110">
        <v>250000</v>
      </c>
      <c r="H161" s="108" t="s">
        <v>74</v>
      </c>
      <c r="I161" s="108" t="s">
        <v>85</v>
      </c>
      <c r="J161" s="111">
        <v>44662</v>
      </c>
    </row>
    <row r="162" spans="1:10" ht="15">
      <c r="A162" s="108" t="s">
        <v>77</v>
      </c>
      <c r="B162" s="108" t="s">
        <v>238</v>
      </c>
      <c r="C162" s="108" t="s">
        <v>102</v>
      </c>
      <c r="D162" s="108" t="s">
        <v>103</v>
      </c>
      <c r="E162" s="108" t="s">
        <v>86</v>
      </c>
      <c r="F162" s="109">
        <v>655850</v>
      </c>
      <c r="G162" s="110">
        <v>210000</v>
      </c>
      <c r="H162" s="108" t="s">
        <v>74</v>
      </c>
      <c r="I162" s="108" t="s">
        <v>85</v>
      </c>
      <c r="J162" s="111">
        <v>44665</v>
      </c>
    </row>
    <row r="163" spans="1:10" ht="15">
      <c r="A163" s="108" t="s">
        <v>77</v>
      </c>
      <c r="B163" s="108" t="s">
        <v>238</v>
      </c>
      <c r="C163" s="108" t="s">
        <v>102</v>
      </c>
      <c r="D163" s="108" t="s">
        <v>120</v>
      </c>
      <c r="E163" s="108" t="s">
        <v>71</v>
      </c>
      <c r="F163" s="109">
        <v>656411</v>
      </c>
      <c r="G163" s="110">
        <v>605000</v>
      </c>
      <c r="H163" s="108" t="s">
        <v>85</v>
      </c>
      <c r="I163" s="108" t="s">
        <v>85</v>
      </c>
      <c r="J163" s="111">
        <v>44677</v>
      </c>
    </row>
    <row r="164" spans="1:10" ht="15">
      <c r="A164" s="108" t="s">
        <v>77</v>
      </c>
      <c r="B164" s="108" t="s">
        <v>238</v>
      </c>
      <c r="C164" s="108" t="s">
        <v>27</v>
      </c>
      <c r="D164" s="108" t="s">
        <v>94</v>
      </c>
      <c r="E164" s="108" t="s">
        <v>71</v>
      </c>
      <c r="F164" s="109">
        <v>655647</v>
      </c>
      <c r="G164" s="110">
        <v>390000</v>
      </c>
      <c r="H164" s="108" t="s">
        <v>74</v>
      </c>
      <c r="I164" s="108" t="s">
        <v>85</v>
      </c>
      <c r="J164" s="111">
        <v>44662</v>
      </c>
    </row>
    <row r="165" spans="1:10" ht="15">
      <c r="A165" s="108" t="s">
        <v>77</v>
      </c>
      <c r="B165" s="108" t="s">
        <v>238</v>
      </c>
      <c r="C165" s="108" t="s">
        <v>92</v>
      </c>
      <c r="D165" s="108" t="s">
        <v>105</v>
      </c>
      <c r="E165" s="108" t="s">
        <v>71</v>
      </c>
      <c r="F165" s="109">
        <v>655737</v>
      </c>
      <c r="G165" s="110">
        <v>370000</v>
      </c>
      <c r="H165" s="108" t="s">
        <v>74</v>
      </c>
      <c r="I165" s="108" t="s">
        <v>85</v>
      </c>
      <c r="J165" s="111">
        <v>44663</v>
      </c>
    </row>
    <row r="166" spans="1:10" ht="15">
      <c r="A166" s="108" t="s">
        <v>40</v>
      </c>
      <c r="B166" s="108" t="s">
        <v>239</v>
      </c>
      <c r="C166" s="108" t="s">
        <v>89</v>
      </c>
      <c r="D166" s="108" t="s">
        <v>61</v>
      </c>
      <c r="E166" s="108" t="s">
        <v>100</v>
      </c>
      <c r="F166" s="109">
        <v>656552</v>
      </c>
      <c r="G166" s="110">
        <v>53000</v>
      </c>
      <c r="H166" s="108" t="s">
        <v>74</v>
      </c>
      <c r="I166" s="108" t="s">
        <v>85</v>
      </c>
      <c r="J166" s="111">
        <v>44679</v>
      </c>
    </row>
    <row r="167" spans="1:10" ht="15">
      <c r="A167" s="108" t="s">
        <v>40</v>
      </c>
      <c r="B167" s="108" t="s">
        <v>239</v>
      </c>
      <c r="C167" s="108" t="s">
        <v>64</v>
      </c>
      <c r="D167" s="108" t="s">
        <v>83</v>
      </c>
      <c r="E167" s="108" t="s">
        <v>71</v>
      </c>
      <c r="F167" s="109">
        <v>656580</v>
      </c>
      <c r="G167" s="110">
        <v>490000</v>
      </c>
      <c r="H167" s="108" t="s">
        <v>85</v>
      </c>
      <c r="I167" s="108" t="s">
        <v>85</v>
      </c>
      <c r="J167" s="111">
        <v>44679</v>
      </c>
    </row>
    <row r="168" spans="1:10" ht="15">
      <c r="A168" s="108" t="s">
        <v>40</v>
      </c>
      <c r="B168" s="108" t="s">
        <v>239</v>
      </c>
      <c r="C168" s="108" t="s">
        <v>64</v>
      </c>
      <c r="D168" s="108" t="s">
        <v>83</v>
      </c>
      <c r="E168" s="108" t="s">
        <v>71</v>
      </c>
      <c r="F168" s="109">
        <v>655710</v>
      </c>
      <c r="G168" s="110">
        <v>390000</v>
      </c>
      <c r="H168" s="108" t="s">
        <v>74</v>
      </c>
      <c r="I168" s="108" t="s">
        <v>85</v>
      </c>
      <c r="J168" s="111">
        <v>44663</v>
      </c>
    </row>
    <row r="169" spans="1:10" ht="15">
      <c r="A169" s="108" t="s">
        <v>40</v>
      </c>
      <c r="B169" s="108" t="s">
        <v>239</v>
      </c>
      <c r="C169" s="108" t="s">
        <v>89</v>
      </c>
      <c r="D169" s="108" t="s">
        <v>61</v>
      </c>
      <c r="E169" s="108" t="s">
        <v>86</v>
      </c>
      <c r="F169" s="109">
        <v>655569</v>
      </c>
      <c r="G169" s="110">
        <v>20000</v>
      </c>
      <c r="H169" s="108" t="s">
        <v>74</v>
      </c>
      <c r="I169" s="108" t="s">
        <v>85</v>
      </c>
      <c r="J169" s="111">
        <v>44659</v>
      </c>
    </row>
    <row r="170" spans="1:10" ht="15">
      <c r="A170" s="108" t="s">
        <v>40</v>
      </c>
      <c r="B170" s="108" t="s">
        <v>239</v>
      </c>
      <c r="C170" s="108" t="s">
        <v>89</v>
      </c>
      <c r="D170" s="108" t="s">
        <v>61</v>
      </c>
      <c r="E170" s="108" t="s">
        <v>71</v>
      </c>
      <c r="F170" s="109">
        <v>655577</v>
      </c>
      <c r="G170" s="110">
        <v>434900</v>
      </c>
      <c r="H170" s="108" t="s">
        <v>74</v>
      </c>
      <c r="I170" s="108" t="s">
        <v>85</v>
      </c>
      <c r="J170" s="111">
        <v>44659</v>
      </c>
    </row>
    <row r="171" spans="1:10" ht="15">
      <c r="A171" s="108" t="s">
        <v>40</v>
      </c>
      <c r="B171" s="108" t="s">
        <v>239</v>
      </c>
      <c r="C171" s="108" t="s">
        <v>64</v>
      </c>
      <c r="D171" s="108" t="s">
        <v>83</v>
      </c>
      <c r="E171" s="108" t="s">
        <v>71</v>
      </c>
      <c r="F171" s="109">
        <v>655555</v>
      </c>
      <c r="G171" s="110">
        <v>252000</v>
      </c>
      <c r="H171" s="108" t="s">
        <v>74</v>
      </c>
      <c r="I171" s="108" t="s">
        <v>85</v>
      </c>
      <c r="J171" s="111">
        <v>44659</v>
      </c>
    </row>
    <row r="172" spans="1:10" ht="15">
      <c r="A172" s="108" t="s">
        <v>40</v>
      </c>
      <c r="B172" s="108" t="s">
        <v>239</v>
      </c>
      <c r="C172" s="108" t="s">
        <v>64</v>
      </c>
      <c r="D172" s="108" t="s">
        <v>83</v>
      </c>
      <c r="E172" s="108" t="s">
        <v>71</v>
      </c>
      <c r="F172" s="109">
        <v>655731</v>
      </c>
      <c r="G172" s="110">
        <v>462500</v>
      </c>
      <c r="H172" s="108" t="s">
        <v>74</v>
      </c>
      <c r="I172" s="108" t="s">
        <v>85</v>
      </c>
      <c r="J172" s="111">
        <v>44663</v>
      </c>
    </row>
    <row r="173" spans="1:10" ht="15">
      <c r="A173" s="108" t="s">
        <v>40</v>
      </c>
      <c r="B173" s="108" t="s">
        <v>239</v>
      </c>
      <c r="C173" s="108" t="s">
        <v>64</v>
      </c>
      <c r="D173" s="108" t="s">
        <v>83</v>
      </c>
      <c r="E173" s="108" t="s">
        <v>71</v>
      </c>
      <c r="F173" s="109">
        <v>655878</v>
      </c>
      <c r="G173" s="110">
        <v>575000</v>
      </c>
      <c r="H173" s="108" t="s">
        <v>74</v>
      </c>
      <c r="I173" s="108" t="s">
        <v>85</v>
      </c>
      <c r="J173" s="111">
        <v>44666</v>
      </c>
    </row>
    <row r="174" spans="1:10" ht="15">
      <c r="A174" s="108" t="s">
        <v>40</v>
      </c>
      <c r="B174" s="108" t="s">
        <v>239</v>
      </c>
      <c r="C174" s="108" t="s">
        <v>27</v>
      </c>
      <c r="D174" s="108" t="s">
        <v>34</v>
      </c>
      <c r="E174" s="108" t="s">
        <v>95</v>
      </c>
      <c r="F174" s="109">
        <v>655535</v>
      </c>
      <c r="G174" s="110">
        <v>3750000</v>
      </c>
      <c r="H174" s="108" t="s">
        <v>74</v>
      </c>
      <c r="I174" s="108" t="s">
        <v>85</v>
      </c>
      <c r="J174" s="111">
        <v>44658</v>
      </c>
    </row>
    <row r="175" spans="1:10" ht="15">
      <c r="A175" s="108" t="s">
        <v>40</v>
      </c>
      <c r="B175" s="108" t="s">
        <v>239</v>
      </c>
      <c r="C175" s="108" t="s">
        <v>89</v>
      </c>
      <c r="D175" s="108" t="s">
        <v>61</v>
      </c>
      <c r="E175" s="108" t="s">
        <v>71</v>
      </c>
      <c r="F175" s="109">
        <v>656631</v>
      </c>
      <c r="G175" s="110">
        <v>950000</v>
      </c>
      <c r="H175" s="108" t="s">
        <v>74</v>
      </c>
      <c r="I175" s="108" t="s">
        <v>85</v>
      </c>
      <c r="J175" s="111">
        <v>44680</v>
      </c>
    </row>
    <row r="176" spans="1:10" ht="15">
      <c r="A176" s="108" t="s">
        <v>40</v>
      </c>
      <c r="B176" s="108" t="s">
        <v>239</v>
      </c>
      <c r="C176" s="108" t="s">
        <v>89</v>
      </c>
      <c r="D176" s="108" t="s">
        <v>114</v>
      </c>
      <c r="E176" s="108" t="s">
        <v>71</v>
      </c>
      <c r="F176" s="109">
        <v>656642</v>
      </c>
      <c r="G176" s="110">
        <v>375000</v>
      </c>
      <c r="H176" s="108" t="s">
        <v>74</v>
      </c>
      <c r="I176" s="108" t="s">
        <v>85</v>
      </c>
      <c r="J176" s="111">
        <v>44680</v>
      </c>
    </row>
    <row r="177" spans="1:10" ht="15">
      <c r="A177" s="108" t="s">
        <v>40</v>
      </c>
      <c r="B177" s="108" t="s">
        <v>239</v>
      </c>
      <c r="C177" s="108" t="s">
        <v>89</v>
      </c>
      <c r="D177" s="108" t="s">
        <v>114</v>
      </c>
      <c r="E177" s="108" t="s">
        <v>71</v>
      </c>
      <c r="F177" s="109">
        <v>656647</v>
      </c>
      <c r="G177" s="110">
        <v>489000</v>
      </c>
      <c r="H177" s="108" t="s">
        <v>74</v>
      </c>
      <c r="I177" s="108" t="s">
        <v>85</v>
      </c>
      <c r="J177" s="111">
        <v>44680</v>
      </c>
    </row>
    <row r="178" spans="1:10" ht="15">
      <c r="A178" s="108" t="s">
        <v>40</v>
      </c>
      <c r="B178" s="108" t="s">
        <v>239</v>
      </c>
      <c r="C178" s="108" t="s">
        <v>89</v>
      </c>
      <c r="D178" s="108" t="s">
        <v>61</v>
      </c>
      <c r="E178" s="108" t="s">
        <v>71</v>
      </c>
      <c r="F178" s="109">
        <v>655699</v>
      </c>
      <c r="G178" s="110">
        <v>232000</v>
      </c>
      <c r="H178" s="108" t="s">
        <v>74</v>
      </c>
      <c r="I178" s="108" t="s">
        <v>85</v>
      </c>
      <c r="J178" s="111">
        <v>44662</v>
      </c>
    </row>
    <row r="179" spans="1:10" ht="15">
      <c r="A179" s="108" t="s">
        <v>40</v>
      </c>
      <c r="B179" s="108" t="s">
        <v>239</v>
      </c>
      <c r="C179" s="108" t="s">
        <v>64</v>
      </c>
      <c r="D179" s="108" t="s">
        <v>83</v>
      </c>
      <c r="E179" s="108" t="s">
        <v>71</v>
      </c>
      <c r="F179" s="109">
        <v>656654</v>
      </c>
      <c r="G179" s="110">
        <v>355000</v>
      </c>
      <c r="H179" s="108" t="s">
        <v>74</v>
      </c>
      <c r="I179" s="108" t="s">
        <v>85</v>
      </c>
      <c r="J179" s="111">
        <v>44680</v>
      </c>
    </row>
    <row r="180" spans="1:10" ht="15">
      <c r="A180" s="108" t="s">
        <v>40</v>
      </c>
      <c r="B180" s="108" t="s">
        <v>239</v>
      </c>
      <c r="C180" s="108" t="s">
        <v>64</v>
      </c>
      <c r="D180" s="108" t="s">
        <v>83</v>
      </c>
      <c r="E180" s="108" t="s">
        <v>78</v>
      </c>
      <c r="F180" s="109">
        <v>655687</v>
      </c>
      <c r="G180" s="110">
        <v>349900</v>
      </c>
      <c r="H180" s="108" t="s">
        <v>74</v>
      </c>
      <c r="I180" s="108" t="s">
        <v>85</v>
      </c>
      <c r="J180" s="111">
        <v>44662</v>
      </c>
    </row>
    <row r="181" spans="1:10" ht="15">
      <c r="A181" s="108" t="s">
        <v>40</v>
      </c>
      <c r="B181" s="108" t="s">
        <v>239</v>
      </c>
      <c r="C181" s="108" t="s">
        <v>64</v>
      </c>
      <c r="D181" s="108" t="s">
        <v>83</v>
      </c>
      <c r="E181" s="108" t="s">
        <v>78</v>
      </c>
      <c r="F181" s="109">
        <v>656659</v>
      </c>
      <c r="G181" s="110">
        <v>300000</v>
      </c>
      <c r="H181" s="108" t="s">
        <v>74</v>
      </c>
      <c r="I181" s="108" t="s">
        <v>85</v>
      </c>
      <c r="J181" s="111">
        <v>44680</v>
      </c>
    </row>
    <row r="182" spans="1:10" ht="15">
      <c r="A182" s="108" t="s">
        <v>40</v>
      </c>
      <c r="B182" s="108" t="s">
        <v>239</v>
      </c>
      <c r="C182" s="108" t="s">
        <v>64</v>
      </c>
      <c r="D182" s="108" t="s">
        <v>83</v>
      </c>
      <c r="E182" s="108" t="s">
        <v>71</v>
      </c>
      <c r="F182" s="109">
        <v>655614</v>
      </c>
      <c r="G182" s="110">
        <v>369500</v>
      </c>
      <c r="H182" s="108" t="s">
        <v>74</v>
      </c>
      <c r="I182" s="108" t="s">
        <v>85</v>
      </c>
      <c r="J182" s="111">
        <v>44659</v>
      </c>
    </row>
    <row r="183" spans="1:10" ht="15">
      <c r="A183" s="108" t="s">
        <v>40</v>
      </c>
      <c r="B183" s="108" t="s">
        <v>239</v>
      </c>
      <c r="C183" s="108" t="s">
        <v>64</v>
      </c>
      <c r="D183" s="108" t="s">
        <v>83</v>
      </c>
      <c r="E183" s="108" t="s">
        <v>71</v>
      </c>
      <c r="F183" s="109">
        <v>656442</v>
      </c>
      <c r="G183" s="110">
        <v>492900</v>
      </c>
      <c r="H183" s="108" t="s">
        <v>85</v>
      </c>
      <c r="I183" s="108" t="s">
        <v>85</v>
      </c>
      <c r="J183" s="111">
        <v>44677</v>
      </c>
    </row>
    <row r="184" spans="1:10" ht="15">
      <c r="A184" s="108" t="s">
        <v>40</v>
      </c>
      <c r="B184" s="108" t="s">
        <v>239</v>
      </c>
      <c r="C184" s="108" t="s">
        <v>64</v>
      </c>
      <c r="D184" s="108" t="s">
        <v>83</v>
      </c>
      <c r="E184" s="108" t="s">
        <v>71</v>
      </c>
      <c r="F184" s="109">
        <v>656172</v>
      </c>
      <c r="G184" s="110">
        <v>435000</v>
      </c>
      <c r="H184" s="108" t="s">
        <v>74</v>
      </c>
      <c r="I184" s="108" t="s">
        <v>85</v>
      </c>
      <c r="J184" s="111">
        <v>44671</v>
      </c>
    </row>
    <row r="185" spans="1:10" ht="15">
      <c r="A185" s="108" t="s">
        <v>40</v>
      </c>
      <c r="B185" s="108" t="s">
        <v>239</v>
      </c>
      <c r="C185" s="108" t="s">
        <v>64</v>
      </c>
      <c r="D185" s="108" t="s">
        <v>83</v>
      </c>
      <c r="E185" s="108" t="s">
        <v>71</v>
      </c>
      <c r="F185" s="109">
        <v>656075</v>
      </c>
      <c r="G185" s="110">
        <v>410000</v>
      </c>
      <c r="H185" s="108" t="s">
        <v>74</v>
      </c>
      <c r="I185" s="108" t="s">
        <v>85</v>
      </c>
      <c r="J185" s="111">
        <v>44670</v>
      </c>
    </row>
    <row r="186" spans="1:10" ht="15">
      <c r="A186" s="108" t="s">
        <v>40</v>
      </c>
      <c r="B186" s="108" t="s">
        <v>239</v>
      </c>
      <c r="C186" s="108" t="s">
        <v>89</v>
      </c>
      <c r="D186" s="108" t="s">
        <v>61</v>
      </c>
      <c r="E186" s="108" t="s">
        <v>71</v>
      </c>
      <c r="F186" s="109">
        <v>656266</v>
      </c>
      <c r="G186" s="110">
        <v>400000</v>
      </c>
      <c r="H186" s="108" t="s">
        <v>74</v>
      </c>
      <c r="I186" s="108" t="s">
        <v>85</v>
      </c>
      <c r="J186" s="111">
        <v>44673</v>
      </c>
    </row>
    <row r="187" spans="1:10" ht="15">
      <c r="A187" s="108" t="s">
        <v>40</v>
      </c>
      <c r="B187" s="108" t="s">
        <v>239</v>
      </c>
      <c r="C187" s="108" t="s">
        <v>102</v>
      </c>
      <c r="D187" s="108" t="s">
        <v>109</v>
      </c>
      <c r="E187" s="108" t="s">
        <v>86</v>
      </c>
      <c r="F187" s="109">
        <v>655854</v>
      </c>
      <c r="G187" s="110">
        <v>257500</v>
      </c>
      <c r="H187" s="108" t="s">
        <v>74</v>
      </c>
      <c r="I187" s="108" t="s">
        <v>85</v>
      </c>
      <c r="J187" s="111">
        <v>44665</v>
      </c>
    </row>
    <row r="188" spans="1:10" ht="15">
      <c r="A188" s="108" t="s">
        <v>40</v>
      </c>
      <c r="B188" s="108" t="s">
        <v>239</v>
      </c>
      <c r="C188" s="108" t="s">
        <v>64</v>
      </c>
      <c r="D188" s="108" t="s">
        <v>83</v>
      </c>
      <c r="E188" s="108" t="s">
        <v>71</v>
      </c>
      <c r="F188" s="109">
        <v>656288</v>
      </c>
      <c r="G188" s="110">
        <v>415000</v>
      </c>
      <c r="H188" s="108" t="s">
        <v>74</v>
      </c>
      <c r="I188" s="108" t="s">
        <v>85</v>
      </c>
      <c r="J188" s="111">
        <v>44673</v>
      </c>
    </row>
    <row r="189" spans="1:10" ht="15">
      <c r="A189" s="108" t="s">
        <v>40</v>
      </c>
      <c r="B189" s="108" t="s">
        <v>239</v>
      </c>
      <c r="C189" s="108" t="s">
        <v>64</v>
      </c>
      <c r="D189" s="108" t="s">
        <v>83</v>
      </c>
      <c r="E189" s="108" t="s">
        <v>71</v>
      </c>
      <c r="F189" s="109">
        <v>655276</v>
      </c>
      <c r="G189" s="110">
        <v>353000</v>
      </c>
      <c r="H189" s="108" t="s">
        <v>74</v>
      </c>
      <c r="I189" s="108" t="s">
        <v>85</v>
      </c>
      <c r="J189" s="111">
        <v>44652</v>
      </c>
    </row>
    <row r="190" spans="1:10" ht="15">
      <c r="A190" s="108" t="s">
        <v>40</v>
      </c>
      <c r="B190" s="108" t="s">
        <v>239</v>
      </c>
      <c r="C190" s="108" t="s">
        <v>27</v>
      </c>
      <c r="D190" s="108" t="s">
        <v>121</v>
      </c>
      <c r="E190" s="108" t="s">
        <v>71</v>
      </c>
      <c r="F190" s="109">
        <v>656228</v>
      </c>
      <c r="G190" s="110">
        <v>369900</v>
      </c>
      <c r="H190" s="108" t="s">
        <v>74</v>
      </c>
      <c r="I190" s="108" t="s">
        <v>85</v>
      </c>
      <c r="J190" s="111">
        <v>44672</v>
      </c>
    </row>
    <row r="191" spans="1:10" ht="15">
      <c r="A191" s="108" t="s">
        <v>40</v>
      </c>
      <c r="B191" s="108" t="s">
        <v>239</v>
      </c>
      <c r="C191" s="108" t="s">
        <v>64</v>
      </c>
      <c r="D191" s="108" t="s">
        <v>83</v>
      </c>
      <c r="E191" s="108" t="s">
        <v>71</v>
      </c>
      <c r="F191" s="109">
        <v>656314</v>
      </c>
      <c r="G191" s="110">
        <v>85900</v>
      </c>
      <c r="H191" s="108" t="s">
        <v>74</v>
      </c>
      <c r="I191" s="108" t="s">
        <v>85</v>
      </c>
      <c r="J191" s="111">
        <v>44673</v>
      </c>
    </row>
    <row r="192" spans="1:10" ht="15">
      <c r="A192" s="108" t="s">
        <v>40</v>
      </c>
      <c r="B192" s="108" t="s">
        <v>239</v>
      </c>
      <c r="C192" s="108" t="s">
        <v>89</v>
      </c>
      <c r="D192" s="108" t="s">
        <v>114</v>
      </c>
      <c r="E192" s="108" t="s">
        <v>71</v>
      </c>
      <c r="F192" s="109">
        <v>655979</v>
      </c>
      <c r="G192" s="110">
        <v>460000</v>
      </c>
      <c r="H192" s="108" t="s">
        <v>74</v>
      </c>
      <c r="I192" s="108" t="s">
        <v>85</v>
      </c>
      <c r="J192" s="111">
        <v>44669</v>
      </c>
    </row>
    <row r="193" spans="1:10" ht="15">
      <c r="A193" s="108" t="s">
        <v>40</v>
      </c>
      <c r="B193" s="108" t="s">
        <v>239</v>
      </c>
      <c r="C193" s="108" t="s">
        <v>72</v>
      </c>
      <c r="D193" s="108" t="s">
        <v>73</v>
      </c>
      <c r="E193" s="108" t="s">
        <v>71</v>
      </c>
      <c r="F193" s="109">
        <v>656178</v>
      </c>
      <c r="G193" s="110">
        <v>342500</v>
      </c>
      <c r="H193" s="108" t="s">
        <v>74</v>
      </c>
      <c r="I193" s="108" t="s">
        <v>85</v>
      </c>
      <c r="J193" s="111">
        <v>44671</v>
      </c>
    </row>
    <row r="194" spans="1:10" ht="15">
      <c r="A194" s="108" t="s">
        <v>40</v>
      </c>
      <c r="B194" s="108" t="s">
        <v>239</v>
      </c>
      <c r="C194" s="108" t="s">
        <v>64</v>
      </c>
      <c r="D194" s="108" t="s">
        <v>83</v>
      </c>
      <c r="E194" s="108" t="s">
        <v>78</v>
      </c>
      <c r="F194" s="109">
        <v>656108</v>
      </c>
      <c r="G194" s="110">
        <v>309000</v>
      </c>
      <c r="H194" s="108" t="s">
        <v>74</v>
      </c>
      <c r="I194" s="108" t="s">
        <v>85</v>
      </c>
      <c r="J194" s="111">
        <v>44671</v>
      </c>
    </row>
    <row r="195" spans="1:10" ht="15">
      <c r="A195" s="108" t="s">
        <v>40</v>
      </c>
      <c r="B195" s="108" t="s">
        <v>239</v>
      </c>
      <c r="C195" s="108" t="s">
        <v>64</v>
      </c>
      <c r="D195" s="108" t="s">
        <v>83</v>
      </c>
      <c r="E195" s="108" t="s">
        <v>78</v>
      </c>
      <c r="F195" s="109">
        <v>655651</v>
      </c>
      <c r="G195" s="110">
        <v>200000</v>
      </c>
      <c r="H195" s="108" t="s">
        <v>74</v>
      </c>
      <c r="I195" s="108" t="s">
        <v>85</v>
      </c>
      <c r="J195" s="111">
        <v>44662</v>
      </c>
    </row>
    <row r="196" spans="1:10" ht="15">
      <c r="A196" s="108" t="s">
        <v>40</v>
      </c>
      <c r="B196" s="108" t="s">
        <v>239</v>
      </c>
      <c r="C196" s="108" t="s">
        <v>64</v>
      </c>
      <c r="D196" s="108" t="s">
        <v>83</v>
      </c>
      <c r="E196" s="108" t="s">
        <v>71</v>
      </c>
      <c r="F196" s="109">
        <v>656520</v>
      </c>
      <c r="G196" s="110">
        <v>750000</v>
      </c>
      <c r="H196" s="108" t="s">
        <v>74</v>
      </c>
      <c r="I196" s="108" t="s">
        <v>85</v>
      </c>
      <c r="J196" s="111">
        <v>44678</v>
      </c>
    </row>
    <row r="197" spans="1:10" ht="15">
      <c r="A197" s="108" t="s">
        <v>40</v>
      </c>
      <c r="B197" s="108" t="s">
        <v>239</v>
      </c>
      <c r="C197" s="108" t="s">
        <v>64</v>
      </c>
      <c r="D197" s="108" t="s">
        <v>83</v>
      </c>
      <c r="E197" s="108" t="s">
        <v>71</v>
      </c>
      <c r="F197" s="109">
        <v>655767</v>
      </c>
      <c r="G197" s="110">
        <v>395000</v>
      </c>
      <c r="H197" s="108" t="s">
        <v>74</v>
      </c>
      <c r="I197" s="108" t="s">
        <v>85</v>
      </c>
      <c r="J197" s="111">
        <v>44664</v>
      </c>
    </row>
    <row r="198" spans="1:10" ht="15">
      <c r="A198" s="108" t="s">
        <v>40</v>
      </c>
      <c r="B198" s="108" t="s">
        <v>239</v>
      </c>
      <c r="C198" s="108" t="s">
        <v>89</v>
      </c>
      <c r="D198" s="108" t="s">
        <v>114</v>
      </c>
      <c r="E198" s="108" t="s">
        <v>71</v>
      </c>
      <c r="F198" s="109">
        <v>655934</v>
      </c>
      <c r="G198" s="110">
        <v>475000</v>
      </c>
      <c r="H198" s="108" t="s">
        <v>74</v>
      </c>
      <c r="I198" s="108" t="s">
        <v>85</v>
      </c>
      <c r="J198" s="111">
        <v>44666</v>
      </c>
    </row>
    <row r="199" spans="1:10" ht="15">
      <c r="A199" s="108" t="s">
        <v>40</v>
      </c>
      <c r="B199" s="108" t="s">
        <v>239</v>
      </c>
      <c r="C199" s="108" t="s">
        <v>102</v>
      </c>
      <c r="D199" s="108" t="s">
        <v>109</v>
      </c>
      <c r="E199" s="108" t="s">
        <v>71</v>
      </c>
      <c r="F199" s="109">
        <v>656070</v>
      </c>
      <c r="G199" s="110">
        <v>437222</v>
      </c>
      <c r="H199" s="108" t="s">
        <v>74</v>
      </c>
      <c r="I199" s="108" t="s">
        <v>85</v>
      </c>
      <c r="J199" s="111">
        <v>44670</v>
      </c>
    </row>
    <row r="200" spans="1:10" ht="15">
      <c r="A200" s="108" t="s">
        <v>40</v>
      </c>
      <c r="B200" s="108" t="s">
        <v>239</v>
      </c>
      <c r="C200" s="108" t="s">
        <v>64</v>
      </c>
      <c r="D200" s="108" t="s">
        <v>83</v>
      </c>
      <c r="E200" s="108" t="s">
        <v>71</v>
      </c>
      <c r="F200" s="109">
        <v>656061</v>
      </c>
      <c r="G200" s="110">
        <v>350000</v>
      </c>
      <c r="H200" s="108" t="s">
        <v>74</v>
      </c>
      <c r="I200" s="108" t="s">
        <v>85</v>
      </c>
      <c r="J200" s="111">
        <v>44670</v>
      </c>
    </row>
    <row r="201" spans="1:10" ht="15">
      <c r="A201" s="108" t="s">
        <v>40</v>
      </c>
      <c r="B201" s="108" t="s">
        <v>239</v>
      </c>
      <c r="C201" s="108" t="s">
        <v>64</v>
      </c>
      <c r="D201" s="108" t="s">
        <v>83</v>
      </c>
      <c r="E201" s="108" t="s">
        <v>86</v>
      </c>
      <c r="F201" s="109">
        <v>655453</v>
      </c>
      <c r="G201" s="110">
        <v>19000</v>
      </c>
      <c r="H201" s="108" t="s">
        <v>74</v>
      </c>
      <c r="I201" s="108" t="s">
        <v>85</v>
      </c>
      <c r="J201" s="111">
        <v>44657</v>
      </c>
    </row>
    <row r="202" spans="1:10" ht="15">
      <c r="A202" s="108" t="s">
        <v>40</v>
      </c>
      <c r="B202" s="108" t="s">
        <v>239</v>
      </c>
      <c r="C202" s="108" t="s">
        <v>64</v>
      </c>
      <c r="D202" s="108" t="s">
        <v>83</v>
      </c>
      <c r="E202" s="108" t="s">
        <v>71</v>
      </c>
      <c r="F202" s="109">
        <v>656378</v>
      </c>
      <c r="G202" s="110">
        <v>305000</v>
      </c>
      <c r="H202" s="108" t="s">
        <v>74</v>
      </c>
      <c r="I202" s="108" t="s">
        <v>85</v>
      </c>
      <c r="J202" s="111">
        <v>44676</v>
      </c>
    </row>
    <row r="203" spans="1:10" ht="15">
      <c r="A203" s="108" t="s">
        <v>40</v>
      </c>
      <c r="B203" s="108" t="s">
        <v>239</v>
      </c>
      <c r="C203" s="108" t="s">
        <v>64</v>
      </c>
      <c r="D203" s="108" t="s">
        <v>83</v>
      </c>
      <c r="E203" s="108" t="s">
        <v>78</v>
      </c>
      <c r="F203" s="109">
        <v>656030</v>
      </c>
      <c r="G203" s="110">
        <v>182000</v>
      </c>
      <c r="H203" s="108" t="s">
        <v>74</v>
      </c>
      <c r="I203" s="108" t="s">
        <v>85</v>
      </c>
      <c r="J203" s="111">
        <v>44669</v>
      </c>
    </row>
    <row r="204" spans="1:10" ht="15">
      <c r="A204" s="108" t="s">
        <v>40</v>
      </c>
      <c r="B204" s="108" t="s">
        <v>239</v>
      </c>
      <c r="C204" s="108" t="s">
        <v>64</v>
      </c>
      <c r="D204" s="108" t="s">
        <v>83</v>
      </c>
      <c r="E204" s="108" t="s">
        <v>71</v>
      </c>
      <c r="F204" s="109">
        <v>655274</v>
      </c>
      <c r="G204" s="110">
        <v>385000</v>
      </c>
      <c r="H204" s="108" t="s">
        <v>74</v>
      </c>
      <c r="I204" s="108" t="s">
        <v>85</v>
      </c>
      <c r="J204" s="111">
        <v>44652</v>
      </c>
    </row>
    <row r="205" spans="1:10" ht="15">
      <c r="A205" s="108" t="s">
        <v>40</v>
      </c>
      <c r="B205" s="108" t="s">
        <v>239</v>
      </c>
      <c r="C205" s="108" t="s">
        <v>89</v>
      </c>
      <c r="D205" s="108" t="s">
        <v>61</v>
      </c>
      <c r="E205" s="108" t="s">
        <v>71</v>
      </c>
      <c r="F205" s="109">
        <v>655471</v>
      </c>
      <c r="G205" s="110">
        <v>575000</v>
      </c>
      <c r="H205" s="108" t="s">
        <v>74</v>
      </c>
      <c r="I205" s="108" t="s">
        <v>85</v>
      </c>
      <c r="J205" s="111">
        <v>44657</v>
      </c>
    </row>
    <row r="206" spans="1:10" ht="15">
      <c r="A206" s="108" t="s">
        <v>40</v>
      </c>
      <c r="B206" s="108" t="s">
        <v>239</v>
      </c>
      <c r="C206" s="108" t="s">
        <v>64</v>
      </c>
      <c r="D206" s="108" t="s">
        <v>83</v>
      </c>
      <c r="E206" s="108" t="s">
        <v>106</v>
      </c>
      <c r="F206" s="109">
        <v>655742</v>
      </c>
      <c r="G206" s="110">
        <v>299900</v>
      </c>
      <c r="H206" s="108" t="s">
        <v>74</v>
      </c>
      <c r="I206" s="108" t="s">
        <v>85</v>
      </c>
      <c r="J206" s="111">
        <v>44663</v>
      </c>
    </row>
    <row r="207" spans="1:10" ht="15">
      <c r="A207" s="108" t="s">
        <v>40</v>
      </c>
      <c r="B207" s="108" t="s">
        <v>239</v>
      </c>
      <c r="C207" s="108" t="s">
        <v>89</v>
      </c>
      <c r="D207" s="108" t="s">
        <v>61</v>
      </c>
      <c r="E207" s="108" t="s">
        <v>71</v>
      </c>
      <c r="F207" s="109">
        <v>655513</v>
      </c>
      <c r="G207" s="110">
        <v>405000</v>
      </c>
      <c r="H207" s="108" t="s">
        <v>74</v>
      </c>
      <c r="I207" s="108" t="s">
        <v>85</v>
      </c>
      <c r="J207" s="111">
        <v>44658</v>
      </c>
    </row>
    <row r="208" spans="1:10" ht="15">
      <c r="A208" s="108" t="s">
        <v>40</v>
      </c>
      <c r="B208" s="108" t="s">
        <v>239</v>
      </c>
      <c r="C208" s="108" t="s">
        <v>72</v>
      </c>
      <c r="D208" s="108" t="s">
        <v>73</v>
      </c>
      <c r="E208" s="108" t="s">
        <v>71</v>
      </c>
      <c r="F208" s="109">
        <v>655235</v>
      </c>
      <c r="G208" s="110">
        <v>475000</v>
      </c>
      <c r="H208" s="108" t="s">
        <v>74</v>
      </c>
      <c r="I208" s="108" t="s">
        <v>85</v>
      </c>
      <c r="J208" s="111">
        <v>44652</v>
      </c>
    </row>
    <row r="209" spans="1:10" ht="15">
      <c r="A209" s="108" t="s">
        <v>40</v>
      </c>
      <c r="B209" s="108" t="s">
        <v>239</v>
      </c>
      <c r="C209" s="108" t="s">
        <v>89</v>
      </c>
      <c r="D209" s="108" t="s">
        <v>114</v>
      </c>
      <c r="E209" s="108" t="s">
        <v>71</v>
      </c>
      <c r="F209" s="109">
        <v>656083</v>
      </c>
      <c r="G209" s="110">
        <v>550000</v>
      </c>
      <c r="H209" s="108" t="s">
        <v>74</v>
      </c>
      <c r="I209" s="108" t="s">
        <v>85</v>
      </c>
      <c r="J209" s="111">
        <v>44670</v>
      </c>
    </row>
    <row r="210" spans="1:10" ht="15">
      <c r="A210" s="108" t="s">
        <v>55</v>
      </c>
      <c r="B210" s="108" t="s">
        <v>240</v>
      </c>
      <c r="C210" s="108" t="s">
        <v>35</v>
      </c>
      <c r="D210" s="108" t="s">
        <v>110</v>
      </c>
      <c r="E210" s="108" t="s">
        <v>71</v>
      </c>
      <c r="F210" s="109">
        <v>655870</v>
      </c>
      <c r="G210" s="110">
        <v>185000</v>
      </c>
      <c r="H210" s="108" t="s">
        <v>74</v>
      </c>
      <c r="I210" s="108" t="s">
        <v>85</v>
      </c>
      <c r="J210" s="111">
        <v>44665</v>
      </c>
    </row>
    <row r="211" spans="1:10" ht="15">
      <c r="A211" s="108" t="s">
        <v>112</v>
      </c>
      <c r="B211" s="108" t="s">
        <v>241</v>
      </c>
      <c r="C211" s="108" t="s">
        <v>72</v>
      </c>
      <c r="D211" s="108" t="s">
        <v>113</v>
      </c>
      <c r="E211" s="108" t="s">
        <v>71</v>
      </c>
      <c r="F211" s="109">
        <v>655918</v>
      </c>
      <c r="G211" s="110">
        <v>310000</v>
      </c>
      <c r="H211" s="108" t="s">
        <v>74</v>
      </c>
      <c r="I211" s="108" t="s">
        <v>85</v>
      </c>
      <c r="J211" s="111">
        <v>44666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6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51</v>
      </c>
      <c r="L1">
        <v>67</v>
      </c>
    </row>
    <row r="2" spans="1:12" ht="15">
      <c r="A2" s="112" t="s">
        <v>41</v>
      </c>
      <c r="B2" s="112" t="s">
        <v>235</v>
      </c>
      <c r="C2" s="112" t="s">
        <v>161</v>
      </c>
      <c r="D2" s="112" t="s">
        <v>217</v>
      </c>
      <c r="E2" s="113">
        <v>656505</v>
      </c>
      <c r="F2" s="114">
        <v>368280</v>
      </c>
      <c r="G2" s="115">
        <v>44678</v>
      </c>
      <c r="H2" s="112" t="s">
        <v>171</v>
      </c>
    </row>
    <row r="3" spans="1:12" ht="15">
      <c r="A3" s="112" t="s">
        <v>41</v>
      </c>
      <c r="B3" s="112" t="s">
        <v>235</v>
      </c>
      <c r="C3" s="112" t="s">
        <v>128</v>
      </c>
      <c r="D3" s="112" t="s">
        <v>189</v>
      </c>
      <c r="E3" s="113">
        <v>655957</v>
      </c>
      <c r="F3" s="114">
        <v>167250</v>
      </c>
      <c r="G3" s="115">
        <v>44669</v>
      </c>
      <c r="H3" s="112" t="s">
        <v>190</v>
      </c>
    </row>
    <row r="4" spans="1:12" ht="15">
      <c r="A4" s="112" t="s">
        <v>41</v>
      </c>
      <c r="B4" s="112" t="s">
        <v>235</v>
      </c>
      <c r="C4" s="112" t="s">
        <v>128</v>
      </c>
      <c r="D4" s="112" t="s">
        <v>215</v>
      </c>
      <c r="E4" s="113">
        <v>656458</v>
      </c>
      <c r="F4" s="114">
        <v>241600</v>
      </c>
      <c r="G4" s="115">
        <v>44677</v>
      </c>
      <c r="H4" s="112" t="s">
        <v>216</v>
      </c>
    </row>
    <row r="5" spans="1:12" ht="15">
      <c r="A5" s="112" t="s">
        <v>41</v>
      </c>
      <c r="B5" s="112" t="s">
        <v>235</v>
      </c>
      <c r="C5" s="112" t="s">
        <v>144</v>
      </c>
      <c r="D5" s="112" t="s">
        <v>143</v>
      </c>
      <c r="E5" s="113">
        <v>655442</v>
      </c>
      <c r="F5" s="114">
        <v>290000</v>
      </c>
      <c r="G5" s="115">
        <v>44657</v>
      </c>
      <c r="H5" s="112" t="s">
        <v>145</v>
      </c>
    </row>
    <row r="6" spans="1:12" ht="15">
      <c r="A6" s="112" t="s">
        <v>41</v>
      </c>
      <c r="B6" s="112" t="s">
        <v>235</v>
      </c>
      <c r="C6" s="112" t="s">
        <v>209</v>
      </c>
      <c r="D6" s="112" t="s">
        <v>208</v>
      </c>
      <c r="E6" s="113">
        <v>656282</v>
      </c>
      <c r="F6" s="114">
        <v>75000</v>
      </c>
      <c r="G6" s="115">
        <v>44673</v>
      </c>
      <c r="H6" s="112" t="s">
        <v>210</v>
      </c>
    </row>
    <row r="7" spans="1:12" ht="15">
      <c r="A7" s="112" t="s">
        <v>39</v>
      </c>
      <c r="B7" s="112" t="s">
        <v>236</v>
      </c>
      <c r="C7" s="112" t="s">
        <v>128</v>
      </c>
      <c r="D7" s="112" t="s">
        <v>130</v>
      </c>
      <c r="E7" s="113">
        <v>655314</v>
      </c>
      <c r="F7" s="114">
        <v>290000</v>
      </c>
      <c r="G7" s="115">
        <v>44655</v>
      </c>
      <c r="H7" s="112" t="s">
        <v>131</v>
      </c>
    </row>
    <row r="8" spans="1:12" ht="15">
      <c r="A8" s="112" t="s">
        <v>39</v>
      </c>
      <c r="B8" s="112" t="s">
        <v>236</v>
      </c>
      <c r="C8" s="112" t="s">
        <v>184</v>
      </c>
      <c r="D8" s="112" t="s">
        <v>192</v>
      </c>
      <c r="E8" s="113">
        <v>655972</v>
      </c>
      <c r="F8" s="114">
        <v>428640</v>
      </c>
      <c r="G8" s="115">
        <v>44669</v>
      </c>
      <c r="H8" s="112" t="s">
        <v>131</v>
      </c>
    </row>
    <row r="9" spans="1:12" ht="15">
      <c r="A9" s="112" t="s">
        <v>39</v>
      </c>
      <c r="B9" s="112" t="s">
        <v>236</v>
      </c>
      <c r="C9" s="112" t="s">
        <v>128</v>
      </c>
      <c r="D9" s="112" t="s">
        <v>132</v>
      </c>
      <c r="E9" s="113">
        <v>655318</v>
      </c>
      <c r="F9" s="114">
        <v>99000</v>
      </c>
      <c r="G9" s="115">
        <v>44655</v>
      </c>
      <c r="H9" s="112" t="s">
        <v>131</v>
      </c>
    </row>
    <row r="10" spans="1:12" ht="15">
      <c r="A10" s="112" t="s">
        <v>39</v>
      </c>
      <c r="B10" s="112" t="s">
        <v>236</v>
      </c>
      <c r="C10" s="112" t="s">
        <v>128</v>
      </c>
      <c r="D10" s="112" t="s">
        <v>127</v>
      </c>
      <c r="E10" s="113">
        <v>655245</v>
      </c>
      <c r="F10" s="114">
        <v>300000</v>
      </c>
      <c r="G10" s="115">
        <v>44652</v>
      </c>
      <c r="H10" s="112" t="s">
        <v>129</v>
      </c>
    </row>
    <row r="11" spans="1:12" ht="15">
      <c r="A11" s="112" t="s">
        <v>39</v>
      </c>
      <c r="B11" s="112" t="s">
        <v>236</v>
      </c>
      <c r="C11" s="112" t="s">
        <v>184</v>
      </c>
      <c r="D11" s="112" t="s">
        <v>186</v>
      </c>
      <c r="E11" s="113">
        <v>655919</v>
      </c>
      <c r="F11" s="114">
        <v>675450</v>
      </c>
      <c r="G11" s="115">
        <v>44666</v>
      </c>
      <c r="H11" s="112" t="s">
        <v>131</v>
      </c>
    </row>
    <row r="12" spans="1:12" ht="15">
      <c r="A12" s="112" t="s">
        <v>39</v>
      </c>
      <c r="B12" s="112" t="s">
        <v>236</v>
      </c>
      <c r="C12" s="112" t="s">
        <v>128</v>
      </c>
      <c r="D12" s="112" t="s">
        <v>202</v>
      </c>
      <c r="E12" s="113">
        <v>656126</v>
      </c>
      <c r="F12" s="114">
        <v>181000</v>
      </c>
      <c r="G12" s="115">
        <v>44671</v>
      </c>
      <c r="H12" s="112" t="s">
        <v>131</v>
      </c>
    </row>
    <row r="13" spans="1:12" ht="15">
      <c r="A13" s="112" t="s">
        <v>39</v>
      </c>
      <c r="B13" s="112" t="s">
        <v>236</v>
      </c>
      <c r="C13" s="112" t="s">
        <v>128</v>
      </c>
      <c r="D13" s="112" t="s">
        <v>211</v>
      </c>
      <c r="E13" s="113">
        <v>656407</v>
      </c>
      <c r="F13" s="114">
        <v>143500</v>
      </c>
      <c r="G13" s="115">
        <v>44677</v>
      </c>
      <c r="H13" s="112" t="s">
        <v>131</v>
      </c>
    </row>
    <row r="14" spans="1:12" ht="15">
      <c r="A14" s="112" t="s">
        <v>39</v>
      </c>
      <c r="B14" s="112" t="s">
        <v>236</v>
      </c>
      <c r="C14" s="112" t="s">
        <v>128</v>
      </c>
      <c r="D14" s="112" t="s">
        <v>223</v>
      </c>
      <c r="E14" s="113">
        <v>656611</v>
      </c>
      <c r="F14" s="114">
        <v>160000</v>
      </c>
      <c r="G14" s="115">
        <v>44680</v>
      </c>
      <c r="H14" s="112" t="s">
        <v>131</v>
      </c>
    </row>
    <row r="15" spans="1:12" ht="15">
      <c r="A15" s="112" t="s">
        <v>39</v>
      </c>
      <c r="B15" s="112" t="s">
        <v>236</v>
      </c>
      <c r="C15" s="112" t="s">
        <v>100</v>
      </c>
      <c r="D15" s="112" t="s">
        <v>138</v>
      </c>
      <c r="E15" s="113">
        <v>655403</v>
      </c>
      <c r="F15" s="114">
        <v>100000</v>
      </c>
      <c r="G15" s="115">
        <v>44656</v>
      </c>
      <c r="H15" s="112" t="s">
        <v>139</v>
      </c>
    </row>
    <row r="16" spans="1:12" ht="15">
      <c r="A16" s="112" t="s">
        <v>39</v>
      </c>
      <c r="B16" s="112" t="s">
        <v>236</v>
      </c>
      <c r="C16" s="112" t="s">
        <v>100</v>
      </c>
      <c r="D16" s="112" t="s">
        <v>229</v>
      </c>
      <c r="E16" s="113">
        <v>656657</v>
      </c>
      <c r="F16" s="114">
        <v>9120000</v>
      </c>
      <c r="G16" s="115">
        <v>44680</v>
      </c>
      <c r="H16" s="112" t="s">
        <v>230</v>
      </c>
    </row>
    <row r="17" spans="1:8" ht="15">
      <c r="A17" s="112" t="s">
        <v>39</v>
      </c>
      <c r="B17" s="112" t="s">
        <v>236</v>
      </c>
      <c r="C17" s="112" t="s">
        <v>128</v>
      </c>
      <c r="D17" s="112" t="s">
        <v>146</v>
      </c>
      <c r="E17" s="113">
        <v>655445</v>
      </c>
      <c r="F17" s="114">
        <v>204800</v>
      </c>
      <c r="G17" s="115">
        <v>44657</v>
      </c>
      <c r="H17" s="112" t="s">
        <v>137</v>
      </c>
    </row>
    <row r="18" spans="1:8" ht="15">
      <c r="A18" s="112" t="s">
        <v>39</v>
      </c>
      <c r="B18" s="112" t="s">
        <v>236</v>
      </c>
      <c r="C18" s="112" t="s">
        <v>161</v>
      </c>
      <c r="D18" s="112" t="s">
        <v>160</v>
      </c>
      <c r="E18" s="113">
        <v>655496</v>
      </c>
      <c r="F18" s="114">
        <v>277130</v>
      </c>
      <c r="G18" s="115">
        <v>44658</v>
      </c>
      <c r="H18" s="112" t="s">
        <v>135</v>
      </c>
    </row>
    <row r="19" spans="1:8" ht="15">
      <c r="A19" s="112" t="s">
        <v>77</v>
      </c>
      <c r="B19" s="112" t="s">
        <v>238</v>
      </c>
      <c r="C19" s="112" t="s">
        <v>128</v>
      </c>
      <c r="D19" s="112" t="s">
        <v>175</v>
      </c>
      <c r="E19" s="113">
        <v>655818</v>
      </c>
      <c r="F19" s="114">
        <v>110000</v>
      </c>
      <c r="G19" s="115">
        <v>44664</v>
      </c>
      <c r="H19" s="112" t="s">
        <v>137</v>
      </c>
    </row>
    <row r="20" spans="1:8" ht="15">
      <c r="A20" s="112" t="s">
        <v>77</v>
      </c>
      <c r="B20" s="112" t="s">
        <v>238</v>
      </c>
      <c r="C20" s="112" t="s">
        <v>161</v>
      </c>
      <c r="D20" s="112" t="s">
        <v>174</v>
      </c>
      <c r="E20" s="113">
        <v>655810</v>
      </c>
      <c r="F20" s="114">
        <v>233100</v>
      </c>
      <c r="G20" s="115">
        <v>44664</v>
      </c>
      <c r="H20" s="112" t="s">
        <v>171</v>
      </c>
    </row>
    <row r="21" spans="1:8" ht="15">
      <c r="A21" s="112" t="s">
        <v>77</v>
      </c>
      <c r="B21" s="112" t="s">
        <v>238</v>
      </c>
      <c r="C21" s="112" t="s">
        <v>128</v>
      </c>
      <c r="D21" s="112" t="s">
        <v>198</v>
      </c>
      <c r="E21" s="113">
        <v>656055</v>
      </c>
      <c r="F21" s="114">
        <v>380000</v>
      </c>
      <c r="G21" s="115">
        <v>44670</v>
      </c>
      <c r="H21" s="112" t="s">
        <v>199</v>
      </c>
    </row>
    <row r="22" spans="1:8" ht="15">
      <c r="A22" s="112" t="s">
        <v>77</v>
      </c>
      <c r="B22" s="112" t="s">
        <v>238</v>
      </c>
      <c r="C22" s="112" t="s">
        <v>128</v>
      </c>
      <c r="D22" s="112" t="s">
        <v>170</v>
      </c>
      <c r="E22" s="113">
        <v>655644</v>
      </c>
      <c r="F22" s="114">
        <v>332500</v>
      </c>
      <c r="G22" s="115">
        <v>44662</v>
      </c>
      <c r="H22" s="112" t="s">
        <v>171</v>
      </c>
    </row>
    <row r="23" spans="1:8" ht="15">
      <c r="A23" s="112" t="s">
        <v>77</v>
      </c>
      <c r="B23" s="112" t="s">
        <v>238</v>
      </c>
      <c r="C23" s="112" t="s">
        <v>144</v>
      </c>
      <c r="D23" s="112" t="s">
        <v>232</v>
      </c>
      <c r="E23" s="113">
        <v>656674</v>
      </c>
      <c r="F23" s="114">
        <v>28500</v>
      </c>
      <c r="G23" s="115">
        <v>44680</v>
      </c>
      <c r="H23" s="112" t="s">
        <v>96</v>
      </c>
    </row>
    <row r="24" spans="1:8" ht="15">
      <c r="A24" s="112" t="s">
        <v>77</v>
      </c>
      <c r="B24" s="112" t="s">
        <v>238</v>
      </c>
      <c r="C24" s="112" t="s">
        <v>134</v>
      </c>
      <c r="D24" s="112" t="s">
        <v>133</v>
      </c>
      <c r="E24" s="113">
        <v>655387</v>
      </c>
      <c r="F24" s="114">
        <v>244200</v>
      </c>
      <c r="G24" s="115">
        <v>44656</v>
      </c>
      <c r="H24" s="112" t="s">
        <v>135</v>
      </c>
    </row>
    <row r="25" spans="1:8" ht="15">
      <c r="A25" s="112" t="s">
        <v>77</v>
      </c>
      <c r="B25" s="112" t="s">
        <v>238</v>
      </c>
      <c r="C25" s="112" t="s">
        <v>128</v>
      </c>
      <c r="D25" s="112" t="s">
        <v>156</v>
      </c>
      <c r="E25" s="113">
        <v>655476</v>
      </c>
      <c r="F25" s="114">
        <v>115000</v>
      </c>
      <c r="G25" s="115">
        <v>44657</v>
      </c>
      <c r="H25" s="112" t="s">
        <v>157</v>
      </c>
    </row>
    <row r="26" spans="1:8" ht="15">
      <c r="A26" s="112" t="s">
        <v>77</v>
      </c>
      <c r="B26" s="112" t="s">
        <v>238</v>
      </c>
      <c r="C26" s="112" t="s">
        <v>128</v>
      </c>
      <c r="D26" s="112" t="s">
        <v>154</v>
      </c>
      <c r="E26" s="113">
        <v>655462</v>
      </c>
      <c r="F26" s="114">
        <v>152000</v>
      </c>
      <c r="G26" s="115">
        <v>44657</v>
      </c>
      <c r="H26" s="112" t="s">
        <v>155</v>
      </c>
    </row>
    <row r="27" spans="1:8" ht="15">
      <c r="A27" s="112" t="s">
        <v>77</v>
      </c>
      <c r="B27" s="112" t="s">
        <v>238</v>
      </c>
      <c r="C27" s="112" t="s">
        <v>128</v>
      </c>
      <c r="D27" s="112" t="s">
        <v>147</v>
      </c>
      <c r="E27" s="113">
        <v>655449</v>
      </c>
      <c r="F27" s="114">
        <v>197000</v>
      </c>
      <c r="G27" s="115">
        <v>44657</v>
      </c>
      <c r="H27" s="112" t="s">
        <v>137</v>
      </c>
    </row>
    <row r="28" spans="1:8" ht="15">
      <c r="A28" s="112" t="s">
        <v>77</v>
      </c>
      <c r="B28" s="112" t="s">
        <v>238</v>
      </c>
      <c r="C28" s="112" t="s">
        <v>134</v>
      </c>
      <c r="D28" s="112" t="s">
        <v>212</v>
      </c>
      <c r="E28" s="113">
        <v>656447</v>
      </c>
      <c r="F28" s="114">
        <v>162800</v>
      </c>
      <c r="G28" s="115">
        <v>44677</v>
      </c>
      <c r="H28" s="112" t="s">
        <v>213</v>
      </c>
    </row>
    <row r="29" spans="1:8" ht="15">
      <c r="A29" s="112" t="s">
        <v>77</v>
      </c>
      <c r="B29" s="112" t="s">
        <v>238</v>
      </c>
      <c r="C29" s="112" t="s">
        <v>128</v>
      </c>
      <c r="D29" s="112" t="s">
        <v>218</v>
      </c>
      <c r="E29" s="113">
        <v>656525</v>
      </c>
      <c r="F29" s="114">
        <v>181250</v>
      </c>
      <c r="G29" s="115">
        <v>44678</v>
      </c>
      <c r="H29" s="112" t="s">
        <v>219</v>
      </c>
    </row>
    <row r="30" spans="1:8" ht="15">
      <c r="A30" s="112" t="s">
        <v>77</v>
      </c>
      <c r="B30" s="112" t="s">
        <v>238</v>
      </c>
      <c r="C30" s="112" t="s">
        <v>128</v>
      </c>
      <c r="D30" s="112" t="s">
        <v>206</v>
      </c>
      <c r="E30" s="113">
        <v>656272</v>
      </c>
      <c r="F30" s="114">
        <v>320000</v>
      </c>
      <c r="G30" s="115">
        <v>44673</v>
      </c>
      <c r="H30" s="112" t="s">
        <v>137</v>
      </c>
    </row>
    <row r="31" spans="1:8" ht="15">
      <c r="A31" s="112" t="s">
        <v>77</v>
      </c>
      <c r="B31" s="112" t="s">
        <v>238</v>
      </c>
      <c r="C31" s="112" t="s">
        <v>128</v>
      </c>
      <c r="D31" s="112" t="s">
        <v>166</v>
      </c>
      <c r="E31" s="113">
        <v>655636</v>
      </c>
      <c r="F31" s="114">
        <v>150000</v>
      </c>
      <c r="G31" s="115">
        <v>44662</v>
      </c>
      <c r="H31" s="112" t="s">
        <v>167</v>
      </c>
    </row>
    <row r="32" spans="1:8" ht="30">
      <c r="A32" s="112" t="s">
        <v>77</v>
      </c>
      <c r="B32" s="112" t="s">
        <v>238</v>
      </c>
      <c r="C32" s="112" t="s">
        <v>128</v>
      </c>
      <c r="D32" s="112" t="s">
        <v>207</v>
      </c>
      <c r="E32" s="113">
        <v>656275</v>
      </c>
      <c r="F32" s="114">
        <v>487000</v>
      </c>
      <c r="G32" s="115">
        <v>44673</v>
      </c>
      <c r="H32" s="112" t="s">
        <v>185</v>
      </c>
    </row>
    <row r="33" spans="1:8" ht="30">
      <c r="A33" s="112" t="s">
        <v>77</v>
      </c>
      <c r="B33" s="112" t="s">
        <v>238</v>
      </c>
      <c r="C33" s="112" t="s">
        <v>128</v>
      </c>
      <c r="D33" s="112" t="s">
        <v>187</v>
      </c>
      <c r="E33" s="113">
        <v>655956</v>
      </c>
      <c r="F33" s="114">
        <v>170000</v>
      </c>
      <c r="G33" s="115">
        <v>44669</v>
      </c>
      <c r="H33" s="112" t="s">
        <v>188</v>
      </c>
    </row>
    <row r="34" spans="1:8" ht="15">
      <c r="A34" s="112" t="s">
        <v>77</v>
      </c>
      <c r="B34" s="112" t="s">
        <v>238</v>
      </c>
      <c r="C34" s="112" t="s">
        <v>128</v>
      </c>
      <c r="D34" s="112" t="s">
        <v>181</v>
      </c>
      <c r="E34" s="113">
        <v>655882</v>
      </c>
      <c r="F34" s="114">
        <v>247000</v>
      </c>
      <c r="G34" s="115">
        <v>44666</v>
      </c>
      <c r="H34" s="112" t="s">
        <v>179</v>
      </c>
    </row>
    <row r="35" spans="1:8" ht="15">
      <c r="A35" s="112" t="s">
        <v>77</v>
      </c>
      <c r="B35" s="112" t="s">
        <v>238</v>
      </c>
      <c r="C35" s="112" t="s">
        <v>128</v>
      </c>
      <c r="D35" s="112" t="s">
        <v>228</v>
      </c>
      <c r="E35" s="113">
        <v>656639</v>
      </c>
      <c r="F35" s="114">
        <v>175000</v>
      </c>
      <c r="G35" s="115">
        <v>44680</v>
      </c>
      <c r="H35" s="112" t="s">
        <v>179</v>
      </c>
    </row>
    <row r="36" spans="1:8" ht="15">
      <c r="A36" s="112" t="s">
        <v>77</v>
      </c>
      <c r="B36" s="112" t="s">
        <v>238</v>
      </c>
      <c r="C36" s="112" t="s">
        <v>128</v>
      </c>
      <c r="D36" s="112" t="s">
        <v>178</v>
      </c>
      <c r="E36" s="113">
        <v>655860</v>
      </c>
      <c r="F36" s="114">
        <v>70000</v>
      </c>
      <c r="G36" s="115">
        <v>44665</v>
      </c>
      <c r="H36" s="112" t="s">
        <v>179</v>
      </c>
    </row>
    <row r="37" spans="1:8" ht="30">
      <c r="A37" s="112" t="s">
        <v>77</v>
      </c>
      <c r="B37" s="112" t="s">
        <v>238</v>
      </c>
      <c r="C37" s="112" t="s">
        <v>184</v>
      </c>
      <c r="D37" s="112" t="s">
        <v>183</v>
      </c>
      <c r="E37" s="113">
        <v>655914</v>
      </c>
      <c r="F37" s="114">
        <v>216200</v>
      </c>
      <c r="G37" s="115">
        <v>44666</v>
      </c>
      <c r="H37" s="112" t="s">
        <v>185</v>
      </c>
    </row>
    <row r="38" spans="1:8" ht="15">
      <c r="A38" s="112" t="s">
        <v>77</v>
      </c>
      <c r="B38" s="112" t="s">
        <v>238</v>
      </c>
      <c r="C38" s="112" t="s">
        <v>184</v>
      </c>
      <c r="D38" s="112" t="s">
        <v>221</v>
      </c>
      <c r="E38" s="113">
        <v>656584</v>
      </c>
      <c r="F38" s="114">
        <v>191700</v>
      </c>
      <c r="G38" s="115">
        <v>44679</v>
      </c>
      <c r="H38" s="112" t="s">
        <v>222</v>
      </c>
    </row>
    <row r="39" spans="1:8" ht="15">
      <c r="A39" s="112" t="s">
        <v>77</v>
      </c>
      <c r="B39" s="112" t="s">
        <v>238</v>
      </c>
      <c r="C39" s="112" t="s">
        <v>128</v>
      </c>
      <c r="D39" s="112" t="s">
        <v>226</v>
      </c>
      <c r="E39" s="113">
        <v>656617</v>
      </c>
      <c r="F39" s="114">
        <v>155000</v>
      </c>
      <c r="G39" s="115">
        <v>44680</v>
      </c>
      <c r="H39" s="112" t="s">
        <v>190</v>
      </c>
    </row>
    <row r="40" spans="1:8" ht="15">
      <c r="A40" s="112" t="s">
        <v>40</v>
      </c>
      <c r="B40" s="112" t="s">
        <v>239</v>
      </c>
      <c r="C40" s="112" t="s">
        <v>128</v>
      </c>
      <c r="D40" s="112" t="s">
        <v>214</v>
      </c>
      <c r="E40" s="113">
        <v>656448</v>
      </c>
      <c r="F40" s="114">
        <v>330000</v>
      </c>
      <c r="G40" s="115">
        <v>44677</v>
      </c>
      <c r="H40" s="112" t="s">
        <v>149</v>
      </c>
    </row>
    <row r="41" spans="1:8" ht="15">
      <c r="A41" s="112" t="s">
        <v>40</v>
      </c>
      <c r="B41" s="112" t="s">
        <v>239</v>
      </c>
      <c r="C41" s="112" t="s">
        <v>128</v>
      </c>
      <c r="D41" s="112" t="s">
        <v>141</v>
      </c>
      <c r="E41" s="113">
        <v>655438</v>
      </c>
      <c r="F41" s="114">
        <v>171500</v>
      </c>
      <c r="G41" s="115">
        <v>44657</v>
      </c>
      <c r="H41" s="112" t="s">
        <v>142</v>
      </c>
    </row>
    <row r="42" spans="1:8" ht="15">
      <c r="A42" s="112" t="s">
        <v>40</v>
      </c>
      <c r="B42" s="112" t="s">
        <v>239</v>
      </c>
      <c r="C42" s="112" t="s">
        <v>134</v>
      </c>
      <c r="D42" s="112" t="s">
        <v>140</v>
      </c>
      <c r="E42" s="113">
        <v>655437</v>
      </c>
      <c r="F42" s="114">
        <v>334554</v>
      </c>
      <c r="G42" s="115">
        <v>44657</v>
      </c>
      <c r="H42" s="112" t="s">
        <v>137</v>
      </c>
    </row>
    <row r="43" spans="1:8" ht="15">
      <c r="A43" s="112" t="s">
        <v>40</v>
      </c>
      <c r="B43" s="112" t="s">
        <v>239</v>
      </c>
      <c r="C43" s="112" t="s">
        <v>128</v>
      </c>
      <c r="D43" s="112" t="s">
        <v>200</v>
      </c>
      <c r="E43" s="113">
        <v>656125</v>
      </c>
      <c r="F43" s="114">
        <v>275000</v>
      </c>
      <c r="G43" s="115">
        <v>44671</v>
      </c>
      <c r="H43" s="112" t="s">
        <v>201</v>
      </c>
    </row>
    <row r="44" spans="1:8" ht="15">
      <c r="A44" s="112" t="s">
        <v>40</v>
      </c>
      <c r="B44" s="112" t="s">
        <v>239</v>
      </c>
      <c r="C44" s="112" t="s">
        <v>128</v>
      </c>
      <c r="D44" s="112" t="s">
        <v>203</v>
      </c>
      <c r="E44" s="113">
        <v>656144</v>
      </c>
      <c r="F44" s="114">
        <v>101000</v>
      </c>
      <c r="G44" s="115">
        <v>44671</v>
      </c>
      <c r="H44" s="112" t="s">
        <v>149</v>
      </c>
    </row>
    <row r="45" spans="1:8" ht="15">
      <c r="A45" s="112" t="s">
        <v>40</v>
      </c>
      <c r="B45" s="112" t="s">
        <v>239</v>
      </c>
      <c r="C45" s="112" t="s">
        <v>128</v>
      </c>
      <c r="D45" s="112" t="s">
        <v>180</v>
      </c>
      <c r="E45" s="113">
        <v>655881</v>
      </c>
      <c r="F45" s="114">
        <v>52000</v>
      </c>
      <c r="G45" s="115">
        <v>44666</v>
      </c>
      <c r="H45" s="112" t="s">
        <v>142</v>
      </c>
    </row>
    <row r="46" spans="1:8" ht="15">
      <c r="A46" s="112" t="s">
        <v>40</v>
      </c>
      <c r="B46" s="112" t="s">
        <v>239</v>
      </c>
      <c r="C46" s="112" t="s">
        <v>134</v>
      </c>
      <c r="D46" s="112" t="s">
        <v>182</v>
      </c>
      <c r="E46" s="113">
        <v>655896</v>
      </c>
      <c r="F46" s="114">
        <v>297110</v>
      </c>
      <c r="G46" s="115">
        <v>44666</v>
      </c>
      <c r="H46" s="112" t="s">
        <v>137</v>
      </c>
    </row>
    <row r="47" spans="1:8" ht="15">
      <c r="A47" s="112" t="s">
        <v>40</v>
      </c>
      <c r="B47" s="112" t="s">
        <v>239</v>
      </c>
      <c r="C47" s="112" t="s">
        <v>128</v>
      </c>
      <c r="D47" s="112" t="s">
        <v>136</v>
      </c>
      <c r="E47" s="113">
        <v>655389</v>
      </c>
      <c r="F47" s="114">
        <v>258000</v>
      </c>
      <c r="G47" s="115">
        <v>44656</v>
      </c>
      <c r="H47" s="112" t="s">
        <v>137</v>
      </c>
    </row>
    <row r="48" spans="1:8" ht="15">
      <c r="A48" s="112" t="s">
        <v>40</v>
      </c>
      <c r="B48" s="112" t="s">
        <v>239</v>
      </c>
      <c r="C48" s="112" t="s">
        <v>128</v>
      </c>
      <c r="D48" s="112" t="s">
        <v>204</v>
      </c>
      <c r="E48" s="113">
        <v>656250</v>
      </c>
      <c r="F48" s="114">
        <v>281000</v>
      </c>
      <c r="G48" s="115">
        <v>44673</v>
      </c>
      <c r="H48" s="112" t="s">
        <v>137</v>
      </c>
    </row>
    <row r="49" spans="1:8" ht="15">
      <c r="A49" s="112" t="s">
        <v>40</v>
      </c>
      <c r="B49" s="112" t="s">
        <v>239</v>
      </c>
      <c r="C49" s="112" t="s">
        <v>128</v>
      </c>
      <c r="D49" s="112" t="s">
        <v>231</v>
      </c>
      <c r="E49" s="113">
        <v>656665</v>
      </c>
      <c r="F49" s="114">
        <v>185000</v>
      </c>
      <c r="G49" s="115">
        <v>44680</v>
      </c>
      <c r="H49" s="112" t="s">
        <v>149</v>
      </c>
    </row>
    <row r="50" spans="1:8" ht="15">
      <c r="A50" s="112" t="s">
        <v>40</v>
      </c>
      <c r="B50" s="112" t="s">
        <v>239</v>
      </c>
      <c r="C50" s="112" t="s">
        <v>128</v>
      </c>
      <c r="D50" s="112" t="s">
        <v>227</v>
      </c>
      <c r="E50" s="113">
        <v>656621</v>
      </c>
      <c r="F50" s="114">
        <v>405000</v>
      </c>
      <c r="G50" s="115">
        <v>44680</v>
      </c>
      <c r="H50" s="112" t="s">
        <v>225</v>
      </c>
    </row>
    <row r="51" spans="1:8" ht="15">
      <c r="A51" s="112" t="s">
        <v>40</v>
      </c>
      <c r="B51" s="112" t="s">
        <v>239</v>
      </c>
      <c r="C51" s="112" t="s">
        <v>161</v>
      </c>
      <c r="D51" s="112" t="s">
        <v>224</v>
      </c>
      <c r="E51" s="113">
        <v>656616</v>
      </c>
      <c r="F51" s="114">
        <v>326340</v>
      </c>
      <c r="G51" s="115">
        <v>44680</v>
      </c>
      <c r="H51" s="112" t="s">
        <v>225</v>
      </c>
    </row>
    <row r="52" spans="1:8" ht="15">
      <c r="A52" s="112" t="s">
        <v>40</v>
      </c>
      <c r="B52" s="112" t="s">
        <v>239</v>
      </c>
      <c r="C52" s="112" t="s">
        <v>128</v>
      </c>
      <c r="D52" s="112" t="s">
        <v>220</v>
      </c>
      <c r="E52" s="113">
        <v>656579</v>
      </c>
      <c r="F52" s="114">
        <v>195000</v>
      </c>
      <c r="G52" s="115">
        <v>44679</v>
      </c>
      <c r="H52" s="112" t="s">
        <v>201</v>
      </c>
    </row>
    <row r="53" spans="1:8" ht="30">
      <c r="A53" s="112" t="s">
        <v>40</v>
      </c>
      <c r="B53" s="112" t="s">
        <v>239</v>
      </c>
      <c r="C53" s="112" t="s">
        <v>134</v>
      </c>
      <c r="D53" s="112" t="s">
        <v>196</v>
      </c>
      <c r="E53" s="113">
        <v>656027</v>
      </c>
      <c r="F53" s="114">
        <v>540000</v>
      </c>
      <c r="G53" s="115">
        <v>44669</v>
      </c>
      <c r="H53" s="112" t="s">
        <v>197</v>
      </c>
    </row>
    <row r="54" spans="1:8" ht="15">
      <c r="A54" s="112" t="s">
        <v>40</v>
      </c>
      <c r="B54" s="112" t="s">
        <v>239</v>
      </c>
      <c r="C54" s="112" t="s">
        <v>128</v>
      </c>
      <c r="D54" s="112" t="s">
        <v>195</v>
      </c>
      <c r="E54" s="113">
        <v>656026</v>
      </c>
      <c r="F54" s="114">
        <v>55000</v>
      </c>
      <c r="G54" s="115">
        <v>44669</v>
      </c>
      <c r="H54" s="112" t="s">
        <v>149</v>
      </c>
    </row>
    <row r="55" spans="1:8" ht="15">
      <c r="A55" s="112" t="s">
        <v>40</v>
      </c>
      <c r="B55" s="112" t="s">
        <v>239</v>
      </c>
      <c r="C55" s="112" t="s">
        <v>128</v>
      </c>
      <c r="D55" s="112" t="s">
        <v>193</v>
      </c>
      <c r="E55" s="113">
        <v>656002</v>
      </c>
      <c r="F55" s="114">
        <v>261274</v>
      </c>
      <c r="G55" s="115">
        <v>44669</v>
      </c>
      <c r="H55" s="112" t="s">
        <v>194</v>
      </c>
    </row>
    <row r="56" spans="1:8" ht="15">
      <c r="A56" s="112" t="s">
        <v>40</v>
      </c>
      <c r="B56" s="112" t="s">
        <v>239</v>
      </c>
      <c r="C56" s="112" t="s">
        <v>128</v>
      </c>
      <c r="D56" s="112" t="s">
        <v>205</v>
      </c>
      <c r="E56" s="113">
        <v>656265</v>
      </c>
      <c r="F56" s="114">
        <v>100000</v>
      </c>
      <c r="G56" s="115">
        <v>44673</v>
      </c>
      <c r="H56" s="112" t="s">
        <v>201</v>
      </c>
    </row>
    <row r="57" spans="1:8" ht="15">
      <c r="A57" s="112" t="s">
        <v>40</v>
      </c>
      <c r="B57" s="112" t="s">
        <v>239</v>
      </c>
      <c r="C57" s="112" t="s">
        <v>128</v>
      </c>
      <c r="D57" s="112" t="s">
        <v>148</v>
      </c>
      <c r="E57" s="113">
        <v>655456</v>
      </c>
      <c r="F57" s="114">
        <v>150000</v>
      </c>
      <c r="G57" s="115">
        <v>44657</v>
      </c>
      <c r="H57" s="112" t="s">
        <v>149</v>
      </c>
    </row>
    <row r="58" spans="1:8" ht="15">
      <c r="A58" s="112" t="s">
        <v>40</v>
      </c>
      <c r="B58" s="112" t="s">
        <v>239</v>
      </c>
      <c r="C58" s="112" t="s">
        <v>128</v>
      </c>
      <c r="D58" s="112" t="s">
        <v>177</v>
      </c>
      <c r="E58" s="113">
        <v>655830</v>
      </c>
      <c r="F58" s="114">
        <v>292000</v>
      </c>
      <c r="G58" s="115">
        <v>44665</v>
      </c>
      <c r="H58" s="112" t="s">
        <v>157</v>
      </c>
    </row>
    <row r="59" spans="1:8" ht="15">
      <c r="A59" s="112" t="s">
        <v>40</v>
      </c>
      <c r="B59" s="112" t="s">
        <v>239</v>
      </c>
      <c r="C59" s="112" t="s">
        <v>134</v>
      </c>
      <c r="D59" s="112" t="s">
        <v>176</v>
      </c>
      <c r="E59" s="113">
        <v>655828</v>
      </c>
      <c r="F59" s="114">
        <v>221815</v>
      </c>
      <c r="G59" s="115">
        <v>44665</v>
      </c>
      <c r="H59" s="112" t="s">
        <v>137</v>
      </c>
    </row>
    <row r="60" spans="1:8" ht="15">
      <c r="A60" s="112" t="s">
        <v>40</v>
      </c>
      <c r="B60" s="112" t="s">
        <v>239</v>
      </c>
      <c r="C60" s="112" t="s">
        <v>128</v>
      </c>
      <c r="D60" s="112" t="s">
        <v>172</v>
      </c>
      <c r="E60" s="113">
        <v>655800</v>
      </c>
      <c r="F60" s="114">
        <v>400000</v>
      </c>
      <c r="G60" s="115">
        <v>44664</v>
      </c>
      <c r="H60" s="112" t="s">
        <v>173</v>
      </c>
    </row>
    <row r="61" spans="1:8" ht="15">
      <c r="A61" s="112" t="s">
        <v>40</v>
      </c>
      <c r="B61" s="112" t="s">
        <v>239</v>
      </c>
      <c r="C61" s="112" t="s">
        <v>128</v>
      </c>
      <c r="D61" s="112" t="s">
        <v>168</v>
      </c>
      <c r="E61" s="113">
        <v>655642</v>
      </c>
      <c r="F61" s="114">
        <v>360000</v>
      </c>
      <c r="G61" s="115">
        <v>44662</v>
      </c>
      <c r="H61" s="112" t="s">
        <v>169</v>
      </c>
    </row>
    <row r="62" spans="1:8" ht="15">
      <c r="A62" s="112" t="s">
        <v>40</v>
      </c>
      <c r="B62" s="112" t="s">
        <v>239</v>
      </c>
      <c r="C62" s="112" t="s">
        <v>128</v>
      </c>
      <c r="D62" s="112" t="s">
        <v>162</v>
      </c>
      <c r="E62" s="113">
        <v>655618</v>
      </c>
      <c r="F62" s="114">
        <v>275000</v>
      </c>
      <c r="G62" s="115">
        <v>44662</v>
      </c>
      <c r="H62" s="112" t="s">
        <v>163</v>
      </c>
    </row>
    <row r="63" spans="1:8" ht="15">
      <c r="A63" s="112" t="s">
        <v>40</v>
      </c>
      <c r="B63" s="112" t="s">
        <v>239</v>
      </c>
      <c r="C63" s="112" t="s">
        <v>144</v>
      </c>
      <c r="D63" s="112" t="s">
        <v>158</v>
      </c>
      <c r="E63" s="113">
        <v>655492</v>
      </c>
      <c r="F63" s="114">
        <v>1000000</v>
      </c>
      <c r="G63" s="115">
        <v>44658</v>
      </c>
      <c r="H63" s="112" t="s">
        <v>159</v>
      </c>
    </row>
    <row r="64" spans="1:8" ht="15">
      <c r="A64" s="112" t="s">
        <v>40</v>
      </c>
      <c r="B64" s="112" t="s">
        <v>239</v>
      </c>
      <c r="C64" s="112" t="s">
        <v>128</v>
      </c>
      <c r="D64" s="112" t="s">
        <v>152</v>
      </c>
      <c r="E64" s="113">
        <v>655461</v>
      </c>
      <c r="F64" s="114">
        <v>340000</v>
      </c>
      <c r="G64" s="115">
        <v>44657</v>
      </c>
      <c r="H64" s="112" t="s">
        <v>153</v>
      </c>
    </row>
    <row r="65" spans="1:8" ht="15">
      <c r="A65" s="112" t="s">
        <v>40</v>
      </c>
      <c r="B65" s="112" t="s">
        <v>239</v>
      </c>
      <c r="C65" s="112" t="s">
        <v>128</v>
      </c>
      <c r="D65" s="112" t="s">
        <v>150</v>
      </c>
      <c r="E65" s="113">
        <v>655459</v>
      </c>
      <c r="F65" s="114">
        <v>164000</v>
      </c>
      <c r="G65" s="115">
        <v>44657</v>
      </c>
      <c r="H65" s="112" t="s">
        <v>151</v>
      </c>
    </row>
    <row r="66" spans="1:8" ht="15">
      <c r="A66" s="112" t="s">
        <v>40</v>
      </c>
      <c r="B66" s="112" t="s">
        <v>239</v>
      </c>
      <c r="C66" s="112" t="s">
        <v>161</v>
      </c>
      <c r="D66" s="112" t="s">
        <v>191</v>
      </c>
      <c r="E66" s="113">
        <v>655965</v>
      </c>
      <c r="F66" s="114">
        <v>229681</v>
      </c>
      <c r="G66" s="115">
        <v>44669</v>
      </c>
      <c r="H66" s="112" t="s">
        <v>137</v>
      </c>
    </row>
    <row r="67" spans="1:8" ht="15">
      <c r="A67" s="112" t="s">
        <v>55</v>
      </c>
      <c r="B67" s="112" t="s">
        <v>240</v>
      </c>
      <c r="C67" s="112" t="s">
        <v>128</v>
      </c>
      <c r="D67" s="112" t="s">
        <v>164</v>
      </c>
      <c r="E67" s="113">
        <v>655625</v>
      </c>
      <c r="F67" s="114">
        <v>324000</v>
      </c>
      <c r="G67" s="115">
        <v>44662</v>
      </c>
      <c r="H67" s="112" t="s">
        <v>165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7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53</v>
      </c>
      <c r="L1">
        <v>277</v>
      </c>
    </row>
    <row r="2" spans="1:12" ht="12.75" customHeight="1">
      <c r="A2" s="116" t="s">
        <v>81</v>
      </c>
      <c r="B2" s="116" t="s">
        <v>233</v>
      </c>
      <c r="C2" s="117">
        <v>403500</v>
      </c>
      <c r="D2" s="118">
        <v>44652</v>
      </c>
      <c r="E2" s="116" t="s">
        <v>242</v>
      </c>
    </row>
    <row r="3" spans="1:12" ht="12.75" customHeight="1">
      <c r="A3" s="116" t="s">
        <v>98</v>
      </c>
      <c r="B3" s="116" t="s">
        <v>234</v>
      </c>
      <c r="C3" s="117">
        <v>503223</v>
      </c>
      <c r="D3" s="118">
        <v>44672</v>
      </c>
      <c r="E3" s="116" t="s">
        <v>243</v>
      </c>
    </row>
    <row r="4" spans="1:12" ht="12.75" customHeight="1">
      <c r="A4" s="116" t="s">
        <v>98</v>
      </c>
      <c r="B4" s="116" t="s">
        <v>234</v>
      </c>
      <c r="C4" s="117">
        <v>462082</v>
      </c>
      <c r="D4" s="118">
        <v>44664</v>
      </c>
      <c r="E4" s="116" t="s">
        <v>243</v>
      </c>
    </row>
    <row r="5" spans="1:12" ht="12.75" customHeight="1">
      <c r="A5" s="116" t="s">
        <v>98</v>
      </c>
      <c r="B5" s="116" t="s">
        <v>234</v>
      </c>
      <c r="C5" s="117">
        <v>479950</v>
      </c>
      <c r="D5" s="118">
        <v>44679</v>
      </c>
      <c r="E5" s="116" t="s">
        <v>243</v>
      </c>
    </row>
    <row r="6" spans="1:12" ht="12.75" customHeight="1">
      <c r="A6" s="116" t="s">
        <v>98</v>
      </c>
      <c r="B6" s="116" t="s">
        <v>234</v>
      </c>
      <c r="C6" s="117">
        <v>471538</v>
      </c>
      <c r="D6" s="118">
        <v>44662</v>
      </c>
      <c r="E6" s="116" t="s">
        <v>243</v>
      </c>
    </row>
    <row r="7" spans="1:12" ht="12.75" customHeight="1">
      <c r="A7" s="116" t="s">
        <v>98</v>
      </c>
      <c r="B7" s="116" t="s">
        <v>234</v>
      </c>
      <c r="C7" s="117">
        <v>495735</v>
      </c>
      <c r="D7" s="118">
        <v>44672</v>
      </c>
      <c r="E7" s="116" t="s">
        <v>243</v>
      </c>
    </row>
    <row r="8" spans="1:12" ht="12.75" customHeight="1">
      <c r="A8" s="116" t="s">
        <v>98</v>
      </c>
      <c r="B8" s="116" t="s">
        <v>234</v>
      </c>
      <c r="C8" s="117">
        <v>494075</v>
      </c>
      <c r="D8" s="118">
        <v>44659</v>
      </c>
      <c r="E8" s="116" t="s">
        <v>243</v>
      </c>
    </row>
    <row r="9" spans="1:12" ht="12.75" customHeight="1">
      <c r="A9" s="116" t="s">
        <v>98</v>
      </c>
      <c r="B9" s="116" t="s">
        <v>234</v>
      </c>
      <c r="C9" s="117">
        <v>450000</v>
      </c>
      <c r="D9" s="118">
        <v>44673</v>
      </c>
      <c r="E9" s="116" t="s">
        <v>243</v>
      </c>
    </row>
    <row r="10" spans="1:12" ht="12.75" customHeight="1">
      <c r="A10" s="116" t="s">
        <v>41</v>
      </c>
      <c r="B10" s="116" t="s">
        <v>235</v>
      </c>
      <c r="C10" s="117">
        <v>267000</v>
      </c>
      <c r="D10" s="118">
        <v>44666</v>
      </c>
      <c r="E10" s="116" t="s">
        <v>242</v>
      </c>
    </row>
    <row r="11" spans="1:12" ht="12.75" customHeight="1">
      <c r="A11" s="116" t="s">
        <v>41</v>
      </c>
      <c r="B11" s="116" t="s">
        <v>235</v>
      </c>
      <c r="C11" s="117">
        <v>290000</v>
      </c>
      <c r="D11" s="118">
        <v>44657</v>
      </c>
      <c r="E11" s="116" t="s">
        <v>244</v>
      </c>
    </row>
    <row r="12" spans="1:12" ht="12.75" customHeight="1">
      <c r="A12" s="116" t="s">
        <v>41</v>
      </c>
      <c r="B12" s="116" t="s">
        <v>235</v>
      </c>
      <c r="C12" s="117">
        <v>50000</v>
      </c>
      <c r="D12" s="118">
        <v>44679</v>
      </c>
      <c r="E12" s="116" t="s">
        <v>242</v>
      </c>
    </row>
    <row r="13" spans="1:12" ht="15">
      <c r="A13" s="116" t="s">
        <v>41</v>
      </c>
      <c r="B13" s="116" t="s">
        <v>235</v>
      </c>
      <c r="C13" s="117">
        <v>195000</v>
      </c>
      <c r="D13" s="118">
        <v>44666</v>
      </c>
      <c r="E13" s="116" t="s">
        <v>242</v>
      </c>
    </row>
    <row r="14" spans="1:12" ht="15">
      <c r="A14" s="116" t="s">
        <v>41</v>
      </c>
      <c r="B14" s="116" t="s">
        <v>235</v>
      </c>
      <c r="C14" s="117">
        <v>600000</v>
      </c>
      <c r="D14" s="118">
        <v>44669</v>
      </c>
      <c r="E14" s="116" t="s">
        <v>242</v>
      </c>
    </row>
    <row r="15" spans="1:12" ht="15">
      <c r="A15" s="116" t="s">
        <v>41</v>
      </c>
      <c r="B15" s="116" t="s">
        <v>235</v>
      </c>
      <c r="C15" s="117">
        <v>400000</v>
      </c>
      <c r="D15" s="118">
        <v>44652</v>
      </c>
      <c r="E15" s="116" t="s">
        <v>242</v>
      </c>
    </row>
    <row r="16" spans="1:12" ht="15">
      <c r="A16" s="116" t="s">
        <v>41</v>
      </c>
      <c r="B16" s="116" t="s">
        <v>235</v>
      </c>
      <c r="C16" s="117">
        <v>470000</v>
      </c>
      <c r="D16" s="118">
        <v>44664</v>
      </c>
      <c r="E16" s="116" t="s">
        <v>242</v>
      </c>
    </row>
    <row r="17" spans="1:5" ht="15">
      <c r="A17" s="116" t="s">
        <v>41</v>
      </c>
      <c r="B17" s="116" t="s">
        <v>235</v>
      </c>
      <c r="C17" s="117">
        <v>167250</v>
      </c>
      <c r="D17" s="118">
        <v>44669</v>
      </c>
      <c r="E17" s="116" t="s">
        <v>244</v>
      </c>
    </row>
    <row r="18" spans="1:5" ht="15">
      <c r="A18" s="116" t="s">
        <v>41</v>
      </c>
      <c r="B18" s="116" t="s">
        <v>235</v>
      </c>
      <c r="C18" s="117">
        <v>368280</v>
      </c>
      <c r="D18" s="118">
        <v>44678</v>
      </c>
      <c r="E18" s="116" t="s">
        <v>244</v>
      </c>
    </row>
    <row r="19" spans="1:5" ht="15">
      <c r="A19" s="116" t="s">
        <v>41</v>
      </c>
      <c r="B19" s="116" t="s">
        <v>235</v>
      </c>
      <c r="C19" s="117">
        <v>400000</v>
      </c>
      <c r="D19" s="118">
        <v>44677</v>
      </c>
      <c r="E19" s="116" t="s">
        <v>242</v>
      </c>
    </row>
    <row r="20" spans="1:5" ht="15">
      <c r="A20" s="116" t="s">
        <v>41</v>
      </c>
      <c r="B20" s="116" t="s">
        <v>235</v>
      </c>
      <c r="C20" s="117">
        <v>75000</v>
      </c>
      <c r="D20" s="118">
        <v>44673</v>
      </c>
      <c r="E20" s="116" t="s">
        <v>244</v>
      </c>
    </row>
    <row r="21" spans="1:5" ht="15">
      <c r="A21" s="116" t="s">
        <v>41</v>
      </c>
      <c r="B21" s="116" t="s">
        <v>235</v>
      </c>
      <c r="C21" s="117">
        <v>51000</v>
      </c>
      <c r="D21" s="118">
        <v>44662</v>
      </c>
      <c r="E21" s="116" t="s">
        <v>242</v>
      </c>
    </row>
    <row r="22" spans="1:5" ht="15">
      <c r="A22" s="116" t="s">
        <v>41</v>
      </c>
      <c r="B22" s="116" t="s">
        <v>235</v>
      </c>
      <c r="C22" s="117">
        <v>241600</v>
      </c>
      <c r="D22" s="118">
        <v>44677</v>
      </c>
      <c r="E22" s="116" t="s">
        <v>244</v>
      </c>
    </row>
    <row r="23" spans="1:5" ht="15">
      <c r="A23" s="116" t="s">
        <v>41</v>
      </c>
      <c r="B23" s="116" t="s">
        <v>235</v>
      </c>
      <c r="C23" s="117">
        <v>336307</v>
      </c>
      <c r="D23" s="118">
        <v>44680</v>
      </c>
      <c r="E23" s="116" t="s">
        <v>242</v>
      </c>
    </row>
    <row r="24" spans="1:5" ht="15">
      <c r="A24" s="116" t="s">
        <v>41</v>
      </c>
      <c r="B24" s="116" t="s">
        <v>235</v>
      </c>
      <c r="C24" s="117">
        <v>530000</v>
      </c>
      <c r="D24" s="118">
        <v>44663</v>
      </c>
      <c r="E24" s="116" t="s">
        <v>242</v>
      </c>
    </row>
    <row r="25" spans="1:5" ht="15">
      <c r="A25" s="116" t="s">
        <v>39</v>
      </c>
      <c r="B25" s="116" t="s">
        <v>236</v>
      </c>
      <c r="C25" s="117">
        <v>370000</v>
      </c>
      <c r="D25" s="118">
        <v>44676</v>
      </c>
      <c r="E25" s="116" t="s">
        <v>242</v>
      </c>
    </row>
    <row r="26" spans="1:5" ht="15">
      <c r="A26" s="116" t="s">
        <v>39</v>
      </c>
      <c r="B26" s="116" t="s">
        <v>236</v>
      </c>
      <c r="C26" s="117">
        <v>215000</v>
      </c>
      <c r="D26" s="118">
        <v>44676</v>
      </c>
      <c r="E26" s="116" t="s">
        <v>242</v>
      </c>
    </row>
    <row r="27" spans="1:5" ht="15">
      <c r="A27" s="116" t="s">
        <v>39</v>
      </c>
      <c r="B27" s="116" t="s">
        <v>236</v>
      </c>
      <c r="C27" s="117">
        <v>75000</v>
      </c>
      <c r="D27" s="118">
        <v>44656</v>
      </c>
      <c r="E27" s="116" t="s">
        <v>242</v>
      </c>
    </row>
    <row r="28" spans="1:5" ht="15">
      <c r="A28" s="116" t="s">
        <v>39</v>
      </c>
      <c r="B28" s="116" t="s">
        <v>236</v>
      </c>
      <c r="C28" s="117">
        <v>440000</v>
      </c>
      <c r="D28" s="118">
        <v>44676</v>
      </c>
      <c r="E28" s="116" t="s">
        <v>242</v>
      </c>
    </row>
    <row r="29" spans="1:5" ht="15">
      <c r="A29" s="116" t="s">
        <v>39</v>
      </c>
      <c r="B29" s="116" t="s">
        <v>236</v>
      </c>
      <c r="C29" s="117">
        <v>315000</v>
      </c>
      <c r="D29" s="118">
        <v>44670</v>
      </c>
      <c r="E29" s="116" t="s">
        <v>242</v>
      </c>
    </row>
    <row r="30" spans="1:5" ht="15">
      <c r="A30" s="116" t="s">
        <v>39</v>
      </c>
      <c r="B30" s="116" t="s">
        <v>236</v>
      </c>
      <c r="C30" s="117">
        <v>382077</v>
      </c>
      <c r="D30" s="118">
        <v>44665</v>
      </c>
      <c r="E30" s="116" t="s">
        <v>243</v>
      </c>
    </row>
    <row r="31" spans="1:5" ht="15">
      <c r="A31" s="116" t="s">
        <v>39</v>
      </c>
      <c r="B31" s="116" t="s">
        <v>236</v>
      </c>
      <c r="C31" s="117">
        <v>600000</v>
      </c>
      <c r="D31" s="118">
        <v>44670</v>
      </c>
      <c r="E31" s="116" t="s">
        <v>242</v>
      </c>
    </row>
    <row r="32" spans="1:5" ht="15">
      <c r="A32" s="116" t="s">
        <v>39</v>
      </c>
      <c r="B32" s="116" t="s">
        <v>236</v>
      </c>
      <c r="C32" s="117">
        <v>320000</v>
      </c>
      <c r="D32" s="118">
        <v>44665</v>
      </c>
      <c r="E32" s="116" t="s">
        <v>242</v>
      </c>
    </row>
    <row r="33" spans="1:5" ht="15">
      <c r="A33" s="116" t="s">
        <v>39</v>
      </c>
      <c r="B33" s="116" t="s">
        <v>236</v>
      </c>
      <c r="C33" s="117">
        <v>332500</v>
      </c>
      <c r="D33" s="118">
        <v>44676</v>
      </c>
      <c r="E33" s="116" t="s">
        <v>242</v>
      </c>
    </row>
    <row r="34" spans="1:5" ht="15">
      <c r="A34" s="116" t="s">
        <v>39</v>
      </c>
      <c r="B34" s="116" t="s">
        <v>236</v>
      </c>
      <c r="C34" s="117">
        <v>362095</v>
      </c>
      <c r="D34" s="118">
        <v>44676</v>
      </c>
      <c r="E34" s="116" t="s">
        <v>243</v>
      </c>
    </row>
    <row r="35" spans="1:5" ht="15">
      <c r="A35" s="116" t="s">
        <v>39</v>
      </c>
      <c r="B35" s="116" t="s">
        <v>236</v>
      </c>
      <c r="C35" s="117">
        <v>385909</v>
      </c>
      <c r="D35" s="118">
        <v>44652</v>
      </c>
      <c r="E35" s="116" t="s">
        <v>243</v>
      </c>
    </row>
    <row r="36" spans="1:5" ht="15">
      <c r="A36" s="116" t="s">
        <v>39</v>
      </c>
      <c r="B36" s="116" t="s">
        <v>236</v>
      </c>
      <c r="C36" s="117">
        <v>290000</v>
      </c>
      <c r="D36" s="118">
        <v>44655</v>
      </c>
      <c r="E36" s="116" t="s">
        <v>244</v>
      </c>
    </row>
    <row r="37" spans="1:5" ht="15">
      <c r="A37" s="116" t="s">
        <v>39</v>
      </c>
      <c r="B37" s="116" t="s">
        <v>236</v>
      </c>
      <c r="C37" s="117">
        <v>99000</v>
      </c>
      <c r="D37" s="118">
        <v>44655</v>
      </c>
      <c r="E37" s="116" t="s">
        <v>244</v>
      </c>
    </row>
    <row r="38" spans="1:5" ht="15">
      <c r="A38" s="116" t="s">
        <v>39</v>
      </c>
      <c r="B38" s="116" t="s">
        <v>236</v>
      </c>
      <c r="C38" s="117">
        <v>345000</v>
      </c>
      <c r="D38" s="118">
        <v>44652</v>
      </c>
      <c r="E38" s="116" t="s">
        <v>242</v>
      </c>
    </row>
    <row r="39" spans="1:5" ht="15">
      <c r="A39" s="116" t="s">
        <v>39</v>
      </c>
      <c r="B39" s="116" t="s">
        <v>236</v>
      </c>
      <c r="C39" s="117">
        <v>230000</v>
      </c>
      <c r="D39" s="118">
        <v>44669</v>
      </c>
      <c r="E39" s="116" t="s">
        <v>242</v>
      </c>
    </row>
    <row r="40" spans="1:5" ht="15">
      <c r="A40" s="116" t="s">
        <v>39</v>
      </c>
      <c r="B40" s="116" t="s">
        <v>236</v>
      </c>
      <c r="C40" s="117">
        <v>60000</v>
      </c>
      <c r="D40" s="118">
        <v>44655</v>
      </c>
      <c r="E40" s="116" t="s">
        <v>242</v>
      </c>
    </row>
    <row r="41" spans="1:5" ht="15">
      <c r="A41" s="116" t="s">
        <v>39</v>
      </c>
      <c r="B41" s="116" t="s">
        <v>236</v>
      </c>
      <c r="C41" s="117">
        <v>428640</v>
      </c>
      <c r="D41" s="118">
        <v>44669</v>
      </c>
      <c r="E41" s="116" t="s">
        <v>244</v>
      </c>
    </row>
    <row r="42" spans="1:5" ht="15">
      <c r="A42" s="116" t="s">
        <v>39</v>
      </c>
      <c r="B42" s="116" t="s">
        <v>236</v>
      </c>
      <c r="C42" s="117">
        <v>40000</v>
      </c>
      <c r="D42" s="118">
        <v>44673</v>
      </c>
      <c r="E42" s="116" t="s">
        <v>242</v>
      </c>
    </row>
    <row r="43" spans="1:5" ht="15">
      <c r="A43" s="116" t="s">
        <v>39</v>
      </c>
      <c r="B43" s="116" t="s">
        <v>236</v>
      </c>
      <c r="C43" s="117">
        <v>415000</v>
      </c>
      <c r="D43" s="118">
        <v>44669</v>
      </c>
      <c r="E43" s="116" t="s">
        <v>242</v>
      </c>
    </row>
    <row r="44" spans="1:5" ht="15">
      <c r="A44" s="116" t="s">
        <v>39</v>
      </c>
      <c r="B44" s="116" t="s">
        <v>236</v>
      </c>
      <c r="C44" s="117">
        <v>100000</v>
      </c>
      <c r="D44" s="118">
        <v>44656</v>
      </c>
      <c r="E44" s="116" t="s">
        <v>244</v>
      </c>
    </row>
    <row r="45" spans="1:5" ht="15">
      <c r="A45" s="116" t="s">
        <v>39</v>
      </c>
      <c r="B45" s="116" t="s">
        <v>236</v>
      </c>
      <c r="C45" s="117">
        <v>345000</v>
      </c>
      <c r="D45" s="118">
        <v>44662</v>
      </c>
      <c r="E45" s="116" t="s">
        <v>242</v>
      </c>
    </row>
    <row r="46" spans="1:5" ht="15">
      <c r="A46" s="116" t="s">
        <v>39</v>
      </c>
      <c r="B46" s="116" t="s">
        <v>236</v>
      </c>
      <c r="C46" s="117">
        <v>446000</v>
      </c>
      <c r="D46" s="118">
        <v>44655</v>
      </c>
      <c r="E46" s="116" t="s">
        <v>242</v>
      </c>
    </row>
    <row r="47" spans="1:5" ht="15">
      <c r="A47" s="116" t="s">
        <v>39</v>
      </c>
      <c r="B47" s="116" t="s">
        <v>236</v>
      </c>
      <c r="C47" s="117">
        <v>405000</v>
      </c>
      <c r="D47" s="118">
        <v>44655</v>
      </c>
      <c r="E47" s="116" t="s">
        <v>242</v>
      </c>
    </row>
    <row r="48" spans="1:5" ht="15">
      <c r="A48" s="116" t="s">
        <v>39</v>
      </c>
      <c r="B48" s="116" t="s">
        <v>236</v>
      </c>
      <c r="C48" s="117">
        <v>68000</v>
      </c>
      <c r="D48" s="118">
        <v>44673</v>
      </c>
      <c r="E48" s="116" t="s">
        <v>242</v>
      </c>
    </row>
    <row r="49" spans="1:5" ht="15">
      <c r="A49" s="116" t="s">
        <v>39</v>
      </c>
      <c r="B49" s="116" t="s">
        <v>236</v>
      </c>
      <c r="C49" s="117">
        <v>530000</v>
      </c>
      <c r="D49" s="118">
        <v>44673</v>
      </c>
      <c r="E49" s="116" t="s">
        <v>242</v>
      </c>
    </row>
    <row r="50" spans="1:5" ht="15">
      <c r="A50" s="116" t="s">
        <v>39</v>
      </c>
      <c r="B50" s="116" t="s">
        <v>236</v>
      </c>
      <c r="C50" s="117">
        <v>395032</v>
      </c>
      <c r="D50" s="118">
        <v>44670</v>
      </c>
      <c r="E50" s="116" t="s">
        <v>243</v>
      </c>
    </row>
    <row r="51" spans="1:5" ht="15">
      <c r="A51" s="116" t="s">
        <v>39</v>
      </c>
      <c r="B51" s="116" t="s">
        <v>236</v>
      </c>
      <c r="C51" s="117">
        <v>110000</v>
      </c>
      <c r="D51" s="118">
        <v>44652</v>
      </c>
      <c r="E51" s="116" t="s">
        <v>242</v>
      </c>
    </row>
    <row r="52" spans="1:5" ht="15">
      <c r="A52" s="116" t="s">
        <v>39</v>
      </c>
      <c r="B52" s="116" t="s">
        <v>236</v>
      </c>
      <c r="C52" s="117">
        <v>377228</v>
      </c>
      <c r="D52" s="118">
        <v>44680</v>
      </c>
      <c r="E52" s="116" t="s">
        <v>243</v>
      </c>
    </row>
    <row r="53" spans="1:5" ht="15">
      <c r="A53" s="116" t="s">
        <v>39</v>
      </c>
      <c r="B53" s="116" t="s">
        <v>236</v>
      </c>
      <c r="C53" s="117">
        <v>300000</v>
      </c>
      <c r="D53" s="118">
        <v>44652</v>
      </c>
      <c r="E53" s="116" t="s">
        <v>244</v>
      </c>
    </row>
    <row r="54" spans="1:5" ht="15">
      <c r="A54" s="116" t="s">
        <v>39</v>
      </c>
      <c r="B54" s="116" t="s">
        <v>236</v>
      </c>
      <c r="C54" s="117">
        <v>277130</v>
      </c>
      <c r="D54" s="118">
        <v>44658</v>
      </c>
      <c r="E54" s="116" t="s">
        <v>244</v>
      </c>
    </row>
    <row r="55" spans="1:5" ht="15">
      <c r="A55" s="116" t="s">
        <v>39</v>
      </c>
      <c r="B55" s="116" t="s">
        <v>236</v>
      </c>
      <c r="C55" s="117">
        <v>469000</v>
      </c>
      <c r="D55" s="118">
        <v>44658</v>
      </c>
      <c r="E55" s="116" t="s">
        <v>242</v>
      </c>
    </row>
    <row r="56" spans="1:5" ht="15">
      <c r="A56" s="116" t="s">
        <v>39</v>
      </c>
      <c r="B56" s="116" t="s">
        <v>236</v>
      </c>
      <c r="C56" s="117">
        <v>670000</v>
      </c>
      <c r="D56" s="118">
        <v>44664</v>
      </c>
      <c r="E56" s="116" t="s">
        <v>242</v>
      </c>
    </row>
    <row r="57" spans="1:5" ht="15">
      <c r="A57" s="116" t="s">
        <v>39</v>
      </c>
      <c r="B57" s="116" t="s">
        <v>236</v>
      </c>
      <c r="C57" s="117">
        <v>23250</v>
      </c>
      <c r="D57" s="118">
        <v>44663</v>
      </c>
      <c r="E57" s="116" t="s">
        <v>242</v>
      </c>
    </row>
    <row r="58" spans="1:5" ht="15">
      <c r="A58" s="116" t="s">
        <v>39</v>
      </c>
      <c r="B58" s="116" t="s">
        <v>236</v>
      </c>
      <c r="C58" s="117">
        <v>300000</v>
      </c>
      <c r="D58" s="118">
        <v>44659</v>
      </c>
      <c r="E58" s="116" t="s">
        <v>242</v>
      </c>
    </row>
    <row r="59" spans="1:5" ht="15">
      <c r="A59" s="116" t="s">
        <v>39</v>
      </c>
      <c r="B59" s="116" t="s">
        <v>236</v>
      </c>
      <c r="C59" s="117">
        <v>62000</v>
      </c>
      <c r="D59" s="118">
        <v>44680</v>
      </c>
      <c r="E59" s="116" t="s">
        <v>242</v>
      </c>
    </row>
    <row r="60" spans="1:5" ht="15">
      <c r="A60" s="116" t="s">
        <v>39</v>
      </c>
      <c r="B60" s="116" t="s">
        <v>236</v>
      </c>
      <c r="C60" s="117">
        <v>435000</v>
      </c>
      <c r="D60" s="118">
        <v>44671</v>
      </c>
      <c r="E60" s="116" t="s">
        <v>242</v>
      </c>
    </row>
    <row r="61" spans="1:5" ht="15">
      <c r="A61" s="116" t="s">
        <v>39</v>
      </c>
      <c r="B61" s="116" t="s">
        <v>236</v>
      </c>
      <c r="C61" s="117">
        <v>160000</v>
      </c>
      <c r="D61" s="118">
        <v>44680</v>
      </c>
      <c r="E61" s="116" t="s">
        <v>244</v>
      </c>
    </row>
    <row r="62" spans="1:5" ht="15">
      <c r="A62" s="116" t="s">
        <v>39</v>
      </c>
      <c r="B62" s="116" t="s">
        <v>236</v>
      </c>
      <c r="C62" s="117">
        <v>383293</v>
      </c>
      <c r="D62" s="118">
        <v>44663</v>
      </c>
      <c r="E62" s="116" t="s">
        <v>243</v>
      </c>
    </row>
    <row r="63" spans="1:5" ht="15">
      <c r="A63" s="116" t="s">
        <v>39</v>
      </c>
      <c r="B63" s="116" t="s">
        <v>236</v>
      </c>
      <c r="C63" s="117">
        <v>9120000</v>
      </c>
      <c r="D63" s="118">
        <v>44680</v>
      </c>
      <c r="E63" s="116" t="s">
        <v>244</v>
      </c>
    </row>
    <row r="64" spans="1:5" ht="15">
      <c r="A64" s="116" t="s">
        <v>39</v>
      </c>
      <c r="B64" s="116" t="s">
        <v>236</v>
      </c>
      <c r="C64" s="117">
        <v>493000</v>
      </c>
      <c r="D64" s="118">
        <v>44680</v>
      </c>
      <c r="E64" s="116" t="s">
        <v>242</v>
      </c>
    </row>
    <row r="65" spans="1:5" ht="15">
      <c r="A65" s="116" t="s">
        <v>39</v>
      </c>
      <c r="B65" s="116" t="s">
        <v>236</v>
      </c>
      <c r="C65" s="117">
        <v>2000000</v>
      </c>
      <c r="D65" s="118">
        <v>44659</v>
      </c>
      <c r="E65" s="116" t="s">
        <v>242</v>
      </c>
    </row>
    <row r="66" spans="1:5" ht="15">
      <c r="A66" s="116" t="s">
        <v>39</v>
      </c>
      <c r="B66" s="116" t="s">
        <v>236</v>
      </c>
      <c r="C66" s="117">
        <v>150000</v>
      </c>
      <c r="D66" s="118">
        <v>44662</v>
      </c>
      <c r="E66" s="116" t="s">
        <v>242</v>
      </c>
    </row>
    <row r="67" spans="1:5" ht="15">
      <c r="A67" s="116" t="s">
        <v>39</v>
      </c>
      <c r="B67" s="116" t="s">
        <v>236</v>
      </c>
      <c r="C67" s="117">
        <v>215000</v>
      </c>
      <c r="D67" s="118">
        <v>44677</v>
      </c>
      <c r="E67" s="116" t="s">
        <v>242</v>
      </c>
    </row>
    <row r="68" spans="1:5" ht="15">
      <c r="A68" s="116" t="s">
        <v>39</v>
      </c>
      <c r="B68" s="116" t="s">
        <v>236</v>
      </c>
      <c r="C68" s="117">
        <v>181000</v>
      </c>
      <c r="D68" s="118">
        <v>44671</v>
      </c>
      <c r="E68" s="116" t="s">
        <v>244</v>
      </c>
    </row>
    <row r="69" spans="1:5" ht="15">
      <c r="A69" s="116" t="s">
        <v>39</v>
      </c>
      <c r="B69" s="116" t="s">
        <v>236</v>
      </c>
      <c r="C69" s="117">
        <v>433000</v>
      </c>
      <c r="D69" s="118">
        <v>44666</v>
      </c>
      <c r="E69" s="116" t="s">
        <v>243</v>
      </c>
    </row>
    <row r="70" spans="1:5" ht="15">
      <c r="A70" s="116" t="s">
        <v>39</v>
      </c>
      <c r="B70" s="116" t="s">
        <v>236</v>
      </c>
      <c r="C70" s="117">
        <v>143500</v>
      </c>
      <c r="D70" s="118">
        <v>44677</v>
      </c>
      <c r="E70" s="116" t="s">
        <v>244</v>
      </c>
    </row>
    <row r="71" spans="1:5" ht="15">
      <c r="A71" s="116" t="s">
        <v>39</v>
      </c>
      <c r="B71" s="116" t="s">
        <v>236</v>
      </c>
      <c r="C71" s="117">
        <v>55000</v>
      </c>
      <c r="D71" s="118">
        <v>44678</v>
      </c>
      <c r="E71" s="116" t="s">
        <v>242</v>
      </c>
    </row>
    <row r="72" spans="1:5" ht="15">
      <c r="A72" s="116" t="s">
        <v>39</v>
      </c>
      <c r="B72" s="116" t="s">
        <v>236</v>
      </c>
      <c r="C72" s="117">
        <v>480000</v>
      </c>
      <c r="D72" s="118">
        <v>44678</v>
      </c>
      <c r="E72" s="116" t="s">
        <v>242</v>
      </c>
    </row>
    <row r="73" spans="1:5" ht="15">
      <c r="A73" s="116" t="s">
        <v>39</v>
      </c>
      <c r="B73" s="116" t="s">
        <v>236</v>
      </c>
      <c r="C73" s="117">
        <v>406000</v>
      </c>
      <c r="D73" s="118">
        <v>44652</v>
      </c>
      <c r="E73" s="116" t="s">
        <v>242</v>
      </c>
    </row>
    <row r="74" spans="1:5" ht="15">
      <c r="A74" s="116" t="s">
        <v>39</v>
      </c>
      <c r="B74" s="116" t="s">
        <v>236</v>
      </c>
      <c r="C74" s="117">
        <v>573097</v>
      </c>
      <c r="D74" s="118">
        <v>44672</v>
      </c>
      <c r="E74" s="116" t="s">
        <v>243</v>
      </c>
    </row>
    <row r="75" spans="1:5" ht="15">
      <c r="A75" s="116" t="s">
        <v>39</v>
      </c>
      <c r="B75" s="116" t="s">
        <v>236</v>
      </c>
      <c r="C75" s="117">
        <v>410000</v>
      </c>
      <c r="D75" s="118">
        <v>44657</v>
      </c>
      <c r="E75" s="116" t="s">
        <v>242</v>
      </c>
    </row>
    <row r="76" spans="1:5" ht="15">
      <c r="A76" s="116" t="s">
        <v>39</v>
      </c>
      <c r="B76" s="116" t="s">
        <v>236</v>
      </c>
      <c r="C76" s="117">
        <v>285000</v>
      </c>
      <c r="D76" s="118">
        <v>44666</v>
      </c>
      <c r="E76" s="116" t="s">
        <v>242</v>
      </c>
    </row>
    <row r="77" spans="1:5" ht="15">
      <c r="A77" s="116" t="s">
        <v>39</v>
      </c>
      <c r="B77" s="116" t="s">
        <v>236</v>
      </c>
      <c r="C77" s="117">
        <v>204800</v>
      </c>
      <c r="D77" s="118">
        <v>44657</v>
      </c>
      <c r="E77" s="116" t="s">
        <v>244</v>
      </c>
    </row>
    <row r="78" spans="1:5" ht="15">
      <c r="A78" s="116" t="s">
        <v>39</v>
      </c>
      <c r="B78" s="116" t="s">
        <v>236</v>
      </c>
      <c r="C78" s="117">
        <v>485000</v>
      </c>
      <c r="D78" s="118">
        <v>44652</v>
      </c>
      <c r="E78" s="116" t="s">
        <v>242</v>
      </c>
    </row>
    <row r="79" spans="1:5" ht="15">
      <c r="A79" s="116" t="s">
        <v>39</v>
      </c>
      <c r="B79" s="116" t="s">
        <v>236</v>
      </c>
      <c r="C79" s="117">
        <v>418583</v>
      </c>
      <c r="D79" s="118">
        <v>44679</v>
      </c>
      <c r="E79" s="116" t="s">
        <v>243</v>
      </c>
    </row>
    <row r="80" spans="1:5" ht="15">
      <c r="A80" s="116" t="s">
        <v>39</v>
      </c>
      <c r="B80" s="116" t="s">
        <v>236</v>
      </c>
      <c r="C80" s="117">
        <v>675450</v>
      </c>
      <c r="D80" s="118">
        <v>44666</v>
      </c>
      <c r="E80" s="116" t="s">
        <v>244</v>
      </c>
    </row>
    <row r="81" spans="1:5" ht="15">
      <c r="A81" s="116" t="s">
        <v>39</v>
      </c>
      <c r="B81" s="116" t="s">
        <v>236</v>
      </c>
      <c r="C81" s="117">
        <v>700000</v>
      </c>
      <c r="D81" s="118">
        <v>44666</v>
      </c>
      <c r="E81" s="116" t="s">
        <v>242</v>
      </c>
    </row>
    <row r="82" spans="1:5" ht="15">
      <c r="A82" s="116" t="s">
        <v>39</v>
      </c>
      <c r="B82" s="116" t="s">
        <v>236</v>
      </c>
      <c r="C82" s="117">
        <v>265000</v>
      </c>
      <c r="D82" s="118">
        <v>44666</v>
      </c>
      <c r="E82" s="116" t="s">
        <v>242</v>
      </c>
    </row>
    <row r="83" spans="1:5" ht="15">
      <c r="A83" s="116" t="s">
        <v>39</v>
      </c>
      <c r="B83" s="116" t="s">
        <v>236</v>
      </c>
      <c r="C83" s="117">
        <v>320000</v>
      </c>
      <c r="D83" s="118">
        <v>44666</v>
      </c>
      <c r="E83" s="116" t="s">
        <v>242</v>
      </c>
    </row>
    <row r="84" spans="1:5" ht="15">
      <c r="A84" s="116" t="s">
        <v>39</v>
      </c>
      <c r="B84" s="116" t="s">
        <v>236</v>
      </c>
      <c r="C84" s="117">
        <v>460000</v>
      </c>
      <c r="D84" s="118">
        <v>44666</v>
      </c>
      <c r="E84" s="116" t="s">
        <v>242</v>
      </c>
    </row>
    <row r="85" spans="1:5" ht="15">
      <c r="A85" s="116" t="s">
        <v>39</v>
      </c>
      <c r="B85" s="116" t="s">
        <v>236</v>
      </c>
      <c r="C85" s="117">
        <v>395500</v>
      </c>
      <c r="D85" s="118">
        <v>44679</v>
      </c>
      <c r="E85" s="116" t="s">
        <v>243</v>
      </c>
    </row>
    <row r="86" spans="1:5" ht="15">
      <c r="A86" s="116" t="s">
        <v>66</v>
      </c>
      <c r="B86" s="116" t="s">
        <v>237</v>
      </c>
      <c r="C86" s="117">
        <v>549900</v>
      </c>
      <c r="D86" s="118">
        <v>44670</v>
      </c>
      <c r="E86" s="116" t="s">
        <v>243</v>
      </c>
    </row>
    <row r="87" spans="1:5" ht="15">
      <c r="A87" s="116" t="s">
        <v>66</v>
      </c>
      <c r="B87" s="116" t="s">
        <v>237</v>
      </c>
      <c r="C87" s="117">
        <v>325000</v>
      </c>
      <c r="D87" s="118">
        <v>44677</v>
      </c>
      <c r="E87" s="116" t="s">
        <v>242</v>
      </c>
    </row>
    <row r="88" spans="1:5" ht="15">
      <c r="A88" s="116" t="s">
        <v>66</v>
      </c>
      <c r="B88" s="116" t="s">
        <v>237</v>
      </c>
      <c r="C88" s="117">
        <v>335000</v>
      </c>
      <c r="D88" s="118">
        <v>44669</v>
      </c>
      <c r="E88" s="116" t="s">
        <v>242</v>
      </c>
    </row>
    <row r="89" spans="1:5" ht="15">
      <c r="A89" s="116" t="s">
        <v>66</v>
      </c>
      <c r="B89" s="116" t="s">
        <v>237</v>
      </c>
      <c r="C89" s="117">
        <v>80000</v>
      </c>
      <c r="D89" s="118">
        <v>44680</v>
      </c>
      <c r="E89" s="116" t="s">
        <v>242</v>
      </c>
    </row>
    <row r="90" spans="1:5" ht="15">
      <c r="A90" s="116" t="s">
        <v>66</v>
      </c>
      <c r="B90" s="116" t="s">
        <v>237</v>
      </c>
      <c r="C90" s="117">
        <v>42000</v>
      </c>
      <c r="D90" s="118">
        <v>44680</v>
      </c>
      <c r="E90" s="116" t="s">
        <v>242</v>
      </c>
    </row>
    <row r="91" spans="1:5" ht="15">
      <c r="A91" s="116" t="s">
        <v>77</v>
      </c>
      <c r="B91" s="116" t="s">
        <v>238</v>
      </c>
      <c r="C91" s="117">
        <v>247000</v>
      </c>
      <c r="D91" s="118">
        <v>44666</v>
      </c>
      <c r="E91" s="116" t="s">
        <v>244</v>
      </c>
    </row>
    <row r="92" spans="1:5" ht="15">
      <c r="A92" s="116" t="s">
        <v>77</v>
      </c>
      <c r="B92" s="116" t="s">
        <v>238</v>
      </c>
      <c r="C92" s="117">
        <v>180000</v>
      </c>
      <c r="D92" s="118">
        <v>44659</v>
      </c>
      <c r="E92" s="116" t="s">
        <v>242</v>
      </c>
    </row>
    <row r="93" spans="1:5" ht="15">
      <c r="A93" s="116" t="s">
        <v>77</v>
      </c>
      <c r="B93" s="116" t="s">
        <v>238</v>
      </c>
      <c r="C93" s="117">
        <v>390000</v>
      </c>
      <c r="D93" s="118">
        <v>44671</v>
      </c>
      <c r="E93" s="116" t="s">
        <v>243</v>
      </c>
    </row>
    <row r="94" spans="1:5" ht="15">
      <c r="A94" s="116" t="s">
        <v>77</v>
      </c>
      <c r="B94" s="116" t="s">
        <v>238</v>
      </c>
      <c r="C94" s="117">
        <v>70000</v>
      </c>
      <c r="D94" s="118">
        <v>44671</v>
      </c>
      <c r="E94" s="116" t="s">
        <v>242</v>
      </c>
    </row>
    <row r="95" spans="1:5" ht="15">
      <c r="A95" s="116" t="s">
        <v>77</v>
      </c>
      <c r="B95" s="116" t="s">
        <v>238</v>
      </c>
      <c r="C95" s="117">
        <v>120000</v>
      </c>
      <c r="D95" s="118">
        <v>44659</v>
      </c>
      <c r="E95" s="116" t="s">
        <v>242</v>
      </c>
    </row>
    <row r="96" spans="1:5" ht="15">
      <c r="A96" s="116" t="s">
        <v>77</v>
      </c>
      <c r="B96" s="116" t="s">
        <v>238</v>
      </c>
      <c r="C96" s="117">
        <v>335000</v>
      </c>
      <c r="D96" s="118">
        <v>44659</v>
      </c>
      <c r="E96" s="116" t="s">
        <v>242</v>
      </c>
    </row>
    <row r="97" spans="1:5" ht="15">
      <c r="A97" s="116" t="s">
        <v>77</v>
      </c>
      <c r="B97" s="116" t="s">
        <v>238</v>
      </c>
      <c r="C97" s="117">
        <v>547500</v>
      </c>
      <c r="D97" s="118">
        <v>44659</v>
      </c>
      <c r="E97" s="116" t="s">
        <v>242</v>
      </c>
    </row>
    <row r="98" spans="1:5" ht="15">
      <c r="A98" s="116" t="s">
        <v>77</v>
      </c>
      <c r="B98" s="116" t="s">
        <v>238</v>
      </c>
      <c r="C98" s="117">
        <v>270000</v>
      </c>
      <c r="D98" s="118">
        <v>44659</v>
      </c>
      <c r="E98" s="116" t="s">
        <v>242</v>
      </c>
    </row>
    <row r="99" spans="1:5" ht="15">
      <c r="A99" s="116" t="s">
        <v>77</v>
      </c>
      <c r="B99" s="116" t="s">
        <v>238</v>
      </c>
      <c r="C99" s="117">
        <v>404900</v>
      </c>
      <c r="D99" s="118">
        <v>44666</v>
      </c>
      <c r="E99" s="116" t="s">
        <v>242</v>
      </c>
    </row>
    <row r="100" spans="1:5" ht="15">
      <c r="A100" s="116" t="s">
        <v>77</v>
      </c>
      <c r="B100" s="116" t="s">
        <v>238</v>
      </c>
      <c r="C100" s="117">
        <v>120000</v>
      </c>
      <c r="D100" s="118">
        <v>44658</v>
      </c>
      <c r="E100" s="116" t="s">
        <v>242</v>
      </c>
    </row>
    <row r="101" spans="1:5" ht="15">
      <c r="A101" s="116" t="s">
        <v>77</v>
      </c>
      <c r="B101" s="116" t="s">
        <v>238</v>
      </c>
      <c r="C101" s="117">
        <v>399000</v>
      </c>
      <c r="D101" s="118">
        <v>44671</v>
      </c>
      <c r="E101" s="116" t="s">
        <v>243</v>
      </c>
    </row>
    <row r="102" spans="1:5" ht="15">
      <c r="A102" s="116" t="s">
        <v>77</v>
      </c>
      <c r="B102" s="116" t="s">
        <v>238</v>
      </c>
      <c r="C102" s="117">
        <v>216200</v>
      </c>
      <c r="D102" s="118">
        <v>44666</v>
      </c>
      <c r="E102" s="116" t="s">
        <v>244</v>
      </c>
    </row>
    <row r="103" spans="1:5" ht="15">
      <c r="A103" s="116" t="s">
        <v>77</v>
      </c>
      <c r="B103" s="116" t="s">
        <v>238</v>
      </c>
      <c r="C103" s="117">
        <v>269900</v>
      </c>
      <c r="D103" s="118">
        <v>44659</v>
      </c>
      <c r="E103" s="116" t="s">
        <v>242</v>
      </c>
    </row>
    <row r="104" spans="1:5" ht="15">
      <c r="A104" s="116" t="s">
        <v>77</v>
      </c>
      <c r="B104" s="116" t="s">
        <v>238</v>
      </c>
      <c r="C104" s="117">
        <v>152000</v>
      </c>
      <c r="D104" s="118">
        <v>44657</v>
      </c>
      <c r="E104" s="116" t="s">
        <v>244</v>
      </c>
    </row>
    <row r="105" spans="1:5" ht="15">
      <c r="A105" s="116" t="s">
        <v>77</v>
      </c>
      <c r="B105" s="116" t="s">
        <v>238</v>
      </c>
      <c r="C105" s="117">
        <v>550000</v>
      </c>
      <c r="D105" s="118">
        <v>44671</v>
      </c>
      <c r="E105" s="116" t="s">
        <v>242</v>
      </c>
    </row>
    <row r="106" spans="1:5" ht="15">
      <c r="A106" s="116" t="s">
        <v>77</v>
      </c>
      <c r="B106" s="116" t="s">
        <v>238</v>
      </c>
      <c r="C106" s="117">
        <v>23000</v>
      </c>
      <c r="D106" s="118">
        <v>44659</v>
      </c>
      <c r="E106" s="116" t="s">
        <v>242</v>
      </c>
    </row>
    <row r="107" spans="1:5" ht="15">
      <c r="A107" s="116" t="s">
        <v>77</v>
      </c>
      <c r="B107" s="116" t="s">
        <v>238</v>
      </c>
      <c r="C107" s="117">
        <v>150000</v>
      </c>
      <c r="D107" s="118">
        <v>44678</v>
      </c>
      <c r="E107" s="116" t="s">
        <v>242</v>
      </c>
    </row>
    <row r="108" spans="1:5" ht="15">
      <c r="A108" s="116" t="s">
        <v>77</v>
      </c>
      <c r="B108" s="116" t="s">
        <v>238</v>
      </c>
      <c r="C108" s="117">
        <v>19500</v>
      </c>
      <c r="D108" s="118">
        <v>44677</v>
      </c>
      <c r="E108" s="116" t="s">
        <v>242</v>
      </c>
    </row>
    <row r="109" spans="1:5" ht="15">
      <c r="A109" s="116" t="s">
        <v>77</v>
      </c>
      <c r="B109" s="116" t="s">
        <v>238</v>
      </c>
      <c r="C109" s="117">
        <v>385000</v>
      </c>
      <c r="D109" s="118">
        <v>44677</v>
      </c>
      <c r="E109" s="116" t="s">
        <v>243</v>
      </c>
    </row>
    <row r="110" spans="1:5" ht="15">
      <c r="A110" s="116" t="s">
        <v>77</v>
      </c>
      <c r="B110" s="116" t="s">
        <v>238</v>
      </c>
      <c r="C110" s="117">
        <v>365000</v>
      </c>
      <c r="D110" s="118">
        <v>44659</v>
      </c>
      <c r="E110" s="116" t="s">
        <v>242</v>
      </c>
    </row>
    <row r="111" spans="1:5" ht="15">
      <c r="A111" s="116" t="s">
        <v>77</v>
      </c>
      <c r="B111" s="116" t="s">
        <v>238</v>
      </c>
      <c r="C111" s="117">
        <v>150000</v>
      </c>
      <c r="D111" s="118">
        <v>44662</v>
      </c>
      <c r="E111" s="116" t="s">
        <v>244</v>
      </c>
    </row>
    <row r="112" spans="1:5" ht="15">
      <c r="A112" s="116" t="s">
        <v>77</v>
      </c>
      <c r="B112" s="116" t="s">
        <v>238</v>
      </c>
      <c r="C112" s="117">
        <v>162800</v>
      </c>
      <c r="D112" s="118">
        <v>44677</v>
      </c>
      <c r="E112" s="116" t="s">
        <v>244</v>
      </c>
    </row>
    <row r="113" spans="1:5" ht="15">
      <c r="A113" s="116" t="s">
        <v>77</v>
      </c>
      <c r="B113" s="116" t="s">
        <v>238</v>
      </c>
      <c r="C113" s="117">
        <v>434000</v>
      </c>
      <c r="D113" s="118">
        <v>44659</v>
      </c>
      <c r="E113" s="116" t="s">
        <v>242</v>
      </c>
    </row>
    <row r="114" spans="1:5" ht="15">
      <c r="A114" s="116" t="s">
        <v>77</v>
      </c>
      <c r="B114" s="116" t="s">
        <v>238</v>
      </c>
      <c r="C114" s="117">
        <v>480000</v>
      </c>
      <c r="D114" s="118">
        <v>44656</v>
      </c>
      <c r="E114" s="116" t="s">
        <v>242</v>
      </c>
    </row>
    <row r="115" spans="1:5" ht="15">
      <c r="A115" s="116" t="s">
        <v>77</v>
      </c>
      <c r="B115" s="116" t="s">
        <v>238</v>
      </c>
      <c r="C115" s="117">
        <v>365000</v>
      </c>
      <c r="D115" s="118">
        <v>44652</v>
      </c>
      <c r="E115" s="116" t="s">
        <v>242</v>
      </c>
    </row>
    <row r="116" spans="1:5" ht="15">
      <c r="A116" s="116" t="s">
        <v>77</v>
      </c>
      <c r="B116" s="116" t="s">
        <v>238</v>
      </c>
      <c r="C116" s="117">
        <v>471778</v>
      </c>
      <c r="D116" s="118">
        <v>44652</v>
      </c>
      <c r="E116" s="116" t="s">
        <v>243</v>
      </c>
    </row>
    <row r="117" spans="1:5" ht="15">
      <c r="A117" s="116" t="s">
        <v>77</v>
      </c>
      <c r="B117" s="116" t="s">
        <v>238</v>
      </c>
      <c r="C117" s="117">
        <v>97500</v>
      </c>
      <c r="D117" s="118">
        <v>44652</v>
      </c>
      <c r="E117" s="116" t="s">
        <v>242</v>
      </c>
    </row>
    <row r="118" spans="1:5" ht="15">
      <c r="A118" s="116" t="s">
        <v>77</v>
      </c>
      <c r="B118" s="116" t="s">
        <v>238</v>
      </c>
      <c r="C118" s="117">
        <v>510000</v>
      </c>
      <c r="D118" s="118">
        <v>44655</v>
      </c>
      <c r="E118" s="116" t="s">
        <v>242</v>
      </c>
    </row>
    <row r="119" spans="1:5" ht="15">
      <c r="A119" s="116" t="s">
        <v>77</v>
      </c>
      <c r="B119" s="116" t="s">
        <v>238</v>
      </c>
      <c r="C119" s="117">
        <v>390000</v>
      </c>
      <c r="D119" s="118">
        <v>44662</v>
      </c>
      <c r="E119" s="116" t="s">
        <v>242</v>
      </c>
    </row>
    <row r="120" spans="1:5" ht="15">
      <c r="A120" s="116" t="s">
        <v>77</v>
      </c>
      <c r="B120" s="116" t="s">
        <v>238</v>
      </c>
      <c r="C120" s="117">
        <v>460000</v>
      </c>
      <c r="D120" s="118">
        <v>44672</v>
      </c>
      <c r="E120" s="116" t="s">
        <v>242</v>
      </c>
    </row>
    <row r="121" spans="1:5" ht="15">
      <c r="A121" s="116" t="s">
        <v>77</v>
      </c>
      <c r="B121" s="116" t="s">
        <v>238</v>
      </c>
      <c r="C121" s="117">
        <v>240000</v>
      </c>
      <c r="D121" s="118">
        <v>44670</v>
      </c>
      <c r="E121" s="116" t="s">
        <v>242</v>
      </c>
    </row>
    <row r="122" spans="1:5" ht="15">
      <c r="A122" s="116" t="s">
        <v>77</v>
      </c>
      <c r="B122" s="116" t="s">
        <v>238</v>
      </c>
      <c r="C122" s="117">
        <v>861758</v>
      </c>
      <c r="D122" s="118">
        <v>44655</v>
      </c>
      <c r="E122" s="116" t="s">
        <v>243</v>
      </c>
    </row>
    <row r="123" spans="1:5" ht="15">
      <c r="A123" s="116" t="s">
        <v>77</v>
      </c>
      <c r="B123" s="116" t="s">
        <v>238</v>
      </c>
      <c r="C123" s="117">
        <v>409900</v>
      </c>
      <c r="D123" s="118">
        <v>44670</v>
      </c>
      <c r="E123" s="116" t="s">
        <v>243</v>
      </c>
    </row>
    <row r="124" spans="1:5" ht="15">
      <c r="A124" s="116" t="s">
        <v>77</v>
      </c>
      <c r="B124" s="116" t="s">
        <v>238</v>
      </c>
      <c r="C124" s="117">
        <v>335000</v>
      </c>
      <c r="D124" s="118">
        <v>44656</v>
      </c>
      <c r="E124" s="116" t="s">
        <v>242</v>
      </c>
    </row>
    <row r="125" spans="1:5" ht="15">
      <c r="A125" s="116" t="s">
        <v>77</v>
      </c>
      <c r="B125" s="116" t="s">
        <v>238</v>
      </c>
      <c r="C125" s="117">
        <v>295000</v>
      </c>
      <c r="D125" s="118">
        <v>44670</v>
      </c>
      <c r="E125" s="116" t="s">
        <v>242</v>
      </c>
    </row>
    <row r="126" spans="1:5" ht="15">
      <c r="A126" s="116" t="s">
        <v>77</v>
      </c>
      <c r="B126" s="116" t="s">
        <v>238</v>
      </c>
      <c r="C126" s="117">
        <v>370000</v>
      </c>
      <c r="D126" s="118">
        <v>44657</v>
      </c>
      <c r="E126" s="116" t="s">
        <v>242</v>
      </c>
    </row>
    <row r="127" spans="1:5" ht="15">
      <c r="A127" s="116" t="s">
        <v>77</v>
      </c>
      <c r="B127" s="116" t="s">
        <v>238</v>
      </c>
      <c r="C127" s="117">
        <v>190000</v>
      </c>
      <c r="D127" s="118">
        <v>44670</v>
      </c>
      <c r="E127" s="116" t="s">
        <v>242</v>
      </c>
    </row>
    <row r="128" spans="1:5" ht="15">
      <c r="A128" s="116" t="s">
        <v>77</v>
      </c>
      <c r="B128" s="116" t="s">
        <v>238</v>
      </c>
      <c r="C128" s="117">
        <v>415260</v>
      </c>
      <c r="D128" s="118">
        <v>44672</v>
      </c>
      <c r="E128" s="116" t="s">
        <v>242</v>
      </c>
    </row>
    <row r="129" spans="1:5" ht="15">
      <c r="A129" s="116" t="s">
        <v>77</v>
      </c>
      <c r="B129" s="116" t="s">
        <v>238</v>
      </c>
      <c r="C129" s="117">
        <v>380000</v>
      </c>
      <c r="D129" s="118">
        <v>44670</v>
      </c>
      <c r="E129" s="116" t="s">
        <v>244</v>
      </c>
    </row>
    <row r="130" spans="1:5" ht="15">
      <c r="A130" s="116" t="s">
        <v>77</v>
      </c>
      <c r="B130" s="116" t="s">
        <v>238</v>
      </c>
      <c r="C130" s="117">
        <v>18000</v>
      </c>
      <c r="D130" s="118">
        <v>44657</v>
      </c>
      <c r="E130" s="116" t="s">
        <v>242</v>
      </c>
    </row>
    <row r="131" spans="1:5" ht="15">
      <c r="A131" s="116" t="s">
        <v>77</v>
      </c>
      <c r="B131" s="116" t="s">
        <v>238</v>
      </c>
      <c r="C131" s="117">
        <v>403000</v>
      </c>
      <c r="D131" s="118">
        <v>44669</v>
      </c>
      <c r="E131" s="116" t="s">
        <v>242</v>
      </c>
    </row>
    <row r="132" spans="1:5" ht="15">
      <c r="A132" s="116" t="s">
        <v>77</v>
      </c>
      <c r="B132" s="116" t="s">
        <v>238</v>
      </c>
      <c r="C132" s="117">
        <v>399900</v>
      </c>
      <c r="D132" s="118">
        <v>44657</v>
      </c>
      <c r="E132" s="116" t="s">
        <v>242</v>
      </c>
    </row>
    <row r="133" spans="1:5" ht="15">
      <c r="A133" s="116" t="s">
        <v>77</v>
      </c>
      <c r="B133" s="116" t="s">
        <v>238</v>
      </c>
      <c r="C133" s="117">
        <v>230000</v>
      </c>
      <c r="D133" s="118">
        <v>44652</v>
      </c>
      <c r="E133" s="116" t="s">
        <v>242</v>
      </c>
    </row>
    <row r="134" spans="1:5" ht="15">
      <c r="A134" s="116" t="s">
        <v>77</v>
      </c>
      <c r="B134" s="116" t="s">
        <v>238</v>
      </c>
      <c r="C134" s="117">
        <v>330000</v>
      </c>
      <c r="D134" s="118">
        <v>44666</v>
      </c>
      <c r="E134" s="116" t="s">
        <v>242</v>
      </c>
    </row>
    <row r="135" spans="1:5" ht="15">
      <c r="A135" s="116" t="s">
        <v>77</v>
      </c>
      <c r="B135" s="116" t="s">
        <v>238</v>
      </c>
      <c r="C135" s="117">
        <v>474000</v>
      </c>
      <c r="D135" s="118">
        <v>44666</v>
      </c>
      <c r="E135" s="116" t="s">
        <v>242</v>
      </c>
    </row>
    <row r="136" spans="1:5" ht="15">
      <c r="A136" s="116" t="s">
        <v>77</v>
      </c>
      <c r="B136" s="116" t="s">
        <v>238</v>
      </c>
      <c r="C136" s="117">
        <v>385000</v>
      </c>
      <c r="D136" s="118">
        <v>44666</v>
      </c>
      <c r="E136" s="116" t="s">
        <v>242</v>
      </c>
    </row>
    <row r="137" spans="1:5" ht="15">
      <c r="A137" s="116" t="s">
        <v>77</v>
      </c>
      <c r="B137" s="116" t="s">
        <v>238</v>
      </c>
      <c r="C137" s="117">
        <v>197000</v>
      </c>
      <c r="D137" s="118">
        <v>44657</v>
      </c>
      <c r="E137" s="116" t="s">
        <v>244</v>
      </c>
    </row>
    <row r="138" spans="1:5" ht="15">
      <c r="A138" s="116" t="s">
        <v>77</v>
      </c>
      <c r="B138" s="116" t="s">
        <v>238</v>
      </c>
      <c r="C138" s="117">
        <v>425000</v>
      </c>
      <c r="D138" s="118">
        <v>44652</v>
      </c>
      <c r="E138" s="116" t="s">
        <v>242</v>
      </c>
    </row>
    <row r="139" spans="1:5" ht="15">
      <c r="A139" s="116" t="s">
        <v>77</v>
      </c>
      <c r="B139" s="116" t="s">
        <v>238</v>
      </c>
      <c r="C139" s="117">
        <v>115000</v>
      </c>
      <c r="D139" s="118">
        <v>44657</v>
      </c>
      <c r="E139" s="116" t="s">
        <v>244</v>
      </c>
    </row>
    <row r="140" spans="1:5" ht="15">
      <c r="A140" s="116" t="s">
        <v>77</v>
      </c>
      <c r="B140" s="116" t="s">
        <v>238</v>
      </c>
      <c r="C140" s="117">
        <v>244200</v>
      </c>
      <c r="D140" s="118">
        <v>44656</v>
      </c>
      <c r="E140" s="116" t="s">
        <v>244</v>
      </c>
    </row>
    <row r="141" spans="1:5" ht="15">
      <c r="A141" s="116" t="s">
        <v>77</v>
      </c>
      <c r="B141" s="116" t="s">
        <v>238</v>
      </c>
      <c r="C141" s="117">
        <v>382500</v>
      </c>
      <c r="D141" s="118">
        <v>44669</v>
      </c>
      <c r="E141" s="116" t="s">
        <v>243</v>
      </c>
    </row>
    <row r="142" spans="1:5" ht="15">
      <c r="A142" s="116" t="s">
        <v>77</v>
      </c>
      <c r="B142" s="116" t="s">
        <v>238</v>
      </c>
      <c r="C142" s="117">
        <v>381000</v>
      </c>
      <c r="D142" s="118">
        <v>44676</v>
      </c>
      <c r="E142" s="116" t="s">
        <v>242</v>
      </c>
    </row>
    <row r="143" spans="1:5" ht="15">
      <c r="A143" s="116" t="s">
        <v>77</v>
      </c>
      <c r="B143" s="116" t="s">
        <v>238</v>
      </c>
      <c r="C143" s="117">
        <v>415000</v>
      </c>
      <c r="D143" s="118">
        <v>44676</v>
      </c>
      <c r="E143" s="116" t="s">
        <v>242</v>
      </c>
    </row>
    <row r="144" spans="1:5" ht="15">
      <c r="A144" s="116" t="s">
        <v>77</v>
      </c>
      <c r="B144" s="116" t="s">
        <v>238</v>
      </c>
      <c r="C144" s="117">
        <v>212000</v>
      </c>
      <c r="D144" s="118">
        <v>44676</v>
      </c>
      <c r="E144" s="116" t="s">
        <v>242</v>
      </c>
    </row>
    <row r="145" spans="1:5" ht="15">
      <c r="A145" s="116" t="s">
        <v>77</v>
      </c>
      <c r="B145" s="116" t="s">
        <v>238</v>
      </c>
      <c r="C145" s="117">
        <v>25000</v>
      </c>
      <c r="D145" s="118">
        <v>44676</v>
      </c>
      <c r="E145" s="116" t="s">
        <v>242</v>
      </c>
    </row>
    <row r="146" spans="1:5" ht="15">
      <c r="A146" s="116" t="s">
        <v>77</v>
      </c>
      <c r="B146" s="116" t="s">
        <v>238</v>
      </c>
      <c r="C146" s="117">
        <v>950000</v>
      </c>
      <c r="D146" s="118">
        <v>44669</v>
      </c>
      <c r="E146" s="116" t="s">
        <v>242</v>
      </c>
    </row>
    <row r="147" spans="1:5" ht="15">
      <c r="A147" s="116" t="s">
        <v>77</v>
      </c>
      <c r="B147" s="116" t="s">
        <v>238</v>
      </c>
      <c r="C147" s="117">
        <v>100000</v>
      </c>
      <c r="D147" s="118">
        <v>44669</v>
      </c>
      <c r="E147" s="116" t="s">
        <v>242</v>
      </c>
    </row>
    <row r="148" spans="1:5" ht="15">
      <c r="A148" s="116" t="s">
        <v>77</v>
      </c>
      <c r="B148" s="116" t="s">
        <v>238</v>
      </c>
      <c r="C148" s="117">
        <v>45000</v>
      </c>
      <c r="D148" s="118">
        <v>44669</v>
      </c>
      <c r="E148" s="116" t="s">
        <v>242</v>
      </c>
    </row>
    <row r="149" spans="1:5" ht="15">
      <c r="A149" s="116" t="s">
        <v>77</v>
      </c>
      <c r="B149" s="116" t="s">
        <v>238</v>
      </c>
      <c r="C149" s="117">
        <v>524900</v>
      </c>
      <c r="D149" s="118">
        <v>44669</v>
      </c>
      <c r="E149" s="116" t="s">
        <v>242</v>
      </c>
    </row>
    <row r="150" spans="1:5" ht="15">
      <c r="A150" s="116" t="s">
        <v>77</v>
      </c>
      <c r="B150" s="116" t="s">
        <v>238</v>
      </c>
      <c r="C150" s="117">
        <v>70000</v>
      </c>
      <c r="D150" s="118">
        <v>44665</v>
      </c>
      <c r="E150" s="116" t="s">
        <v>244</v>
      </c>
    </row>
    <row r="151" spans="1:5" ht="15">
      <c r="A151" s="116" t="s">
        <v>77</v>
      </c>
      <c r="B151" s="116" t="s">
        <v>238</v>
      </c>
      <c r="C151" s="117">
        <v>605000</v>
      </c>
      <c r="D151" s="118">
        <v>44677</v>
      </c>
      <c r="E151" s="116" t="s">
        <v>243</v>
      </c>
    </row>
    <row r="152" spans="1:5" ht="15">
      <c r="A152" s="116" t="s">
        <v>77</v>
      </c>
      <c r="B152" s="116" t="s">
        <v>238</v>
      </c>
      <c r="C152" s="117">
        <v>307500</v>
      </c>
      <c r="D152" s="118">
        <v>44678</v>
      </c>
      <c r="E152" s="116" t="s">
        <v>242</v>
      </c>
    </row>
    <row r="153" spans="1:5" ht="15">
      <c r="A153" s="116" t="s">
        <v>77</v>
      </c>
      <c r="B153" s="116" t="s">
        <v>238</v>
      </c>
      <c r="C153" s="117">
        <v>170000</v>
      </c>
      <c r="D153" s="118">
        <v>44669</v>
      </c>
      <c r="E153" s="116" t="s">
        <v>244</v>
      </c>
    </row>
    <row r="154" spans="1:5" ht="15">
      <c r="A154" s="116" t="s">
        <v>77</v>
      </c>
      <c r="B154" s="116" t="s">
        <v>238</v>
      </c>
      <c r="C154" s="117">
        <v>332000</v>
      </c>
      <c r="D154" s="118">
        <v>44673</v>
      </c>
      <c r="E154" s="116" t="s">
        <v>242</v>
      </c>
    </row>
    <row r="155" spans="1:5" ht="15">
      <c r="A155" s="116" t="s">
        <v>77</v>
      </c>
      <c r="B155" s="116" t="s">
        <v>238</v>
      </c>
      <c r="C155" s="117">
        <v>332000</v>
      </c>
      <c r="D155" s="118">
        <v>44673</v>
      </c>
      <c r="E155" s="116" t="s">
        <v>242</v>
      </c>
    </row>
    <row r="156" spans="1:5" ht="15">
      <c r="A156" s="116" t="s">
        <v>77</v>
      </c>
      <c r="B156" s="116" t="s">
        <v>238</v>
      </c>
      <c r="C156" s="117">
        <v>392000</v>
      </c>
      <c r="D156" s="118">
        <v>44673</v>
      </c>
      <c r="E156" s="116" t="s">
        <v>242</v>
      </c>
    </row>
    <row r="157" spans="1:5" ht="15">
      <c r="A157" s="116" t="s">
        <v>77</v>
      </c>
      <c r="B157" s="116" t="s">
        <v>238</v>
      </c>
      <c r="C157" s="117">
        <v>487000</v>
      </c>
      <c r="D157" s="118">
        <v>44673</v>
      </c>
      <c r="E157" s="116" t="s">
        <v>244</v>
      </c>
    </row>
    <row r="158" spans="1:5" ht="15">
      <c r="A158" s="116" t="s">
        <v>77</v>
      </c>
      <c r="B158" s="116" t="s">
        <v>238</v>
      </c>
      <c r="C158" s="117">
        <v>320000</v>
      </c>
      <c r="D158" s="118">
        <v>44673</v>
      </c>
      <c r="E158" s="116" t="s">
        <v>244</v>
      </c>
    </row>
    <row r="159" spans="1:5" ht="15">
      <c r="A159" s="116" t="s">
        <v>77</v>
      </c>
      <c r="B159" s="116" t="s">
        <v>238</v>
      </c>
      <c r="C159" s="117">
        <v>30000</v>
      </c>
      <c r="D159" s="118">
        <v>44673</v>
      </c>
      <c r="E159" s="116" t="s">
        <v>242</v>
      </c>
    </row>
    <row r="160" spans="1:5" ht="15">
      <c r="A160" s="116" t="s">
        <v>77</v>
      </c>
      <c r="B160" s="116" t="s">
        <v>238</v>
      </c>
      <c r="C160" s="117">
        <v>399000</v>
      </c>
      <c r="D160" s="118">
        <v>44672</v>
      </c>
      <c r="E160" s="116" t="s">
        <v>243</v>
      </c>
    </row>
    <row r="161" spans="1:5" ht="15">
      <c r="A161" s="116" t="s">
        <v>77</v>
      </c>
      <c r="B161" s="116" t="s">
        <v>238</v>
      </c>
      <c r="C161" s="117">
        <v>275000</v>
      </c>
      <c r="D161" s="118">
        <v>44672</v>
      </c>
      <c r="E161" s="116" t="s">
        <v>242</v>
      </c>
    </row>
    <row r="162" spans="1:5" ht="15">
      <c r="A162" s="116" t="s">
        <v>77</v>
      </c>
      <c r="B162" s="116" t="s">
        <v>238</v>
      </c>
      <c r="C162" s="117">
        <v>340000</v>
      </c>
      <c r="D162" s="118">
        <v>44669</v>
      </c>
      <c r="E162" s="116" t="s">
        <v>242</v>
      </c>
    </row>
    <row r="163" spans="1:5" ht="15">
      <c r="A163" s="116" t="s">
        <v>77</v>
      </c>
      <c r="B163" s="116" t="s">
        <v>238</v>
      </c>
      <c r="C163" s="117">
        <v>270000</v>
      </c>
      <c r="D163" s="118">
        <v>44680</v>
      </c>
      <c r="E163" s="116" t="s">
        <v>242</v>
      </c>
    </row>
    <row r="164" spans="1:5" ht="15">
      <c r="A164" s="116" t="s">
        <v>77</v>
      </c>
      <c r="B164" s="116" t="s">
        <v>238</v>
      </c>
      <c r="C164" s="117">
        <v>330000</v>
      </c>
      <c r="D164" s="118">
        <v>44680</v>
      </c>
      <c r="E164" s="116" t="s">
        <v>242</v>
      </c>
    </row>
    <row r="165" spans="1:5" ht="15">
      <c r="A165" s="116" t="s">
        <v>77</v>
      </c>
      <c r="B165" s="116" t="s">
        <v>238</v>
      </c>
      <c r="C165" s="117">
        <v>60000</v>
      </c>
      <c r="D165" s="118">
        <v>44680</v>
      </c>
      <c r="E165" s="116" t="s">
        <v>242</v>
      </c>
    </row>
    <row r="166" spans="1:5" ht="15">
      <c r="A166" s="116" t="s">
        <v>77</v>
      </c>
      <c r="B166" s="116" t="s">
        <v>238</v>
      </c>
      <c r="C166" s="117">
        <v>226000</v>
      </c>
      <c r="D166" s="118">
        <v>44680</v>
      </c>
      <c r="E166" s="116" t="s">
        <v>242</v>
      </c>
    </row>
    <row r="167" spans="1:5" ht="15">
      <c r="A167" s="116" t="s">
        <v>77</v>
      </c>
      <c r="B167" s="116" t="s">
        <v>238</v>
      </c>
      <c r="C167" s="117">
        <v>28500</v>
      </c>
      <c r="D167" s="118">
        <v>44680</v>
      </c>
      <c r="E167" s="116" t="s">
        <v>244</v>
      </c>
    </row>
    <row r="168" spans="1:5" ht="15">
      <c r="A168" s="116" t="s">
        <v>77</v>
      </c>
      <c r="B168" s="116" t="s">
        <v>238</v>
      </c>
      <c r="C168" s="117">
        <v>285000</v>
      </c>
      <c r="D168" s="118">
        <v>44680</v>
      </c>
      <c r="E168" s="116" t="s">
        <v>242</v>
      </c>
    </row>
    <row r="169" spans="1:5" ht="15">
      <c r="A169" s="116" t="s">
        <v>77</v>
      </c>
      <c r="B169" s="116" t="s">
        <v>238</v>
      </c>
      <c r="C169" s="117">
        <v>228300</v>
      </c>
      <c r="D169" s="118">
        <v>44680</v>
      </c>
      <c r="E169" s="116" t="s">
        <v>242</v>
      </c>
    </row>
    <row r="170" spans="1:5" ht="15">
      <c r="A170" s="116" t="s">
        <v>77</v>
      </c>
      <c r="B170" s="116" t="s">
        <v>238</v>
      </c>
      <c r="C170" s="117">
        <v>90000</v>
      </c>
      <c r="D170" s="118">
        <v>44680</v>
      </c>
      <c r="E170" s="116" t="s">
        <v>242</v>
      </c>
    </row>
    <row r="171" spans="1:5" ht="15">
      <c r="A171" s="116" t="s">
        <v>77</v>
      </c>
      <c r="B171" s="116" t="s">
        <v>238</v>
      </c>
      <c r="C171" s="117">
        <v>175000</v>
      </c>
      <c r="D171" s="118">
        <v>44680</v>
      </c>
      <c r="E171" s="116" t="s">
        <v>244</v>
      </c>
    </row>
    <row r="172" spans="1:5" ht="15">
      <c r="A172" s="116" t="s">
        <v>77</v>
      </c>
      <c r="B172" s="116" t="s">
        <v>238</v>
      </c>
      <c r="C172" s="117">
        <v>605000</v>
      </c>
      <c r="D172" s="118">
        <v>44680</v>
      </c>
      <c r="E172" s="116" t="s">
        <v>243</v>
      </c>
    </row>
    <row r="173" spans="1:5" ht="15">
      <c r="A173" s="116" t="s">
        <v>77</v>
      </c>
      <c r="B173" s="116" t="s">
        <v>238</v>
      </c>
      <c r="C173" s="117">
        <v>339900</v>
      </c>
      <c r="D173" s="118">
        <v>44676</v>
      </c>
      <c r="E173" s="116" t="s">
        <v>242</v>
      </c>
    </row>
    <row r="174" spans="1:5" ht="15">
      <c r="A174" s="116" t="s">
        <v>77</v>
      </c>
      <c r="B174" s="116" t="s">
        <v>238</v>
      </c>
      <c r="C174" s="117">
        <v>645500</v>
      </c>
      <c r="D174" s="118">
        <v>44680</v>
      </c>
      <c r="E174" s="116" t="s">
        <v>242</v>
      </c>
    </row>
    <row r="175" spans="1:5" ht="15">
      <c r="A175" s="116" t="s">
        <v>77</v>
      </c>
      <c r="B175" s="116" t="s">
        <v>238</v>
      </c>
      <c r="C175" s="117">
        <v>395000</v>
      </c>
      <c r="D175" s="118">
        <v>44676</v>
      </c>
      <c r="E175" s="116" t="s">
        <v>242</v>
      </c>
    </row>
    <row r="176" spans="1:5" ht="15">
      <c r="A176" s="116" t="s">
        <v>77</v>
      </c>
      <c r="B176" s="116" t="s">
        <v>238</v>
      </c>
      <c r="C176" s="117">
        <v>297000</v>
      </c>
      <c r="D176" s="118">
        <v>44679</v>
      </c>
      <c r="E176" s="116" t="s">
        <v>242</v>
      </c>
    </row>
    <row r="177" spans="1:5" ht="15">
      <c r="A177" s="116" t="s">
        <v>77</v>
      </c>
      <c r="B177" s="116" t="s">
        <v>238</v>
      </c>
      <c r="C177" s="117">
        <v>191700</v>
      </c>
      <c r="D177" s="118">
        <v>44679</v>
      </c>
      <c r="E177" s="116" t="s">
        <v>244</v>
      </c>
    </row>
    <row r="178" spans="1:5" ht="15">
      <c r="A178" s="116" t="s">
        <v>77</v>
      </c>
      <c r="B178" s="116" t="s">
        <v>238</v>
      </c>
      <c r="C178" s="117">
        <v>40000</v>
      </c>
      <c r="D178" s="118">
        <v>44679</v>
      </c>
      <c r="E178" s="116" t="s">
        <v>242</v>
      </c>
    </row>
    <row r="179" spans="1:5" ht="15">
      <c r="A179" s="116" t="s">
        <v>77</v>
      </c>
      <c r="B179" s="116" t="s">
        <v>238</v>
      </c>
      <c r="C179" s="117">
        <v>275000</v>
      </c>
      <c r="D179" s="118">
        <v>44679</v>
      </c>
      <c r="E179" s="116" t="s">
        <v>242</v>
      </c>
    </row>
    <row r="180" spans="1:5" ht="15">
      <c r="A180" s="116" t="s">
        <v>77</v>
      </c>
      <c r="B180" s="116" t="s">
        <v>238</v>
      </c>
      <c r="C180" s="117">
        <v>325000</v>
      </c>
      <c r="D180" s="118">
        <v>44679</v>
      </c>
      <c r="E180" s="116" t="s">
        <v>242</v>
      </c>
    </row>
    <row r="181" spans="1:5" ht="15">
      <c r="A181" s="116" t="s">
        <v>77</v>
      </c>
      <c r="B181" s="116" t="s">
        <v>238</v>
      </c>
      <c r="C181" s="117">
        <v>232000</v>
      </c>
      <c r="D181" s="118">
        <v>44679</v>
      </c>
      <c r="E181" s="116" t="s">
        <v>242</v>
      </c>
    </row>
    <row r="182" spans="1:5" ht="15">
      <c r="A182" s="116" t="s">
        <v>77</v>
      </c>
      <c r="B182" s="116" t="s">
        <v>238</v>
      </c>
      <c r="C182" s="117">
        <v>27000</v>
      </c>
      <c r="D182" s="118">
        <v>44678</v>
      </c>
      <c r="E182" s="116" t="s">
        <v>242</v>
      </c>
    </row>
    <row r="183" spans="1:5" ht="15">
      <c r="A183" s="116" t="s">
        <v>77</v>
      </c>
      <c r="B183" s="116" t="s">
        <v>238</v>
      </c>
      <c r="C183" s="117">
        <v>181250</v>
      </c>
      <c r="D183" s="118">
        <v>44678</v>
      </c>
      <c r="E183" s="116" t="s">
        <v>244</v>
      </c>
    </row>
    <row r="184" spans="1:5" ht="15">
      <c r="A184" s="116" t="s">
        <v>77</v>
      </c>
      <c r="B184" s="116" t="s">
        <v>238</v>
      </c>
      <c r="C184" s="117">
        <v>212500</v>
      </c>
      <c r="D184" s="118">
        <v>44669</v>
      </c>
      <c r="E184" s="116" t="s">
        <v>242</v>
      </c>
    </row>
    <row r="185" spans="1:5" ht="15">
      <c r="A185" s="116" t="s">
        <v>77</v>
      </c>
      <c r="B185" s="116" t="s">
        <v>238</v>
      </c>
      <c r="C185" s="117">
        <v>155000</v>
      </c>
      <c r="D185" s="118">
        <v>44680</v>
      </c>
      <c r="E185" s="116" t="s">
        <v>244</v>
      </c>
    </row>
    <row r="186" spans="1:5" ht="15">
      <c r="A186" s="116" t="s">
        <v>77</v>
      </c>
      <c r="B186" s="116" t="s">
        <v>238</v>
      </c>
      <c r="C186" s="117">
        <v>28000</v>
      </c>
      <c r="D186" s="118">
        <v>44664</v>
      </c>
      <c r="E186" s="116" t="s">
        <v>242</v>
      </c>
    </row>
    <row r="187" spans="1:5" ht="15">
      <c r="A187" s="116" t="s">
        <v>77</v>
      </c>
      <c r="B187" s="116" t="s">
        <v>238</v>
      </c>
      <c r="C187" s="117">
        <v>650000</v>
      </c>
      <c r="D187" s="118">
        <v>44663</v>
      </c>
      <c r="E187" s="116" t="s">
        <v>242</v>
      </c>
    </row>
    <row r="188" spans="1:5" ht="15">
      <c r="A188" s="116" t="s">
        <v>77</v>
      </c>
      <c r="B188" s="116" t="s">
        <v>238</v>
      </c>
      <c r="C188" s="117">
        <v>350000</v>
      </c>
      <c r="D188" s="118">
        <v>44664</v>
      </c>
      <c r="E188" s="116" t="s">
        <v>242</v>
      </c>
    </row>
    <row r="189" spans="1:5" ht="15">
      <c r="A189" s="116" t="s">
        <v>77</v>
      </c>
      <c r="B189" s="116" t="s">
        <v>238</v>
      </c>
      <c r="C189" s="117">
        <v>85000</v>
      </c>
      <c r="D189" s="118">
        <v>44663</v>
      </c>
      <c r="E189" s="116" t="s">
        <v>242</v>
      </c>
    </row>
    <row r="190" spans="1:5" ht="15">
      <c r="A190" s="116" t="s">
        <v>77</v>
      </c>
      <c r="B190" s="116" t="s">
        <v>238</v>
      </c>
      <c r="C190" s="117">
        <v>242000</v>
      </c>
      <c r="D190" s="118">
        <v>44664</v>
      </c>
      <c r="E190" s="116" t="s">
        <v>242</v>
      </c>
    </row>
    <row r="191" spans="1:5" ht="15">
      <c r="A191" s="116" t="s">
        <v>77</v>
      </c>
      <c r="B191" s="116" t="s">
        <v>238</v>
      </c>
      <c r="C191" s="117">
        <v>305000</v>
      </c>
      <c r="D191" s="118">
        <v>44663</v>
      </c>
      <c r="E191" s="116" t="s">
        <v>242</v>
      </c>
    </row>
    <row r="192" spans="1:5" ht="15">
      <c r="A192" s="116" t="s">
        <v>77</v>
      </c>
      <c r="B192" s="116" t="s">
        <v>238</v>
      </c>
      <c r="C192" s="117">
        <v>370000</v>
      </c>
      <c r="D192" s="118">
        <v>44663</v>
      </c>
      <c r="E192" s="116" t="s">
        <v>242</v>
      </c>
    </row>
    <row r="193" spans="1:5" ht="15">
      <c r="A193" s="116" t="s">
        <v>77</v>
      </c>
      <c r="B193" s="116" t="s">
        <v>238</v>
      </c>
      <c r="C193" s="117">
        <v>435006</v>
      </c>
      <c r="D193" s="118">
        <v>44664</v>
      </c>
      <c r="E193" s="116" t="s">
        <v>243</v>
      </c>
    </row>
    <row r="194" spans="1:5" ht="15">
      <c r="A194" s="116" t="s">
        <v>77</v>
      </c>
      <c r="B194" s="116" t="s">
        <v>238</v>
      </c>
      <c r="C194" s="117">
        <v>95000</v>
      </c>
      <c r="D194" s="118">
        <v>44663</v>
      </c>
      <c r="E194" s="116" t="s">
        <v>242</v>
      </c>
    </row>
    <row r="195" spans="1:5" ht="15">
      <c r="A195" s="116" t="s">
        <v>77</v>
      </c>
      <c r="B195" s="116" t="s">
        <v>238</v>
      </c>
      <c r="C195" s="117">
        <v>387000</v>
      </c>
      <c r="D195" s="118">
        <v>44663</v>
      </c>
      <c r="E195" s="116" t="s">
        <v>242</v>
      </c>
    </row>
    <row r="196" spans="1:5" ht="15">
      <c r="A196" s="116" t="s">
        <v>77</v>
      </c>
      <c r="B196" s="116" t="s">
        <v>238</v>
      </c>
      <c r="C196" s="117">
        <v>384185</v>
      </c>
      <c r="D196" s="118">
        <v>44664</v>
      </c>
      <c r="E196" s="116" t="s">
        <v>242</v>
      </c>
    </row>
    <row r="197" spans="1:5" ht="15">
      <c r="A197" s="116" t="s">
        <v>77</v>
      </c>
      <c r="B197" s="116" t="s">
        <v>238</v>
      </c>
      <c r="C197" s="117">
        <v>233100</v>
      </c>
      <c r="D197" s="118">
        <v>44664</v>
      </c>
      <c r="E197" s="116" t="s">
        <v>244</v>
      </c>
    </row>
    <row r="198" spans="1:5" ht="15">
      <c r="A198" s="116" t="s">
        <v>77</v>
      </c>
      <c r="B198" s="116" t="s">
        <v>238</v>
      </c>
      <c r="C198" s="117">
        <v>250000</v>
      </c>
      <c r="D198" s="118">
        <v>44662</v>
      </c>
      <c r="E198" s="116" t="s">
        <v>242</v>
      </c>
    </row>
    <row r="199" spans="1:5" ht="15">
      <c r="A199" s="116" t="s">
        <v>77</v>
      </c>
      <c r="B199" s="116" t="s">
        <v>238</v>
      </c>
      <c r="C199" s="117">
        <v>210000</v>
      </c>
      <c r="D199" s="118">
        <v>44665</v>
      </c>
      <c r="E199" s="116" t="s">
        <v>242</v>
      </c>
    </row>
    <row r="200" spans="1:5" ht="15">
      <c r="A200" s="116" t="s">
        <v>77</v>
      </c>
      <c r="B200" s="116" t="s">
        <v>238</v>
      </c>
      <c r="C200" s="117">
        <v>150262</v>
      </c>
      <c r="D200" s="118">
        <v>44664</v>
      </c>
      <c r="E200" s="116" t="s">
        <v>242</v>
      </c>
    </row>
    <row r="201" spans="1:5" ht="15">
      <c r="A201" s="116" t="s">
        <v>77</v>
      </c>
      <c r="B201" s="116" t="s">
        <v>238</v>
      </c>
      <c r="C201" s="117">
        <v>435000</v>
      </c>
      <c r="D201" s="118">
        <v>44662</v>
      </c>
      <c r="E201" s="116" t="s">
        <v>242</v>
      </c>
    </row>
    <row r="202" spans="1:5" ht="15">
      <c r="A202" s="116" t="s">
        <v>77</v>
      </c>
      <c r="B202" s="116" t="s">
        <v>238</v>
      </c>
      <c r="C202" s="117">
        <v>110000</v>
      </c>
      <c r="D202" s="118">
        <v>44664</v>
      </c>
      <c r="E202" s="116" t="s">
        <v>244</v>
      </c>
    </row>
    <row r="203" spans="1:5" ht="15">
      <c r="A203" s="116" t="s">
        <v>77</v>
      </c>
      <c r="B203" s="116" t="s">
        <v>238</v>
      </c>
      <c r="C203" s="117">
        <v>332500</v>
      </c>
      <c r="D203" s="118">
        <v>44662</v>
      </c>
      <c r="E203" s="116" t="s">
        <v>244</v>
      </c>
    </row>
    <row r="204" spans="1:5" ht="15">
      <c r="A204" s="116" t="s">
        <v>40</v>
      </c>
      <c r="B204" s="116" t="s">
        <v>239</v>
      </c>
      <c r="C204" s="117">
        <v>297110</v>
      </c>
      <c r="D204" s="118">
        <v>44666</v>
      </c>
      <c r="E204" s="116" t="s">
        <v>244</v>
      </c>
    </row>
    <row r="205" spans="1:5" ht="15">
      <c r="A205" s="116" t="s">
        <v>40</v>
      </c>
      <c r="B205" s="116" t="s">
        <v>239</v>
      </c>
      <c r="C205" s="117">
        <v>20000</v>
      </c>
      <c r="D205" s="118">
        <v>44659</v>
      </c>
      <c r="E205" s="116" t="s">
        <v>242</v>
      </c>
    </row>
    <row r="206" spans="1:5" ht="15">
      <c r="A206" s="116" t="s">
        <v>40</v>
      </c>
      <c r="B206" s="116" t="s">
        <v>239</v>
      </c>
      <c r="C206" s="117">
        <v>390000</v>
      </c>
      <c r="D206" s="118">
        <v>44663</v>
      </c>
      <c r="E206" s="116" t="s">
        <v>242</v>
      </c>
    </row>
    <row r="207" spans="1:5" ht="15">
      <c r="A207" s="116" t="s">
        <v>40</v>
      </c>
      <c r="B207" s="116" t="s">
        <v>239</v>
      </c>
      <c r="C207" s="117">
        <v>299900</v>
      </c>
      <c r="D207" s="118">
        <v>44663</v>
      </c>
      <c r="E207" s="116" t="s">
        <v>242</v>
      </c>
    </row>
    <row r="208" spans="1:5" ht="15">
      <c r="A208" s="116" t="s">
        <v>40</v>
      </c>
      <c r="B208" s="116" t="s">
        <v>239</v>
      </c>
      <c r="C208" s="117">
        <v>462500</v>
      </c>
      <c r="D208" s="118">
        <v>44663</v>
      </c>
      <c r="E208" s="116" t="s">
        <v>242</v>
      </c>
    </row>
    <row r="209" spans="1:5" ht="15">
      <c r="A209" s="116" t="s">
        <v>40</v>
      </c>
      <c r="B209" s="116" t="s">
        <v>239</v>
      </c>
      <c r="C209" s="117">
        <v>490000</v>
      </c>
      <c r="D209" s="118">
        <v>44679</v>
      </c>
      <c r="E209" s="116" t="s">
        <v>243</v>
      </c>
    </row>
    <row r="210" spans="1:5" ht="15">
      <c r="A210" s="116" t="s">
        <v>40</v>
      </c>
      <c r="B210" s="116" t="s">
        <v>239</v>
      </c>
      <c r="C210" s="117">
        <v>195000</v>
      </c>
      <c r="D210" s="118">
        <v>44679</v>
      </c>
      <c r="E210" s="116" t="s">
        <v>244</v>
      </c>
    </row>
    <row r="211" spans="1:5" ht="15">
      <c r="A211" s="116" t="s">
        <v>40</v>
      </c>
      <c r="B211" s="116" t="s">
        <v>239</v>
      </c>
      <c r="C211" s="117">
        <v>434900</v>
      </c>
      <c r="D211" s="118">
        <v>44659</v>
      </c>
      <c r="E211" s="116" t="s">
        <v>242</v>
      </c>
    </row>
    <row r="212" spans="1:5" ht="15">
      <c r="A212" s="116" t="s">
        <v>40</v>
      </c>
      <c r="B212" s="116" t="s">
        <v>239</v>
      </c>
      <c r="C212" s="117">
        <v>475000</v>
      </c>
      <c r="D212" s="118">
        <v>44666</v>
      </c>
      <c r="E212" s="116" t="s">
        <v>242</v>
      </c>
    </row>
    <row r="213" spans="1:5" ht="15">
      <c r="A213" s="116" t="s">
        <v>40</v>
      </c>
      <c r="B213" s="116" t="s">
        <v>239</v>
      </c>
      <c r="C213" s="117">
        <v>53000</v>
      </c>
      <c r="D213" s="118">
        <v>44679</v>
      </c>
      <c r="E213" s="116" t="s">
        <v>242</v>
      </c>
    </row>
    <row r="214" spans="1:5" ht="15">
      <c r="A214" s="116" t="s">
        <v>40</v>
      </c>
      <c r="B214" s="116" t="s">
        <v>239</v>
      </c>
      <c r="C214" s="117">
        <v>475000</v>
      </c>
      <c r="D214" s="118">
        <v>44652</v>
      </c>
      <c r="E214" s="116" t="s">
        <v>242</v>
      </c>
    </row>
    <row r="215" spans="1:5" ht="15">
      <c r="A215" s="116" t="s">
        <v>40</v>
      </c>
      <c r="B215" s="116" t="s">
        <v>239</v>
      </c>
      <c r="C215" s="117">
        <v>375000</v>
      </c>
      <c r="D215" s="118">
        <v>44680</v>
      </c>
      <c r="E215" s="116" t="s">
        <v>242</v>
      </c>
    </row>
    <row r="216" spans="1:5" ht="15">
      <c r="A216" s="116" t="s">
        <v>40</v>
      </c>
      <c r="B216" s="116" t="s">
        <v>239</v>
      </c>
      <c r="C216" s="117">
        <v>492900</v>
      </c>
      <c r="D216" s="118">
        <v>44677</v>
      </c>
      <c r="E216" s="116" t="s">
        <v>243</v>
      </c>
    </row>
    <row r="217" spans="1:5" ht="15">
      <c r="A217" s="116" t="s">
        <v>40</v>
      </c>
      <c r="B217" s="116" t="s">
        <v>239</v>
      </c>
      <c r="C217" s="117">
        <v>360000</v>
      </c>
      <c r="D217" s="118">
        <v>44662</v>
      </c>
      <c r="E217" s="116" t="s">
        <v>244</v>
      </c>
    </row>
    <row r="218" spans="1:5" ht="15">
      <c r="A218" s="116" t="s">
        <v>40</v>
      </c>
      <c r="B218" s="116" t="s">
        <v>239</v>
      </c>
      <c r="C218" s="117">
        <v>330000</v>
      </c>
      <c r="D218" s="118">
        <v>44677</v>
      </c>
      <c r="E218" s="116" t="s">
        <v>244</v>
      </c>
    </row>
    <row r="219" spans="1:5" ht="15">
      <c r="A219" s="116" t="s">
        <v>40</v>
      </c>
      <c r="B219" s="116" t="s">
        <v>239</v>
      </c>
      <c r="C219" s="117">
        <v>185000</v>
      </c>
      <c r="D219" s="118">
        <v>44680</v>
      </c>
      <c r="E219" s="116" t="s">
        <v>244</v>
      </c>
    </row>
    <row r="220" spans="1:5" ht="15">
      <c r="A220" s="116" t="s">
        <v>40</v>
      </c>
      <c r="B220" s="116" t="s">
        <v>239</v>
      </c>
      <c r="C220" s="117">
        <v>300000</v>
      </c>
      <c r="D220" s="118">
        <v>44680</v>
      </c>
      <c r="E220" s="116" t="s">
        <v>242</v>
      </c>
    </row>
    <row r="221" spans="1:5" ht="15">
      <c r="A221" s="116" t="s">
        <v>40</v>
      </c>
      <c r="B221" s="116" t="s">
        <v>239</v>
      </c>
      <c r="C221" s="117">
        <v>349900</v>
      </c>
      <c r="D221" s="118">
        <v>44662</v>
      </c>
      <c r="E221" s="116" t="s">
        <v>242</v>
      </c>
    </row>
    <row r="222" spans="1:5" ht="15">
      <c r="A222" s="116" t="s">
        <v>40</v>
      </c>
      <c r="B222" s="116" t="s">
        <v>239</v>
      </c>
      <c r="C222" s="117">
        <v>355000</v>
      </c>
      <c r="D222" s="118">
        <v>44680</v>
      </c>
      <c r="E222" s="116" t="s">
        <v>242</v>
      </c>
    </row>
    <row r="223" spans="1:5" ht="15">
      <c r="A223" s="116" t="s">
        <v>40</v>
      </c>
      <c r="B223" s="116" t="s">
        <v>239</v>
      </c>
      <c r="C223" s="117">
        <v>275000</v>
      </c>
      <c r="D223" s="118">
        <v>44662</v>
      </c>
      <c r="E223" s="116" t="s">
        <v>244</v>
      </c>
    </row>
    <row r="224" spans="1:5" ht="15">
      <c r="A224" s="116" t="s">
        <v>40</v>
      </c>
      <c r="B224" s="116" t="s">
        <v>239</v>
      </c>
      <c r="C224" s="117">
        <v>232000</v>
      </c>
      <c r="D224" s="118">
        <v>44662</v>
      </c>
      <c r="E224" s="116" t="s">
        <v>242</v>
      </c>
    </row>
    <row r="225" spans="1:5" ht="15">
      <c r="A225" s="116" t="s">
        <v>40</v>
      </c>
      <c r="B225" s="116" t="s">
        <v>239</v>
      </c>
      <c r="C225" s="117">
        <v>489000</v>
      </c>
      <c r="D225" s="118">
        <v>44680</v>
      </c>
      <c r="E225" s="116" t="s">
        <v>242</v>
      </c>
    </row>
    <row r="226" spans="1:5" ht="15">
      <c r="A226" s="116" t="s">
        <v>40</v>
      </c>
      <c r="B226" s="116" t="s">
        <v>239</v>
      </c>
      <c r="C226" s="117">
        <v>326340</v>
      </c>
      <c r="D226" s="118">
        <v>44680</v>
      </c>
      <c r="E226" s="116" t="s">
        <v>244</v>
      </c>
    </row>
    <row r="227" spans="1:5" ht="15">
      <c r="A227" s="116" t="s">
        <v>40</v>
      </c>
      <c r="B227" s="116" t="s">
        <v>239</v>
      </c>
      <c r="C227" s="117">
        <v>101000</v>
      </c>
      <c r="D227" s="118">
        <v>44671</v>
      </c>
      <c r="E227" s="116" t="s">
        <v>244</v>
      </c>
    </row>
    <row r="228" spans="1:5" ht="15">
      <c r="A228" s="116" t="s">
        <v>40</v>
      </c>
      <c r="B228" s="116" t="s">
        <v>239</v>
      </c>
      <c r="C228" s="117">
        <v>369500</v>
      </c>
      <c r="D228" s="118">
        <v>44659</v>
      </c>
      <c r="E228" s="116" t="s">
        <v>242</v>
      </c>
    </row>
    <row r="229" spans="1:5" ht="15">
      <c r="A229" s="116" t="s">
        <v>40</v>
      </c>
      <c r="B229" s="116" t="s">
        <v>239</v>
      </c>
      <c r="C229" s="117">
        <v>950000</v>
      </c>
      <c r="D229" s="118">
        <v>44680</v>
      </c>
      <c r="E229" s="116" t="s">
        <v>242</v>
      </c>
    </row>
    <row r="230" spans="1:5" ht="15">
      <c r="A230" s="116" t="s">
        <v>40</v>
      </c>
      <c r="B230" s="116" t="s">
        <v>239</v>
      </c>
      <c r="C230" s="117">
        <v>435000</v>
      </c>
      <c r="D230" s="118">
        <v>44671</v>
      </c>
      <c r="E230" s="116" t="s">
        <v>242</v>
      </c>
    </row>
    <row r="231" spans="1:5" ht="15">
      <c r="A231" s="116" t="s">
        <v>40</v>
      </c>
      <c r="B231" s="116" t="s">
        <v>239</v>
      </c>
      <c r="C231" s="117">
        <v>575000</v>
      </c>
      <c r="D231" s="118">
        <v>44666</v>
      </c>
      <c r="E231" s="116" t="s">
        <v>242</v>
      </c>
    </row>
    <row r="232" spans="1:5" ht="15">
      <c r="A232" s="116" t="s">
        <v>40</v>
      </c>
      <c r="B232" s="116" t="s">
        <v>239</v>
      </c>
      <c r="C232" s="117">
        <v>252000</v>
      </c>
      <c r="D232" s="118">
        <v>44659</v>
      </c>
      <c r="E232" s="116" t="s">
        <v>242</v>
      </c>
    </row>
    <row r="233" spans="1:5" ht="15">
      <c r="A233" s="116" t="s">
        <v>40</v>
      </c>
      <c r="B233" s="116" t="s">
        <v>239</v>
      </c>
      <c r="C233" s="117">
        <v>52000</v>
      </c>
      <c r="D233" s="118">
        <v>44666</v>
      </c>
      <c r="E233" s="116" t="s">
        <v>244</v>
      </c>
    </row>
    <row r="234" spans="1:5" ht="15">
      <c r="A234" s="116" t="s">
        <v>40</v>
      </c>
      <c r="B234" s="116" t="s">
        <v>239</v>
      </c>
      <c r="C234" s="117">
        <v>405000</v>
      </c>
      <c r="D234" s="118">
        <v>44680</v>
      </c>
      <c r="E234" s="116" t="s">
        <v>244</v>
      </c>
    </row>
    <row r="235" spans="1:5" ht="15">
      <c r="A235" s="116" t="s">
        <v>40</v>
      </c>
      <c r="B235" s="116" t="s">
        <v>239</v>
      </c>
      <c r="C235" s="117">
        <v>275000</v>
      </c>
      <c r="D235" s="118">
        <v>44671</v>
      </c>
      <c r="E235" s="116" t="s">
        <v>244</v>
      </c>
    </row>
    <row r="236" spans="1:5" ht="15">
      <c r="A236" s="116" t="s">
        <v>40</v>
      </c>
      <c r="B236" s="116" t="s">
        <v>239</v>
      </c>
      <c r="C236" s="117">
        <v>415000</v>
      </c>
      <c r="D236" s="118">
        <v>44673</v>
      </c>
      <c r="E236" s="116" t="s">
        <v>242</v>
      </c>
    </row>
    <row r="237" spans="1:5" ht="15">
      <c r="A237" s="116" t="s">
        <v>40</v>
      </c>
      <c r="B237" s="116" t="s">
        <v>239</v>
      </c>
      <c r="C237" s="117">
        <v>575000</v>
      </c>
      <c r="D237" s="118">
        <v>44657</v>
      </c>
      <c r="E237" s="116" t="s">
        <v>242</v>
      </c>
    </row>
    <row r="238" spans="1:5" ht="15">
      <c r="A238" s="116" t="s">
        <v>40</v>
      </c>
      <c r="B238" s="116" t="s">
        <v>239</v>
      </c>
      <c r="C238" s="117">
        <v>750000</v>
      </c>
      <c r="D238" s="118">
        <v>44678</v>
      </c>
      <c r="E238" s="116" t="s">
        <v>242</v>
      </c>
    </row>
    <row r="239" spans="1:5" ht="15">
      <c r="A239" s="116" t="s">
        <v>40</v>
      </c>
      <c r="B239" s="116" t="s">
        <v>239</v>
      </c>
      <c r="C239" s="117">
        <v>460000</v>
      </c>
      <c r="D239" s="118">
        <v>44669</v>
      </c>
      <c r="E239" s="116" t="s">
        <v>242</v>
      </c>
    </row>
    <row r="240" spans="1:5" ht="15">
      <c r="A240" s="116" t="s">
        <v>40</v>
      </c>
      <c r="B240" s="116" t="s">
        <v>239</v>
      </c>
      <c r="C240" s="117">
        <v>340000</v>
      </c>
      <c r="D240" s="118">
        <v>44657</v>
      </c>
      <c r="E240" s="116" t="s">
        <v>244</v>
      </c>
    </row>
    <row r="241" spans="1:5" ht="15">
      <c r="A241" s="116" t="s">
        <v>40</v>
      </c>
      <c r="B241" s="116" t="s">
        <v>239</v>
      </c>
      <c r="C241" s="117">
        <v>229681</v>
      </c>
      <c r="D241" s="118">
        <v>44669</v>
      </c>
      <c r="E241" s="116" t="s">
        <v>244</v>
      </c>
    </row>
    <row r="242" spans="1:5" ht="15">
      <c r="A242" s="116" t="s">
        <v>40</v>
      </c>
      <c r="B242" s="116" t="s">
        <v>239</v>
      </c>
      <c r="C242" s="117">
        <v>164000</v>
      </c>
      <c r="D242" s="118">
        <v>44657</v>
      </c>
      <c r="E242" s="116" t="s">
        <v>244</v>
      </c>
    </row>
    <row r="243" spans="1:5" ht="15">
      <c r="A243" s="116" t="s">
        <v>40</v>
      </c>
      <c r="B243" s="116" t="s">
        <v>239</v>
      </c>
      <c r="C243" s="117">
        <v>85900</v>
      </c>
      <c r="D243" s="118">
        <v>44673</v>
      </c>
      <c r="E243" s="116" t="s">
        <v>242</v>
      </c>
    </row>
    <row r="244" spans="1:5" ht="15">
      <c r="A244" s="116" t="s">
        <v>40</v>
      </c>
      <c r="B244" s="116" t="s">
        <v>239</v>
      </c>
      <c r="C244" s="117">
        <v>369900</v>
      </c>
      <c r="D244" s="118">
        <v>44672</v>
      </c>
      <c r="E244" s="116" t="s">
        <v>242</v>
      </c>
    </row>
    <row r="245" spans="1:5" ht="15">
      <c r="A245" s="116" t="s">
        <v>40</v>
      </c>
      <c r="B245" s="116" t="s">
        <v>239</v>
      </c>
      <c r="C245" s="117">
        <v>19000</v>
      </c>
      <c r="D245" s="118">
        <v>44657</v>
      </c>
      <c r="E245" s="116" t="s">
        <v>242</v>
      </c>
    </row>
    <row r="246" spans="1:5" ht="15">
      <c r="A246" s="116" t="s">
        <v>40</v>
      </c>
      <c r="B246" s="116" t="s">
        <v>239</v>
      </c>
      <c r="C246" s="117">
        <v>200000</v>
      </c>
      <c r="D246" s="118">
        <v>44662</v>
      </c>
      <c r="E246" s="116" t="s">
        <v>242</v>
      </c>
    </row>
    <row r="247" spans="1:5" ht="15">
      <c r="A247" s="116" t="s">
        <v>40</v>
      </c>
      <c r="B247" s="116" t="s">
        <v>239</v>
      </c>
      <c r="C247" s="117">
        <v>221815</v>
      </c>
      <c r="D247" s="118">
        <v>44665</v>
      </c>
      <c r="E247" s="116" t="s">
        <v>244</v>
      </c>
    </row>
    <row r="248" spans="1:5" ht="15">
      <c r="A248" s="116" t="s">
        <v>40</v>
      </c>
      <c r="B248" s="116" t="s">
        <v>239</v>
      </c>
      <c r="C248" s="117">
        <v>400000</v>
      </c>
      <c r="D248" s="118">
        <v>44673</v>
      </c>
      <c r="E248" s="116" t="s">
        <v>242</v>
      </c>
    </row>
    <row r="249" spans="1:5" ht="15">
      <c r="A249" s="116" t="s">
        <v>40</v>
      </c>
      <c r="B249" s="116" t="s">
        <v>239</v>
      </c>
      <c r="C249" s="117">
        <v>100000</v>
      </c>
      <c r="D249" s="118">
        <v>44673</v>
      </c>
      <c r="E249" s="116" t="s">
        <v>244</v>
      </c>
    </row>
    <row r="250" spans="1:5" ht="15">
      <c r="A250" s="116" t="s">
        <v>40</v>
      </c>
      <c r="B250" s="116" t="s">
        <v>239</v>
      </c>
      <c r="C250" s="117">
        <v>292000</v>
      </c>
      <c r="D250" s="118">
        <v>44665</v>
      </c>
      <c r="E250" s="116" t="s">
        <v>244</v>
      </c>
    </row>
    <row r="251" spans="1:5" ht="15">
      <c r="A251" s="116" t="s">
        <v>40</v>
      </c>
      <c r="B251" s="116" t="s">
        <v>239</v>
      </c>
      <c r="C251" s="117">
        <v>281000</v>
      </c>
      <c r="D251" s="118">
        <v>44673</v>
      </c>
      <c r="E251" s="116" t="s">
        <v>244</v>
      </c>
    </row>
    <row r="252" spans="1:5" ht="15">
      <c r="A252" s="116" t="s">
        <v>40</v>
      </c>
      <c r="B252" s="116" t="s">
        <v>239</v>
      </c>
      <c r="C252" s="117">
        <v>171500</v>
      </c>
      <c r="D252" s="118">
        <v>44657</v>
      </c>
      <c r="E252" s="116" t="s">
        <v>244</v>
      </c>
    </row>
    <row r="253" spans="1:5" ht="15">
      <c r="A253" s="116" t="s">
        <v>40</v>
      </c>
      <c r="B253" s="116" t="s">
        <v>239</v>
      </c>
      <c r="C253" s="117">
        <v>258000</v>
      </c>
      <c r="D253" s="118">
        <v>44656</v>
      </c>
      <c r="E253" s="116" t="s">
        <v>244</v>
      </c>
    </row>
    <row r="254" spans="1:5" ht="15">
      <c r="A254" s="116" t="s">
        <v>40</v>
      </c>
      <c r="B254" s="116" t="s">
        <v>239</v>
      </c>
      <c r="C254" s="117">
        <v>334554</v>
      </c>
      <c r="D254" s="118">
        <v>44657</v>
      </c>
      <c r="E254" s="116" t="s">
        <v>244</v>
      </c>
    </row>
    <row r="255" spans="1:5" ht="15">
      <c r="A255" s="116" t="s">
        <v>40</v>
      </c>
      <c r="B255" s="116" t="s">
        <v>239</v>
      </c>
      <c r="C255" s="117">
        <v>150000</v>
      </c>
      <c r="D255" s="118">
        <v>44657</v>
      </c>
      <c r="E255" s="116" t="s">
        <v>244</v>
      </c>
    </row>
    <row r="256" spans="1:5" ht="15">
      <c r="A256" s="116" t="s">
        <v>40</v>
      </c>
      <c r="B256" s="116" t="s">
        <v>239</v>
      </c>
      <c r="C256" s="117">
        <v>350000</v>
      </c>
      <c r="D256" s="118">
        <v>44670</v>
      </c>
      <c r="E256" s="116" t="s">
        <v>242</v>
      </c>
    </row>
    <row r="257" spans="1:5" ht="15">
      <c r="A257" s="116" t="s">
        <v>40</v>
      </c>
      <c r="B257" s="116" t="s">
        <v>239</v>
      </c>
      <c r="C257" s="117">
        <v>395000</v>
      </c>
      <c r="D257" s="118">
        <v>44664</v>
      </c>
      <c r="E257" s="116" t="s">
        <v>242</v>
      </c>
    </row>
    <row r="258" spans="1:5" ht="15">
      <c r="A258" s="116" t="s">
        <v>40</v>
      </c>
      <c r="B258" s="116" t="s">
        <v>239</v>
      </c>
      <c r="C258" s="117">
        <v>257500</v>
      </c>
      <c r="D258" s="118">
        <v>44665</v>
      </c>
      <c r="E258" s="116" t="s">
        <v>242</v>
      </c>
    </row>
    <row r="259" spans="1:5" ht="15">
      <c r="A259" s="116" t="s">
        <v>40</v>
      </c>
      <c r="B259" s="116" t="s">
        <v>239</v>
      </c>
      <c r="C259" s="117">
        <v>385000</v>
      </c>
      <c r="D259" s="118">
        <v>44652</v>
      </c>
      <c r="E259" s="116" t="s">
        <v>242</v>
      </c>
    </row>
    <row r="260" spans="1:5" ht="15">
      <c r="A260" s="116" t="s">
        <v>40</v>
      </c>
      <c r="B260" s="116" t="s">
        <v>239</v>
      </c>
      <c r="C260" s="117">
        <v>182000</v>
      </c>
      <c r="D260" s="118">
        <v>44669</v>
      </c>
      <c r="E260" s="116" t="s">
        <v>242</v>
      </c>
    </row>
    <row r="261" spans="1:5" ht="15">
      <c r="A261" s="116" t="s">
        <v>40</v>
      </c>
      <c r="B261" s="116" t="s">
        <v>239</v>
      </c>
      <c r="C261" s="117">
        <v>3750000</v>
      </c>
      <c r="D261" s="118">
        <v>44658</v>
      </c>
      <c r="E261" s="116" t="s">
        <v>242</v>
      </c>
    </row>
    <row r="262" spans="1:5" ht="15">
      <c r="A262" s="116" t="s">
        <v>40</v>
      </c>
      <c r="B262" s="116" t="s">
        <v>239</v>
      </c>
      <c r="C262" s="117">
        <v>305000</v>
      </c>
      <c r="D262" s="118">
        <v>44676</v>
      </c>
      <c r="E262" s="116" t="s">
        <v>242</v>
      </c>
    </row>
    <row r="263" spans="1:5" ht="15">
      <c r="A263" s="116" t="s">
        <v>40</v>
      </c>
      <c r="B263" s="116" t="s">
        <v>239</v>
      </c>
      <c r="C263" s="117">
        <v>353000</v>
      </c>
      <c r="D263" s="118">
        <v>44652</v>
      </c>
      <c r="E263" s="116" t="s">
        <v>242</v>
      </c>
    </row>
    <row r="264" spans="1:5" ht="15">
      <c r="A264" s="116" t="s">
        <v>40</v>
      </c>
      <c r="B264" s="116" t="s">
        <v>239</v>
      </c>
      <c r="C264" s="117">
        <v>405000</v>
      </c>
      <c r="D264" s="118">
        <v>44658</v>
      </c>
      <c r="E264" s="116" t="s">
        <v>242</v>
      </c>
    </row>
    <row r="265" spans="1:5" ht="15">
      <c r="A265" s="116" t="s">
        <v>40</v>
      </c>
      <c r="B265" s="116" t="s">
        <v>239</v>
      </c>
      <c r="C265" s="117">
        <v>261274</v>
      </c>
      <c r="D265" s="118">
        <v>44669</v>
      </c>
      <c r="E265" s="116" t="s">
        <v>244</v>
      </c>
    </row>
    <row r="266" spans="1:5" ht="15">
      <c r="A266" s="116" t="s">
        <v>40</v>
      </c>
      <c r="B266" s="116" t="s">
        <v>239</v>
      </c>
      <c r="C266" s="117">
        <v>437222</v>
      </c>
      <c r="D266" s="118">
        <v>44670</v>
      </c>
      <c r="E266" s="116" t="s">
        <v>242</v>
      </c>
    </row>
    <row r="267" spans="1:5" ht="15">
      <c r="A267" s="116" t="s">
        <v>40</v>
      </c>
      <c r="B267" s="116" t="s">
        <v>239</v>
      </c>
      <c r="C267" s="117">
        <v>410000</v>
      </c>
      <c r="D267" s="118">
        <v>44670</v>
      </c>
      <c r="E267" s="116" t="s">
        <v>242</v>
      </c>
    </row>
    <row r="268" spans="1:5" ht="15">
      <c r="A268" s="116" t="s">
        <v>40</v>
      </c>
      <c r="B268" s="116" t="s">
        <v>239</v>
      </c>
      <c r="C268" s="117">
        <v>540000</v>
      </c>
      <c r="D268" s="118">
        <v>44669</v>
      </c>
      <c r="E268" s="116" t="s">
        <v>244</v>
      </c>
    </row>
    <row r="269" spans="1:5" ht="15">
      <c r="A269" s="116" t="s">
        <v>40</v>
      </c>
      <c r="B269" s="116" t="s">
        <v>239</v>
      </c>
      <c r="C269" s="117">
        <v>550000</v>
      </c>
      <c r="D269" s="118">
        <v>44670</v>
      </c>
      <c r="E269" s="116" t="s">
        <v>242</v>
      </c>
    </row>
    <row r="270" spans="1:5" ht="15">
      <c r="A270" s="116" t="s">
        <v>40</v>
      </c>
      <c r="B270" s="116" t="s">
        <v>239</v>
      </c>
      <c r="C270" s="117">
        <v>55000</v>
      </c>
      <c r="D270" s="118">
        <v>44669</v>
      </c>
      <c r="E270" s="116" t="s">
        <v>244</v>
      </c>
    </row>
    <row r="271" spans="1:5" ht="15">
      <c r="A271" s="116" t="s">
        <v>40</v>
      </c>
      <c r="B271" s="116" t="s">
        <v>239</v>
      </c>
      <c r="C271" s="117">
        <v>1000000</v>
      </c>
      <c r="D271" s="118">
        <v>44658</v>
      </c>
      <c r="E271" s="116" t="s">
        <v>244</v>
      </c>
    </row>
    <row r="272" spans="1:5" ht="15">
      <c r="A272" s="116" t="s">
        <v>40</v>
      </c>
      <c r="B272" s="116" t="s">
        <v>239</v>
      </c>
      <c r="C272" s="117">
        <v>400000</v>
      </c>
      <c r="D272" s="118">
        <v>44664</v>
      </c>
      <c r="E272" s="116" t="s">
        <v>244</v>
      </c>
    </row>
    <row r="273" spans="1:5" ht="15">
      <c r="A273" s="116" t="s">
        <v>40</v>
      </c>
      <c r="B273" s="116" t="s">
        <v>239</v>
      </c>
      <c r="C273" s="117">
        <v>309000</v>
      </c>
      <c r="D273" s="118">
        <v>44671</v>
      </c>
      <c r="E273" s="116" t="s">
        <v>242</v>
      </c>
    </row>
    <row r="274" spans="1:5" ht="15">
      <c r="A274" s="116" t="s">
        <v>40</v>
      </c>
      <c r="B274" s="116" t="s">
        <v>239</v>
      </c>
      <c r="C274" s="117">
        <v>342500</v>
      </c>
      <c r="D274" s="118">
        <v>44671</v>
      </c>
      <c r="E274" s="116" t="s">
        <v>242</v>
      </c>
    </row>
    <row r="275" spans="1:5" ht="15">
      <c r="A275" s="116" t="s">
        <v>55</v>
      </c>
      <c r="B275" s="116" t="s">
        <v>240</v>
      </c>
      <c r="C275" s="117">
        <v>324000</v>
      </c>
      <c r="D275" s="118">
        <v>44662</v>
      </c>
      <c r="E275" s="116" t="s">
        <v>244</v>
      </c>
    </row>
    <row r="276" spans="1:5" ht="15">
      <c r="A276" s="116" t="s">
        <v>55</v>
      </c>
      <c r="B276" s="116" t="s">
        <v>240</v>
      </c>
      <c r="C276" s="117">
        <v>185000</v>
      </c>
      <c r="D276" s="118">
        <v>44665</v>
      </c>
      <c r="E276" s="116" t="s">
        <v>242</v>
      </c>
    </row>
    <row r="277" spans="1:5" ht="15">
      <c r="A277" s="116" t="s">
        <v>112</v>
      </c>
      <c r="B277" s="116" t="s">
        <v>241</v>
      </c>
      <c r="C277" s="117">
        <v>310000</v>
      </c>
      <c r="D277" s="118">
        <v>44666</v>
      </c>
      <c r="E277" s="116" t="s">
        <v>242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2022-09-04T17:57:28Z</dcterms:modified>
</cp:coreProperties>
</file>