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STATS'!$A$18:$C$18</definedName>
    <definedName name="CommercialSalesMarket">'SALES STATS'!$A$37:$C$37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STATS'!$A$24:$C$26</definedName>
    <definedName name="HardMoneyLoansMarket">'LOAN ONLY STATS'!$A$38:$C$40</definedName>
    <definedName name="InclineSalesMarket">'SALES STATS'!#REF!</definedName>
    <definedName name="OverallLoans">'OVERALL STATS'!$A$19:$C$24</definedName>
    <definedName name="OverallSales">'OVERALL STATS'!$A$7:$C$13</definedName>
    <definedName name="OverallSalesAndLoans">'OVERALL STATS'!$A$30:$C$36</definedName>
    <definedName name="_xlnm.Print_Titles" localSheetId="1">'SALES STATS'!$1:$6</definedName>
    <definedName name="ResaleMarket">'SALES STATS'!$A$7:$C$13</definedName>
    <definedName name="ResidentialResaleMarket">'SALES STATS'!$A$25:$C$31</definedName>
    <definedName name="ResidentialSalesExcludingInclineMarket">'SALES STATS'!#REF!</definedName>
    <definedName name="SubdivisionMarket">'SALES STATS'!$A$19:$C$19</definedName>
    <definedName name="VacantLandSalesMarket">'SALES STATS'!$A$43:$C$47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1" i="2"/>
  <c r="G30"/>
  <c r="G29"/>
  <c r="G28"/>
  <c r="G27"/>
  <c r="G26"/>
  <c r="G25"/>
  <c r="G13"/>
  <c r="G12"/>
  <c r="G11"/>
  <c r="G10"/>
  <c r="G9"/>
  <c r="G8"/>
  <c r="G7"/>
  <c r="G36" i="1"/>
  <c r="G35"/>
  <c r="G34"/>
  <c r="G33"/>
  <c r="G32"/>
  <c r="G31"/>
  <c r="G30"/>
  <c r="G24"/>
  <c r="G23"/>
  <c r="G22"/>
  <c r="G21"/>
  <c r="G20"/>
  <c r="G19"/>
  <c r="G13"/>
  <c r="G12"/>
  <c r="G11"/>
  <c r="G10"/>
  <c r="G9"/>
  <c r="G8"/>
  <c r="G7"/>
  <c r="C33" i="3"/>
  <c r="B33"/>
  <c r="C19"/>
  <c r="B19"/>
  <c r="C38" i="2"/>
  <c r="B38"/>
  <c r="B14" i="1"/>
  <c r="C14"/>
  <c r="B41" i="3"/>
  <c r="C41"/>
  <c r="B27"/>
  <c r="C27"/>
  <c r="B13"/>
  <c r="D7" s="1"/>
  <c r="C13"/>
  <c r="E7" s="1"/>
  <c r="B48" i="2"/>
  <c r="C48"/>
  <c r="B32"/>
  <c r="D26" s="1"/>
  <c r="C32"/>
  <c r="E26" s="1"/>
  <c r="A2"/>
  <c r="B20"/>
  <c r="C20"/>
  <c r="D39" i="3" l="1"/>
  <c r="D40"/>
  <c r="E26"/>
  <c r="E18"/>
  <c r="D18"/>
  <c r="E9"/>
  <c r="D9"/>
  <c r="E9" i="1"/>
  <c r="D9"/>
  <c r="E45" i="2"/>
  <c r="D45"/>
  <c r="E27"/>
  <c r="D27"/>
  <c r="E44"/>
  <c r="D37"/>
  <c r="D31"/>
  <c r="D8" i="3"/>
  <c r="D11"/>
  <c r="E10"/>
  <c r="E12"/>
  <c r="D10"/>
  <c r="D12"/>
  <c r="E8"/>
  <c r="E11"/>
  <c r="D26"/>
  <c r="E25"/>
  <c r="D25"/>
  <c r="E32"/>
  <c r="D32"/>
  <c r="E40"/>
  <c r="E39"/>
  <c r="D44" i="2"/>
  <c r="E46"/>
  <c r="E47"/>
  <c r="D46"/>
  <c r="D47"/>
  <c r="E37"/>
  <c r="E31"/>
  <c r="E43"/>
  <c r="E25"/>
  <c r="E28"/>
  <c r="E30"/>
  <c r="D29"/>
  <c r="E29"/>
  <c r="D30"/>
  <c r="D28"/>
  <c r="D25"/>
  <c r="D43"/>
  <c r="A2" i="3"/>
  <c r="E38"/>
  <c r="B14" i="2"/>
  <c r="C14"/>
  <c r="B25" i="1"/>
  <c r="C25"/>
  <c r="B37"/>
  <c r="C37"/>
  <c r="E33" l="1"/>
  <c r="D33"/>
  <c r="E23"/>
  <c r="D23"/>
  <c r="E9" i="2"/>
  <c r="D9"/>
  <c r="E19" i="3"/>
  <c r="D19"/>
  <c r="E38" i="2"/>
  <c r="D38"/>
  <c r="D34" i="1"/>
  <c r="E22"/>
  <c r="E24"/>
  <c r="D24"/>
  <c r="D22"/>
  <c r="E36"/>
  <c r="E34"/>
  <c r="E32"/>
  <c r="E35"/>
  <c r="D38" i="3"/>
  <c r="E33"/>
  <c r="D33"/>
  <c r="E24"/>
  <c r="D24"/>
  <c r="D48" i="2"/>
  <c r="E48"/>
  <c r="E32"/>
  <c r="D32"/>
  <c r="D8"/>
  <c r="D7"/>
  <c r="D10"/>
  <c r="D12"/>
  <c r="D11"/>
  <c r="D13"/>
  <c r="E7"/>
  <c r="E12"/>
  <c r="E8"/>
  <c r="E11"/>
  <c r="E13"/>
  <c r="E10"/>
  <c r="E31" i="1"/>
  <c r="E30"/>
  <c r="D30"/>
  <c r="E8"/>
  <c r="D11"/>
  <c r="D8"/>
  <c r="D7"/>
  <c r="E11"/>
  <c r="D10"/>
  <c r="D12"/>
  <c r="D13"/>
  <c r="D21"/>
  <c r="E19"/>
  <c r="E20"/>
  <c r="E21"/>
  <c r="D36"/>
  <c r="D31"/>
  <c r="E7"/>
  <c r="D32"/>
  <c r="D20"/>
  <c r="D19"/>
  <c r="E10"/>
  <c r="E12"/>
  <c r="D35"/>
  <c r="E13"/>
  <c r="E37" l="1"/>
  <c r="D37"/>
  <c r="E41" i="3"/>
  <c r="E27"/>
  <c r="D27"/>
  <c r="D41"/>
  <c r="E13"/>
  <c r="D13"/>
  <c r="D14" i="1"/>
  <c r="E14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<sst xmlns="http://schemas.openxmlformats.org/spreadsheetml/2006/main" count="2533" uniqueCount="256">
  <si>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</si>
  <si>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</si>
  <si>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</si>
  <si>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</si>
  <si>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</si>
  <si>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</si>
  <si>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</si>
  <si>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</si>
  <si>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</si>
  <si>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</si>
  <si>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</si>
  <si>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</si>
  <si>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</si>
  <si>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</si>
  <si>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</si>
  <si>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</si>
  <si>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</si>
  <si>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</si>
  <si>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</si>
  <si>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</si>
  <si>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</si>
  <si>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</si>
  <si>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</si>
  <si>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</si>
  <si>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</si>
  <si>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</si>
  <si>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</si>
  <si>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</si>
  <si>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</si>
  <si>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</si>
  <si>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</si>
  <si>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</si>
  <si>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</si>
  <si>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</si>
  <si>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</si>
  <si>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</si>
  <si>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</si>
  <si>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</si>
  <si>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</si>
  <si>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</si>
  <si>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</si>
  <si>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</si>
  <si>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</si>
  <si>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</si>
  <si>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</si>
  <si>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</si>
  <si>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</si>
  <si>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</si>
  <si>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</si>
  <si>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</si>
  <si>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</si>
  <si>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</si>
  <si>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</si>
  <si>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</si>
  <si>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</si>
  <si>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</si>
  <si>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</si>
  <si>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</si>
  <si>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</si>
  <si>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</si>
  <si>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</si>
  <si>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</si>
  <si>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</si>
  <si>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</si>
  <si>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</si>
  <si>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</si>
  <si>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SEPTEMBER, 2021</t>
  </si>
  <si>
    <t>Acme Title and Escrow</t>
  </si>
  <si>
    <t>SINGLE FAM RES.</t>
  </si>
  <si>
    <t>LANDER</t>
  </si>
  <si>
    <t>LTE</t>
  </si>
  <si>
    <t>NO</t>
  </si>
  <si>
    <t>INCLINE</t>
  </si>
  <si>
    <t>VD</t>
  </si>
  <si>
    <t>VACANT LAND</t>
  </si>
  <si>
    <t>ET</t>
  </si>
  <si>
    <t>MOBILE HOME</t>
  </si>
  <si>
    <t>CONDO/TWNHSE</t>
  </si>
  <si>
    <t>CARSON CITY</t>
  </si>
  <si>
    <t>17</t>
  </si>
  <si>
    <t>23</t>
  </si>
  <si>
    <t>NF</t>
  </si>
  <si>
    <t>RENO CORPORATE</t>
  </si>
  <si>
    <t>DP</t>
  </si>
  <si>
    <t>Stewart Title</t>
  </si>
  <si>
    <t>GARDNERVILLE</t>
  </si>
  <si>
    <t>WLD</t>
  </si>
  <si>
    <t>SLA</t>
  </si>
  <si>
    <t>COMMERCIAL</t>
  </si>
  <si>
    <t>1220-18-002-027</t>
  </si>
  <si>
    <t>PLUMB</t>
  </si>
  <si>
    <t>RC</t>
  </si>
  <si>
    <t>UNK</t>
  </si>
  <si>
    <t>MDD</t>
  </si>
  <si>
    <t>SOUTH KIETZKE</t>
  </si>
  <si>
    <t>MIF</t>
  </si>
  <si>
    <t>RLT</t>
  </si>
  <si>
    <t>DKD</t>
  </si>
  <si>
    <t>AJF</t>
  </si>
  <si>
    <t>JH</t>
  </si>
  <si>
    <t>1219-15-001-093</t>
  </si>
  <si>
    <t>CONVENTIONAL</t>
  </si>
  <si>
    <t>PRIMELENDING</t>
  </si>
  <si>
    <t>1220-15-410-017</t>
  </si>
  <si>
    <t>GREATER NEVADA MORTGAGE</t>
  </si>
  <si>
    <t>1318-16-710-019</t>
  </si>
  <si>
    <t>MORGAN STANLEY PRIVATE BANK</t>
  </si>
  <si>
    <t>1220-10-301-001</t>
  </si>
  <si>
    <t>GUILD MORTGAGE COMPANY LLC</t>
  </si>
  <si>
    <t>1220-15-410-032</t>
  </si>
  <si>
    <t>VA</t>
  </si>
  <si>
    <t>1220-04-114-017</t>
  </si>
  <si>
    <t>1420-28-401-005</t>
  </si>
  <si>
    <t>1220-22-110-015</t>
  </si>
  <si>
    <t>1320-33-714-047</t>
  </si>
  <si>
    <t>SIERRA PACIFIC MORTGAGE COMPANY INC</t>
  </si>
  <si>
    <t>1420-07-810-012</t>
  </si>
  <si>
    <t>WELLS FARGO BANK NA</t>
  </si>
  <si>
    <t>1320-32-813-005</t>
  </si>
  <si>
    <t>1320-29-119-014</t>
  </si>
  <si>
    <t>1220-22-110-049</t>
  </si>
  <si>
    <t>UNITED WHOLESALE MORTGAGE LLC</t>
  </si>
  <si>
    <t>1220-04-513-029</t>
  </si>
  <si>
    <t>1420-34-310-033</t>
  </si>
  <si>
    <t>1320-02-001-026</t>
  </si>
  <si>
    <t>1420-07-818-016</t>
  </si>
  <si>
    <t>1318-10-316-016</t>
  </si>
  <si>
    <t>CALIBER HOME LOANS INC</t>
  </si>
  <si>
    <t>1220-22-211-024</t>
  </si>
  <si>
    <t>1320-33-813-017</t>
  </si>
  <si>
    <t>1320-32-101-008</t>
  </si>
  <si>
    <t>HARD MONEY</t>
  </si>
  <si>
    <t>HINGJ INC</t>
  </si>
  <si>
    <t>1318-03-212-008</t>
  </si>
  <si>
    <t>CREDIT LINE</t>
  </si>
  <si>
    <t>CALIFORNIA BANK &amp; TRUST</t>
  </si>
  <si>
    <t>1320-36-002-053</t>
  </si>
  <si>
    <t>HERITAGE BANK OF NEVADA</t>
  </si>
  <si>
    <t>1420-18-113-067</t>
  </si>
  <si>
    <t>1420-29-612-009</t>
  </si>
  <si>
    <t>LENDUS LLC</t>
  </si>
  <si>
    <t>1420-07-117-024</t>
  </si>
  <si>
    <t>UNITED FEDERAL CREDIT UNION</t>
  </si>
  <si>
    <t>LANTZMAN MANAGEMENT INC</t>
  </si>
  <si>
    <t>1318-03-210-017</t>
  </si>
  <si>
    <t>JPMORGAN CHASE BANK</t>
  </si>
  <si>
    <t>1320-02-001-036</t>
  </si>
  <si>
    <t>1220-16-510-080</t>
  </si>
  <si>
    <t>1320-31-516-007</t>
  </si>
  <si>
    <t>1318-23-812-025</t>
  </si>
  <si>
    <t>ROUNDPOINT MORTGAGE SERVICING CORPORATION</t>
  </si>
  <si>
    <t>1318-16-710-005</t>
  </si>
  <si>
    <t>GUARANTEED RATE INC</t>
  </si>
  <si>
    <t>1220-15-110-005</t>
  </si>
  <si>
    <t>1220-17-615-025</t>
  </si>
  <si>
    <t>US BANK NA</t>
  </si>
  <si>
    <t>1320-33-716-038</t>
  </si>
  <si>
    <t>MOVEMENT MORTGAGE, LLC</t>
  </si>
  <si>
    <t>1320-13-000-019</t>
  </si>
  <si>
    <t>WILSON, VICTOR L TRUSTEE; WILSON, BETTY JEAN TRUSTEE; WILSON, VICTOR L TRUST 2/5/01; WILSON, BETTY JEAN TRUST 2/5/01</t>
  </si>
  <si>
    <t>1420-35-410-017</t>
  </si>
  <si>
    <t>1220-04-510-021</t>
  </si>
  <si>
    <t>1022-17-002-022</t>
  </si>
  <si>
    <t>1320-33-716-023</t>
  </si>
  <si>
    <t>EL DORADO SAVINGS BANK</t>
  </si>
  <si>
    <t>1420-05-101-004</t>
  </si>
  <si>
    <t>1220-24-101-010</t>
  </si>
  <si>
    <t>NEW AMERICAN FUNDING</t>
  </si>
  <si>
    <t>1220-11-001-012</t>
  </si>
  <si>
    <t>1320-29-213-019</t>
  </si>
  <si>
    <t>1219-10-002-022</t>
  </si>
  <si>
    <t>1220-22-410-090</t>
  </si>
  <si>
    <t>1220-21-510-147</t>
  </si>
  <si>
    <t>PARAMOUNT RESIDENTIAL MORTGAGE GROUP INC</t>
  </si>
  <si>
    <t>1220-16-210-097</t>
  </si>
  <si>
    <t>1220-16-310-030</t>
  </si>
  <si>
    <t>1320-30-511-033</t>
  </si>
  <si>
    <t>NEVADA STATE BANK</t>
  </si>
  <si>
    <t>1320-30-311-025</t>
  </si>
  <si>
    <t>US BANK NATIONAL ASSOCIATION</t>
  </si>
  <si>
    <t>1420-07-411-066</t>
  </si>
  <si>
    <t>1420-18-710-026</t>
  </si>
  <si>
    <t>PROVIDENT FUNDING</t>
  </si>
  <si>
    <t>1220-22-210-030</t>
  </si>
  <si>
    <t>1220-03-311-008</t>
  </si>
  <si>
    <t>CONSTRUCTION</t>
  </si>
  <si>
    <t>ALL PRO FUNDING V LLC</t>
  </si>
  <si>
    <t>1220-22-410-025</t>
  </si>
  <si>
    <t>1220-16-310-021</t>
  </si>
  <si>
    <t>COLONIAL SAVINGS</t>
  </si>
  <si>
    <t>1220-22-210-061</t>
  </si>
  <si>
    <t>1220-25-511-004</t>
  </si>
  <si>
    <t>UNITED WHOLESALE MORTGAGE</t>
  </si>
  <si>
    <t>1320-29-212-034</t>
  </si>
  <si>
    <t>1220-16-210-199</t>
  </si>
  <si>
    <t>1320-33-221-001</t>
  </si>
  <si>
    <t>1420-33-701-035</t>
  </si>
  <si>
    <t>1220-03-212-003</t>
  </si>
  <si>
    <t>FLAGSTAR BANK</t>
  </si>
  <si>
    <t>1420-33-701-057</t>
  </si>
  <si>
    <t>SCHADE, ROXANNE MARIE; HALL, SHAWN ROBERT</t>
  </si>
  <si>
    <t>1022-09-002-030</t>
  </si>
  <si>
    <t>1220-16-610-022</t>
  </si>
  <si>
    <t>PENNYMAC LOAN SERVICES LLC</t>
  </si>
  <si>
    <t>1420-27-311-001</t>
  </si>
  <si>
    <t>1220-09-810-063</t>
  </si>
  <si>
    <t>1220-16-810-032</t>
  </si>
  <si>
    <t>FINANCE OF AMERICA MORTGAGE LLC</t>
  </si>
  <si>
    <t>1320-33-719-025</t>
  </si>
  <si>
    <t>1022-09-002-032</t>
  </si>
  <si>
    <t>1320-23-002-032</t>
  </si>
  <si>
    <t>1220-16-510-073</t>
  </si>
  <si>
    <t>1420-34-810-022</t>
  </si>
  <si>
    <t>1420-28-510-037</t>
  </si>
  <si>
    <t>1320-32-611-003</t>
  </si>
  <si>
    <t>1418-27-810-024</t>
  </si>
  <si>
    <t>BAY EQUITY LLC</t>
  </si>
  <si>
    <t>1022-10-002-078</t>
  </si>
  <si>
    <t>1220-24-501-053</t>
  </si>
  <si>
    <t>1420-07-616-019</t>
  </si>
  <si>
    <t>1420-33-610-015</t>
  </si>
  <si>
    <t>EQUITY PRIME MORTGAGE LLC</t>
  </si>
  <si>
    <t>1420-07-818-012</t>
  </si>
  <si>
    <t>FHA</t>
  </si>
  <si>
    <t>1319-35-000-009</t>
  </si>
  <si>
    <t>FARM CREDIT WEST</t>
  </si>
  <si>
    <t>1420-07-711-001</t>
  </si>
  <si>
    <t>1320-33-714-003</t>
  </si>
  <si>
    <t>1420-18-114-015</t>
  </si>
  <si>
    <t>1220-15-210-072</t>
  </si>
  <si>
    <t>1420-08-414-013</t>
  </si>
  <si>
    <t>1220-04-112-027</t>
  </si>
  <si>
    <t>1220-25-510-001</t>
  </si>
  <si>
    <t>1220-28-510-056</t>
  </si>
  <si>
    <t>NORTHPOINTE BANK</t>
  </si>
  <si>
    <t>1022-11-002-033</t>
  </si>
  <si>
    <t>1420-28-801-010</t>
  </si>
  <si>
    <t>NEVADA STATE BANK; ZB</t>
  </si>
  <si>
    <t>1420-18-113-089</t>
  </si>
  <si>
    <t>1418-27-811-008</t>
  </si>
  <si>
    <t>CITADEL SERVICING CORPORATION; ACRA LENDING</t>
  </si>
  <si>
    <t>1320-32-710-023</t>
  </si>
  <si>
    <t>1420-07-717-025</t>
  </si>
  <si>
    <t>1220-16-210-067</t>
  </si>
  <si>
    <t>GIANGRECO, DENNIS; GIANGRECO, MARIA</t>
  </si>
  <si>
    <t>ACT</t>
  </si>
  <si>
    <t>YES</t>
  </si>
  <si>
    <t>FA</t>
  </si>
  <si>
    <t>FC</t>
  </si>
  <si>
    <t>SIG</t>
  </si>
  <si>
    <t>ST</t>
  </si>
  <si>
    <t>TI</t>
  </si>
  <si>
    <t>TT</t>
  </si>
  <si>
    <t>Deed</t>
  </si>
  <si>
    <t>Deed of Trust</t>
  </si>
  <si>
    <t>NO BUILDER SALES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</si>
</sst>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20</c:v>
                </c:pt>
                <c:pt idx="4">
                  <c:v>13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60955776"/>
        <c:axId val="161043584"/>
        <c:axId val="0"/>
      </c:bar3DChart>
      <c:catAx>
        <c:axId val="160955776"/>
        <c:scaling>
          <c:orientation val="minMax"/>
        </c:scaling>
        <c:axPos val="b"/>
        <c:numFmt formatCode="General" sourceLinked="1"/>
        <c:majorTickMark val="none"/>
        <c:tickLblPos val="nextTo"/>
        <c:crossAx val="161043584"/>
        <c:crosses val="autoZero"/>
        <c:auto val="1"/>
        <c:lblAlgn val="ctr"/>
        <c:lblOffset val="100"/>
      </c:catAx>
      <c:valAx>
        <c:axId val="16104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0955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Signature Title</c:v>
                </c:pt>
              </c:strCache>
            </c:strRef>
          </c:cat>
          <c:val>
            <c:numRef>
              <c:f>'OVERALL STATS'!$B$19:$B$24</c:f>
              <c:numCache>
                <c:formatCode>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20</c:v>
                </c:pt>
                <c:pt idx="3">
                  <c:v>12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shape val="box"/>
        <c:axId val="161061888"/>
        <c:axId val="161067776"/>
        <c:axId val="0"/>
      </c:bar3DChart>
      <c:catAx>
        <c:axId val="161061888"/>
        <c:scaling>
          <c:orientation val="minMax"/>
        </c:scaling>
        <c:axPos val="b"/>
        <c:numFmt formatCode="General" sourceLinked="1"/>
        <c:majorTickMark val="none"/>
        <c:tickLblPos val="nextTo"/>
        <c:crossAx val="161067776"/>
        <c:crosses val="autoZero"/>
        <c:auto val="1"/>
        <c:lblAlgn val="ctr"/>
        <c:lblOffset val="100"/>
      </c:catAx>
      <c:valAx>
        <c:axId val="161067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1061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STATS'!$B$30:$B$36</c:f>
              <c:numCache>
                <c:formatCode>0</c:formatCode>
                <c:ptCount val="7"/>
                <c:pt idx="0">
                  <c:v>70</c:v>
                </c:pt>
                <c:pt idx="1">
                  <c:v>60</c:v>
                </c:pt>
                <c:pt idx="2">
                  <c:v>49</c:v>
                </c:pt>
                <c:pt idx="3">
                  <c:v>32</c:v>
                </c:pt>
                <c:pt idx="4">
                  <c:v>15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</c:ser>
        <c:shape val="box"/>
        <c:axId val="160962816"/>
        <c:axId val="160964608"/>
        <c:axId val="0"/>
      </c:bar3DChart>
      <c:catAx>
        <c:axId val="160962816"/>
        <c:scaling>
          <c:orientation val="minMax"/>
        </c:scaling>
        <c:axPos val="b"/>
        <c:numFmt formatCode="General" sourceLinked="1"/>
        <c:majorTickMark val="none"/>
        <c:tickLblPos val="nextTo"/>
        <c:crossAx val="160964608"/>
        <c:crosses val="autoZero"/>
        <c:auto val="1"/>
        <c:lblAlgn val="ctr"/>
        <c:lblOffset val="100"/>
      </c:catAx>
      <c:valAx>
        <c:axId val="160964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0962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23489043</c:v>
                </c:pt>
                <c:pt idx="1">
                  <c:v>24905800</c:v>
                </c:pt>
                <c:pt idx="2">
                  <c:v>16942900</c:v>
                </c:pt>
                <c:pt idx="3">
                  <c:v>33105100</c:v>
                </c:pt>
                <c:pt idx="4">
                  <c:v>21799500</c:v>
                </c:pt>
                <c:pt idx="5">
                  <c:v>919900</c:v>
                </c:pt>
                <c:pt idx="6">
                  <c:v>515000</c:v>
                </c:pt>
              </c:numCache>
            </c:numRef>
          </c:val>
        </c:ser>
        <c:shape val="box"/>
        <c:axId val="161015296"/>
        <c:axId val="161016832"/>
        <c:axId val="0"/>
      </c:bar3DChart>
      <c:catAx>
        <c:axId val="161015296"/>
        <c:scaling>
          <c:orientation val="minMax"/>
        </c:scaling>
        <c:axPos val="b"/>
        <c:numFmt formatCode="General" sourceLinked="1"/>
        <c:majorTickMark val="none"/>
        <c:tickLblPos val="nextTo"/>
        <c:crossAx val="161016832"/>
        <c:crosses val="autoZero"/>
        <c:auto val="1"/>
        <c:lblAlgn val="ctr"/>
        <c:lblOffset val="100"/>
      </c:catAx>
      <c:valAx>
        <c:axId val="161016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1015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Signature Title</c:v>
                </c:pt>
              </c:strCache>
            </c:strRef>
          </c:cat>
          <c:val>
            <c:numRef>
              <c:f>'OVERALL STATS'!$C$19:$C$24</c:f>
              <c:numCache>
                <c:formatCode>"$"#,##0</c:formatCode>
                <c:ptCount val="6"/>
                <c:pt idx="0">
                  <c:v>13409873</c:v>
                </c:pt>
                <c:pt idx="1">
                  <c:v>12121873</c:v>
                </c:pt>
                <c:pt idx="2">
                  <c:v>8547325</c:v>
                </c:pt>
                <c:pt idx="3">
                  <c:v>8967670</c:v>
                </c:pt>
                <c:pt idx="4">
                  <c:v>1084500</c:v>
                </c:pt>
                <c:pt idx="5">
                  <c:v>1419000</c:v>
                </c:pt>
              </c:numCache>
            </c:numRef>
          </c:val>
        </c:ser>
        <c:shape val="box"/>
        <c:axId val="180835072"/>
        <c:axId val="180836608"/>
        <c:axId val="0"/>
      </c:bar3DChart>
      <c:catAx>
        <c:axId val="180835072"/>
        <c:scaling>
          <c:orientation val="minMax"/>
        </c:scaling>
        <c:axPos val="b"/>
        <c:numFmt formatCode="General" sourceLinked="1"/>
        <c:majorTickMark val="none"/>
        <c:tickLblPos val="nextTo"/>
        <c:crossAx val="180836608"/>
        <c:crosses val="autoZero"/>
        <c:auto val="1"/>
        <c:lblAlgn val="ctr"/>
        <c:lblOffset val="100"/>
      </c:catAx>
      <c:valAx>
        <c:axId val="180836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835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STATS'!$C$30:$C$36</c:f>
              <c:numCache>
                <c:formatCode>"$"#,##0</c:formatCode>
                <c:ptCount val="7"/>
                <c:pt idx="0">
                  <c:v>36898916</c:v>
                </c:pt>
                <c:pt idx="1">
                  <c:v>37027673</c:v>
                </c:pt>
                <c:pt idx="2">
                  <c:v>25490225</c:v>
                </c:pt>
                <c:pt idx="3">
                  <c:v>42072770</c:v>
                </c:pt>
                <c:pt idx="4">
                  <c:v>23218500</c:v>
                </c:pt>
                <c:pt idx="5">
                  <c:v>2004400</c:v>
                </c:pt>
                <c:pt idx="6">
                  <c:v>515000</c:v>
                </c:pt>
              </c:numCache>
            </c:numRef>
          </c:val>
        </c:ser>
        <c:shape val="box"/>
        <c:axId val="180867072"/>
        <c:axId val="180868608"/>
        <c:axId val="0"/>
      </c:bar3DChart>
      <c:catAx>
        <c:axId val="180867072"/>
        <c:scaling>
          <c:orientation val="minMax"/>
        </c:scaling>
        <c:axPos val="b"/>
        <c:numFmt formatCode="General" sourceLinked="1"/>
        <c:majorTickMark val="none"/>
        <c:tickLblPos val="nextTo"/>
        <c:crossAx val="180868608"/>
        <c:crosses val="autoZero"/>
        <c:auto val="1"/>
        <c:lblAlgn val="ctr"/>
        <c:lblOffset val="100"/>
      </c:catAx>
      <c:valAx>
        <c:axId val="18086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86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70.582568055557" createdVersion="3" refreshedVersion="3" minRefreshableVersion="3" recordCount="130">
  <cacheSource type="worksheet">
    <worksheetSource name="Table5"/>
  </cacheSource>
  <cacheFields count="10">
    <cacheField name="FULLNAME" numFmtId="0">
      <sharedItems count="15">
        <s v="Acme Title and Escrow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INDEN"/>
        <s v="INCLINE"/>
        <s v="CARSON CITY"/>
        <s v="LAKESIDEMOANA"/>
        <s v="ZEPHYR"/>
        <s v="RENO CORPORATE"/>
        <s v="GARDNERVILLE"/>
        <s v="KIETZKE"/>
        <s v="SOUTH KIETZKE"/>
        <s v="PLUMB"/>
        <s v="MCCARRAN"/>
        <s v="MINNEAPOLIS, MN" u="1"/>
        <s v="PHOENIX, AZ" u="1"/>
        <s v="HAMMILL" u="1"/>
        <s v="RIDGEVIEW" u="1"/>
        <s v="ORLANDO, FL" u="1"/>
        <s v="FERNLEY" u="1"/>
        <s v="DAMONTE" u="1"/>
        <s v="SALT LAKE CITY" u="1"/>
        <s v="SPARKS" u="1"/>
        <s v="LAS VEGAS" u="1"/>
        <s v="PROFESSIONAL" u="1"/>
        <s v="HENDERSON" u="1"/>
        <s v="SO. VIRGINIA ST" u="1"/>
        <s v="LAKESIDEMCCARRAN" u="1"/>
        <s v="LAKESIDE" u="1"/>
      </sharedItems>
    </cacheField>
    <cacheField name="EO" numFmtId="0">
      <sharedItems count="78">
        <s v="LTE"/>
        <s v="ET"/>
        <s v="MK"/>
        <s v="VD"/>
        <s v="17"/>
        <s v="12"/>
        <s v="23"/>
        <s v="18"/>
        <s v="NF"/>
        <s v="JML"/>
        <s v="DP"/>
        <s v="SLA"/>
        <s v="WLD"/>
        <s v="MDD"/>
        <s v="KDJ"/>
        <s v="MIF"/>
        <s v="UNK"/>
        <s v="SAB"/>
        <s v="RC"/>
        <s v="DKD"/>
        <s v="RLT"/>
        <s v="AJF"/>
        <s v="DC"/>
        <s v="JH"/>
        <s v="CRF" u="1"/>
        <s v="20" u="1"/>
        <s v="JMS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10" u="1"/>
        <s v="AMG" u="1"/>
        <s v="YC" u="1"/>
        <s v="MLC" u="1"/>
        <s v="RA" u="1"/>
        <s v="ASK" u="1"/>
        <s v="MLM" u="1"/>
        <s v="DNO" u="1"/>
        <s v="LTF" u="1"/>
        <s v="2" u="1"/>
        <s v="24" u="1"/>
        <s v="MLR" u="1"/>
        <s v="KS" u="1"/>
        <s v="JN" u="1"/>
        <s v="SL" u="1"/>
        <s v="KOT" u="1"/>
        <s v="ERF" u="1"/>
        <s v="15" u="1"/>
        <s v="NCS" u="1"/>
        <s v="ARJ" u="1"/>
        <s v="DMR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CD" u="1"/>
        <s v="TO" u="1"/>
        <s v="LH" u="1"/>
        <s v="21" u="1"/>
        <s v="SLP" u="1"/>
        <s v="19" u="1"/>
        <s v="DJA" u="1"/>
      </sharedItems>
    </cacheField>
    <cacheField name="PROPTYPE" numFmtId="0">
      <sharedItems count="8">
        <s v="SINGLE FAM RES."/>
        <s v="MOBILE HOME"/>
        <s v="VACANT LAND"/>
        <s v="CONDO/TWNHSE"/>
        <s v="COMMERCIAL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73401" maxValue="974883"/>
    </cacheField>
    <cacheField name="AMOUNT" numFmtId="165">
      <sharedItems containsSemiMixedTypes="0" containsString="0" containsNumber="1" containsInteger="1" minValue="55000" maxValue="9625000"/>
    </cacheField>
    <cacheField name="SUB" numFmtId="0">
      <sharedItems count="2">
        <s v="NO"/>
        <s v="YES"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9-01T00:00:00" maxDate="2021-10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70.582641203706" createdVersion="3" refreshedVersion="3" minRefreshableVersion="3" recordCount="102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HARD MONEY"/>
        <s v="CREDIT LINE"/>
        <s v="CONSTRUCTION"/>
        <s v="FHA"/>
        <s v="COMMERCIAL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3407" maxValue="974835"/>
    </cacheField>
    <cacheField name="AMOUNT" numFmtId="165">
      <sharedItems containsSemiMixedTypes="0" containsString="0" containsNumber="1" containsInteger="1" minValue="75000" maxValue="3750000"/>
    </cacheField>
    <cacheField name="RECDATE" numFmtId="14">
      <sharedItems containsSemiMixedTypes="0" containsNonDate="0" containsDate="1" containsString="0" minDate="2021-09-01T00:00:00" maxDate="2021-10-01T00:00:00"/>
    </cacheField>
    <cacheField name="LENDER" numFmtId="0">
      <sharedItems containsBlank="1" count="125">
        <s v="UNITED WHOLESALE MORTGAGE LLC"/>
        <s v="PRIMELENDING"/>
        <s v="GUILD MORTGAGE COMPANY LLC"/>
        <s v="CALIBER HOME LOANS INC"/>
        <s v="GREATER NEVADA MORTGAGE"/>
        <s v="WELLS FARGO BANK NA"/>
        <s v="SIERRA PACIFIC MORTGAGE COMPANY INC"/>
        <s v="MORGAN STANLEY PRIVATE BANK"/>
        <s v="JPMORGAN CHASE BANK"/>
        <s v="LENDUS LLC"/>
        <s v="ROUNDPOINT MORTGAGE SERVICING CORPORATION"/>
        <s v="UNITED FEDERAL CREDIT UNION"/>
        <s v="HINGJ INC"/>
        <s v="HERITAGE BANK OF NEVADA"/>
        <s v="CALIFORNIA BANK &amp; TRUST"/>
        <s v="LANTZMAN MANAGEMENT INC"/>
        <s v="GUARANTEED RATE INC"/>
        <s v="US BANK NA"/>
        <s v="NEW AMERICAN FUNDING"/>
        <s v="PARAMOUNT RESIDENTIAL MORTGAGE GROUP INC"/>
        <s v="EL DORADO SAVINGS BANK"/>
        <s v="NEVADA STATE BANK"/>
        <s v="WILSON, VICTOR L TRUSTEE; WILSON, BETTY JEAN TRUSTEE; WILSON, VICTOR L TRUST 2/5/01; WILSON, BETTY JEAN TRUST 2/5/01"/>
        <s v="MOVEMENT MORTGAGE, LLC"/>
        <s v="US BANK NATIONAL ASSOCIATION"/>
        <s v="PENNYMAC LOAN SERVICES LLC"/>
        <s v="SCHADE, ROXANNE MARIE; HALL, SHAWN ROBERT"/>
        <s v="FLAGSTAR BANK"/>
        <s v="PROVIDENT FUNDING"/>
        <s v="COLONIAL SAVINGS"/>
        <s v="ALL PRO FUNDING V LLC"/>
        <s v="UNITED WHOLESALE MORTGAGE"/>
        <s v="FINANCE OF AMERICA MORTGAGE LLC"/>
        <s v="NORTHPOINTE BANK"/>
        <s v="CITADEL SERVICING CORPORATION; ACRA LENDING"/>
        <s v="FARM CREDIT WEST"/>
        <s v="NEVADA STATE BANK; ZB"/>
        <s v="BAY EQUITY LLC"/>
        <s v="EQUITY PRIME MORTGAGE LLC"/>
        <s v="GIANGRECO, DENNIS; GIANGRECO, MARIA"/>
        <m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s v="ACT"/>
    <x v="0"/>
    <x v="0"/>
    <x v="0"/>
    <n v="974861"/>
    <n v="515000"/>
    <x v="0"/>
    <s v="YES"/>
    <d v="2021-09-30T00:00:00"/>
  </r>
  <r>
    <x v="1"/>
    <s v="FA"/>
    <x v="1"/>
    <x v="1"/>
    <x v="0"/>
    <n v="974298"/>
    <n v="515000"/>
    <x v="0"/>
    <s v="YES"/>
    <d v="2021-09-21T00:00:00"/>
  </r>
  <r>
    <x v="1"/>
    <s v="FA"/>
    <x v="1"/>
    <x v="1"/>
    <x v="0"/>
    <n v="974816"/>
    <n v="450000"/>
    <x v="0"/>
    <s v="YES"/>
    <d v="2021-09-30T00:00:00"/>
  </r>
  <r>
    <x v="1"/>
    <s v="FA"/>
    <x v="1"/>
    <x v="2"/>
    <x v="0"/>
    <n v="974620"/>
    <n v="1149900"/>
    <x v="0"/>
    <s v="YES"/>
    <d v="2021-09-27T00:00:00"/>
  </r>
  <r>
    <x v="1"/>
    <s v="FA"/>
    <x v="1"/>
    <x v="1"/>
    <x v="0"/>
    <n v="973865"/>
    <n v="389000"/>
    <x v="0"/>
    <s v="YES"/>
    <d v="2021-09-10T00:00:00"/>
  </r>
  <r>
    <x v="1"/>
    <s v="FA"/>
    <x v="1"/>
    <x v="2"/>
    <x v="0"/>
    <n v="974582"/>
    <n v="538000"/>
    <x v="0"/>
    <s v="YES"/>
    <d v="2021-09-27T00:00:00"/>
  </r>
  <r>
    <x v="1"/>
    <s v="FA"/>
    <x v="1"/>
    <x v="2"/>
    <x v="0"/>
    <n v="973623"/>
    <n v="415000"/>
    <x v="0"/>
    <s v="YES"/>
    <d v="2021-09-07T00:00:00"/>
  </r>
  <r>
    <x v="1"/>
    <s v="FA"/>
    <x v="1"/>
    <x v="2"/>
    <x v="0"/>
    <n v="973926"/>
    <n v="860000"/>
    <x v="0"/>
    <s v="YES"/>
    <d v="2021-09-13T00:00:00"/>
  </r>
  <r>
    <x v="1"/>
    <s v="FA"/>
    <x v="1"/>
    <x v="1"/>
    <x v="0"/>
    <n v="974879"/>
    <n v="899000"/>
    <x v="0"/>
    <s v="YES"/>
    <d v="2021-09-30T00:00:00"/>
  </r>
  <r>
    <x v="1"/>
    <s v="FA"/>
    <x v="1"/>
    <x v="1"/>
    <x v="1"/>
    <n v="973565"/>
    <n v="292000"/>
    <x v="0"/>
    <s v="YES"/>
    <d v="2021-09-03T00:00:00"/>
  </r>
  <r>
    <x v="1"/>
    <s v="FA"/>
    <x v="1"/>
    <x v="2"/>
    <x v="0"/>
    <n v="974809"/>
    <n v="655000"/>
    <x v="0"/>
    <s v="YES"/>
    <d v="2021-09-30T00:00:00"/>
  </r>
  <r>
    <x v="1"/>
    <s v="FA"/>
    <x v="1"/>
    <x v="2"/>
    <x v="0"/>
    <n v="974300"/>
    <n v="710000"/>
    <x v="0"/>
    <s v="YES"/>
    <d v="2021-09-21T00:00:00"/>
  </r>
  <r>
    <x v="1"/>
    <s v="FA"/>
    <x v="1"/>
    <x v="1"/>
    <x v="2"/>
    <n v="974838"/>
    <n v="462500"/>
    <x v="0"/>
    <s v="YES"/>
    <d v="2021-09-30T00:00:00"/>
  </r>
  <r>
    <x v="1"/>
    <s v="FA"/>
    <x v="1"/>
    <x v="1"/>
    <x v="0"/>
    <n v="973838"/>
    <n v="589000"/>
    <x v="0"/>
    <s v="YES"/>
    <d v="2021-09-10T00:00:00"/>
  </r>
  <r>
    <x v="1"/>
    <s v="FA"/>
    <x v="1"/>
    <x v="2"/>
    <x v="0"/>
    <n v="974113"/>
    <n v="1500000"/>
    <x v="0"/>
    <s v="YES"/>
    <d v="2021-09-16T00:00:00"/>
  </r>
  <r>
    <x v="1"/>
    <s v="FA"/>
    <x v="1"/>
    <x v="1"/>
    <x v="0"/>
    <n v="974628"/>
    <n v="401000"/>
    <x v="0"/>
    <s v="YES"/>
    <d v="2021-09-27T00:00:00"/>
  </r>
  <r>
    <x v="1"/>
    <s v="FA"/>
    <x v="1"/>
    <x v="2"/>
    <x v="0"/>
    <n v="974317"/>
    <n v="440000"/>
    <x v="0"/>
    <s v="YES"/>
    <d v="2021-09-21T00:00:00"/>
  </r>
  <r>
    <x v="1"/>
    <s v="FA"/>
    <x v="2"/>
    <x v="3"/>
    <x v="0"/>
    <n v="974645"/>
    <n v="1125000"/>
    <x v="0"/>
    <s v="YES"/>
    <d v="2021-09-27T00:00:00"/>
  </r>
  <r>
    <x v="1"/>
    <s v="FA"/>
    <x v="1"/>
    <x v="1"/>
    <x v="0"/>
    <n v="974508"/>
    <n v="510000"/>
    <x v="0"/>
    <s v="YES"/>
    <d v="2021-09-24T00:00:00"/>
  </r>
  <r>
    <x v="1"/>
    <s v="FA"/>
    <x v="1"/>
    <x v="2"/>
    <x v="0"/>
    <n v="973992"/>
    <n v="390000"/>
    <x v="0"/>
    <s v="YES"/>
    <d v="2021-09-15T00:00:00"/>
  </r>
  <r>
    <x v="1"/>
    <s v="FA"/>
    <x v="1"/>
    <x v="1"/>
    <x v="0"/>
    <n v="974051"/>
    <n v="1400000"/>
    <x v="0"/>
    <s v="YES"/>
    <d v="2021-09-16T00:00:00"/>
  </r>
  <r>
    <x v="1"/>
    <s v="FA"/>
    <x v="1"/>
    <x v="1"/>
    <x v="1"/>
    <n v="973435"/>
    <n v="125000"/>
    <x v="0"/>
    <s v="YES"/>
    <d v="2021-09-01T00:00:00"/>
  </r>
  <r>
    <x v="1"/>
    <s v="FA"/>
    <x v="1"/>
    <x v="1"/>
    <x v="0"/>
    <n v="973929"/>
    <n v="395000"/>
    <x v="0"/>
    <s v="YES"/>
    <d v="2021-09-13T00:00:00"/>
  </r>
  <r>
    <x v="1"/>
    <s v="FA"/>
    <x v="1"/>
    <x v="1"/>
    <x v="0"/>
    <n v="974075"/>
    <n v="570000"/>
    <x v="0"/>
    <s v="YES"/>
    <d v="2021-09-16T00:00:00"/>
  </r>
  <r>
    <x v="1"/>
    <s v="FA"/>
    <x v="1"/>
    <x v="1"/>
    <x v="3"/>
    <n v="974179"/>
    <n v="233500"/>
    <x v="0"/>
    <s v="YES"/>
    <d v="2021-09-17T00:00:00"/>
  </r>
  <r>
    <x v="1"/>
    <s v="FA"/>
    <x v="1"/>
    <x v="2"/>
    <x v="2"/>
    <n v="974806"/>
    <n v="85000"/>
    <x v="0"/>
    <s v="YES"/>
    <d v="2021-09-30T00:00:00"/>
  </r>
  <r>
    <x v="1"/>
    <s v="FA"/>
    <x v="1"/>
    <x v="2"/>
    <x v="0"/>
    <n v="974131"/>
    <n v="875000"/>
    <x v="0"/>
    <s v="YES"/>
    <d v="2021-09-17T00:00:00"/>
  </r>
  <r>
    <x v="1"/>
    <s v="FA"/>
    <x v="1"/>
    <x v="1"/>
    <x v="0"/>
    <n v="973741"/>
    <n v="400000"/>
    <x v="0"/>
    <s v="YES"/>
    <d v="2021-09-09T00:00:00"/>
  </r>
  <r>
    <x v="1"/>
    <s v="FA"/>
    <x v="1"/>
    <x v="1"/>
    <x v="3"/>
    <n v="974836"/>
    <n v="290000"/>
    <x v="0"/>
    <s v="YES"/>
    <d v="2021-09-30T00:00:00"/>
  </r>
  <r>
    <x v="1"/>
    <s v="FA"/>
    <x v="1"/>
    <x v="2"/>
    <x v="2"/>
    <n v="973556"/>
    <n v="279000"/>
    <x v="0"/>
    <s v="YES"/>
    <d v="2021-09-03T00:00:00"/>
  </r>
  <r>
    <x v="2"/>
    <s v="FC"/>
    <x v="3"/>
    <x v="4"/>
    <x v="2"/>
    <n v="974042"/>
    <n v="700000"/>
    <x v="0"/>
    <s v="YES"/>
    <d v="2021-09-15T00:00:00"/>
  </r>
  <r>
    <x v="2"/>
    <s v="FC"/>
    <x v="4"/>
    <x v="5"/>
    <x v="2"/>
    <n v="973579"/>
    <n v="777000"/>
    <x v="0"/>
    <s v="YES"/>
    <d v="2021-09-03T00:00:00"/>
  </r>
  <r>
    <x v="2"/>
    <s v="FC"/>
    <x v="3"/>
    <x v="4"/>
    <x v="0"/>
    <n v="973935"/>
    <n v="1070100"/>
    <x v="0"/>
    <s v="YES"/>
    <d v="2021-09-14T00:00:00"/>
  </r>
  <r>
    <x v="2"/>
    <s v="FC"/>
    <x v="3"/>
    <x v="4"/>
    <x v="0"/>
    <n v="973949"/>
    <n v="500000"/>
    <x v="0"/>
    <s v="YES"/>
    <d v="2021-09-14T00:00:00"/>
  </r>
  <r>
    <x v="2"/>
    <s v="FC"/>
    <x v="3"/>
    <x v="6"/>
    <x v="2"/>
    <n v="973423"/>
    <n v="79000"/>
    <x v="0"/>
    <s v="YES"/>
    <d v="2021-09-01T00:00:00"/>
  </r>
  <r>
    <x v="2"/>
    <s v="FC"/>
    <x v="3"/>
    <x v="4"/>
    <x v="2"/>
    <n v="974155"/>
    <n v="400000"/>
    <x v="0"/>
    <s v="YES"/>
    <d v="2021-09-17T00:00:00"/>
  </r>
  <r>
    <x v="2"/>
    <s v="FC"/>
    <x v="3"/>
    <x v="4"/>
    <x v="0"/>
    <n v="973823"/>
    <n v="1150000"/>
    <x v="0"/>
    <s v="YES"/>
    <d v="2021-09-10T00:00:00"/>
  </r>
  <r>
    <x v="2"/>
    <s v="FC"/>
    <x v="3"/>
    <x v="4"/>
    <x v="0"/>
    <n v="974858"/>
    <n v="719000"/>
    <x v="0"/>
    <s v="YES"/>
    <d v="2021-09-30T00:00:00"/>
  </r>
  <r>
    <x v="2"/>
    <s v="FC"/>
    <x v="3"/>
    <x v="4"/>
    <x v="0"/>
    <n v="973837"/>
    <n v="1800000"/>
    <x v="0"/>
    <s v="YES"/>
    <d v="2021-09-10T00:00:00"/>
  </r>
  <r>
    <x v="2"/>
    <s v="FC"/>
    <x v="3"/>
    <x v="4"/>
    <x v="0"/>
    <n v="974680"/>
    <n v="2540000"/>
    <x v="0"/>
    <s v="YES"/>
    <d v="2021-09-28T00:00:00"/>
  </r>
  <r>
    <x v="2"/>
    <s v="FC"/>
    <x v="3"/>
    <x v="4"/>
    <x v="0"/>
    <n v="974330"/>
    <n v="9625000"/>
    <x v="0"/>
    <s v="YES"/>
    <d v="2021-09-21T00:00:00"/>
  </r>
  <r>
    <x v="2"/>
    <s v="FC"/>
    <x v="3"/>
    <x v="4"/>
    <x v="0"/>
    <n v="974693"/>
    <n v="950000"/>
    <x v="0"/>
    <s v="YES"/>
    <d v="2021-09-28T00:00:00"/>
  </r>
  <r>
    <x v="2"/>
    <s v="FC"/>
    <x v="3"/>
    <x v="4"/>
    <x v="0"/>
    <n v="974038"/>
    <n v="750000"/>
    <x v="0"/>
    <s v="YES"/>
    <d v="2021-09-15T00:00:00"/>
  </r>
  <r>
    <x v="2"/>
    <s v="FC"/>
    <x v="3"/>
    <x v="4"/>
    <x v="3"/>
    <n v="974755"/>
    <n v="2430000"/>
    <x v="0"/>
    <s v="YES"/>
    <d v="2021-09-29T00:00:00"/>
  </r>
  <r>
    <x v="2"/>
    <s v="FC"/>
    <x v="3"/>
    <x v="7"/>
    <x v="0"/>
    <n v="973962"/>
    <n v="440000"/>
    <x v="0"/>
    <s v="YES"/>
    <d v="2021-09-14T00:00:00"/>
  </r>
  <r>
    <x v="2"/>
    <s v="FC"/>
    <x v="4"/>
    <x v="5"/>
    <x v="0"/>
    <n v="974456"/>
    <n v="1000000"/>
    <x v="0"/>
    <s v="YES"/>
    <d v="2021-09-23T00:00:00"/>
  </r>
  <r>
    <x v="2"/>
    <s v="FC"/>
    <x v="3"/>
    <x v="4"/>
    <x v="0"/>
    <n v="973591"/>
    <n v="375000"/>
    <x v="0"/>
    <s v="YES"/>
    <d v="2021-09-03T00:00:00"/>
  </r>
  <r>
    <x v="2"/>
    <s v="FC"/>
    <x v="3"/>
    <x v="4"/>
    <x v="0"/>
    <n v="974487"/>
    <n v="1000000"/>
    <x v="0"/>
    <s v="YES"/>
    <d v="2021-09-23T00:00:00"/>
  </r>
  <r>
    <x v="2"/>
    <s v="FC"/>
    <x v="3"/>
    <x v="4"/>
    <x v="0"/>
    <n v="973793"/>
    <n v="6000000"/>
    <x v="0"/>
    <s v="YES"/>
    <d v="2021-09-10T00:00:00"/>
  </r>
  <r>
    <x v="2"/>
    <s v="FC"/>
    <x v="3"/>
    <x v="4"/>
    <x v="3"/>
    <n v="973693"/>
    <n v="800000"/>
    <x v="0"/>
    <s v="YES"/>
    <d v="2021-09-08T00:00:00"/>
  </r>
  <r>
    <x v="3"/>
    <s v="SIG"/>
    <x v="1"/>
    <x v="8"/>
    <x v="0"/>
    <n v="974782"/>
    <n v="565000"/>
    <x v="0"/>
    <s v="YES"/>
    <d v="2021-09-29T00:00:00"/>
  </r>
  <r>
    <x v="3"/>
    <s v="SIG"/>
    <x v="5"/>
    <x v="9"/>
    <x v="0"/>
    <n v="973583"/>
    <n v="1350000"/>
    <x v="0"/>
    <s v="YES"/>
    <d v="2021-09-03T00:00:00"/>
  </r>
  <r>
    <x v="3"/>
    <s v="SIG"/>
    <x v="6"/>
    <x v="10"/>
    <x v="0"/>
    <n v="974883"/>
    <n v="1999000"/>
    <x v="0"/>
    <s v="YES"/>
    <d v="2021-09-30T00:00:00"/>
  </r>
  <r>
    <x v="3"/>
    <s v="SIG"/>
    <x v="1"/>
    <x v="8"/>
    <x v="2"/>
    <n v="974013"/>
    <n v="62000"/>
    <x v="0"/>
    <s v="YES"/>
    <d v="2021-09-15T00:00:00"/>
  </r>
  <r>
    <x v="3"/>
    <s v="SIG"/>
    <x v="5"/>
    <x v="9"/>
    <x v="0"/>
    <n v="974050"/>
    <n v="6800000"/>
    <x v="0"/>
    <s v="YES"/>
    <d v="2021-09-16T00:00:00"/>
  </r>
  <r>
    <x v="3"/>
    <s v="SIG"/>
    <x v="5"/>
    <x v="9"/>
    <x v="2"/>
    <n v="974807"/>
    <n v="969000"/>
    <x v="0"/>
    <s v="YES"/>
    <d v="2021-09-30T00:00:00"/>
  </r>
  <r>
    <x v="3"/>
    <s v="SIG"/>
    <x v="1"/>
    <x v="8"/>
    <x v="0"/>
    <n v="974844"/>
    <n v="1082500"/>
    <x v="0"/>
    <s v="YES"/>
    <d v="2021-09-30T00:00:00"/>
  </r>
  <r>
    <x v="3"/>
    <s v="SIG"/>
    <x v="5"/>
    <x v="9"/>
    <x v="3"/>
    <n v="973960"/>
    <n v="1550000"/>
    <x v="0"/>
    <s v="YES"/>
    <d v="2021-09-14T00:00:00"/>
  </r>
  <r>
    <x v="3"/>
    <s v="SIG"/>
    <x v="5"/>
    <x v="9"/>
    <x v="2"/>
    <n v="974358"/>
    <n v="1200000"/>
    <x v="0"/>
    <s v="YES"/>
    <d v="2021-09-22T00:00:00"/>
  </r>
  <r>
    <x v="3"/>
    <s v="SIG"/>
    <x v="5"/>
    <x v="9"/>
    <x v="2"/>
    <n v="974444"/>
    <n v="969000"/>
    <x v="0"/>
    <s v="YES"/>
    <d v="2021-09-23T00:00:00"/>
  </r>
  <r>
    <x v="3"/>
    <s v="SIG"/>
    <x v="1"/>
    <x v="8"/>
    <x v="0"/>
    <n v="973754"/>
    <n v="2700000"/>
    <x v="0"/>
    <s v="YES"/>
    <d v="2021-09-09T00:00:00"/>
  </r>
  <r>
    <x v="3"/>
    <s v="SIG"/>
    <x v="5"/>
    <x v="9"/>
    <x v="2"/>
    <n v="974323"/>
    <n v="1819000"/>
    <x v="0"/>
    <s v="YES"/>
    <d v="2021-09-21T00:00:00"/>
  </r>
  <r>
    <x v="3"/>
    <s v="SIG"/>
    <x v="5"/>
    <x v="9"/>
    <x v="2"/>
    <n v="974360"/>
    <n v="734000"/>
    <x v="0"/>
    <s v="YES"/>
    <d v="2021-09-22T00:00:00"/>
  </r>
  <r>
    <x v="4"/>
    <s v="ST"/>
    <x v="7"/>
    <x v="11"/>
    <x v="2"/>
    <n v="974124"/>
    <n v="325000"/>
    <x v="0"/>
    <s v="YES"/>
    <d v="2021-09-17T00:00:00"/>
  </r>
  <r>
    <x v="4"/>
    <s v="ST"/>
    <x v="7"/>
    <x v="12"/>
    <x v="0"/>
    <n v="974153"/>
    <n v="480000"/>
    <x v="0"/>
    <s v="YES"/>
    <d v="2021-09-17T00:00:00"/>
  </r>
  <r>
    <x v="4"/>
    <s v="ST"/>
    <x v="7"/>
    <x v="11"/>
    <x v="0"/>
    <n v="974541"/>
    <n v="588000"/>
    <x v="0"/>
    <s v="YES"/>
    <d v="2021-09-24T00:00:00"/>
  </r>
  <r>
    <x v="4"/>
    <s v="ST"/>
    <x v="7"/>
    <x v="12"/>
    <x v="3"/>
    <n v="974018"/>
    <n v="868500"/>
    <x v="0"/>
    <s v="YES"/>
    <d v="2021-09-15T00:00:00"/>
  </r>
  <r>
    <x v="4"/>
    <s v="ST"/>
    <x v="7"/>
    <x v="12"/>
    <x v="0"/>
    <n v="973984"/>
    <n v="425000"/>
    <x v="0"/>
    <s v="YES"/>
    <d v="2021-09-15T00:00:00"/>
  </r>
  <r>
    <x v="4"/>
    <s v="ST"/>
    <x v="7"/>
    <x v="12"/>
    <x v="0"/>
    <n v="973614"/>
    <n v="400000"/>
    <x v="0"/>
    <s v="YES"/>
    <d v="2021-09-07T00:00:00"/>
  </r>
  <r>
    <x v="4"/>
    <s v="ST"/>
    <x v="8"/>
    <x v="13"/>
    <x v="0"/>
    <n v="973633"/>
    <n v="350000"/>
    <x v="0"/>
    <s v="YES"/>
    <d v="2021-09-07T00:00:00"/>
  </r>
  <r>
    <x v="4"/>
    <s v="ST"/>
    <x v="7"/>
    <x v="12"/>
    <x v="0"/>
    <n v="973638"/>
    <n v="1550000"/>
    <x v="0"/>
    <s v="YES"/>
    <d v="2021-09-07T00:00:00"/>
  </r>
  <r>
    <x v="4"/>
    <s v="ST"/>
    <x v="3"/>
    <x v="14"/>
    <x v="0"/>
    <n v="974073"/>
    <n v="106343"/>
    <x v="0"/>
    <s v="YES"/>
    <d v="2021-09-16T00:00:00"/>
  </r>
  <r>
    <x v="4"/>
    <s v="ST"/>
    <x v="7"/>
    <x v="11"/>
    <x v="0"/>
    <n v="974668"/>
    <n v="685000"/>
    <x v="0"/>
    <s v="YES"/>
    <d v="2021-09-28T00:00:00"/>
  </r>
  <r>
    <x v="4"/>
    <s v="ST"/>
    <x v="3"/>
    <x v="14"/>
    <x v="0"/>
    <n v="973640"/>
    <n v="635000"/>
    <x v="0"/>
    <s v="YES"/>
    <d v="2021-09-07T00:00:00"/>
  </r>
  <r>
    <x v="4"/>
    <s v="ST"/>
    <x v="7"/>
    <x v="11"/>
    <x v="0"/>
    <n v="974802"/>
    <n v="975000"/>
    <x v="0"/>
    <s v="YES"/>
    <d v="2021-09-30T00:00:00"/>
  </r>
  <r>
    <x v="4"/>
    <s v="ST"/>
    <x v="7"/>
    <x v="12"/>
    <x v="0"/>
    <n v="974598"/>
    <n v="845000"/>
    <x v="0"/>
    <s v="YES"/>
    <d v="2021-09-27T00:00:00"/>
  </r>
  <r>
    <x v="4"/>
    <s v="ST"/>
    <x v="7"/>
    <x v="12"/>
    <x v="0"/>
    <n v="973702"/>
    <n v="505000"/>
    <x v="0"/>
    <s v="YES"/>
    <d v="2021-09-08T00:00:00"/>
  </r>
  <r>
    <x v="4"/>
    <s v="ST"/>
    <x v="7"/>
    <x v="12"/>
    <x v="0"/>
    <n v="973712"/>
    <n v="725000"/>
    <x v="0"/>
    <s v="YES"/>
    <d v="2021-09-08T00:00:00"/>
  </r>
  <r>
    <x v="4"/>
    <s v="ST"/>
    <x v="9"/>
    <x v="15"/>
    <x v="0"/>
    <n v="973719"/>
    <n v="460000"/>
    <x v="0"/>
    <s v="YES"/>
    <d v="2021-09-08T00:00:00"/>
  </r>
  <r>
    <x v="4"/>
    <s v="ST"/>
    <x v="7"/>
    <x v="12"/>
    <x v="0"/>
    <n v="974165"/>
    <n v="578500"/>
    <x v="0"/>
    <s v="YES"/>
    <d v="2021-09-17T00:00:00"/>
  </r>
  <r>
    <x v="4"/>
    <s v="ST"/>
    <x v="7"/>
    <x v="11"/>
    <x v="0"/>
    <n v="974624"/>
    <n v="2600000"/>
    <x v="0"/>
    <s v="YES"/>
    <d v="2021-09-27T00:00:00"/>
  </r>
  <r>
    <x v="4"/>
    <s v="ST"/>
    <x v="7"/>
    <x v="11"/>
    <x v="2"/>
    <n v="974413"/>
    <n v="60000"/>
    <x v="0"/>
    <s v="YES"/>
    <d v="2021-09-22T00:00:00"/>
  </r>
  <r>
    <x v="4"/>
    <s v="ST"/>
    <x v="7"/>
    <x v="12"/>
    <x v="0"/>
    <n v="974308"/>
    <n v="1240000"/>
    <x v="0"/>
    <s v="YES"/>
    <d v="2021-09-21T00:00:00"/>
  </r>
  <r>
    <x v="4"/>
    <s v="ST"/>
    <x v="7"/>
    <x v="12"/>
    <x v="0"/>
    <n v="974831"/>
    <n v="395000"/>
    <x v="0"/>
    <s v="YES"/>
    <d v="2021-09-30T00:00:00"/>
  </r>
  <r>
    <x v="4"/>
    <s v="ST"/>
    <x v="3"/>
    <x v="16"/>
    <x v="0"/>
    <n v="974077"/>
    <n v="395000"/>
    <x v="0"/>
    <s v="YES"/>
    <d v="2021-09-16T00:00:00"/>
  </r>
  <r>
    <x v="4"/>
    <s v="ST"/>
    <x v="7"/>
    <x v="12"/>
    <x v="0"/>
    <n v="973920"/>
    <n v="765000"/>
    <x v="0"/>
    <s v="YES"/>
    <d v="2021-09-13T00:00:00"/>
  </r>
  <r>
    <x v="4"/>
    <s v="ST"/>
    <x v="7"/>
    <x v="12"/>
    <x v="4"/>
    <n v="973844"/>
    <n v="1200000"/>
    <x v="0"/>
    <s v="YES"/>
    <d v="2021-09-10T00:00:00"/>
  </r>
  <r>
    <x v="4"/>
    <s v="ST"/>
    <x v="7"/>
    <x v="11"/>
    <x v="0"/>
    <n v="974164"/>
    <n v="1249000"/>
    <x v="0"/>
    <s v="YES"/>
    <d v="2021-09-17T00:00:00"/>
  </r>
  <r>
    <x v="4"/>
    <s v="ST"/>
    <x v="7"/>
    <x v="12"/>
    <x v="0"/>
    <n v="973835"/>
    <n v="510000"/>
    <x v="0"/>
    <s v="YES"/>
    <d v="2021-09-10T00:00:00"/>
  </r>
  <r>
    <x v="4"/>
    <s v="ST"/>
    <x v="7"/>
    <x v="11"/>
    <x v="2"/>
    <n v="973795"/>
    <n v="155000"/>
    <x v="0"/>
    <s v="YES"/>
    <d v="2021-09-10T00:00:00"/>
  </r>
  <r>
    <x v="4"/>
    <s v="ST"/>
    <x v="8"/>
    <x v="17"/>
    <x v="0"/>
    <n v="973763"/>
    <n v="750000"/>
    <x v="0"/>
    <s v="YES"/>
    <d v="2021-09-09T00:00:00"/>
  </r>
  <r>
    <x v="4"/>
    <s v="ST"/>
    <x v="7"/>
    <x v="12"/>
    <x v="0"/>
    <n v="974111"/>
    <n v="770000"/>
    <x v="0"/>
    <s v="YES"/>
    <d v="2021-09-16T00:00:00"/>
  </r>
  <r>
    <x v="4"/>
    <s v="ST"/>
    <x v="7"/>
    <x v="11"/>
    <x v="0"/>
    <n v="973617"/>
    <n v="639900"/>
    <x v="0"/>
    <s v="YES"/>
    <d v="2021-09-07T00:00:00"/>
  </r>
  <r>
    <x v="4"/>
    <s v="ST"/>
    <x v="7"/>
    <x v="12"/>
    <x v="0"/>
    <n v="973511"/>
    <n v="479800"/>
    <x v="0"/>
    <s v="YES"/>
    <d v="2021-09-02T00:00:00"/>
  </r>
  <r>
    <x v="4"/>
    <s v="ST"/>
    <x v="7"/>
    <x v="11"/>
    <x v="2"/>
    <n v="973550"/>
    <n v="555000"/>
    <x v="0"/>
    <s v="YES"/>
    <d v="2021-09-03T00:00:00"/>
  </r>
  <r>
    <x v="4"/>
    <s v="ST"/>
    <x v="10"/>
    <x v="18"/>
    <x v="1"/>
    <n v="973571"/>
    <n v="335000"/>
    <x v="0"/>
    <s v="YES"/>
    <d v="2021-09-03T00:00:00"/>
  </r>
  <r>
    <x v="4"/>
    <s v="ST"/>
    <x v="7"/>
    <x v="12"/>
    <x v="0"/>
    <n v="974409"/>
    <n v="889000"/>
    <x v="0"/>
    <s v="YES"/>
    <d v="2021-09-22T00:00:00"/>
  </r>
  <r>
    <x v="5"/>
    <s v="TI"/>
    <x v="3"/>
    <x v="19"/>
    <x v="0"/>
    <n v="974266"/>
    <n v="863000"/>
    <x v="0"/>
    <s v="YES"/>
    <d v="2021-09-20T00:00:00"/>
  </r>
  <r>
    <x v="5"/>
    <s v="TI"/>
    <x v="7"/>
    <x v="20"/>
    <x v="2"/>
    <n v="974136"/>
    <n v="55000"/>
    <x v="0"/>
    <s v="YES"/>
    <d v="2021-09-17T00:00:00"/>
  </r>
  <r>
    <x v="5"/>
    <s v="TI"/>
    <x v="7"/>
    <x v="20"/>
    <x v="0"/>
    <n v="974260"/>
    <n v="335000"/>
    <x v="0"/>
    <s v="YES"/>
    <d v="2021-09-20T00:00:00"/>
  </r>
  <r>
    <x v="5"/>
    <s v="TI"/>
    <x v="7"/>
    <x v="20"/>
    <x v="0"/>
    <n v="974209"/>
    <n v="525000"/>
    <x v="0"/>
    <s v="YES"/>
    <d v="2021-09-20T00:00:00"/>
  </r>
  <r>
    <x v="5"/>
    <s v="TI"/>
    <x v="7"/>
    <x v="20"/>
    <x v="2"/>
    <n v="973433"/>
    <n v="244900"/>
    <x v="0"/>
    <s v="YES"/>
    <d v="2021-09-01T00:00:00"/>
  </r>
  <r>
    <x v="5"/>
    <s v="TI"/>
    <x v="7"/>
    <x v="20"/>
    <x v="0"/>
    <n v="974150"/>
    <n v="1795000"/>
    <x v="0"/>
    <s v="YES"/>
    <d v="2021-09-17T00:00:00"/>
  </r>
  <r>
    <x v="5"/>
    <s v="TI"/>
    <x v="7"/>
    <x v="20"/>
    <x v="0"/>
    <n v="974137"/>
    <n v="484000"/>
    <x v="0"/>
    <s v="YES"/>
    <d v="2021-09-17T00:00:00"/>
  </r>
  <r>
    <x v="5"/>
    <s v="TI"/>
    <x v="3"/>
    <x v="19"/>
    <x v="0"/>
    <n v="974135"/>
    <n v="485000"/>
    <x v="0"/>
    <s v="YES"/>
    <d v="2021-09-17T00:00:00"/>
  </r>
  <r>
    <x v="5"/>
    <s v="TI"/>
    <x v="3"/>
    <x v="19"/>
    <x v="0"/>
    <n v="974500"/>
    <n v="425000"/>
    <x v="0"/>
    <s v="YES"/>
    <d v="2021-09-24T00:00:00"/>
  </r>
  <r>
    <x v="5"/>
    <s v="TI"/>
    <x v="7"/>
    <x v="20"/>
    <x v="2"/>
    <n v="974080"/>
    <n v="55000"/>
    <x v="0"/>
    <s v="YES"/>
    <d v="2021-09-16T00:00:00"/>
  </r>
  <r>
    <x v="5"/>
    <s v="TI"/>
    <x v="7"/>
    <x v="20"/>
    <x v="2"/>
    <n v="974635"/>
    <n v="720000"/>
    <x v="0"/>
    <s v="YES"/>
    <d v="2021-09-27T00:00:00"/>
  </r>
  <r>
    <x v="5"/>
    <s v="TI"/>
    <x v="7"/>
    <x v="20"/>
    <x v="0"/>
    <n v="973401"/>
    <n v="825000"/>
    <x v="0"/>
    <s v="YES"/>
    <d v="2021-09-01T00:00:00"/>
  </r>
  <r>
    <x v="5"/>
    <s v="TI"/>
    <x v="3"/>
    <x v="19"/>
    <x v="2"/>
    <n v="974238"/>
    <n v="87500"/>
    <x v="0"/>
    <s v="YES"/>
    <d v="2021-09-20T00:00:00"/>
  </r>
  <r>
    <x v="5"/>
    <s v="TI"/>
    <x v="3"/>
    <x v="19"/>
    <x v="0"/>
    <n v="974856"/>
    <n v="490000"/>
    <x v="0"/>
    <s v="YES"/>
    <d v="2021-09-30T00:00:00"/>
  </r>
  <r>
    <x v="5"/>
    <s v="TI"/>
    <x v="10"/>
    <x v="21"/>
    <x v="0"/>
    <n v="973415"/>
    <n v="434500"/>
    <x v="0"/>
    <s v="YES"/>
    <d v="2021-09-01T00:00:00"/>
  </r>
  <r>
    <x v="5"/>
    <s v="TI"/>
    <x v="7"/>
    <x v="20"/>
    <x v="0"/>
    <n v="973505"/>
    <n v="555000"/>
    <x v="0"/>
    <s v="YES"/>
    <d v="2021-09-02T00:00:00"/>
  </r>
  <r>
    <x v="5"/>
    <s v="TI"/>
    <x v="7"/>
    <x v="20"/>
    <x v="0"/>
    <n v="973952"/>
    <n v="545000"/>
    <x v="0"/>
    <s v="YES"/>
    <d v="2021-09-14T00:00:00"/>
  </r>
  <r>
    <x v="5"/>
    <s v="TI"/>
    <x v="3"/>
    <x v="19"/>
    <x v="0"/>
    <n v="973593"/>
    <n v="558000"/>
    <x v="0"/>
    <s v="YES"/>
    <d v="2021-09-03T00:00:00"/>
  </r>
  <r>
    <x v="5"/>
    <s v="TI"/>
    <x v="7"/>
    <x v="20"/>
    <x v="0"/>
    <n v="973902"/>
    <n v="500000"/>
    <x v="0"/>
    <s v="YES"/>
    <d v="2021-09-13T00:00:00"/>
  </r>
  <r>
    <x v="5"/>
    <s v="TI"/>
    <x v="3"/>
    <x v="19"/>
    <x v="2"/>
    <n v="973852"/>
    <n v="225000"/>
    <x v="0"/>
    <s v="YES"/>
    <d v="2021-09-10T00:00:00"/>
  </r>
  <r>
    <x v="5"/>
    <s v="TI"/>
    <x v="7"/>
    <x v="20"/>
    <x v="0"/>
    <n v="973581"/>
    <n v="549000"/>
    <x v="0"/>
    <s v="YES"/>
    <d v="2021-09-03T00:00:00"/>
  </r>
  <r>
    <x v="5"/>
    <s v="TI"/>
    <x v="7"/>
    <x v="20"/>
    <x v="0"/>
    <n v="973658"/>
    <n v="549900"/>
    <x v="0"/>
    <s v="YES"/>
    <d v="2021-09-07T00:00:00"/>
  </r>
  <r>
    <x v="5"/>
    <s v="TI"/>
    <x v="7"/>
    <x v="20"/>
    <x v="2"/>
    <n v="974851"/>
    <n v="190000"/>
    <x v="0"/>
    <s v="YES"/>
    <d v="2021-09-30T00:00:00"/>
  </r>
  <r>
    <x v="5"/>
    <s v="TI"/>
    <x v="7"/>
    <x v="20"/>
    <x v="2"/>
    <n v="974079"/>
    <n v="55000"/>
    <x v="0"/>
    <s v="YES"/>
    <d v="2021-09-16T00:00:00"/>
  </r>
  <r>
    <x v="5"/>
    <s v="TI"/>
    <x v="3"/>
    <x v="19"/>
    <x v="0"/>
    <n v="973663"/>
    <n v="1030000"/>
    <x v="0"/>
    <s v="YES"/>
    <d v="2021-09-07T00:00:00"/>
  </r>
  <r>
    <x v="5"/>
    <s v="TI"/>
    <x v="7"/>
    <x v="20"/>
    <x v="2"/>
    <n v="973886"/>
    <n v="440000"/>
    <x v="0"/>
    <s v="YES"/>
    <d v="2021-09-13T00:00:00"/>
  </r>
  <r>
    <x v="5"/>
    <s v="TI"/>
    <x v="7"/>
    <x v="20"/>
    <x v="0"/>
    <n v="973983"/>
    <n v="385000"/>
    <x v="0"/>
    <s v="YES"/>
    <d v="2021-09-15T00:00:00"/>
  </r>
  <r>
    <x v="5"/>
    <s v="TI"/>
    <x v="3"/>
    <x v="22"/>
    <x v="0"/>
    <n v="974345"/>
    <n v="960000"/>
    <x v="0"/>
    <s v="YES"/>
    <d v="2021-09-22T00:00:00"/>
  </r>
  <r>
    <x v="5"/>
    <s v="TI"/>
    <x v="3"/>
    <x v="19"/>
    <x v="0"/>
    <n v="974332"/>
    <n v="255000"/>
    <x v="0"/>
    <s v="YES"/>
    <d v="2021-09-21T00:00:00"/>
  </r>
  <r>
    <x v="5"/>
    <s v="TI"/>
    <x v="7"/>
    <x v="20"/>
    <x v="0"/>
    <n v="974752"/>
    <n v="9500000"/>
    <x v="0"/>
    <s v="YES"/>
    <d v="2021-09-29T00:00:00"/>
  </r>
  <r>
    <x v="5"/>
    <s v="TI"/>
    <x v="3"/>
    <x v="19"/>
    <x v="0"/>
    <n v="973884"/>
    <n v="785000"/>
    <x v="0"/>
    <s v="YES"/>
    <d v="2021-09-13T00:00:00"/>
  </r>
  <r>
    <x v="6"/>
    <s v="TT"/>
    <x v="11"/>
    <x v="23"/>
    <x v="0"/>
    <n v="974819"/>
    <n v="460000"/>
    <x v="0"/>
    <s v="YES"/>
    <d v="2021-09-30T00:00:00"/>
  </r>
  <r>
    <x v="6"/>
    <s v="TT"/>
    <x v="11"/>
    <x v="23"/>
    <x v="0"/>
    <n v="974127"/>
    <n v="459900"/>
    <x v="0"/>
    <s v="YES"/>
    <d v="2021-09-1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x v="0"/>
    <s v="FA"/>
    <x v="0"/>
    <s v="1220-22-110-049"/>
    <n v="973626"/>
    <n v="300000"/>
    <d v="2021-09-07T00:00:00"/>
    <x v="0"/>
  </r>
  <r>
    <x v="0"/>
    <s v="FA"/>
    <x v="0"/>
    <s v="1219-15-001-093"/>
    <n v="973624"/>
    <n v="431000"/>
    <d v="2021-09-07T00:00:00"/>
    <x v="1"/>
  </r>
  <r>
    <x v="0"/>
    <s v="FA"/>
    <x v="0"/>
    <s v="1320-33-813-017"/>
    <n v="973888"/>
    <n v="351100"/>
    <d v="2021-09-13T00:00:00"/>
    <x v="1"/>
  </r>
  <r>
    <x v="0"/>
    <s v="FA"/>
    <x v="0"/>
    <s v="1220-22-211-024"/>
    <n v="974665"/>
    <n v="413000"/>
    <d v="2021-09-28T00:00:00"/>
    <x v="2"/>
  </r>
  <r>
    <x v="0"/>
    <s v="FA"/>
    <x v="0"/>
    <s v="1318-10-316-016"/>
    <n v="974352"/>
    <n v="548250"/>
    <d v="2021-09-22T00:00:00"/>
    <x v="3"/>
  </r>
  <r>
    <x v="0"/>
    <s v="FA"/>
    <x v="0"/>
    <s v="1420-07-818-016"/>
    <n v="974745"/>
    <n v="183000"/>
    <d v="2021-09-29T00:00:00"/>
    <x v="2"/>
  </r>
  <r>
    <x v="0"/>
    <s v="FA"/>
    <x v="0"/>
    <s v="1320-02-001-026"/>
    <n v="974602"/>
    <n v="422500"/>
    <d v="2021-09-27T00:00:00"/>
    <x v="2"/>
  </r>
  <r>
    <x v="0"/>
    <s v="FA"/>
    <x v="0"/>
    <s v="1220-04-513-029"/>
    <n v="974780"/>
    <n v="218000"/>
    <d v="2021-09-29T00:00:00"/>
    <x v="2"/>
  </r>
  <r>
    <x v="0"/>
    <s v="FA"/>
    <x v="0"/>
    <s v="1320-29-119-014"/>
    <n v="973625"/>
    <n v="134500"/>
    <d v="2021-09-07T00:00:00"/>
    <x v="1"/>
  </r>
  <r>
    <x v="0"/>
    <s v="FA"/>
    <x v="0"/>
    <s v="1320-32-813-005"/>
    <n v="974454"/>
    <n v="188000"/>
    <d v="2021-09-23T00:00:00"/>
    <x v="2"/>
  </r>
  <r>
    <x v="0"/>
    <s v="FA"/>
    <x v="1"/>
    <s v="1220-15-410-032"/>
    <n v="973954"/>
    <n v="350000"/>
    <d v="2021-09-14T00:00:00"/>
    <x v="2"/>
  </r>
  <r>
    <x v="0"/>
    <s v="FA"/>
    <x v="0"/>
    <s v="1220-15-410-017"/>
    <n v="973906"/>
    <n v="140000"/>
    <d v="2021-09-13T00:00:00"/>
    <x v="4"/>
  </r>
  <r>
    <x v="0"/>
    <s v="FA"/>
    <x v="0"/>
    <s v="1420-34-310-033"/>
    <n v="974589"/>
    <n v="394400"/>
    <d v="2021-09-27T00:00:00"/>
    <x v="2"/>
  </r>
  <r>
    <x v="0"/>
    <s v="FA"/>
    <x v="0"/>
    <s v="1220-10-301-001"/>
    <n v="973898"/>
    <n v="166600"/>
    <d v="2021-09-13T00:00:00"/>
    <x v="2"/>
  </r>
  <r>
    <x v="0"/>
    <s v="FA"/>
    <x v="0"/>
    <s v="1420-07-810-012"/>
    <n v="974052"/>
    <n v="108000"/>
    <d v="2021-09-16T00:00:00"/>
    <x v="5"/>
  </r>
  <r>
    <x v="0"/>
    <s v="FA"/>
    <x v="0"/>
    <s v="1220-04-114-017"/>
    <n v="973988"/>
    <n v="148000"/>
    <d v="2021-09-15T00:00:00"/>
    <x v="4"/>
  </r>
  <r>
    <x v="0"/>
    <s v="FA"/>
    <x v="0"/>
    <s v="1420-28-401-005"/>
    <n v="974243"/>
    <n v="243000"/>
    <d v="2021-09-20T00:00:00"/>
    <x v="2"/>
  </r>
  <r>
    <x v="0"/>
    <s v="FA"/>
    <x v="0"/>
    <s v="1220-22-110-015"/>
    <n v="974835"/>
    <n v="415975"/>
    <d v="2021-09-30T00:00:00"/>
    <x v="2"/>
  </r>
  <r>
    <x v="0"/>
    <s v="FA"/>
    <x v="0"/>
    <s v="1320-33-714-047"/>
    <n v="974833"/>
    <n v="317000"/>
    <d v="2021-09-30T00:00:00"/>
    <x v="6"/>
  </r>
  <r>
    <x v="0"/>
    <s v="FA"/>
    <x v="0"/>
    <s v="1318-16-710-019"/>
    <n v="973422"/>
    <n v="3075000"/>
    <d v="2021-09-01T00:00:00"/>
    <x v="7"/>
  </r>
  <r>
    <x v="1"/>
    <s v="FC"/>
    <x v="0"/>
    <s v="1318-03-210-017"/>
    <n v="974357"/>
    <n v="3750000"/>
    <d v="2021-09-22T00:00:00"/>
    <x v="8"/>
  </r>
  <r>
    <x v="1"/>
    <s v="FC"/>
    <x v="0"/>
    <s v="1420-29-612-009"/>
    <n v="973699"/>
    <n v="250000"/>
    <d v="2021-09-08T00:00:00"/>
    <x v="9"/>
  </r>
  <r>
    <x v="1"/>
    <s v="FC"/>
    <x v="1"/>
    <s v="1318-23-812-025"/>
    <n v="974534"/>
    <n v="743170"/>
    <d v="2021-09-24T00:00:00"/>
    <x v="10"/>
  </r>
  <r>
    <x v="1"/>
    <s v="FC"/>
    <x v="0"/>
    <s v="1320-31-516-007"/>
    <n v="974533"/>
    <n v="415000"/>
    <d v="2021-09-24T00:00:00"/>
    <x v="6"/>
  </r>
  <r>
    <x v="1"/>
    <s v="FC"/>
    <x v="0"/>
    <s v="1220-16-510-080"/>
    <n v="974504"/>
    <n v="167000"/>
    <d v="2021-09-24T00:00:00"/>
    <x v="11"/>
  </r>
  <r>
    <x v="1"/>
    <s v="FC"/>
    <x v="0"/>
    <s v="1320-02-001-036"/>
    <n v="973637"/>
    <n v="449000"/>
    <d v="2021-09-07T00:00:00"/>
    <x v="4"/>
  </r>
  <r>
    <x v="1"/>
    <s v="FC"/>
    <x v="0"/>
    <s v="1420-07-117-024"/>
    <n v="974537"/>
    <n v="203000"/>
    <d v="2021-09-24T00:00:00"/>
    <x v="11"/>
  </r>
  <r>
    <x v="1"/>
    <s v="FC"/>
    <x v="2"/>
    <s v="1320-32-101-008"/>
    <n v="973408"/>
    <n v="348500"/>
    <d v="2021-09-01T00:00:00"/>
    <x v="12"/>
  </r>
  <r>
    <x v="1"/>
    <s v="FC"/>
    <x v="0"/>
    <s v="1420-18-113-067"/>
    <n v="974140"/>
    <n v="127000"/>
    <d v="2021-09-17T00:00:00"/>
    <x v="4"/>
  </r>
  <r>
    <x v="1"/>
    <s v="FC"/>
    <x v="3"/>
    <s v="1320-36-002-053"/>
    <n v="974742"/>
    <n v="125000"/>
    <d v="2021-09-29T00:00:00"/>
    <x v="13"/>
  </r>
  <r>
    <x v="1"/>
    <s v="FC"/>
    <x v="3"/>
    <s v="1318-03-212-008"/>
    <n v="974573"/>
    <n v="1000000"/>
    <d v="2021-09-27T00:00:00"/>
    <x v="14"/>
  </r>
  <r>
    <x v="1"/>
    <s v="FC"/>
    <x v="2"/>
    <s v="1320-32-101-008"/>
    <n v="973407"/>
    <n v="1390000"/>
    <d v="2021-09-01T00:00:00"/>
    <x v="15"/>
  </r>
  <r>
    <x v="2"/>
    <s v="SIG"/>
    <x v="0"/>
    <s v="1220-15-110-005"/>
    <n v="974162"/>
    <n v="461000"/>
    <d v="2021-09-17T00:00:00"/>
    <x v="2"/>
  </r>
  <r>
    <x v="2"/>
    <s v="SIG"/>
    <x v="0"/>
    <s v="1318-16-710-005"/>
    <n v="974769"/>
    <n v="958000"/>
    <d v="2021-09-29T00:00:00"/>
    <x v="16"/>
  </r>
  <r>
    <x v="3"/>
    <s v="ST"/>
    <x v="0"/>
    <s v="1220-11-001-012"/>
    <n v="974576"/>
    <n v="345000"/>
    <d v="2021-09-27T00:00:00"/>
    <x v="17"/>
  </r>
  <r>
    <x v="3"/>
    <s v="ST"/>
    <x v="0"/>
    <s v="1320-29-213-019"/>
    <n v="974575"/>
    <n v="190000"/>
    <d v="2021-09-27T00:00:00"/>
    <x v="6"/>
  </r>
  <r>
    <x v="3"/>
    <s v="ST"/>
    <x v="0"/>
    <s v="1219-10-002-022"/>
    <n v="974497"/>
    <n v="548250"/>
    <d v="2021-09-24T00:00:00"/>
    <x v="6"/>
  </r>
  <r>
    <x v="3"/>
    <s v="ST"/>
    <x v="0"/>
    <s v="1220-22-410-090"/>
    <n v="974498"/>
    <n v="261000"/>
    <d v="2021-09-24T00:00:00"/>
    <x v="6"/>
  </r>
  <r>
    <x v="3"/>
    <s v="ST"/>
    <x v="0"/>
    <s v="1220-24-101-010"/>
    <n v="974449"/>
    <n v="547000"/>
    <d v="2021-09-23T00:00:00"/>
    <x v="18"/>
  </r>
  <r>
    <x v="3"/>
    <s v="ST"/>
    <x v="0"/>
    <s v="1220-16-210-097"/>
    <n v="974590"/>
    <n v="350000"/>
    <d v="2021-09-27T00:00:00"/>
    <x v="2"/>
  </r>
  <r>
    <x v="3"/>
    <s v="ST"/>
    <x v="0"/>
    <s v="1420-35-410-017"/>
    <n v="973736"/>
    <n v="685000"/>
    <d v="2021-09-09T00:00:00"/>
    <x v="17"/>
  </r>
  <r>
    <x v="3"/>
    <s v="ST"/>
    <x v="0"/>
    <s v="1220-21-510-147"/>
    <n v="974231"/>
    <n v="239500"/>
    <d v="2021-09-20T00:00:00"/>
    <x v="19"/>
  </r>
  <r>
    <x v="3"/>
    <s v="ST"/>
    <x v="0"/>
    <s v="1420-05-101-004"/>
    <n v="974595"/>
    <n v="100000"/>
    <d v="2021-09-27T00:00:00"/>
    <x v="20"/>
  </r>
  <r>
    <x v="3"/>
    <s v="ST"/>
    <x v="3"/>
    <s v="1320-33-716-023"/>
    <n v="974265"/>
    <n v="75000"/>
    <d v="2021-09-20T00:00:00"/>
    <x v="20"/>
  </r>
  <r>
    <x v="3"/>
    <s v="ST"/>
    <x v="0"/>
    <s v="1220-04-510-021"/>
    <n v="974228"/>
    <n v="250000"/>
    <d v="2021-09-20T00:00:00"/>
    <x v="17"/>
  </r>
  <r>
    <x v="3"/>
    <s v="ST"/>
    <x v="0"/>
    <s v="1320-30-511-033"/>
    <n v="973701"/>
    <n v="362500"/>
    <d v="2021-09-08T00:00:00"/>
    <x v="21"/>
  </r>
  <r>
    <x v="3"/>
    <s v="ST"/>
    <x v="2"/>
    <s v="1320-13-000-019"/>
    <n v="974648"/>
    <n v="500000"/>
    <d v="2021-09-27T00:00:00"/>
    <x v="22"/>
  </r>
  <r>
    <x v="3"/>
    <s v="ST"/>
    <x v="0"/>
    <s v="1320-33-716-038"/>
    <n v="973848"/>
    <n v="300000"/>
    <d v="2021-09-10T00:00:00"/>
    <x v="23"/>
  </r>
  <r>
    <x v="3"/>
    <s v="ST"/>
    <x v="0"/>
    <s v="1220-17-615-025"/>
    <n v="974344"/>
    <n v="548250"/>
    <d v="2021-09-22T00:00:00"/>
    <x v="17"/>
  </r>
  <r>
    <x v="3"/>
    <s v="ST"/>
    <x v="0"/>
    <s v="1320-30-311-025"/>
    <n v="973696"/>
    <n v="548250"/>
    <d v="2021-09-08T00:00:00"/>
    <x v="24"/>
  </r>
  <r>
    <x v="3"/>
    <s v="ST"/>
    <x v="0"/>
    <s v="1022-17-002-022"/>
    <n v="974303"/>
    <n v="485000"/>
    <d v="2021-09-21T00:00:00"/>
    <x v="6"/>
  </r>
  <r>
    <x v="3"/>
    <s v="ST"/>
    <x v="0"/>
    <s v="1022-09-002-030"/>
    <n v="973897"/>
    <n v="125000"/>
    <d v="2021-09-13T00:00:00"/>
    <x v="4"/>
  </r>
  <r>
    <x v="3"/>
    <s v="ST"/>
    <x v="0"/>
    <s v="1220-16-310-030"/>
    <n v="973489"/>
    <n v="140005"/>
    <d v="2021-09-02T00:00:00"/>
    <x v="2"/>
  </r>
  <r>
    <x v="3"/>
    <s v="ST"/>
    <x v="0"/>
    <s v="1220-16-610-022"/>
    <n v="974768"/>
    <n v="523000"/>
    <d v="2021-09-29T00:00:00"/>
    <x v="25"/>
  </r>
  <r>
    <x v="3"/>
    <s v="ST"/>
    <x v="2"/>
    <s v="1420-33-701-057"/>
    <n v="974053"/>
    <n v="520000"/>
    <d v="2021-09-16T00:00:00"/>
    <x v="26"/>
  </r>
  <r>
    <x v="3"/>
    <s v="ST"/>
    <x v="1"/>
    <s v="1220-03-212-003"/>
    <n v="974765"/>
    <n v="319218"/>
    <d v="2021-09-29T00:00:00"/>
    <x v="27"/>
  </r>
  <r>
    <x v="3"/>
    <s v="ST"/>
    <x v="0"/>
    <s v="1420-33-701-035"/>
    <n v="974761"/>
    <n v="505000"/>
    <d v="2021-09-29T00:00:00"/>
    <x v="2"/>
  </r>
  <r>
    <x v="3"/>
    <s v="ST"/>
    <x v="0"/>
    <s v="1320-33-221-001"/>
    <n v="974115"/>
    <n v="228000"/>
    <d v="2021-09-16T00:00:00"/>
    <x v="2"/>
  </r>
  <r>
    <x v="3"/>
    <s v="ST"/>
    <x v="0"/>
    <s v="1220-16-210-199"/>
    <n v="974813"/>
    <n v="308600"/>
    <d v="2021-09-30T00:00:00"/>
    <x v="19"/>
  </r>
  <r>
    <x v="3"/>
    <s v="ST"/>
    <x v="0"/>
    <s v="1320-29-212-034"/>
    <n v="974815"/>
    <n v="380000"/>
    <d v="2021-09-30T00:00:00"/>
    <x v="6"/>
  </r>
  <r>
    <x v="3"/>
    <s v="ST"/>
    <x v="0"/>
    <s v="1420-18-710-026"/>
    <n v="973670"/>
    <n v="236000"/>
    <d v="2021-09-08T00:00:00"/>
    <x v="28"/>
  </r>
  <r>
    <x v="3"/>
    <s v="ST"/>
    <x v="0"/>
    <s v="1220-22-210-061"/>
    <n v="974133"/>
    <n v="278000"/>
    <d v="2021-09-17T00:00:00"/>
    <x v="6"/>
  </r>
  <r>
    <x v="3"/>
    <s v="ST"/>
    <x v="0"/>
    <s v="1220-16-310-021"/>
    <n v="973543"/>
    <n v="156800"/>
    <d v="2021-09-03T00:00:00"/>
    <x v="29"/>
  </r>
  <r>
    <x v="3"/>
    <s v="ST"/>
    <x v="0"/>
    <s v="1220-22-410-025"/>
    <n v="974767"/>
    <n v="241000"/>
    <d v="2021-09-29T00:00:00"/>
    <x v="2"/>
  </r>
  <r>
    <x v="3"/>
    <s v="ST"/>
    <x v="4"/>
    <s v="1220-18-002-027"/>
    <n v="973551"/>
    <n v="1762500"/>
    <d v="2021-09-03T00:00:00"/>
    <x v="30"/>
  </r>
  <r>
    <x v="3"/>
    <s v="ST"/>
    <x v="0"/>
    <s v="1220-03-311-008"/>
    <n v="973554"/>
    <n v="110000"/>
    <d v="2021-09-03T00:00:00"/>
    <x v="6"/>
  </r>
  <r>
    <x v="3"/>
    <s v="ST"/>
    <x v="0"/>
    <s v="1220-22-210-030"/>
    <n v="973889"/>
    <n v="116000"/>
    <d v="2021-09-13T00:00:00"/>
    <x v="4"/>
  </r>
  <r>
    <x v="3"/>
    <s v="ST"/>
    <x v="0"/>
    <s v="1420-07-411-066"/>
    <n v="973694"/>
    <n v="208000"/>
    <d v="2021-09-08T00:00:00"/>
    <x v="21"/>
  </r>
  <r>
    <x v="3"/>
    <s v="ST"/>
    <x v="0"/>
    <s v="1420-27-311-001"/>
    <n v="974343"/>
    <n v="585000"/>
    <d v="2021-09-22T00:00:00"/>
    <x v="17"/>
  </r>
  <r>
    <x v="3"/>
    <s v="ST"/>
    <x v="0"/>
    <s v="1220-25-511-004"/>
    <n v="973414"/>
    <n v="333000"/>
    <d v="2021-09-01T00:00:00"/>
    <x v="31"/>
  </r>
  <r>
    <x v="4"/>
    <s v="TI"/>
    <x v="0"/>
    <s v="1220-04-112-027"/>
    <n v="974754"/>
    <n v="191000"/>
    <d v="2021-09-29T00:00:00"/>
    <x v="2"/>
  </r>
  <r>
    <x v="4"/>
    <s v="TI"/>
    <x v="0"/>
    <s v="1420-08-414-013"/>
    <n v="974375"/>
    <n v="171500"/>
    <d v="2021-09-22T00:00:00"/>
    <x v="4"/>
  </r>
  <r>
    <x v="4"/>
    <s v="TI"/>
    <x v="1"/>
    <s v="1220-15-210-072"/>
    <n v="974776"/>
    <n v="209721"/>
    <d v="2021-09-29T00:00:00"/>
    <x v="2"/>
  </r>
  <r>
    <x v="4"/>
    <s v="TI"/>
    <x v="0"/>
    <s v="1420-18-114-015"/>
    <n v="974606"/>
    <n v="264500"/>
    <d v="2021-09-27T00:00:00"/>
    <x v="4"/>
  </r>
  <r>
    <x v="4"/>
    <s v="TI"/>
    <x v="0"/>
    <s v="1420-07-711-001"/>
    <n v="974029"/>
    <n v="317000"/>
    <d v="2021-09-15T00:00:00"/>
    <x v="32"/>
  </r>
  <r>
    <x v="4"/>
    <s v="TI"/>
    <x v="0"/>
    <s v="1420-18-113-089"/>
    <n v="974501"/>
    <n v="257600"/>
    <d v="2021-09-24T00:00:00"/>
    <x v="2"/>
  </r>
  <r>
    <x v="4"/>
    <s v="TI"/>
    <x v="0"/>
    <s v="1320-33-714-003"/>
    <n v="974005"/>
    <n v="335800"/>
    <d v="2021-09-15T00:00:00"/>
    <x v="32"/>
  </r>
  <r>
    <x v="4"/>
    <s v="TI"/>
    <x v="0"/>
    <s v="1220-25-510-001"/>
    <n v="974671"/>
    <n v="278200"/>
    <d v="2021-09-28T00:00:00"/>
    <x v="2"/>
  </r>
  <r>
    <x v="4"/>
    <s v="TI"/>
    <x v="0"/>
    <s v="1220-28-510-056"/>
    <n v="974658"/>
    <n v="160850"/>
    <d v="2021-09-28T00:00:00"/>
    <x v="33"/>
  </r>
  <r>
    <x v="4"/>
    <s v="TI"/>
    <x v="5"/>
    <s v="1022-11-002-033"/>
    <n v="974613"/>
    <n v="230158"/>
    <d v="2021-09-27T00:00:00"/>
    <x v="2"/>
  </r>
  <r>
    <x v="4"/>
    <s v="TI"/>
    <x v="0"/>
    <s v="1420-28-801-010"/>
    <n v="974513"/>
    <n v="350000"/>
    <d v="2021-09-24T00:00:00"/>
    <x v="2"/>
  </r>
  <r>
    <x v="4"/>
    <s v="TI"/>
    <x v="0"/>
    <s v="1418-27-811-008"/>
    <n v="974420"/>
    <n v="1771250"/>
    <d v="2021-09-22T00:00:00"/>
    <x v="34"/>
  </r>
  <r>
    <x v="4"/>
    <s v="TI"/>
    <x v="6"/>
    <s v="1319-35-000-009"/>
    <n v="973426"/>
    <n v="2800000"/>
    <d v="2021-09-01T00:00:00"/>
    <x v="35"/>
  </r>
  <r>
    <x v="4"/>
    <s v="TI"/>
    <x v="0"/>
    <s v="1220-16-510-073"/>
    <n v="974254"/>
    <n v="343000"/>
    <d v="2021-09-20T00:00:00"/>
    <x v="32"/>
  </r>
  <r>
    <x v="4"/>
    <s v="TI"/>
    <x v="3"/>
    <s v="1420-28-801-010"/>
    <n v="974514"/>
    <n v="133000"/>
    <d v="2021-09-24T00:00:00"/>
    <x v="36"/>
  </r>
  <r>
    <x v="4"/>
    <s v="TI"/>
    <x v="0"/>
    <s v="1420-34-810-022"/>
    <n v="974104"/>
    <n v="122000"/>
    <d v="2021-09-16T00:00:00"/>
    <x v="4"/>
  </r>
  <r>
    <x v="4"/>
    <s v="TI"/>
    <x v="0"/>
    <s v="1220-09-810-063"/>
    <n v="974644"/>
    <n v="160000"/>
    <d v="2021-09-27T00:00:00"/>
    <x v="4"/>
  </r>
  <r>
    <x v="4"/>
    <s v="TI"/>
    <x v="0"/>
    <s v="1220-16-810-032"/>
    <n v="973850"/>
    <n v="280750"/>
    <d v="2021-09-10T00:00:00"/>
    <x v="32"/>
  </r>
  <r>
    <x v="4"/>
    <s v="TI"/>
    <x v="0"/>
    <s v="1320-33-719-025"/>
    <n v="974311"/>
    <n v="326400"/>
    <d v="2021-09-21T00:00:00"/>
    <x v="32"/>
  </r>
  <r>
    <x v="4"/>
    <s v="TI"/>
    <x v="0"/>
    <s v="1022-09-002-032"/>
    <n v="973887"/>
    <n v="194000"/>
    <d v="2021-09-13T00:00:00"/>
    <x v="4"/>
  </r>
  <r>
    <x v="4"/>
    <s v="TI"/>
    <x v="0"/>
    <s v="1420-28-510-037"/>
    <n v="973851"/>
    <n v="349000"/>
    <d v="2021-09-10T00:00:00"/>
    <x v="32"/>
  </r>
  <r>
    <x v="4"/>
    <s v="TI"/>
    <x v="0"/>
    <s v="1320-23-002-032"/>
    <n v="974130"/>
    <n v="489500"/>
    <d v="2021-09-17T00:00:00"/>
    <x v="32"/>
  </r>
  <r>
    <x v="4"/>
    <s v="TI"/>
    <x v="5"/>
    <s v="1420-07-818-012"/>
    <n v="973545"/>
    <n v="213215"/>
    <d v="2021-09-03T00:00:00"/>
    <x v="31"/>
  </r>
  <r>
    <x v="4"/>
    <s v="TI"/>
    <x v="0"/>
    <s v="1320-32-611-003"/>
    <n v="974771"/>
    <n v="428000"/>
    <d v="2021-09-29T00:00:00"/>
    <x v="32"/>
  </r>
  <r>
    <x v="4"/>
    <s v="TI"/>
    <x v="0"/>
    <s v="1418-27-810-024"/>
    <n v="973710"/>
    <n v="548250"/>
    <d v="2021-09-08T00:00:00"/>
    <x v="37"/>
  </r>
  <r>
    <x v="4"/>
    <s v="TI"/>
    <x v="1"/>
    <s v="1022-10-002-078"/>
    <n v="973652"/>
    <n v="212929"/>
    <d v="2021-09-07T00:00:00"/>
    <x v="2"/>
  </r>
  <r>
    <x v="4"/>
    <s v="TI"/>
    <x v="0"/>
    <s v="1220-24-501-053"/>
    <n v="973580"/>
    <n v="548250"/>
    <d v="2021-09-03T00:00:00"/>
    <x v="32"/>
  </r>
  <r>
    <x v="4"/>
    <s v="TI"/>
    <x v="0"/>
    <s v="1420-07-616-019"/>
    <n v="973564"/>
    <n v="161000"/>
    <d v="2021-09-03T00:00:00"/>
    <x v="4"/>
  </r>
  <r>
    <x v="4"/>
    <s v="TI"/>
    <x v="0"/>
    <s v="1420-33-610-015"/>
    <n v="973555"/>
    <n v="275000"/>
    <d v="2021-09-03T00:00:00"/>
    <x v="38"/>
  </r>
  <r>
    <x v="5"/>
    <s v="TT"/>
    <x v="0"/>
    <s v="1320-32-710-023"/>
    <n v="974235"/>
    <n v="600000"/>
    <d v="2021-09-20T00:00:00"/>
    <x v="0"/>
  </r>
  <r>
    <x v="5"/>
    <s v="TT"/>
    <x v="0"/>
    <s v="1420-07-717-025"/>
    <n v="974419"/>
    <n v="184500"/>
    <d v="2021-09-22T00:00:00"/>
    <x v="2"/>
  </r>
  <r>
    <x v="5"/>
    <s v="TT"/>
    <x v="2"/>
    <s v="1220-16-210-067"/>
    <n v="973979"/>
    <n v="300000"/>
    <d v="2021-09-15T00:00:00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1" firstHeaderRow="1" firstDataRow="2" firstDataCol="3" rowPageCount="2" colPageCount="1"/>
  <pivotFields count="10">
    <pivotField name="TITLE COMPANY" axis="axisRow" compact="0" showAll="0" insertBlankRow="1">
      <items count="16">
        <item x="0"/>
        <item m="1" x="10"/>
        <item m="1" x="11"/>
        <item m="1" x="9"/>
        <item x="1"/>
        <item x="2"/>
        <item m="1" x="13"/>
        <item m="1" x="12"/>
        <item x="5"/>
        <item x="6"/>
        <item m="1" x="7"/>
        <item m="1" x="14"/>
        <item m="1" x="8"/>
        <item x="4"/>
        <item x="3"/>
        <item t="default"/>
      </items>
    </pivotField>
    <pivotField compact="0" showAll="0" insertBlankRow="1"/>
    <pivotField axis="axisRow" compact="0" showAll="0" insertBlankRow="1">
      <items count="28">
        <item n="Douglas" x="3"/>
        <item m="1" x="18"/>
        <item m="1" x="17"/>
        <item x="7"/>
        <item m="1" x="23"/>
        <item x="2"/>
        <item x="8"/>
        <item m="1" x="26"/>
        <item m="1" x="25"/>
        <item x="4"/>
        <item x="0"/>
        <item m="1" x="21"/>
        <item x="11"/>
        <item m="1" x="12"/>
        <item m="1" x="16"/>
        <item m="1" x="13"/>
        <item x="10"/>
        <item m="1" x="22"/>
        <item m="1" x="15"/>
        <item m="1" x="19"/>
        <item m="1" x="24"/>
        <item x="9"/>
        <item m="1" x="20"/>
        <item m="1" x="14"/>
        <item x="1"/>
        <item x="5"/>
        <item x="6"/>
        <item t="default"/>
      </items>
    </pivotField>
    <pivotField axis="axisRow" compact="0" showAll="0" insertBlankRow="1">
      <items count="79">
        <item m="1" x="67"/>
        <item m="1" x="40"/>
        <item m="1" x="31"/>
        <item x="5"/>
        <item m="1" x="68"/>
        <item m="1" x="57"/>
        <item m="1" x="76"/>
        <item m="1" x="49"/>
        <item m="1" x="25"/>
        <item m="1" x="74"/>
        <item x="6"/>
        <item m="1" x="50"/>
        <item m="1" x="65"/>
        <item m="1" x="63"/>
        <item m="1" x="27"/>
        <item m="1" x="41"/>
        <item m="1" x="59"/>
        <item m="1" x="45"/>
        <item m="1" x="64"/>
        <item m="1" x="71"/>
        <item m="1" x="28"/>
        <item m="1" x="24"/>
        <item m="1" x="61"/>
        <item m="1" x="69"/>
        <item m="1" x="77"/>
        <item x="19"/>
        <item m="1" x="47"/>
        <item m="1" x="30"/>
        <item m="1" x="56"/>
        <item m="1" x="66"/>
        <item x="23"/>
        <item m="1" x="26"/>
        <item m="1" x="53"/>
        <item m="1" x="34"/>
        <item m="1" x="29"/>
        <item m="1" x="32"/>
        <item m="1" x="55"/>
        <item m="1" x="52"/>
        <item m="1" x="62"/>
        <item m="1" x="73"/>
        <item x="0"/>
        <item m="1" x="48"/>
        <item x="13"/>
        <item x="15"/>
        <item m="1" x="46"/>
        <item m="1" x="51"/>
        <item m="1" x="38"/>
        <item m="1" x="58"/>
        <item m="1" x="39"/>
        <item m="1" x="44"/>
        <item x="18"/>
        <item m="1" x="36"/>
        <item x="17"/>
        <item m="1" x="54"/>
        <item m="1" x="70"/>
        <item m="1" x="72"/>
        <item x="16"/>
        <item x="3"/>
        <item m="1" x="33"/>
        <item m="1" x="42"/>
        <item m="1" x="35"/>
        <item m="1" x="60"/>
        <item m="1" x="75"/>
        <item m="1" x="37"/>
        <item x="2"/>
        <item x="7"/>
        <item x="9"/>
        <item x="22"/>
        <item x="14"/>
        <item m="1" x="43"/>
        <item x="1"/>
        <item x="4"/>
        <item x="8"/>
        <item x="10"/>
        <item x="11"/>
        <item x="12"/>
        <item x="20"/>
        <item x="21"/>
        <item t="default"/>
      </items>
    </pivotField>
    <pivotField axis="axisPage" compact="0" showAll="0" insertBlankRow="1">
      <items count="9">
        <item m="1" x="6"/>
        <item m="1" x="7"/>
        <item m="1" x="5"/>
        <item x="3"/>
        <item x="1"/>
        <item x="0"/>
        <item x="2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m="1"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66">
    <i>
      <x/>
    </i>
    <i r="1">
      <x v="10"/>
    </i>
    <i r="2">
      <x v="40"/>
    </i>
    <i t="blank" r="1">
      <x v="10"/>
    </i>
    <i>
      <x v="4"/>
    </i>
    <i r="1">
      <x v="5"/>
    </i>
    <i r="2">
      <x v="57"/>
    </i>
    <i t="blank" r="1">
      <x v="5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1"/>
    </i>
    <i t="blank" r="1">
      <x/>
    </i>
    <i r="1">
      <x v="9"/>
    </i>
    <i r="2">
      <x v="3"/>
    </i>
    <i t="blank" r="1">
      <x v="9"/>
    </i>
    <i>
      <x v="8"/>
    </i>
    <i r="1">
      <x/>
    </i>
    <i r="2">
      <x v="25"/>
    </i>
    <i r="2">
      <x v="67"/>
    </i>
    <i t="blank" r="1">
      <x/>
    </i>
    <i r="1">
      <x v="3"/>
    </i>
    <i r="2">
      <x v="76"/>
    </i>
    <i t="blank" r="1">
      <x v="3"/>
    </i>
    <i r="1">
      <x v="16"/>
    </i>
    <i r="2">
      <x v="77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56"/>
    </i>
    <i r="2">
      <x v="68"/>
    </i>
    <i t="blank" r="1">
      <x/>
    </i>
    <i r="1">
      <x v="3"/>
    </i>
    <i r="2">
      <x v="74"/>
    </i>
    <i r="2">
      <x v="75"/>
    </i>
    <i t="blank" r="1">
      <x v="3"/>
    </i>
    <i r="1">
      <x v="6"/>
    </i>
    <i r="2">
      <x v="42"/>
    </i>
    <i r="2">
      <x v="52"/>
    </i>
    <i t="blank" r="1">
      <x v="6"/>
    </i>
    <i r="1">
      <x v="16"/>
    </i>
    <i r="2">
      <x v="50"/>
    </i>
    <i t="blank" r="1">
      <x v="16"/>
    </i>
    <i r="1">
      <x v="21"/>
    </i>
    <i r="2">
      <x v="43"/>
    </i>
    <i t="blank" r="1">
      <x v="21"/>
    </i>
    <i>
      <x v="14"/>
    </i>
    <i r="1">
      <x v="24"/>
    </i>
    <i r="2">
      <x v="72"/>
    </i>
    <i t="blank" r="1">
      <x v="24"/>
    </i>
    <i r="1">
      <x v="25"/>
    </i>
    <i r="2">
      <x v="66"/>
    </i>
    <i t="blank" r="1">
      <x v="25"/>
    </i>
    <i r="1">
      <x v="26"/>
    </i>
    <i r="2">
      <x v="73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36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3"/>
        <item m="1" x="7"/>
        <item x="2"/>
        <item t="default"/>
      </items>
    </pivotField>
    <pivotField compact="0" showAll="0" insertBlankRow="1"/>
    <pivotField axis="axisPage" compact="0" showAll="0" insertBlankRow="1">
      <items count="11">
        <item x="6"/>
        <item x="4"/>
        <item x="0"/>
        <item x="3"/>
        <item x="5"/>
        <item x="2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59"/>
        <item m="1" x="112"/>
        <item m="1" x="123"/>
        <item m="1" x="47"/>
        <item m="1" x="86"/>
        <item m="1" x="62"/>
        <item m="1" x="90"/>
        <item m="1" x="61"/>
        <item m="1" x="57"/>
        <item m="1" x="79"/>
        <item x="37"/>
        <item m="1" x="54"/>
        <item m="1" x="67"/>
        <item m="1" x="45"/>
        <item m="1" x="41"/>
        <item x="3"/>
        <item m="1" x="53"/>
        <item m="1" x="84"/>
        <item m="1" x="77"/>
        <item m="1" x="109"/>
        <item m="1" x="100"/>
        <item m="1" x="55"/>
        <item m="1" x="60"/>
        <item m="1" x="106"/>
        <item m="1" x="63"/>
        <item m="1" x="88"/>
        <item x="32"/>
        <item m="1" x="65"/>
        <item m="1" x="64"/>
        <item m="1" x="121"/>
        <item m="1" x="110"/>
        <item m="1" x="124"/>
        <item m="1" x="78"/>
        <item x="4"/>
        <item x="16"/>
        <item m="1" x="51"/>
        <item x="13"/>
        <item m="1" x="115"/>
        <item m="1" x="96"/>
        <item m="1" x="104"/>
        <item m="1" x="49"/>
        <item m="1" x="70"/>
        <item m="1" x="108"/>
        <item m="1" x="42"/>
        <item m="1" x="97"/>
        <item m="1" x="117"/>
        <item m="1" x="75"/>
        <item m="1" x="119"/>
        <item m="1" x="83"/>
        <item m="1" x="122"/>
        <item m="1" x="99"/>
        <item m="1" x="89"/>
        <item m="1" x="66"/>
        <item x="21"/>
        <item m="1" x="69"/>
        <item x="18"/>
        <item m="1" x="92"/>
        <item m="1" x="103"/>
        <item m="1" x="52"/>
        <item m="1" x="113"/>
        <item m="1" x="95"/>
        <item x="19"/>
        <item m="1" x="48"/>
        <item x="1"/>
        <item m="1" x="120"/>
        <item m="1" x="94"/>
        <item m="1" x="101"/>
        <item m="1" x="73"/>
        <item m="1" x="118"/>
        <item m="1" x="56"/>
        <item x="6"/>
        <item m="1" x="114"/>
        <item m="1" x="72"/>
        <item m="1" x="58"/>
        <item m="1" x="76"/>
        <item m="1" x="50"/>
        <item m="1" x="44"/>
        <item m="1" x="93"/>
        <item m="1" x="111"/>
        <item m="1" x="46"/>
        <item m="1" x="105"/>
        <item m="1" x="87"/>
        <item x="11"/>
        <item x="31"/>
        <item x="17"/>
        <item m="1" x="98"/>
        <item x="5"/>
        <item m="1" x="85"/>
        <item m="1" x="43"/>
        <item m="1" x="116"/>
        <item m="1" x="102"/>
        <item m="1" x="107"/>
        <item m="1" x="71"/>
        <item m="1" x="68"/>
        <item m="1" x="91"/>
        <item m="1" x="82"/>
        <item m="1" x="80"/>
        <item m="1" x="74"/>
        <item m="1" x="81"/>
        <item m="1" x="40"/>
        <item x="0"/>
        <item x="2"/>
        <item x="7"/>
        <item x="8"/>
        <item x="9"/>
        <item x="10"/>
        <item x="12"/>
        <item x="14"/>
        <item x="15"/>
        <item x="20"/>
        <item x="22"/>
        <item x="23"/>
        <item x="24"/>
        <item x="25"/>
        <item x="26"/>
        <item x="27"/>
        <item x="28"/>
        <item x="29"/>
        <item x="30"/>
        <item x="33"/>
        <item x="34"/>
        <item x="35"/>
        <item x="36"/>
        <item x="38"/>
        <item x="39"/>
        <item t="default"/>
      </items>
    </pivotField>
  </pivotFields>
  <rowFields count="2">
    <field x="7"/>
    <field x="0"/>
  </rowFields>
  <rowItems count="132">
    <i>
      <x v="10"/>
    </i>
    <i r="1">
      <x v="7"/>
    </i>
    <i t="blank">
      <x v="10"/>
    </i>
    <i>
      <x v="15"/>
    </i>
    <i r="1">
      <x v="3"/>
    </i>
    <i t="blank">
      <x v="15"/>
    </i>
    <i>
      <x v="26"/>
    </i>
    <i r="1">
      <x v="7"/>
    </i>
    <i t="blank">
      <x v="26"/>
    </i>
    <i>
      <x v="33"/>
    </i>
    <i r="1">
      <x v="3"/>
    </i>
    <i r="1">
      <x v="4"/>
    </i>
    <i r="1">
      <x v="7"/>
    </i>
    <i r="1">
      <x v="11"/>
    </i>
    <i t="blank">
      <x v="33"/>
    </i>
    <i>
      <x v="34"/>
    </i>
    <i r="1">
      <x v="13"/>
    </i>
    <i t="blank">
      <x v="34"/>
    </i>
    <i>
      <x v="36"/>
    </i>
    <i r="1">
      <x v="4"/>
    </i>
    <i t="blank">
      <x v="36"/>
    </i>
    <i>
      <x v="53"/>
    </i>
    <i r="1">
      <x v="11"/>
    </i>
    <i t="blank">
      <x v="53"/>
    </i>
    <i>
      <x v="55"/>
    </i>
    <i r="1">
      <x v="11"/>
    </i>
    <i t="blank">
      <x v="55"/>
    </i>
    <i>
      <x v="61"/>
    </i>
    <i r="1">
      <x v="11"/>
    </i>
    <i t="blank">
      <x v="61"/>
    </i>
    <i>
      <x v="63"/>
    </i>
    <i r="1">
      <x v="3"/>
    </i>
    <i t="blank">
      <x v="63"/>
    </i>
    <i>
      <x v="70"/>
    </i>
    <i r="1">
      <x v="3"/>
    </i>
    <i r="1">
      <x v="4"/>
    </i>
    <i r="1">
      <x v="11"/>
    </i>
    <i t="blank">
      <x v="70"/>
    </i>
    <i>
      <x v="82"/>
    </i>
    <i r="1">
      <x v="4"/>
    </i>
    <i t="blank">
      <x v="82"/>
    </i>
    <i>
      <x v="83"/>
    </i>
    <i r="1">
      <x v="7"/>
    </i>
    <i r="1">
      <x v="11"/>
    </i>
    <i t="blank">
      <x v="83"/>
    </i>
    <i>
      <x v="84"/>
    </i>
    <i r="1">
      <x v="11"/>
    </i>
    <i t="blank">
      <x v="84"/>
    </i>
    <i>
      <x v="86"/>
    </i>
    <i r="1">
      <x v="3"/>
    </i>
    <i t="blank">
      <x v="86"/>
    </i>
    <i>
      <x v="100"/>
    </i>
    <i r="1">
      <x v="3"/>
    </i>
    <i r="1">
      <x v="8"/>
    </i>
    <i t="blank">
      <x v="100"/>
    </i>
    <i>
      <x v="101"/>
    </i>
    <i r="1">
      <x v="3"/>
    </i>
    <i r="1">
      <x v="7"/>
    </i>
    <i r="1">
      <x v="8"/>
    </i>
    <i r="1">
      <x v="11"/>
    </i>
    <i r="1">
      <x v="13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8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1" totalsRowShown="0" headerRowDxfId="5">
  <autoFilter ref="A1:J13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03" totalsRowShown="0" headerRowDxfId="4">
  <autoFilter ref="A1:H10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33" totalsRowShown="0" headerRowDxfId="3" headerRowBorderDxfId="2" tableBorderDxfId="1" totalsRowBorderDxfId="0">
  <autoFilter ref="A1:E23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62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5" t="s">
        <v>84</v>
      </c>
      <c r="B7" s="116">
        <v>34</v>
      </c>
      <c r="C7" s="69">
        <v>23489043</v>
      </c>
      <c r="D7" s="117">
        <f>B7/$B$14</f>
        <v>0.26153846153846155</v>
      </c>
      <c r="E7" s="49">
        <f>C7/$C$14</f>
        <v>0.19304384633369776</v>
      </c>
      <c r="F7" s="118">
        <v>1</v>
      </c>
      <c r="G7" s="101">
        <f>RANK(C7,$C$7:$C$13)</f>
        <v>3</v>
      </c>
    </row>
    <row r="8" spans="1:7">
      <c r="A8" s="67" t="s">
        <v>38</v>
      </c>
      <c r="B8" s="68">
        <v>31</v>
      </c>
      <c r="C8" s="69">
        <v>24905800</v>
      </c>
      <c r="D8" s="23">
        <f>B8/$B$14</f>
        <v>0.23846153846153847</v>
      </c>
      <c r="E8" s="23">
        <f>C8/$C$14</f>
        <v>0.20468741225505907</v>
      </c>
      <c r="F8" s="73">
        <v>2</v>
      </c>
      <c r="G8" s="101">
        <f t="shared" ref="G8:G13" si="0">RANK(C8,$C$7:$C$13)</f>
        <v>2</v>
      </c>
    </row>
    <row r="9" spans="1:7">
      <c r="A9" s="83" t="s">
        <v>39</v>
      </c>
      <c r="B9" s="79">
        <v>29</v>
      </c>
      <c r="C9" s="114">
        <v>16942900</v>
      </c>
      <c r="D9" s="23">
        <f t="shared" ref="D9" si="1">B9/$B$14</f>
        <v>0.22307692307692309</v>
      </c>
      <c r="E9" s="23">
        <f t="shared" ref="E9" si="2">C9/$C$14</f>
        <v>0.13924460796666802</v>
      </c>
      <c r="F9" s="73">
        <v>3</v>
      </c>
      <c r="G9" s="101">
        <f t="shared" si="0"/>
        <v>5</v>
      </c>
    </row>
    <row r="10" spans="1:7">
      <c r="A10" s="115" t="s">
        <v>37</v>
      </c>
      <c r="B10" s="68">
        <v>20</v>
      </c>
      <c r="C10" s="120">
        <v>33105100</v>
      </c>
      <c r="D10" s="23">
        <f>B10/$B$14</f>
        <v>0.15384615384615385</v>
      </c>
      <c r="E10" s="119">
        <f>C10/$C$14</f>
        <v>0.27207306135297626</v>
      </c>
      <c r="F10" s="73">
        <v>4</v>
      </c>
      <c r="G10" s="118">
        <f t="shared" si="0"/>
        <v>1</v>
      </c>
    </row>
    <row r="11" spans="1:7">
      <c r="A11" s="67" t="s">
        <v>61</v>
      </c>
      <c r="B11" s="68">
        <v>13</v>
      </c>
      <c r="C11" s="69">
        <v>21799500</v>
      </c>
      <c r="D11" s="23">
        <f>B11/$B$14</f>
        <v>0.1</v>
      </c>
      <c r="E11" s="23">
        <f>C11/$C$14</f>
        <v>0.17915839858403104</v>
      </c>
      <c r="F11" s="73">
        <v>5</v>
      </c>
      <c r="G11" s="101">
        <f t="shared" si="0"/>
        <v>4</v>
      </c>
    </row>
    <row r="12" spans="1:7">
      <c r="A12" s="83" t="s">
        <v>51</v>
      </c>
      <c r="B12" s="79">
        <v>2</v>
      </c>
      <c r="C12" s="114">
        <v>919900</v>
      </c>
      <c r="D12" s="23">
        <f>B12/$B$14</f>
        <v>1.5384615384615385E-2</v>
      </c>
      <c r="E12" s="23">
        <f>C12/$C$14</f>
        <v>7.5601647220096858E-3</v>
      </c>
      <c r="F12" s="73">
        <v>6</v>
      </c>
      <c r="G12" s="101">
        <f t="shared" si="0"/>
        <v>6</v>
      </c>
    </row>
    <row r="13" spans="1:7">
      <c r="A13" s="67" t="s">
        <v>67</v>
      </c>
      <c r="B13" s="68">
        <v>1</v>
      </c>
      <c r="C13" s="69">
        <v>515000</v>
      </c>
      <c r="D13" s="23">
        <f>B13/$B$14</f>
        <v>7.6923076923076927E-3</v>
      </c>
      <c r="E13" s="23">
        <f>C13/$C$14</f>
        <v>4.2325087855582004E-3</v>
      </c>
      <c r="F13" s="73">
        <v>7</v>
      </c>
      <c r="G13" s="101">
        <f t="shared" si="0"/>
        <v>7</v>
      </c>
    </row>
    <row r="14" spans="1:7">
      <c r="A14" s="80" t="s">
        <v>23</v>
      </c>
      <c r="B14" s="81">
        <f>SUM(B7:B13)</f>
        <v>130</v>
      </c>
      <c r="C14" s="82">
        <f>SUM(C7:C13)</f>
        <v>121677243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6"/>
      <c r="B15" s="77"/>
      <c r="C15" s="78"/>
    </row>
    <row r="16" spans="1:7" ht="16.5" thickBot="1">
      <c r="A16" s="139" t="s">
        <v>10</v>
      </c>
      <c r="B16" s="140"/>
      <c r="C16" s="140"/>
      <c r="D16" s="140"/>
      <c r="E16" s="140"/>
      <c r="F16" s="140"/>
      <c r="G16" s="141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5" t="s">
        <v>84</v>
      </c>
      <c r="B19" s="116">
        <v>36</v>
      </c>
      <c r="C19" s="120">
        <v>13409873</v>
      </c>
      <c r="D19" s="119">
        <f t="shared" ref="D19:D24" si="3">B19/$B$25</f>
        <v>0.35294117647058826</v>
      </c>
      <c r="E19" s="119">
        <f t="shared" ref="E19:E24" si="4">C19/$C$25</f>
        <v>0.29439741054278945</v>
      </c>
      <c r="F19" s="121">
        <v>1</v>
      </c>
      <c r="G19" s="121">
        <f>RANK(C19,$C$19:$C$24)</f>
        <v>1</v>
      </c>
    </row>
    <row r="20" spans="1:7">
      <c r="A20" s="67" t="s">
        <v>38</v>
      </c>
      <c r="B20" s="68">
        <v>29</v>
      </c>
      <c r="C20" s="69">
        <v>12121873</v>
      </c>
      <c r="D20" s="23">
        <f t="shared" si="3"/>
        <v>0.28431372549019607</v>
      </c>
      <c r="E20" s="23">
        <f t="shared" si="4"/>
        <v>0.26612094105056439</v>
      </c>
      <c r="F20" s="73">
        <v>2</v>
      </c>
      <c r="G20" s="73">
        <f t="shared" ref="G20:G24" si="5">RANK(C20,$C$19:$C$24)</f>
        <v>2</v>
      </c>
    </row>
    <row r="21" spans="1:7">
      <c r="A21" s="67" t="s">
        <v>39</v>
      </c>
      <c r="B21" s="68">
        <v>20</v>
      </c>
      <c r="C21" s="69">
        <v>8547325</v>
      </c>
      <c r="D21" s="23">
        <f t="shared" si="3"/>
        <v>0.19607843137254902</v>
      </c>
      <c r="E21" s="23">
        <f t="shared" si="4"/>
        <v>0.1876460982939695</v>
      </c>
      <c r="F21" s="73">
        <v>3</v>
      </c>
      <c r="G21" s="73">
        <f t="shared" si="5"/>
        <v>4</v>
      </c>
    </row>
    <row r="22" spans="1:7">
      <c r="A22" s="67" t="s">
        <v>37</v>
      </c>
      <c r="B22" s="68">
        <v>12</v>
      </c>
      <c r="C22" s="69">
        <v>8967670</v>
      </c>
      <c r="D22" s="23">
        <f t="shared" si="3"/>
        <v>0.11764705882352941</v>
      </c>
      <c r="E22" s="23">
        <f t="shared" si="4"/>
        <v>0.19687426022619728</v>
      </c>
      <c r="F22" s="73">
        <v>4</v>
      </c>
      <c r="G22" s="73">
        <f t="shared" si="5"/>
        <v>3</v>
      </c>
    </row>
    <row r="23" spans="1:7">
      <c r="A23" s="67" t="s">
        <v>51</v>
      </c>
      <c r="B23" s="68">
        <v>3</v>
      </c>
      <c r="C23" s="69">
        <v>1084500</v>
      </c>
      <c r="D23" s="23">
        <f t="shared" si="3"/>
        <v>2.9411764705882353E-2</v>
      </c>
      <c r="E23" s="23">
        <f t="shared" si="4"/>
        <v>2.3808875127576165E-2</v>
      </c>
      <c r="F23" s="73">
        <v>5</v>
      </c>
      <c r="G23" s="73">
        <f t="shared" si="5"/>
        <v>6</v>
      </c>
    </row>
    <row r="24" spans="1:7">
      <c r="A24" s="67" t="s">
        <v>61</v>
      </c>
      <c r="B24" s="68">
        <v>2</v>
      </c>
      <c r="C24" s="69">
        <v>1419000</v>
      </c>
      <c r="D24" s="23">
        <f t="shared" si="3"/>
        <v>1.9607843137254902E-2</v>
      </c>
      <c r="E24" s="23">
        <f t="shared" si="4"/>
        <v>3.1152414758903253E-2</v>
      </c>
      <c r="F24" s="73">
        <v>6</v>
      </c>
      <c r="G24" s="73">
        <f t="shared" si="5"/>
        <v>5</v>
      </c>
    </row>
    <row r="25" spans="1:7">
      <c r="A25" s="32" t="s">
        <v>23</v>
      </c>
      <c r="B25" s="46">
        <f>SUM(B19:B24)</f>
        <v>102</v>
      </c>
      <c r="C25" s="33">
        <f>SUM(C19:C24)</f>
        <v>45550241</v>
      </c>
      <c r="D25" s="30">
        <f>SUM(D19:D24)</f>
        <v>1</v>
      </c>
      <c r="E25" s="30">
        <f>SUM(E19:E24)</f>
        <v>1</v>
      </c>
      <c r="F25" s="31"/>
      <c r="G25" s="31"/>
    </row>
    <row r="26" spans="1:7" ht="13.5" thickBot="1"/>
    <row r="27" spans="1:7" ht="16.5" thickBot="1">
      <c r="A27" s="136" t="s">
        <v>12</v>
      </c>
      <c r="B27" s="137"/>
      <c r="C27" s="137"/>
      <c r="D27" s="137"/>
      <c r="E27" s="137"/>
      <c r="F27" s="137"/>
      <c r="G27" s="138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5" t="s">
        <v>84</v>
      </c>
      <c r="B30" s="116">
        <v>70</v>
      </c>
      <c r="C30" s="69">
        <v>36898916</v>
      </c>
      <c r="D30" s="119">
        <f>B30/$B$37</f>
        <v>0.30172413793103448</v>
      </c>
      <c r="E30" s="23">
        <f>C30/$C$37</f>
        <v>0.22065102647839874</v>
      </c>
      <c r="F30" s="121">
        <v>1</v>
      </c>
      <c r="G30" s="73">
        <f>RANK(C30,$C$30:$C$36)</f>
        <v>3</v>
      </c>
    </row>
    <row r="31" spans="1:7">
      <c r="A31" s="67" t="s">
        <v>38</v>
      </c>
      <c r="B31" s="68">
        <v>60</v>
      </c>
      <c r="C31" s="69">
        <v>37027673</v>
      </c>
      <c r="D31" s="23">
        <f>B31/$B$37</f>
        <v>0.25862068965517243</v>
      </c>
      <c r="E31" s="23">
        <f>C31/$C$37</f>
        <v>0.22142097766656585</v>
      </c>
      <c r="F31" s="73">
        <v>2</v>
      </c>
      <c r="G31" s="73">
        <f t="shared" ref="G31:G36" si="6">RANK(C31,$C$30:$C$36)</f>
        <v>2</v>
      </c>
    </row>
    <row r="32" spans="1:7">
      <c r="A32" s="67" t="s">
        <v>39</v>
      </c>
      <c r="B32" s="68">
        <v>49</v>
      </c>
      <c r="C32" s="69">
        <v>25490225</v>
      </c>
      <c r="D32" s="23">
        <f>B32/$B$37</f>
        <v>0.21120689655172414</v>
      </c>
      <c r="E32" s="23">
        <f>C32/$C$37</f>
        <v>0.15242844292269564</v>
      </c>
      <c r="F32" s="73">
        <v>3</v>
      </c>
      <c r="G32" s="73">
        <f t="shared" si="6"/>
        <v>4</v>
      </c>
    </row>
    <row r="33" spans="1:7">
      <c r="A33" s="115" t="s">
        <v>37</v>
      </c>
      <c r="B33" s="68">
        <v>32</v>
      </c>
      <c r="C33" s="120">
        <v>42072770</v>
      </c>
      <c r="D33" s="23">
        <f t="shared" ref="D33" si="7">B33/$B$37</f>
        <v>0.13793103448275862</v>
      </c>
      <c r="E33" s="119">
        <f t="shared" ref="E33" si="8">C33/$C$37</f>
        <v>0.25159004365574261</v>
      </c>
      <c r="F33" s="73">
        <v>4</v>
      </c>
      <c r="G33" s="121">
        <f t="shared" si="6"/>
        <v>1</v>
      </c>
    </row>
    <row r="34" spans="1:7">
      <c r="A34" s="67" t="s">
        <v>61</v>
      </c>
      <c r="B34" s="68">
        <v>15</v>
      </c>
      <c r="C34" s="69">
        <v>23218500</v>
      </c>
      <c r="D34" s="23">
        <f>B34/$B$37</f>
        <v>6.4655172413793108E-2</v>
      </c>
      <c r="E34" s="23">
        <f>C34/$C$37</f>
        <v>0.13884380392878481</v>
      </c>
      <c r="F34" s="73">
        <v>5</v>
      </c>
      <c r="G34" s="73">
        <f t="shared" si="6"/>
        <v>5</v>
      </c>
    </row>
    <row r="35" spans="1:7">
      <c r="A35" s="67" t="s">
        <v>51</v>
      </c>
      <c r="B35" s="68">
        <v>5</v>
      </c>
      <c r="C35" s="69">
        <v>2004400</v>
      </c>
      <c r="D35" s="23">
        <f>B35/$B$37</f>
        <v>2.1551724137931036E-2</v>
      </c>
      <c r="E35" s="23">
        <f>C35/$C$37</f>
        <v>1.198606803173574E-2</v>
      </c>
      <c r="F35" s="73">
        <v>6</v>
      </c>
      <c r="G35" s="73">
        <f t="shared" si="6"/>
        <v>6</v>
      </c>
    </row>
    <row r="36" spans="1:7">
      <c r="A36" s="67" t="s">
        <v>67</v>
      </c>
      <c r="B36" s="68">
        <v>1</v>
      </c>
      <c r="C36" s="69">
        <v>515000</v>
      </c>
      <c r="D36" s="23">
        <f>B36/$B$37</f>
        <v>4.3103448275862068E-3</v>
      </c>
      <c r="E36" s="23">
        <f>C36/$C$37</f>
        <v>3.0796373160765847E-3</v>
      </c>
      <c r="F36" s="73">
        <v>7</v>
      </c>
      <c r="G36" s="73">
        <f t="shared" si="6"/>
        <v>7</v>
      </c>
    </row>
    <row r="37" spans="1:7">
      <c r="A37" s="32" t="s">
        <v>23</v>
      </c>
      <c r="B37" s="47">
        <f>SUM(B30:B36)</f>
        <v>232</v>
      </c>
      <c r="C37" s="37">
        <f>SUM(C30:C36)</f>
        <v>167227484</v>
      </c>
      <c r="D37" s="30">
        <f>SUM(D30:D36)</f>
        <v>1.0000000000000002</v>
      </c>
      <c r="E37" s="30">
        <f>SUM(E30:E36)</f>
        <v>1</v>
      </c>
      <c r="F37" s="31"/>
      <c r="G37" s="31"/>
    </row>
    <row r="39" spans="1:7">
      <c r="A39" s="142" t="s">
        <v>24</v>
      </c>
      <c r="B39" s="142"/>
      <c r="C39" s="142"/>
      <c r="D39" s="100" t="s">
        <v>52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7:G27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63</v>
      </c>
    </row>
    <row r="2" spans="1:7">
      <c r="A2" s="2" t="str">
        <f>'OVERALL STATS'!A2</f>
        <v>Reporting Period: SEPTEMBER, 2021</v>
      </c>
    </row>
    <row r="3" spans="1:7" ht="13.5" thickBot="1"/>
    <row r="4" spans="1:7" ht="16.5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98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2" t="s">
        <v>84</v>
      </c>
      <c r="B7" s="123">
        <v>34</v>
      </c>
      <c r="C7" s="93">
        <v>23489043</v>
      </c>
      <c r="D7" s="124">
        <f>B7/$B$14</f>
        <v>0.26153846153846155</v>
      </c>
      <c r="E7" s="23">
        <f>C7/$C$14</f>
        <v>0.19304384633369776</v>
      </c>
      <c r="F7" s="121">
        <v>1</v>
      </c>
      <c r="G7" s="73">
        <f>RANK(C7,$C$7:$C$13)</f>
        <v>3</v>
      </c>
    </row>
    <row r="8" spans="1:7">
      <c r="A8" s="35" t="s">
        <v>38</v>
      </c>
      <c r="B8" s="36">
        <v>31</v>
      </c>
      <c r="C8" s="93">
        <v>24905800</v>
      </c>
      <c r="D8" s="27">
        <f>B8/$B$14</f>
        <v>0.23846153846153847</v>
      </c>
      <c r="E8" s="23">
        <f>C8/$C$14</f>
        <v>0.20468741225505907</v>
      </c>
      <c r="F8" s="73">
        <v>2</v>
      </c>
      <c r="G8" s="73">
        <f t="shared" ref="G8:G13" si="0">RANK(C8,$C$7:$C$13)</f>
        <v>2</v>
      </c>
    </row>
    <row r="9" spans="1:7">
      <c r="A9" s="35" t="s">
        <v>39</v>
      </c>
      <c r="B9" s="36">
        <v>29</v>
      </c>
      <c r="C9" s="93">
        <v>16942900</v>
      </c>
      <c r="D9" s="27">
        <f t="shared" ref="D9" si="1">B9/$B$14</f>
        <v>0.22307692307692309</v>
      </c>
      <c r="E9" s="23">
        <f t="shared" ref="E9" si="2">C9/$C$14</f>
        <v>0.13924460796666802</v>
      </c>
      <c r="F9" s="73">
        <v>3</v>
      </c>
      <c r="G9" s="73">
        <f t="shared" si="0"/>
        <v>5</v>
      </c>
    </row>
    <row r="10" spans="1:7">
      <c r="A10" s="122" t="s">
        <v>37</v>
      </c>
      <c r="B10" s="36">
        <v>20</v>
      </c>
      <c r="C10" s="125">
        <v>33105100</v>
      </c>
      <c r="D10" s="27">
        <f>B10/$B$14</f>
        <v>0.15384615384615385</v>
      </c>
      <c r="E10" s="119">
        <f>C10/$C$14</f>
        <v>0.27207306135297626</v>
      </c>
      <c r="F10" s="73">
        <v>4</v>
      </c>
      <c r="G10" s="121">
        <f t="shared" si="0"/>
        <v>1</v>
      </c>
    </row>
    <row r="11" spans="1:7">
      <c r="A11" s="35" t="s">
        <v>61</v>
      </c>
      <c r="B11" s="36">
        <v>13</v>
      </c>
      <c r="C11" s="93">
        <v>21799500</v>
      </c>
      <c r="D11" s="27">
        <f>B11/$B$14</f>
        <v>0.1</v>
      </c>
      <c r="E11" s="23">
        <f>C11/$C$14</f>
        <v>0.17915839858403104</v>
      </c>
      <c r="F11" s="73">
        <v>5</v>
      </c>
      <c r="G11" s="73">
        <f t="shared" si="0"/>
        <v>4</v>
      </c>
    </row>
    <row r="12" spans="1:7">
      <c r="A12" s="35" t="s">
        <v>51</v>
      </c>
      <c r="B12" s="36">
        <v>2</v>
      </c>
      <c r="C12" s="93">
        <v>919900</v>
      </c>
      <c r="D12" s="27">
        <f>B12/$B$14</f>
        <v>1.5384615384615385E-2</v>
      </c>
      <c r="E12" s="23">
        <f>C12/$C$14</f>
        <v>7.5601647220096858E-3</v>
      </c>
      <c r="F12" s="73">
        <v>6</v>
      </c>
      <c r="G12" s="73">
        <f t="shared" si="0"/>
        <v>6</v>
      </c>
    </row>
    <row r="13" spans="1:7">
      <c r="A13" s="35" t="s">
        <v>67</v>
      </c>
      <c r="B13" s="36">
        <v>1</v>
      </c>
      <c r="C13" s="93">
        <v>515000</v>
      </c>
      <c r="D13" s="27">
        <f>B13/$B$14</f>
        <v>7.6923076923076927E-3</v>
      </c>
      <c r="E13" s="23">
        <f>C13/$C$14</f>
        <v>4.2325087855582004E-3</v>
      </c>
      <c r="F13" s="73">
        <v>7</v>
      </c>
      <c r="G13" s="73">
        <f t="shared" si="0"/>
        <v>7</v>
      </c>
    </row>
    <row r="14" spans="1:7">
      <c r="A14" s="28" t="s">
        <v>23</v>
      </c>
      <c r="B14" s="29">
        <f>SUM(B7:B13)</f>
        <v>130</v>
      </c>
      <c r="C14" s="94">
        <f>SUM(C7:C13)</f>
        <v>121677243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36" t="s">
        <v>14</v>
      </c>
      <c r="B16" s="137"/>
      <c r="C16" s="137"/>
      <c r="D16" s="137"/>
      <c r="E16" s="137"/>
      <c r="F16" s="137"/>
      <c r="G16" s="138"/>
    </row>
    <row r="17" spans="1:7">
      <c r="A17" s="3"/>
      <c r="B17" s="98"/>
      <c r="C17" s="91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2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 ht="25.5">
      <c r="A19" s="126" t="s">
        <v>255</v>
      </c>
      <c r="B19" s="48"/>
      <c r="C19" s="95"/>
      <c r="D19" s="27"/>
      <c r="E19" s="23"/>
      <c r="F19" s="73"/>
      <c r="G19" s="73"/>
    </row>
    <row r="20" spans="1:7">
      <c r="A20" s="28" t="s">
        <v>23</v>
      </c>
      <c r="B20" s="29">
        <f>SUM(B19:B19)</f>
        <v>0</v>
      </c>
      <c r="C20" s="94">
        <f>SUM(C19:C19)</f>
        <v>0</v>
      </c>
      <c r="D20" s="30"/>
      <c r="E20" s="30"/>
      <c r="F20" s="31"/>
      <c r="G20" s="31"/>
    </row>
    <row r="21" spans="1:7" ht="13.5" thickBot="1"/>
    <row r="22" spans="1:7" ht="16.5" thickBot="1">
      <c r="A22" s="136" t="s">
        <v>15</v>
      </c>
      <c r="B22" s="137"/>
      <c r="C22" s="137"/>
      <c r="D22" s="137"/>
      <c r="E22" s="137"/>
      <c r="F22" s="137"/>
      <c r="G22" s="138"/>
    </row>
    <row r="23" spans="1:7">
      <c r="A23" s="3"/>
      <c r="B23" s="98"/>
      <c r="C23" s="91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2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22" t="s">
        <v>84</v>
      </c>
      <c r="B25" s="123">
        <v>29</v>
      </c>
      <c r="C25" s="93">
        <v>21194043</v>
      </c>
      <c r="D25" s="124">
        <f t="shared" ref="D25:D30" si="3">B25/$B$32</f>
        <v>0.28155339805825241</v>
      </c>
      <c r="E25" s="23">
        <f t="shared" ref="E25:E30" si="4">C25/$C$32</f>
        <v>0.19484413709582232</v>
      </c>
      <c r="F25" s="121">
        <v>1</v>
      </c>
      <c r="G25" s="73">
        <f>RANK(C25,$C$25:$C$31)</f>
        <v>3</v>
      </c>
    </row>
    <row r="26" spans="1:7">
      <c r="A26" s="35" t="s">
        <v>39</v>
      </c>
      <c r="B26" s="36">
        <v>26</v>
      </c>
      <c r="C26" s="93">
        <v>16116400</v>
      </c>
      <c r="D26" s="27">
        <f t="shared" si="3"/>
        <v>0.25242718446601942</v>
      </c>
      <c r="E26" s="23">
        <f t="shared" si="4"/>
        <v>0.14816361612039339</v>
      </c>
      <c r="F26" s="102">
        <v>2</v>
      </c>
      <c r="G26" s="73">
        <f t="shared" ref="G26:G31" si="5">RANK(C26,$C$25:$C$31)</f>
        <v>4</v>
      </c>
    </row>
    <row r="27" spans="1:7">
      <c r="A27" s="35" t="s">
        <v>38</v>
      </c>
      <c r="B27" s="36">
        <v>22</v>
      </c>
      <c r="C27" s="93">
        <v>22833400</v>
      </c>
      <c r="D27" s="27">
        <f t="shared" si="3"/>
        <v>0.21359223300970873</v>
      </c>
      <c r="E27" s="23">
        <f t="shared" si="4"/>
        <v>0.2099153106353398</v>
      </c>
      <c r="F27" s="102">
        <v>3</v>
      </c>
      <c r="G27" s="73">
        <f t="shared" si="5"/>
        <v>2</v>
      </c>
    </row>
    <row r="28" spans="1:7">
      <c r="A28" s="122" t="s">
        <v>37</v>
      </c>
      <c r="B28" s="36">
        <v>16</v>
      </c>
      <c r="C28" s="125">
        <v>31149100</v>
      </c>
      <c r="D28" s="27">
        <f t="shared" si="3"/>
        <v>0.1553398058252427</v>
      </c>
      <c r="E28" s="119">
        <f t="shared" si="4"/>
        <v>0.28636440488544251</v>
      </c>
      <c r="F28" s="73">
        <v>4</v>
      </c>
      <c r="G28" s="121">
        <f t="shared" si="5"/>
        <v>1</v>
      </c>
    </row>
    <row r="29" spans="1:7">
      <c r="A29" s="35" t="s">
        <v>61</v>
      </c>
      <c r="B29" s="36">
        <v>7</v>
      </c>
      <c r="C29" s="93">
        <v>16046500</v>
      </c>
      <c r="D29" s="27">
        <f t="shared" si="3"/>
        <v>6.7961165048543687E-2</v>
      </c>
      <c r="E29" s="23">
        <f t="shared" si="4"/>
        <v>0.14752100134495871</v>
      </c>
      <c r="F29" s="102">
        <v>5</v>
      </c>
      <c r="G29" s="73">
        <f t="shared" si="5"/>
        <v>5</v>
      </c>
    </row>
    <row r="30" spans="1:7">
      <c r="A30" s="35" t="s">
        <v>51</v>
      </c>
      <c r="B30" s="36">
        <v>2</v>
      </c>
      <c r="C30" s="93">
        <v>919900</v>
      </c>
      <c r="D30" s="27">
        <f t="shared" si="3"/>
        <v>1.9417475728155338E-2</v>
      </c>
      <c r="E30" s="23">
        <f t="shared" si="4"/>
        <v>8.4569575382312349E-3</v>
      </c>
      <c r="F30" s="73">
        <v>6</v>
      </c>
      <c r="G30" s="73">
        <f t="shared" si="5"/>
        <v>6</v>
      </c>
    </row>
    <row r="31" spans="1:7">
      <c r="A31" s="35" t="s">
        <v>67</v>
      </c>
      <c r="B31" s="36">
        <v>1</v>
      </c>
      <c r="C31" s="93">
        <v>515000</v>
      </c>
      <c r="D31" s="27">
        <f>B31/$B$32</f>
        <v>9.7087378640776691E-3</v>
      </c>
      <c r="E31" s="23">
        <f>C31/$C$32</f>
        <v>4.7345723798120302E-3</v>
      </c>
      <c r="F31" s="73">
        <v>7</v>
      </c>
      <c r="G31" s="73">
        <f t="shared" si="5"/>
        <v>7</v>
      </c>
    </row>
    <row r="32" spans="1:7">
      <c r="A32" s="28" t="s">
        <v>23</v>
      </c>
      <c r="B32" s="40">
        <f>SUM(B25:B31)</f>
        <v>103</v>
      </c>
      <c r="C32" s="96">
        <f>SUM(C25:C31)</f>
        <v>108774343</v>
      </c>
      <c r="D32" s="30">
        <f>SUM(D25:D31)</f>
        <v>1</v>
      </c>
      <c r="E32" s="30">
        <f>SUM(E25:E31)</f>
        <v>1</v>
      </c>
      <c r="F32" s="31"/>
      <c r="G32" s="31"/>
    </row>
    <row r="33" spans="1:7" ht="13.5" thickBot="1"/>
    <row r="34" spans="1:7" ht="16.5" thickBot="1">
      <c r="A34" s="136" t="s">
        <v>16</v>
      </c>
      <c r="B34" s="137"/>
      <c r="C34" s="137"/>
      <c r="D34" s="137"/>
      <c r="E34" s="137"/>
      <c r="F34" s="137"/>
      <c r="G34" s="138"/>
    </row>
    <row r="35" spans="1:7">
      <c r="A35" s="18"/>
      <c r="B35" s="99"/>
      <c r="C35" s="97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2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27" t="s">
        <v>84</v>
      </c>
      <c r="B37" s="128">
        <v>1</v>
      </c>
      <c r="C37" s="129">
        <v>1200000</v>
      </c>
      <c r="D37" s="119">
        <f>B37/$B$38</f>
        <v>1</v>
      </c>
      <c r="E37" s="119">
        <f>C37/$C$38</f>
        <v>1</v>
      </c>
      <c r="F37" s="121">
        <v>1</v>
      </c>
      <c r="G37" s="121">
        <v>1</v>
      </c>
    </row>
    <row r="38" spans="1:7">
      <c r="A38" s="28" t="s">
        <v>23</v>
      </c>
      <c r="B38" s="40">
        <f>SUM(B37:B37)</f>
        <v>1</v>
      </c>
      <c r="C38" s="96">
        <f>SUM(C37:C37)</f>
        <v>1200000</v>
      </c>
      <c r="D38" s="30">
        <f>SUM(D37:D37)</f>
        <v>1</v>
      </c>
      <c r="E38" s="30">
        <f>SUM(E37:E37)</f>
        <v>1</v>
      </c>
      <c r="F38" s="31"/>
      <c r="G38" s="31"/>
    </row>
    <row r="39" spans="1:7" ht="13.5" thickBot="1"/>
    <row r="40" spans="1:7" ht="16.5" thickBot="1">
      <c r="A40" s="136" t="s">
        <v>17</v>
      </c>
      <c r="B40" s="137"/>
      <c r="C40" s="137"/>
      <c r="D40" s="137"/>
      <c r="E40" s="137"/>
      <c r="F40" s="137"/>
      <c r="G40" s="138"/>
    </row>
    <row r="41" spans="1:7">
      <c r="A41" s="18"/>
      <c r="B41" s="99"/>
      <c r="C41" s="97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2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2" t="s">
        <v>38</v>
      </c>
      <c r="B43" s="123">
        <v>9</v>
      </c>
      <c r="C43" s="93">
        <v>2072400</v>
      </c>
      <c r="D43" s="124">
        <f>B43/$B$48</f>
        <v>0.34615384615384615</v>
      </c>
      <c r="E43" s="23">
        <f>C43/$C$48</f>
        <v>0.17708431243537925</v>
      </c>
      <c r="F43" s="121">
        <v>1</v>
      </c>
      <c r="G43" s="73">
        <v>2</v>
      </c>
    </row>
    <row r="44" spans="1:7">
      <c r="A44" s="122" t="s">
        <v>61</v>
      </c>
      <c r="B44" s="36">
        <v>6</v>
      </c>
      <c r="C44" s="125">
        <v>5753000</v>
      </c>
      <c r="D44" s="27">
        <f>B44/$B$48</f>
        <v>0.23076923076923078</v>
      </c>
      <c r="E44" s="119">
        <f>C44/$C$48</f>
        <v>0.49158755522135539</v>
      </c>
      <c r="F44" s="73">
        <v>2</v>
      </c>
      <c r="G44" s="121">
        <v>1</v>
      </c>
    </row>
    <row r="45" spans="1:7">
      <c r="A45" s="35" t="s">
        <v>37</v>
      </c>
      <c r="B45" s="36">
        <v>4</v>
      </c>
      <c r="C45" s="93">
        <v>1956000</v>
      </c>
      <c r="D45" s="27">
        <f t="shared" ref="D45" si="6">B45/$B$48</f>
        <v>0.15384615384615385</v>
      </c>
      <c r="E45" s="23">
        <f t="shared" ref="E45" si="7">C45/$C$48</f>
        <v>0.1671380597971443</v>
      </c>
      <c r="F45" s="73">
        <v>3</v>
      </c>
      <c r="G45" s="73">
        <v>3</v>
      </c>
    </row>
    <row r="46" spans="1:7">
      <c r="A46" s="35" t="s">
        <v>84</v>
      </c>
      <c r="B46" s="36">
        <v>4</v>
      </c>
      <c r="C46" s="93">
        <v>1095000</v>
      </c>
      <c r="D46" s="27">
        <f>B46/$B$48</f>
        <v>0.15384615384615385</v>
      </c>
      <c r="E46" s="23">
        <f>C46/$C$48</f>
        <v>9.3566551880303175E-2</v>
      </c>
      <c r="F46" s="73">
        <v>3</v>
      </c>
      <c r="G46" s="73">
        <v>4</v>
      </c>
    </row>
    <row r="47" spans="1:7">
      <c r="A47" s="35" t="s">
        <v>39</v>
      </c>
      <c r="B47" s="36">
        <v>3</v>
      </c>
      <c r="C47" s="93">
        <v>826500</v>
      </c>
      <c r="D47" s="27">
        <f>B47/$B$48</f>
        <v>0.11538461538461539</v>
      </c>
      <c r="E47" s="23">
        <f>C47/$C$48</f>
        <v>7.0623520665817868E-2</v>
      </c>
      <c r="F47" s="73">
        <v>4</v>
      </c>
      <c r="G47" s="73">
        <v>5</v>
      </c>
    </row>
    <row r="48" spans="1:7">
      <c r="A48" s="28" t="s">
        <v>23</v>
      </c>
      <c r="B48" s="29">
        <f>SUM(B43:B47)</f>
        <v>26</v>
      </c>
      <c r="C48" s="94">
        <f>SUM(C43:C47)</f>
        <v>11702900</v>
      </c>
      <c r="D48" s="30">
        <f>SUM(D43:D47)</f>
        <v>1</v>
      </c>
      <c r="E48" s="30">
        <f>SUM(E43:E47)</f>
        <v>1</v>
      </c>
      <c r="F48" s="31"/>
      <c r="G48" s="31"/>
    </row>
    <row r="51" spans="1:3">
      <c r="A51" s="142" t="s">
        <v>24</v>
      </c>
      <c r="B51" s="142"/>
      <c r="C51" s="142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6:G16"/>
    <mergeCell ref="A22:G22"/>
    <mergeCell ref="A34:G34"/>
    <mergeCell ref="A40:G40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64</v>
      </c>
    </row>
    <row r="2" spans="1:7">
      <c r="A2" s="56" t="str">
        <f>'OVERALL STATS'!A2</f>
        <v>Reporting Period: SEPTEMBER, 2021</v>
      </c>
    </row>
    <row r="3" spans="1:7" ht="13.5" thickBot="1"/>
    <row r="4" spans="1:7" ht="16.5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84</v>
      </c>
      <c r="B7" s="131">
        <v>32</v>
      </c>
      <c r="C7" s="132">
        <v>10552373</v>
      </c>
      <c r="D7" s="124">
        <f>B7/$B$13</f>
        <v>0.35164835164835168</v>
      </c>
      <c r="E7" s="133">
        <f>C7/$C$13</f>
        <v>0.28834581671926363</v>
      </c>
      <c r="F7" s="121">
        <v>1</v>
      </c>
      <c r="G7" s="121">
        <v>1</v>
      </c>
    </row>
    <row r="8" spans="1:7">
      <c r="A8" s="60" t="s">
        <v>38</v>
      </c>
      <c r="B8" s="53">
        <v>27</v>
      </c>
      <c r="C8" s="54">
        <v>9188873</v>
      </c>
      <c r="D8" s="27">
        <f>B8/$B$13</f>
        <v>0.2967032967032967</v>
      </c>
      <c r="E8" s="66">
        <f>C8/$C$13</f>
        <v>0.25108789178648155</v>
      </c>
      <c r="F8" s="73">
        <v>2</v>
      </c>
      <c r="G8" s="73">
        <v>2</v>
      </c>
    </row>
    <row r="9" spans="1:7">
      <c r="A9" s="60" t="s">
        <v>39</v>
      </c>
      <c r="B9" s="53">
        <v>20</v>
      </c>
      <c r="C9" s="54">
        <v>8547325</v>
      </c>
      <c r="D9" s="27">
        <f t="shared" ref="D9" si="0">B9/$B$13</f>
        <v>0.21978021978021978</v>
      </c>
      <c r="E9" s="66">
        <f t="shared" ref="E9" si="1">C9/$C$13</f>
        <v>0.23355745744487802</v>
      </c>
      <c r="F9" s="73">
        <v>3</v>
      </c>
      <c r="G9" s="73">
        <v>3</v>
      </c>
    </row>
    <row r="10" spans="1:7">
      <c r="A10" s="60" t="s">
        <v>37</v>
      </c>
      <c r="B10" s="53">
        <v>8</v>
      </c>
      <c r="C10" s="54">
        <v>6104170</v>
      </c>
      <c r="D10" s="27">
        <f>B10/$B$13</f>
        <v>8.7912087912087919E-2</v>
      </c>
      <c r="E10" s="66">
        <f>C10/$C$13</f>
        <v>0.16679773204029344</v>
      </c>
      <c r="F10" s="73">
        <v>4</v>
      </c>
      <c r="G10" s="73">
        <v>4</v>
      </c>
    </row>
    <row r="11" spans="1:7">
      <c r="A11" s="60" t="s">
        <v>61</v>
      </c>
      <c r="B11" s="53">
        <v>2</v>
      </c>
      <c r="C11" s="54">
        <v>1419000</v>
      </c>
      <c r="D11" s="27">
        <f>B11/$B$13</f>
        <v>2.197802197802198E-2</v>
      </c>
      <c r="E11" s="66">
        <f>C11/$C$13</f>
        <v>3.8774474132466229E-2</v>
      </c>
      <c r="F11" s="73">
        <v>5</v>
      </c>
      <c r="G11" s="73">
        <v>5</v>
      </c>
    </row>
    <row r="12" spans="1:7">
      <c r="A12" s="60" t="s">
        <v>51</v>
      </c>
      <c r="B12" s="53">
        <v>2</v>
      </c>
      <c r="C12" s="54">
        <v>784500</v>
      </c>
      <c r="D12" s="27">
        <f>B12/$B$13</f>
        <v>2.197802197802198E-2</v>
      </c>
      <c r="E12" s="66">
        <f>C12/$C$13</f>
        <v>2.1436627876617164E-2</v>
      </c>
      <c r="F12" s="73">
        <v>5</v>
      </c>
      <c r="G12" s="73">
        <v>6</v>
      </c>
    </row>
    <row r="13" spans="1:7">
      <c r="A13" s="59" t="s">
        <v>23</v>
      </c>
      <c r="B13" s="34">
        <f>SUM(B7:B12)</f>
        <v>91</v>
      </c>
      <c r="C13" s="51">
        <f>SUM(C7:C12)</f>
        <v>36596241</v>
      </c>
      <c r="D13" s="30">
        <f>SUM(D7:D12)</f>
        <v>1</v>
      </c>
      <c r="E13" s="30">
        <f>SUM(E7:E12)</f>
        <v>1.0000000000000002</v>
      </c>
      <c r="F13" s="40"/>
      <c r="G13" s="40"/>
    </row>
    <row r="14" spans="1:7" ht="13.5" thickBot="1"/>
    <row r="15" spans="1:7" ht="16.5" thickBot="1">
      <c r="A15" s="136" t="s">
        <v>19</v>
      </c>
      <c r="B15" s="137"/>
      <c r="C15" s="137"/>
      <c r="D15" s="137"/>
      <c r="E15" s="137"/>
      <c r="F15" s="137"/>
      <c r="G15" s="138"/>
    </row>
    <row r="16" spans="1:7">
      <c r="A16" s="57"/>
      <c r="B16" s="65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8" t="s">
        <v>11</v>
      </c>
      <c r="B17" s="19" t="s">
        <v>8</v>
      </c>
      <c r="C17" s="50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34" t="s">
        <v>38</v>
      </c>
      <c r="B18" s="121">
        <v>1</v>
      </c>
      <c r="C18" s="135">
        <v>2800000</v>
      </c>
      <c r="D18" s="124">
        <f>B18/$B$19</f>
        <v>1</v>
      </c>
      <c r="E18" s="133">
        <f>C18/$C$19</f>
        <v>1</v>
      </c>
      <c r="F18" s="121">
        <v>1</v>
      </c>
      <c r="G18" s="121">
        <v>1</v>
      </c>
    </row>
    <row r="19" spans="1:7">
      <c r="A19" s="59" t="s">
        <v>23</v>
      </c>
      <c r="B19" s="40">
        <f>SUM(B18:B18)</f>
        <v>1</v>
      </c>
      <c r="C19" s="37">
        <f>SUM(C18:C18)</f>
        <v>2800000</v>
      </c>
      <c r="D19" s="30">
        <f>SUM(D18:D18)</f>
        <v>1</v>
      </c>
      <c r="E19" s="30">
        <f>SUM(E18:E18)</f>
        <v>1</v>
      </c>
      <c r="F19" s="40"/>
      <c r="G19" s="40"/>
    </row>
    <row r="20" spans="1:7" ht="13.5" thickBot="1"/>
    <row r="21" spans="1:7" ht="16.5" thickBot="1">
      <c r="A21" s="136" t="s">
        <v>20</v>
      </c>
      <c r="B21" s="137"/>
      <c r="C21" s="137"/>
      <c r="D21" s="137"/>
      <c r="E21" s="137"/>
      <c r="F21" s="137"/>
      <c r="G21" s="138"/>
    </row>
    <row r="22" spans="1:7">
      <c r="A22" s="57"/>
      <c r="B22" s="65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0" t="s">
        <v>37</v>
      </c>
      <c r="B24" s="131">
        <v>2</v>
      </c>
      <c r="C24" s="132">
        <v>1125000</v>
      </c>
      <c r="D24" s="124">
        <f t="shared" ref="D24" si="2">B24/$B$27</f>
        <v>0.5</v>
      </c>
      <c r="E24" s="133">
        <f t="shared" ref="E24" si="3">C24/$C$27</f>
        <v>0.84396099024756188</v>
      </c>
      <c r="F24" s="121">
        <v>1</v>
      </c>
      <c r="G24" s="121">
        <v>1</v>
      </c>
    </row>
    <row r="25" spans="1:7">
      <c r="A25" s="70" t="s">
        <v>38</v>
      </c>
      <c r="B25" s="71">
        <v>1</v>
      </c>
      <c r="C25" s="72">
        <v>133000</v>
      </c>
      <c r="D25" s="27">
        <f>B25/$B$27</f>
        <v>0.25</v>
      </c>
      <c r="E25" s="66">
        <f>C25/$C$27</f>
        <v>9.9774943735933985E-2</v>
      </c>
      <c r="F25" s="73">
        <v>2</v>
      </c>
      <c r="G25" s="73">
        <v>2</v>
      </c>
    </row>
    <row r="26" spans="1:7">
      <c r="A26" s="70" t="s">
        <v>84</v>
      </c>
      <c r="B26" s="71">
        <v>1</v>
      </c>
      <c r="C26" s="72">
        <v>75000</v>
      </c>
      <c r="D26" s="27">
        <f>B26/$B$27</f>
        <v>0.25</v>
      </c>
      <c r="E26" s="66">
        <f>C26/$C$27</f>
        <v>5.6264066016504126E-2</v>
      </c>
      <c r="F26" s="73">
        <v>2</v>
      </c>
      <c r="G26" s="73">
        <v>3</v>
      </c>
    </row>
    <row r="27" spans="1:7">
      <c r="A27" s="59" t="s">
        <v>23</v>
      </c>
      <c r="B27" s="40">
        <f>SUM(B24:B26)</f>
        <v>4</v>
      </c>
      <c r="C27" s="37">
        <f>SUM(C24:C26)</f>
        <v>1333000</v>
      </c>
      <c r="D27" s="30">
        <f>SUM(D24:D26)</f>
        <v>1</v>
      </c>
      <c r="E27" s="30">
        <f>SUM(E24:E26)</f>
        <v>1</v>
      </c>
      <c r="F27" s="40"/>
      <c r="G27" s="40"/>
    </row>
    <row r="28" spans="1:7" ht="13.5" thickBot="1"/>
    <row r="29" spans="1:7" ht="16.5" thickBot="1">
      <c r="A29" s="136" t="s">
        <v>21</v>
      </c>
      <c r="B29" s="137"/>
      <c r="C29" s="137"/>
      <c r="D29" s="137"/>
      <c r="E29" s="137"/>
      <c r="F29" s="137"/>
      <c r="G29" s="138"/>
    </row>
    <row r="30" spans="1:7">
      <c r="A30" s="57"/>
      <c r="B30" s="65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8" t="s">
        <v>11</v>
      </c>
      <c r="B31" s="19" t="s">
        <v>8</v>
      </c>
      <c r="C31" s="50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0" t="s">
        <v>84</v>
      </c>
      <c r="B32" s="131">
        <v>1</v>
      </c>
      <c r="C32" s="132">
        <v>1762500</v>
      </c>
      <c r="D32" s="119">
        <f>B32/$B$33</f>
        <v>1</v>
      </c>
      <c r="E32" s="133">
        <f>C32/$C$33</f>
        <v>1</v>
      </c>
      <c r="F32" s="121">
        <v>1</v>
      </c>
      <c r="G32" s="121">
        <v>1</v>
      </c>
    </row>
    <row r="33" spans="1:7">
      <c r="A33" s="59" t="s">
        <v>23</v>
      </c>
      <c r="B33" s="34">
        <f>SUM(B32:B32)</f>
        <v>1</v>
      </c>
      <c r="C33" s="51">
        <f>SUM(C32:C32)</f>
        <v>1762500</v>
      </c>
      <c r="D33" s="30">
        <f>SUM(D32:D32)</f>
        <v>1</v>
      </c>
      <c r="E33" s="30">
        <f>SUM(E32:E32)</f>
        <v>1</v>
      </c>
      <c r="F33" s="40"/>
      <c r="G33" s="40"/>
    </row>
    <row r="34" spans="1:7" ht="13.5" thickBot="1"/>
    <row r="35" spans="1:7" ht="16.5" thickBot="1">
      <c r="A35" s="136" t="s">
        <v>22</v>
      </c>
      <c r="B35" s="137"/>
      <c r="C35" s="137"/>
      <c r="D35" s="137"/>
      <c r="E35" s="137"/>
      <c r="F35" s="137"/>
      <c r="G35" s="138"/>
    </row>
    <row r="36" spans="1:7">
      <c r="A36" s="57"/>
      <c r="B36" s="65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8" t="s">
        <v>11</v>
      </c>
      <c r="B37" s="19" t="s">
        <v>8</v>
      </c>
      <c r="C37" s="50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0" t="s">
        <v>37</v>
      </c>
      <c r="B38" s="131">
        <v>2</v>
      </c>
      <c r="C38" s="132">
        <v>1738500</v>
      </c>
      <c r="D38" s="119">
        <f t="shared" ref="D38" si="4">B38/$B$41</f>
        <v>0.4</v>
      </c>
      <c r="E38" s="119">
        <f t="shared" ref="E38" si="5">C38/$C$41</f>
        <v>0.5684158901422266</v>
      </c>
      <c r="F38" s="121">
        <v>1</v>
      </c>
      <c r="G38" s="121">
        <v>1</v>
      </c>
    </row>
    <row r="39" spans="1:7">
      <c r="A39" s="130" t="s">
        <v>84</v>
      </c>
      <c r="B39" s="131">
        <v>2</v>
      </c>
      <c r="C39" s="72">
        <v>1020000</v>
      </c>
      <c r="D39" s="119">
        <f>B39/$B$41</f>
        <v>0.4</v>
      </c>
      <c r="E39" s="23">
        <f>C39/$C$41</f>
        <v>0.3334968121628249</v>
      </c>
      <c r="F39" s="121">
        <v>1</v>
      </c>
      <c r="G39" s="73">
        <v>2</v>
      </c>
    </row>
    <row r="40" spans="1:7">
      <c r="A40" s="70" t="s">
        <v>51</v>
      </c>
      <c r="B40" s="71">
        <v>1</v>
      </c>
      <c r="C40" s="72">
        <v>300000</v>
      </c>
      <c r="D40" s="23">
        <f>B40/$B$41</f>
        <v>0.2</v>
      </c>
      <c r="E40" s="23">
        <f>C40/$C$41</f>
        <v>9.8087297694948505E-2</v>
      </c>
      <c r="F40" s="73">
        <v>2</v>
      </c>
      <c r="G40" s="73">
        <v>3</v>
      </c>
    </row>
    <row r="41" spans="1:7">
      <c r="A41" s="59" t="s">
        <v>23</v>
      </c>
      <c r="B41" s="34">
        <f>SUM(B38:B40)</f>
        <v>5</v>
      </c>
      <c r="C41" s="51">
        <f>SUM(C38:C40)</f>
        <v>3058500</v>
      </c>
      <c r="D41" s="30">
        <f>SUM(D38:D40)</f>
        <v>1</v>
      </c>
      <c r="E41" s="30">
        <f>SUM(E38:E40)</f>
        <v>1</v>
      </c>
      <c r="F41" s="40"/>
      <c r="G41" s="40"/>
    </row>
    <row r="42" spans="1:7">
      <c r="A42" s="61"/>
      <c r="B42" s="24"/>
      <c r="C42" s="52"/>
      <c r="D42" s="42"/>
      <c r="E42" s="42"/>
      <c r="F42" s="64"/>
      <c r="G42" s="64"/>
    </row>
    <row r="43" spans="1:7">
      <c r="A43" s="61"/>
      <c r="B43" s="24"/>
      <c r="C43" s="52"/>
      <c r="D43" s="42"/>
      <c r="E43" s="42"/>
      <c r="F43" s="64"/>
      <c r="G43" s="64"/>
    </row>
    <row r="45" spans="1:7">
      <c r="A45" s="142" t="s">
        <v>24</v>
      </c>
      <c r="B45" s="142"/>
      <c r="C45" s="142"/>
    </row>
    <row r="46" spans="1:7">
      <c r="A46" s="62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5:G15"/>
    <mergeCell ref="A21:G21"/>
    <mergeCell ref="A29:G29"/>
    <mergeCell ref="A35:G35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4" t="s">
        <v>53</v>
      </c>
      <c r="B1" t="s">
        <v>29</v>
      </c>
    </row>
    <row r="2" spans="1:7">
      <c r="A2" s="74" t="s">
        <v>28</v>
      </c>
      <c r="B2" t="s">
        <v>29</v>
      </c>
    </row>
    <row r="4" spans="1:7">
      <c r="D4" s="74" t="s">
        <v>48</v>
      </c>
    </row>
    <row r="5" spans="1:7">
      <c r="A5" s="74" t="s">
        <v>7</v>
      </c>
      <c r="B5" s="74" t="s">
        <v>26</v>
      </c>
      <c r="C5" s="74" t="s">
        <v>32</v>
      </c>
      <c r="D5" t="s">
        <v>8</v>
      </c>
      <c r="E5" t="s">
        <v>2</v>
      </c>
      <c r="F5" t="s">
        <v>31</v>
      </c>
      <c r="G5" t="s">
        <v>3</v>
      </c>
    </row>
    <row r="6" spans="1:7">
      <c r="A6" t="s">
        <v>67</v>
      </c>
      <c r="D6" s="75">
        <v>1</v>
      </c>
      <c r="E6" s="25">
        <v>515000</v>
      </c>
      <c r="F6" s="9">
        <v>7.6923076923076927E-3</v>
      </c>
      <c r="G6" s="9">
        <v>4.2325087855582004E-3</v>
      </c>
    </row>
    <row r="7" spans="1:7">
      <c r="B7" t="s">
        <v>69</v>
      </c>
      <c r="D7" s="75">
        <v>1</v>
      </c>
      <c r="E7" s="25">
        <v>515000</v>
      </c>
      <c r="F7" s="9">
        <v>7.6923076923076927E-3</v>
      </c>
      <c r="G7" s="9">
        <v>4.2325087855582004E-3</v>
      </c>
    </row>
    <row r="8" spans="1:7">
      <c r="C8" t="s">
        <v>70</v>
      </c>
      <c r="D8" s="75">
        <v>1</v>
      </c>
      <c r="E8" s="25">
        <v>515000</v>
      </c>
      <c r="F8" s="9">
        <v>7.6923076923076927E-3</v>
      </c>
      <c r="G8" s="9">
        <v>4.2325087855582004E-3</v>
      </c>
    </row>
    <row r="9" spans="1:7">
      <c r="D9" s="75"/>
      <c r="E9" s="25"/>
      <c r="F9" s="9"/>
      <c r="G9" s="9"/>
    </row>
    <row r="10" spans="1:7">
      <c r="A10" t="s">
        <v>39</v>
      </c>
      <c r="D10" s="75">
        <v>29</v>
      </c>
      <c r="E10" s="25">
        <v>16942900</v>
      </c>
      <c r="F10" s="9">
        <v>0.22307692307692309</v>
      </c>
      <c r="G10" s="9">
        <v>0.13924460796666802</v>
      </c>
    </row>
    <row r="11" spans="1:7">
      <c r="B11" t="s">
        <v>72</v>
      </c>
      <c r="D11" s="75">
        <v>1</v>
      </c>
      <c r="E11" s="25">
        <v>1125000</v>
      </c>
      <c r="F11" s="9">
        <v>7.6923076923076927E-3</v>
      </c>
      <c r="G11" s="9">
        <v>9.2457716189378158E-3</v>
      </c>
    </row>
    <row r="12" spans="1:7">
      <c r="C12" t="s">
        <v>73</v>
      </c>
      <c r="D12" s="75">
        <v>1</v>
      </c>
      <c r="E12" s="25">
        <v>1125000</v>
      </c>
      <c r="F12" s="9">
        <v>7.6923076923076927E-3</v>
      </c>
      <c r="G12" s="9">
        <v>9.2457716189378158E-3</v>
      </c>
    </row>
    <row r="13" spans="1:7">
      <c r="D13" s="75"/>
      <c r="E13" s="25"/>
      <c r="F13" s="9"/>
      <c r="G13" s="9"/>
    </row>
    <row r="14" spans="1:7">
      <c r="B14" t="s">
        <v>54</v>
      </c>
      <c r="D14" s="75">
        <v>28</v>
      </c>
      <c r="E14" s="25">
        <v>15817900</v>
      </c>
      <c r="F14" s="9">
        <v>0.2153846153846154</v>
      </c>
      <c r="G14" s="9">
        <v>0.12999883634773021</v>
      </c>
    </row>
    <row r="15" spans="1:7">
      <c r="C15" t="s">
        <v>55</v>
      </c>
      <c r="D15" s="75">
        <v>12</v>
      </c>
      <c r="E15" s="25">
        <v>7896900</v>
      </c>
      <c r="F15" s="9">
        <v>9.2307692307692313E-2</v>
      </c>
      <c r="G15" s="9">
        <v>6.4900385686746706E-2</v>
      </c>
    </row>
    <row r="16" spans="1:7">
      <c r="C16" t="s">
        <v>75</v>
      </c>
      <c r="D16" s="75">
        <v>16</v>
      </c>
      <c r="E16" s="25">
        <v>7921000</v>
      </c>
      <c r="F16" s="9">
        <v>0.12307692307692308</v>
      </c>
      <c r="G16" s="9">
        <v>6.5098450660983506E-2</v>
      </c>
    </row>
    <row r="17" spans="1:7">
      <c r="D17" s="75"/>
      <c r="E17" s="25"/>
      <c r="F17" s="9"/>
      <c r="G17" s="9"/>
    </row>
    <row r="18" spans="1:7">
      <c r="A18" t="s">
        <v>37</v>
      </c>
      <c r="D18" s="75">
        <v>20</v>
      </c>
      <c r="E18" s="25">
        <v>33105100</v>
      </c>
      <c r="F18" s="9">
        <v>0.15384615384615385</v>
      </c>
      <c r="G18" s="9">
        <v>0.27207306135297626</v>
      </c>
    </row>
    <row r="19" spans="1:7">
      <c r="B19" t="s">
        <v>65</v>
      </c>
      <c r="D19" s="75">
        <v>18</v>
      </c>
      <c r="E19" s="25">
        <v>31328100</v>
      </c>
      <c r="F19" s="9">
        <v>0.13846153846153847</v>
      </c>
      <c r="G19" s="9">
        <v>0.25746885142688514</v>
      </c>
    </row>
    <row r="20" spans="1:7">
      <c r="C20" t="s">
        <v>80</v>
      </c>
      <c r="D20" s="75">
        <v>1</v>
      </c>
      <c r="E20" s="25">
        <v>79000</v>
      </c>
      <c r="F20" s="9">
        <v>7.6923076923076927E-3</v>
      </c>
      <c r="G20" s="9">
        <v>6.4925862924096662E-4</v>
      </c>
    </row>
    <row r="21" spans="1:7">
      <c r="C21" t="s">
        <v>56</v>
      </c>
      <c r="D21" s="75">
        <v>1</v>
      </c>
      <c r="E21" s="25">
        <v>440000</v>
      </c>
      <c r="F21" s="9">
        <v>7.6923076923076927E-3</v>
      </c>
      <c r="G21" s="9">
        <v>3.6161240109623457E-3</v>
      </c>
    </row>
    <row r="22" spans="1:7">
      <c r="C22" t="s">
        <v>79</v>
      </c>
      <c r="D22" s="75">
        <v>16</v>
      </c>
      <c r="E22" s="25">
        <v>30809100</v>
      </c>
      <c r="F22" s="9">
        <v>0.12307692307692308</v>
      </c>
      <c r="G22" s="9">
        <v>0.25320346878668182</v>
      </c>
    </row>
    <row r="23" spans="1:7">
      <c r="D23" s="75"/>
      <c r="E23" s="25"/>
      <c r="F23" s="9"/>
      <c r="G23" s="9"/>
    </row>
    <row r="24" spans="1:7">
      <c r="B24" t="s">
        <v>44</v>
      </c>
      <c r="D24" s="75">
        <v>2</v>
      </c>
      <c r="E24" s="25">
        <v>1777000</v>
      </c>
      <c r="F24" s="9">
        <v>1.5384615384615385E-2</v>
      </c>
      <c r="G24" s="9">
        <v>1.460420992609111E-2</v>
      </c>
    </row>
    <row r="25" spans="1:7">
      <c r="C25" t="s">
        <v>45</v>
      </c>
      <c r="D25" s="75">
        <v>2</v>
      </c>
      <c r="E25" s="25">
        <v>1777000</v>
      </c>
      <c r="F25" s="9">
        <v>1.5384615384615385E-2</v>
      </c>
      <c r="G25" s="9">
        <v>1.460420992609111E-2</v>
      </c>
    </row>
    <row r="26" spans="1:7">
      <c r="D26" s="75"/>
      <c r="E26" s="25"/>
      <c r="F26" s="9"/>
      <c r="G26" s="9"/>
    </row>
    <row r="27" spans="1:7">
      <c r="A27" t="s">
        <v>38</v>
      </c>
      <c r="D27" s="75">
        <v>31</v>
      </c>
      <c r="E27" s="25">
        <v>24905800</v>
      </c>
      <c r="F27" s="9">
        <v>0.23846153846153847</v>
      </c>
      <c r="G27" s="9">
        <v>0.20468741225505907</v>
      </c>
    </row>
    <row r="28" spans="1:7">
      <c r="B28" t="s">
        <v>65</v>
      </c>
      <c r="D28" s="75">
        <v>11</v>
      </c>
      <c r="E28" s="25">
        <v>6163500</v>
      </c>
      <c r="F28" s="9">
        <v>8.461538461538462E-2</v>
      </c>
      <c r="G28" s="9">
        <v>5.065450077628731E-2</v>
      </c>
    </row>
    <row r="29" spans="1:7">
      <c r="C29" t="s">
        <v>97</v>
      </c>
      <c r="D29" s="75">
        <v>10</v>
      </c>
      <c r="E29" s="25">
        <v>5203500</v>
      </c>
      <c r="F29" s="9">
        <v>7.6923076923076927E-2</v>
      </c>
      <c r="G29" s="9">
        <v>4.2764775661460377E-2</v>
      </c>
    </row>
    <row r="30" spans="1:7">
      <c r="C30" t="s">
        <v>59</v>
      </c>
      <c r="D30" s="75">
        <v>1</v>
      </c>
      <c r="E30" s="25">
        <v>960000</v>
      </c>
      <c r="F30" s="9">
        <v>7.6923076923076927E-3</v>
      </c>
      <c r="G30" s="9">
        <v>7.8897251148269364E-3</v>
      </c>
    </row>
    <row r="31" spans="1:7">
      <c r="D31" s="75"/>
      <c r="E31" s="25"/>
      <c r="F31" s="9"/>
      <c r="G31" s="9"/>
    </row>
    <row r="32" spans="1:7">
      <c r="B32" t="s">
        <v>85</v>
      </c>
      <c r="D32" s="75">
        <v>19</v>
      </c>
      <c r="E32" s="25">
        <v>18307800</v>
      </c>
      <c r="F32" s="9">
        <v>0.14615384615384616</v>
      </c>
      <c r="G32" s="9">
        <v>0.15046198901794644</v>
      </c>
    </row>
    <row r="33" spans="1:7">
      <c r="C33" t="s">
        <v>96</v>
      </c>
      <c r="D33" s="75">
        <v>19</v>
      </c>
      <c r="E33" s="25">
        <v>18307800</v>
      </c>
      <c r="F33" s="9">
        <v>0.14615384615384616</v>
      </c>
      <c r="G33" s="9">
        <v>0.15046198901794644</v>
      </c>
    </row>
    <row r="34" spans="1:7">
      <c r="D34" s="75"/>
      <c r="E34" s="25"/>
      <c r="F34" s="9"/>
      <c r="G34" s="9"/>
    </row>
    <row r="35" spans="1:7">
      <c r="B35" t="s">
        <v>90</v>
      </c>
      <c r="D35" s="75">
        <v>1</v>
      </c>
      <c r="E35" s="25">
        <v>434500</v>
      </c>
      <c r="F35" s="9">
        <v>7.6923076923076927E-3</v>
      </c>
      <c r="G35" s="9">
        <v>3.5709224608253165E-3</v>
      </c>
    </row>
    <row r="36" spans="1:7">
      <c r="C36" t="s">
        <v>98</v>
      </c>
      <c r="D36" s="75">
        <v>1</v>
      </c>
      <c r="E36" s="25">
        <v>434500</v>
      </c>
      <c r="F36" s="9">
        <v>7.6923076923076927E-3</v>
      </c>
      <c r="G36" s="9">
        <v>3.5709224608253165E-3</v>
      </c>
    </row>
    <row r="37" spans="1:7">
      <c r="D37" s="75"/>
      <c r="E37" s="25"/>
      <c r="F37" s="9"/>
      <c r="G37" s="9"/>
    </row>
    <row r="38" spans="1:7">
      <c r="A38" t="s">
        <v>51</v>
      </c>
      <c r="D38" s="75">
        <v>2</v>
      </c>
      <c r="E38" s="25">
        <v>919900</v>
      </c>
      <c r="F38" s="9">
        <v>1.5384615384615385E-2</v>
      </c>
      <c r="G38" s="9">
        <v>7.5601647220096858E-3</v>
      </c>
    </row>
    <row r="39" spans="1:7">
      <c r="B39" t="s">
        <v>33</v>
      </c>
      <c r="D39" s="75">
        <v>2</v>
      </c>
      <c r="E39" s="25">
        <v>919900</v>
      </c>
      <c r="F39" s="9">
        <v>1.5384615384615385E-2</v>
      </c>
      <c r="G39" s="9">
        <v>7.5601647220096858E-3</v>
      </c>
    </row>
    <row r="40" spans="1:7">
      <c r="C40" t="s">
        <v>99</v>
      </c>
      <c r="D40" s="75">
        <v>2</v>
      </c>
      <c r="E40" s="25">
        <v>919900</v>
      </c>
      <c r="F40" s="9">
        <v>1.5384615384615385E-2</v>
      </c>
      <c r="G40" s="9">
        <v>7.5601647220096858E-3</v>
      </c>
    </row>
    <row r="41" spans="1:7">
      <c r="D41" s="75"/>
      <c r="E41" s="25"/>
      <c r="F41" s="9"/>
      <c r="G41" s="9"/>
    </row>
    <row r="42" spans="1:7">
      <c r="A42" t="s">
        <v>84</v>
      </c>
      <c r="D42" s="75">
        <v>34</v>
      </c>
      <c r="E42" s="25">
        <v>23489043</v>
      </c>
      <c r="F42" s="9">
        <v>0.26153846153846155</v>
      </c>
      <c r="G42" s="9">
        <v>0.19304384633369776</v>
      </c>
    </row>
    <row r="43" spans="1:7">
      <c r="B43" t="s">
        <v>65</v>
      </c>
      <c r="D43" s="75">
        <v>3</v>
      </c>
      <c r="E43" s="25">
        <v>1136343</v>
      </c>
      <c r="F43" s="9">
        <v>2.3076923076923078E-2</v>
      </c>
      <c r="G43" s="9">
        <v>9.3389936522476919E-3</v>
      </c>
    </row>
    <row r="44" spans="1:7">
      <c r="C44" t="s">
        <v>92</v>
      </c>
      <c r="D44" s="75">
        <v>1</v>
      </c>
      <c r="E44" s="25">
        <v>395000</v>
      </c>
      <c r="F44" s="9">
        <v>7.6923076923076927E-3</v>
      </c>
      <c r="G44" s="9">
        <v>3.2462931462048329E-3</v>
      </c>
    </row>
    <row r="45" spans="1:7">
      <c r="C45" t="s">
        <v>60</v>
      </c>
      <c r="D45" s="75">
        <v>2</v>
      </c>
      <c r="E45" s="25">
        <v>741343</v>
      </c>
      <c r="F45" s="9">
        <v>1.5384615384615385E-2</v>
      </c>
      <c r="G45" s="9">
        <v>6.0927005060428599E-3</v>
      </c>
    </row>
    <row r="46" spans="1:7">
      <c r="D46" s="75"/>
      <c r="E46" s="25"/>
      <c r="F46" s="9"/>
      <c r="G46" s="9"/>
    </row>
    <row r="47" spans="1:7">
      <c r="B47" t="s">
        <v>85</v>
      </c>
      <c r="D47" s="75">
        <v>27</v>
      </c>
      <c r="E47" s="25">
        <v>20457700</v>
      </c>
      <c r="F47" s="9">
        <v>0.2076923076923077</v>
      </c>
      <c r="G47" s="9">
        <v>0.16813086404332814</v>
      </c>
    </row>
    <row r="48" spans="1:7">
      <c r="C48" t="s">
        <v>87</v>
      </c>
      <c r="D48" s="75">
        <v>10</v>
      </c>
      <c r="E48" s="25">
        <v>7831900</v>
      </c>
      <c r="F48" s="9">
        <v>7.6923076923076927E-2</v>
      </c>
      <c r="G48" s="9">
        <v>6.4366185548763624E-2</v>
      </c>
    </row>
    <row r="49" spans="1:7">
      <c r="C49" t="s">
        <v>86</v>
      </c>
      <c r="D49" s="75">
        <v>17</v>
      </c>
      <c r="E49" s="25">
        <v>12625800</v>
      </c>
      <c r="F49" s="9">
        <v>0.13076923076923078</v>
      </c>
      <c r="G49" s="9">
        <v>0.10376467849456451</v>
      </c>
    </row>
    <row r="50" spans="1:7">
      <c r="D50" s="75"/>
      <c r="E50" s="25"/>
      <c r="F50" s="9"/>
      <c r="G50" s="9"/>
    </row>
    <row r="51" spans="1:7">
      <c r="B51" t="s">
        <v>27</v>
      </c>
      <c r="D51" s="75">
        <v>2</v>
      </c>
      <c r="E51" s="25">
        <v>1100000</v>
      </c>
      <c r="F51" s="9">
        <v>1.5384615384615385E-2</v>
      </c>
      <c r="G51" s="9">
        <v>9.0403100274058634E-3</v>
      </c>
    </row>
    <row r="52" spans="1:7">
      <c r="C52" t="s">
        <v>93</v>
      </c>
      <c r="D52" s="75">
        <v>1</v>
      </c>
      <c r="E52" s="25">
        <v>350000</v>
      </c>
      <c r="F52" s="9">
        <v>7.6923076923076927E-3</v>
      </c>
      <c r="G52" s="9">
        <v>2.8764622814473205E-3</v>
      </c>
    </row>
    <row r="53" spans="1:7">
      <c r="C53" t="s">
        <v>46</v>
      </c>
      <c r="D53" s="75">
        <v>1</v>
      </c>
      <c r="E53" s="25">
        <v>750000</v>
      </c>
      <c r="F53" s="9">
        <v>7.6923076923076927E-3</v>
      </c>
      <c r="G53" s="9">
        <v>6.1638477459585441E-3</v>
      </c>
    </row>
    <row r="54" spans="1:7">
      <c r="D54" s="75"/>
      <c r="E54" s="25"/>
      <c r="F54" s="9"/>
      <c r="G54" s="9"/>
    </row>
    <row r="55" spans="1:7">
      <c r="B55" t="s">
        <v>90</v>
      </c>
      <c r="D55" s="75">
        <v>1</v>
      </c>
      <c r="E55" s="25">
        <v>335000</v>
      </c>
      <c r="F55" s="9">
        <v>7.6923076923076927E-3</v>
      </c>
      <c r="G55" s="9">
        <v>2.7531853265281496E-3</v>
      </c>
    </row>
    <row r="56" spans="1:7">
      <c r="C56" t="s">
        <v>91</v>
      </c>
      <c r="D56" s="75">
        <v>1</v>
      </c>
      <c r="E56" s="25">
        <v>335000</v>
      </c>
      <c r="F56" s="9">
        <v>7.6923076923076927E-3</v>
      </c>
      <c r="G56" s="9">
        <v>2.7531853265281496E-3</v>
      </c>
    </row>
    <row r="57" spans="1:7">
      <c r="D57" s="75"/>
      <c r="E57" s="25"/>
      <c r="F57" s="9"/>
      <c r="G57" s="9"/>
    </row>
    <row r="58" spans="1:7">
      <c r="B58" t="s">
        <v>94</v>
      </c>
      <c r="D58" s="75">
        <v>1</v>
      </c>
      <c r="E58" s="25">
        <v>460000</v>
      </c>
      <c r="F58" s="9">
        <v>7.6923076923076927E-3</v>
      </c>
      <c r="G58" s="9">
        <v>3.7804932841879069E-3</v>
      </c>
    </row>
    <row r="59" spans="1:7">
      <c r="C59" t="s">
        <v>95</v>
      </c>
      <c r="D59" s="75">
        <v>1</v>
      </c>
      <c r="E59" s="25">
        <v>460000</v>
      </c>
      <c r="F59" s="9">
        <v>7.6923076923076927E-3</v>
      </c>
      <c r="G59" s="9">
        <v>3.7804932841879069E-3</v>
      </c>
    </row>
    <row r="60" spans="1:7">
      <c r="D60" s="75"/>
      <c r="E60" s="25"/>
      <c r="F60" s="9"/>
      <c r="G60" s="9"/>
    </row>
    <row r="61" spans="1:7">
      <c r="A61" t="s">
        <v>61</v>
      </c>
      <c r="D61" s="75">
        <v>13</v>
      </c>
      <c r="E61" s="25">
        <v>21799500</v>
      </c>
      <c r="F61" s="9">
        <v>0.1</v>
      </c>
      <c r="G61" s="9">
        <v>0.17915839858403104</v>
      </c>
    </row>
    <row r="62" spans="1:7">
      <c r="B62" t="s">
        <v>54</v>
      </c>
      <c r="D62" s="75">
        <v>4</v>
      </c>
      <c r="E62" s="25">
        <v>4409500</v>
      </c>
      <c r="F62" s="9">
        <v>3.0769230769230771E-2</v>
      </c>
      <c r="G62" s="9">
        <v>3.6239315514405596E-2</v>
      </c>
    </row>
    <row r="63" spans="1:7">
      <c r="C63" t="s">
        <v>81</v>
      </c>
      <c r="D63" s="75">
        <v>4</v>
      </c>
      <c r="E63" s="25">
        <v>4409500</v>
      </c>
      <c r="F63" s="9">
        <v>3.0769230769230771E-2</v>
      </c>
      <c r="G63" s="9">
        <v>3.6239315514405596E-2</v>
      </c>
    </row>
    <row r="64" spans="1:7">
      <c r="D64" s="75"/>
      <c r="E64" s="25"/>
      <c r="F64" s="9"/>
      <c r="G64" s="9"/>
    </row>
    <row r="65" spans="1:7">
      <c r="B65" t="s">
        <v>57</v>
      </c>
      <c r="D65" s="75">
        <v>8</v>
      </c>
      <c r="E65" s="25">
        <v>15391000</v>
      </c>
      <c r="F65" s="9">
        <v>6.1538461538461542E-2</v>
      </c>
      <c r="G65" s="9">
        <v>0.12649037421073059</v>
      </c>
    </row>
    <row r="66" spans="1:7">
      <c r="C66" t="s">
        <v>58</v>
      </c>
      <c r="D66" s="75">
        <v>8</v>
      </c>
      <c r="E66" s="25">
        <v>15391000</v>
      </c>
      <c r="F66" s="9">
        <v>6.1538461538461542E-2</v>
      </c>
      <c r="G66" s="9">
        <v>0.12649037421073059</v>
      </c>
    </row>
    <row r="67" spans="1:7">
      <c r="D67" s="75"/>
      <c r="E67" s="25"/>
      <c r="F67" s="9"/>
      <c r="G67" s="9"/>
    </row>
    <row r="68" spans="1:7">
      <c r="B68" t="s">
        <v>82</v>
      </c>
      <c r="D68" s="75">
        <v>1</v>
      </c>
      <c r="E68" s="25">
        <v>1999000</v>
      </c>
      <c r="F68" s="9">
        <v>7.6923076923076927E-3</v>
      </c>
      <c r="G68" s="9">
        <v>1.6428708858894837E-2</v>
      </c>
    </row>
    <row r="69" spans="1:7">
      <c r="C69" t="s">
        <v>83</v>
      </c>
      <c r="D69" s="75">
        <v>1</v>
      </c>
      <c r="E69" s="25">
        <v>1999000</v>
      </c>
      <c r="F69" s="9">
        <v>7.6923076923076927E-3</v>
      </c>
      <c r="G69" s="9">
        <v>1.6428708858894837E-2</v>
      </c>
    </row>
    <row r="70" spans="1:7">
      <c r="D70" s="75"/>
      <c r="E70" s="25"/>
      <c r="F70" s="9"/>
      <c r="G70" s="9"/>
    </row>
    <row r="71" spans="1:7">
      <c r="A71" t="s">
        <v>30</v>
      </c>
      <c r="D71" s="75">
        <v>130</v>
      </c>
      <c r="E71" s="25">
        <v>121677243</v>
      </c>
      <c r="F71" s="9">
        <v>1</v>
      </c>
      <c r="G7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3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29</v>
      </c>
    </row>
    <row r="3" spans="1:6">
      <c r="C3" s="74" t="s">
        <v>48</v>
      </c>
    </row>
    <row r="4" spans="1:6">
      <c r="A4" s="74" t="s">
        <v>47</v>
      </c>
      <c r="B4" s="74" t="s">
        <v>7</v>
      </c>
      <c r="C4" t="s">
        <v>8</v>
      </c>
      <c r="D4" t="s">
        <v>2</v>
      </c>
      <c r="E4" t="s">
        <v>31</v>
      </c>
      <c r="F4" t="s">
        <v>3</v>
      </c>
    </row>
    <row r="5" spans="1:6">
      <c r="A5" t="s">
        <v>216</v>
      </c>
      <c r="C5" s="75">
        <v>1</v>
      </c>
      <c r="D5" s="25">
        <v>548250</v>
      </c>
      <c r="E5" s="9">
        <v>9.8039215686274508E-3</v>
      </c>
      <c r="F5" s="9">
        <v>1.2036160247758075E-2</v>
      </c>
    </row>
    <row r="6" spans="1:6">
      <c r="B6" t="s">
        <v>38</v>
      </c>
      <c r="C6" s="75">
        <v>1</v>
      </c>
      <c r="D6" s="25">
        <v>548250</v>
      </c>
      <c r="E6" s="9">
        <v>9.8039215686274508E-3</v>
      </c>
      <c r="F6" s="9">
        <v>1.2036160247758075E-2</v>
      </c>
    </row>
    <row r="7" spans="1:6">
      <c r="C7" s="75"/>
      <c r="D7" s="25"/>
      <c r="E7" s="9"/>
      <c r="F7" s="9"/>
    </row>
    <row r="8" spans="1:6">
      <c r="A8" t="s">
        <v>127</v>
      </c>
      <c r="C8" s="75">
        <v>1</v>
      </c>
      <c r="D8" s="25">
        <v>548250</v>
      </c>
      <c r="E8" s="9">
        <v>9.8039215686274508E-3</v>
      </c>
      <c r="F8" s="9">
        <v>1.2036160247758075E-2</v>
      </c>
    </row>
    <row r="9" spans="1:6">
      <c r="B9" t="s">
        <v>39</v>
      </c>
      <c r="C9" s="75">
        <v>1</v>
      </c>
      <c r="D9" s="25">
        <v>548250</v>
      </c>
      <c r="E9" s="9">
        <v>9.8039215686274508E-3</v>
      </c>
      <c r="F9" s="9">
        <v>1.2036160247758075E-2</v>
      </c>
    </row>
    <row r="10" spans="1:6">
      <c r="C10" s="75"/>
      <c r="D10" s="25"/>
      <c r="E10" s="9"/>
      <c r="F10" s="9"/>
    </row>
    <row r="11" spans="1:6">
      <c r="A11" t="s">
        <v>207</v>
      </c>
      <c r="C11" s="75">
        <v>9</v>
      </c>
      <c r="D11" s="25">
        <v>3417700</v>
      </c>
      <c r="E11" s="9">
        <v>8.8235294117647065E-2</v>
      </c>
      <c r="F11" s="9">
        <v>7.5031436167373955E-2</v>
      </c>
    </row>
    <row r="12" spans="1:6">
      <c r="B12" t="s">
        <v>38</v>
      </c>
      <c r="C12" s="75">
        <v>9</v>
      </c>
      <c r="D12" s="25">
        <v>3417700</v>
      </c>
      <c r="E12" s="9">
        <v>8.8235294117647065E-2</v>
      </c>
      <c r="F12" s="9">
        <v>7.5031436167373955E-2</v>
      </c>
    </row>
    <row r="13" spans="1:6">
      <c r="C13" s="75"/>
      <c r="D13" s="25"/>
      <c r="E13" s="9"/>
      <c r="F13" s="9"/>
    </row>
    <row r="14" spans="1:6">
      <c r="A14" t="s">
        <v>104</v>
      </c>
      <c r="C14" s="75">
        <v>12</v>
      </c>
      <c r="D14" s="25">
        <v>2178000</v>
      </c>
      <c r="E14" s="9">
        <v>0.11764705882352941</v>
      </c>
      <c r="F14" s="9">
        <v>4.7815334281107319E-2</v>
      </c>
    </row>
    <row r="15" spans="1:6">
      <c r="B15" t="s">
        <v>39</v>
      </c>
      <c r="C15" s="75">
        <v>2</v>
      </c>
      <c r="D15" s="25">
        <v>288000</v>
      </c>
      <c r="E15" s="9">
        <v>1.9607843137254902E-2</v>
      </c>
      <c r="F15" s="9">
        <v>6.3226888305596453E-3</v>
      </c>
    </row>
    <row r="16" spans="1:6">
      <c r="B16" t="s">
        <v>37</v>
      </c>
      <c r="C16" s="75">
        <v>2</v>
      </c>
      <c r="D16" s="25">
        <v>576000</v>
      </c>
      <c r="E16" s="9">
        <v>1.9607843137254902E-2</v>
      </c>
      <c r="F16" s="9">
        <v>1.2645377661119291E-2</v>
      </c>
    </row>
    <row r="17" spans="1:6">
      <c r="B17" t="s">
        <v>38</v>
      </c>
      <c r="C17" s="75">
        <v>6</v>
      </c>
      <c r="D17" s="25">
        <v>1073000</v>
      </c>
      <c r="E17" s="9">
        <v>5.8823529411764705E-2</v>
      </c>
      <c r="F17" s="9">
        <v>2.3556406649967013E-2</v>
      </c>
    </row>
    <row r="18" spans="1:6">
      <c r="B18" t="s">
        <v>84</v>
      </c>
      <c r="C18" s="75">
        <v>2</v>
      </c>
      <c r="D18" s="25">
        <v>241000</v>
      </c>
      <c r="E18" s="9">
        <v>1.9607843137254902E-2</v>
      </c>
      <c r="F18" s="9">
        <v>5.2908611394613695E-3</v>
      </c>
    </row>
    <row r="19" spans="1:6">
      <c r="C19" s="75"/>
      <c r="D19" s="25"/>
      <c r="E19" s="9"/>
      <c r="F19" s="9"/>
    </row>
    <row r="20" spans="1:6">
      <c r="A20" t="s">
        <v>152</v>
      </c>
      <c r="C20" s="75">
        <v>1</v>
      </c>
      <c r="D20" s="25">
        <v>958000</v>
      </c>
      <c r="E20" s="9">
        <v>9.8039215686274508E-3</v>
      </c>
      <c r="F20" s="9">
        <v>2.1031721873875486E-2</v>
      </c>
    </row>
    <row r="21" spans="1:6">
      <c r="B21" t="s">
        <v>61</v>
      </c>
      <c r="C21" s="75">
        <v>1</v>
      </c>
      <c r="D21" s="25">
        <v>958000</v>
      </c>
      <c r="E21" s="9">
        <v>9.8039215686274508E-3</v>
      </c>
      <c r="F21" s="9">
        <v>2.1031721873875486E-2</v>
      </c>
    </row>
    <row r="22" spans="1:6">
      <c r="C22" s="75"/>
      <c r="D22" s="25"/>
      <c r="E22" s="9"/>
      <c r="F22" s="9"/>
    </row>
    <row r="23" spans="1:6">
      <c r="A23" t="s">
        <v>137</v>
      </c>
      <c r="C23" s="75">
        <v>1</v>
      </c>
      <c r="D23" s="25">
        <v>125000</v>
      </c>
      <c r="E23" s="9">
        <v>9.8039215686274508E-3</v>
      </c>
      <c r="F23" s="9">
        <v>2.7442225827081792E-3</v>
      </c>
    </row>
    <row r="24" spans="1:6">
      <c r="B24" t="s">
        <v>37</v>
      </c>
      <c r="C24" s="75">
        <v>1</v>
      </c>
      <c r="D24" s="25">
        <v>125000</v>
      </c>
      <c r="E24" s="9">
        <v>9.8039215686274508E-3</v>
      </c>
      <c r="F24" s="9">
        <v>2.7442225827081792E-3</v>
      </c>
    </row>
    <row r="25" spans="1:6">
      <c r="C25" s="75"/>
      <c r="D25" s="25"/>
      <c r="E25" s="9"/>
      <c r="F25" s="9"/>
    </row>
    <row r="26" spans="1:6">
      <c r="A26" t="s">
        <v>177</v>
      </c>
      <c r="C26" s="75">
        <v>2</v>
      </c>
      <c r="D26" s="25">
        <v>570500</v>
      </c>
      <c r="E26" s="9">
        <v>1.9607843137254902E-2</v>
      </c>
      <c r="F26" s="9">
        <v>1.2524631867480131E-2</v>
      </c>
    </row>
    <row r="27" spans="1:6">
      <c r="B27" t="s">
        <v>84</v>
      </c>
      <c r="C27" s="75">
        <v>2</v>
      </c>
      <c r="D27" s="25">
        <v>570500</v>
      </c>
      <c r="E27" s="9">
        <v>1.9607843137254902E-2</v>
      </c>
      <c r="F27" s="9">
        <v>1.2524631867480131E-2</v>
      </c>
    </row>
    <row r="28" spans="1:6">
      <c r="C28" s="75"/>
      <c r="D28" s="25"/>
      <c r="E28" s="9"/>
      <c r="F28" s="9"/>
    </row>
    <row r="29" spans="1:6">
      <c r="A29" t="s">
        <v>167</v>
      </c>
      <c r="C29" s="75">
        <v>1</v>
      </c>
      <c r="D29" s="25">
        <v>547000</v>
      </c>
      <c r="E29" s="9">
        <v>9.8039215686274508E-3</v>
      </c>
      <c r="F29" s="9">
        <v>1.2008718021930993E-2</v>
      </c>
    </row>
    <row r="30" spans="1:6">
      <c r="B30" t="s">
        <v>84</v>
      </c>
      <c r="C30" s="75">
        <v>1</v>
      </c>
      <c r="D30" s="25">
        <v>547000</v>
      </c>
      <c r="E30" s="9">
        <v>9.8039215686274508E-3</v>
      </c>
      <c r="F30" s="9">
        <v>1.2008718021930993E-2</v>
      </c>
    </row>
    <row r="31" spans="1:6">
      <c r="C31" s="75"/>
      <c r="D31" s="25"/>
      <c r="E31" s="9"/>
      <c r="F31" s="9"/>
    </row>
    <row r="32" spans="1:6">
      <c r="A32" t="s">
        <v>173</v>
      </c>
      <c r="C32" s="75">
        <v>2</v>
      </c>
      <c r="D32" s="25">
        <v>548100</v>
      </c>
      <c r="E32" s="9">
        <v>1.9607843137254902E-2</v>
      </c>
      <c r="F32" s="9">
        <v>1.2032867180658824E-2</v>
      </c>
    </row>
    <row r="33" spans="1:6">
      <c r="B33" t="s">
        <v>84</v>
      </c>
      <c r="C33" s="75">
        <v>2</v>
      </c>
      <c r="D33" s="25">
        <v>548100</v>
      </c>
      <c r="E33" s="9">
        <v>1.9607843137254902E-2</v>
      </c>
      <c r="F33" s="9">
        <v>1.2032867180658824E-2</v>
      </c>
    </row>
    <row r="34" spans="1:6">
      <c r="C34" s="75"/>
      <c r="D34" s="25"/>
      <c r="E34" s="9"/>
      <c r="F34" s="9"/>
    </row>
    <row r="35" spans="1:6">
      <c r="A35" t="s">
        <v>102</v>
      </c>
      <c r="C35" s="75">
        <v>3</v>
      </c>
      <c r="D35" s="25">
        <v>916600</v>
      </c>
      <c r="E35" s="9">
        <v>2.9411764705882353E-2</v>
      </c>
      <c r="F35" s="9">
        <v>2.0122835354482536E-2</v>
      </c>
    </row>
    <row r="36" spans="1:6">
      <c r="B36" t="s">
        <v>39</v>
      </c>
      <c r="C36" s="75">
        <v>3</v>
      </c>
      <c r="D36" s="25">
        <v>916600</v>
      </c>
      <c r="E36" s="9">
        <v>2.9411764705882353E-2</v>
      </c>
      <c r="F36" s="9">
        <v>2.0122835354482536E-2</v>
      </c>
    </row>
    <row r="37" spans="1:6">
      <c r="C37" s="75"/>
      <c r="D37" s="25"/>
      <c r="E37" s="9"/>
      <c r="F37" s="9"/>
    </row>
    <row r="38" spans="1:6">
      <c r="A38" t="s">
        <v>115</v>
      </c>
      <c r="C38" s="75">
        <v>9</v>
      </c>
      <c r="D38" s="25">
        <v>2984250</v>
      </c>
      <c r="E38" s="9">
        <v>8.8235294117647065E-2</v>
      </c>
      <c r="F38" s="9">
        <v>6.5515569939575066E-2</v>
      </c>
    </row>
    <row r="39" spans="1:6">
      <c r="B39" t="s">
        <v>39</v>
      </c>
      <c r="C39" s="75">
        <v>1</v>
      </c>
      <c r="D39" s="25">
        <v>317000</v>
      </c>
      <c r="E39" s="9">
        <v>9.8039215686274508E-3</v>
      </c>
      <c r="F39" s="9">
        <v>6.9593484697479426E-3</v>
      </c>
    </row>
    <row r="40" spans="1:6">
      <c r="B40" t="s">
        <v>37</v>
      </c>
      <c r="C40" s="75">
        <v>1</v>
      </c>
      <c r="D40" s="25">
        <v>415000</v>
      </c>
      <c r="E40" s="9">
        <v>9.8039215686274508E-3</v>
      </c>
      <c r="F40" s="9">
        <v>9.1108189745911557E-3</v>
      </c>
    </row>
    <row r="41" spans="1:6">
      <c r="B41" t="s">
        <v>84</v>
      </c>
      <c r="C41" s="75">
        <v>7</v>
      </c>
      <c r="D41" s="25">
        <v>2252250</v>
      </c>
      <c r="E41" s="9">
        <v>6.8627450980392163E-2</v>
      </c>
      <c r="F41" s="9">
        <v>4.9445402495235977E-2</v>
      </c>
    </row>
    <row r="42" spans="1:6">
      <c r="C42" s="75"/>
      <c r="D42" s="25"/>
      <c r="E42" s="9"/>
      <c r="F42" s="9"/>
    </row>
    <row r="43" spans="1:6">
      <c r="A43" t="s">
        <v>142</v>
      </c>
      <c r="C43" s="75">
        <v>2</v>
      </c>
      <c r="D43" s="25">
        <v>370000</v>
      </c>
      <c r="E43" s="9">
        <v>1.9607843137254902E-2</v>
      </c>
      <c r="F43" s="9">
        <v>8.12289884481621E-3</v>
      </c>
    </row>
    <row r="44" spans="1:6">
      <c r="B44" t="s">
        <v>37</v>
      </c>
      <c r="C44" s="75">
        <v>2</v>
      </c>
      <c r="D44" s="25">
        <v>370000</v>
      </c>
      <c r="E44" s="9">
        <v>1.9607843137254902E-2</v>
      </c>
      <c r="F44" s="9">
        <v>8.12289884481621E-3</v>
      </c>
    </row>
    <row r="45" spans="1:6">
      <c r="C45" s="75"/>
      <c r="D45" s="25"/>
      <c r="E45" s="9"/>
      <c r="F45" s="9"/>
    </row>
    <row r="46" spans="1:6">
      <c r="A46" t="s">
        <v>192</v>
      </c>
      <c r="C46" s="75">
        <v>2</v>
      </c>
      <c r="D46" s="25">
        <v>546215</v>
      </c>
      <c r="E46" s="9">
        <v>1.9607843137254902E-2</v>
      </c>
      <c r="F46" s="9">
        <v>1.1991484304111585E-2</v>
      </c>
    </row>
    <row r="47" spans="1:6">
      <c r="B47" t="s">
        <v>38</v>
      </c>
      <c r="C47" s="75">
        <v>1</v>
      </c>
      <c r="D47" s="25">
        <v>213215</v>
      </c>
      <c r="E47" s="9">
        <v>9.8039215686274508E-3</v>
      </c>
      <c r="F47" s="9">
        <v>4.6808753437769957E-3</v>
      </c>
    </row>
    <row r="48" spans="1:6">
      <c r="B48" t="s">
        <v>84</v>
      </c>
      <c r="C48" s="75">
        <v>1</v>
      </c>
      <c r="D48" s="25">
        <v>333000</v>
      </c>
      <c r="E48" s="9">
        <v>9.8039215686274508E-3</v>
      </c>
      <c r="F48" s="9">
        <v>7.3106089603345893E-3</v>
      </c>
    </row>
    <row r="49" spans="1:6">
      <c r="C49" s="75"/>
      <c r="D49" s="25"/>
      <c r="E49" s="9"/>
      <c r="F49" s="9"/>
    </row>
    <row r="50" spans="1:6">
      <c r="A50" t="s">
        <v>155</v>
      </c>
      <c r="C50" s="75">
        <v>5</v>
      </c>
      <c r="D50" s="25">
        <v>2413250</v>
      </c>
      <c r="E50" s="9">
        <v>4.9019607843137254E-2</v>
      </c>
      <c r="F50" s="9">
        <v>5.297996118176411E-2</v>
      </c>
    </row>
    <row r="51" spans="1:6">
      <c r="B51" t="s">
        <v>84</v>
      </c>
      <c r="C51" s="75">
        <v>5</v>
      </c>
      <c r="D51" s="25">
        <v>2413250</v>
      </c>
      <c r="E51" s="9">
        <v>4.9019607843137254E-2</v>
      </c>
      <c r="F51" s="9">
        <v>5.297996118176411E-2</v>
      </c>
    </row>
    <row r="52" spans="1:6">
      <c r="C52" s="75"/>
      <c r="D52" s="25"/>
      <c r="E52" s="9"/>
      <c r="F52" s="9"/>
    </row>
    <row r="53" spans="1:6">
      <c r="A53" t="s">
        <v>117</v>
      </c>
      <c r="C53" s="75">
        <v>1</v>
      </c>
      <c r="D53" s="25">
        <v>108000</v>
      </c>
      <c r="E53" s="9">
        <v>9.8039215686274508E-3</v>
      </c>
      <c r="F53" s="9">
        <v>2.371008311459867E-3</v>
      </c>
    </row>
    <row r="54" spans="1:6">
      <c r="B54" t="s">
        <v>39</v>
      </c>
      <c r="C54" s="75">
        <v>1</v>
      </c>
      <c r="D54" s="25">
        <v>108000</v>
      </c>
      <c r="E54" s="9">
        <v>9.8039215686274508E-3</v>
      </c>
      <c r="F54" s="9">
        <v>2.371008311459867E-3</v>
      </c>
    </row>
    <row r="55" spans="1:6">
      <c r="C55" s="75"/>
      <c r="D55" s="25"/>
      <c r="E55" s="9"/>
      <c r="F55" s="9"/>
    </row>
    <row r="56" spans="1:6">
      <c r="A56" t="s">
        <v>121</v>
      </c>
      <c r="C56" s="75">
        <v>2</v>
      </c>
      <c r="D56" s="25">
        <v>900000</v>
      </c>
      <c r="E56" s="9">
        <v>1.9607843137254902E-2</v>
      </c>
      <c r="F56" s="9">
        <v>1.9758402595498891E-2</v>
      </c>
    </row>
    <row r="57" spans="1:6">
      <c r="B57" t="s">
        <v>39</v>
      </c>
      <c r="C57" s="75">
        <v>1</v>
      </c>
      <c r="D57" s="25">
        <v>300000</v>
      </c>
      <c r="E57" s="9">
        <v>9.8039215686274508E-3</v>
      </c>
      <c r="F57" s="9">
        <v>6.5861341984996304E-3</v>
      </c>
    </row>
    <row r="58" spans="1:6">
      <c r="B58" t="s">
        <v>51</v>
      </c>
      <c r="C58" s="75">
        <v>1</v>
      </c>
      <c r="D58" s="25">
        <v>600000</v>
      </c>
      <c r="E58" s="9">
        <v>9.8039215686274508E-3</v>
      </c>
      <c r="F58" s="9">
        <v>1.3172268396999261E-2</v>
      </c>
    </row>
    <row r="59" spans="1:6">
      <c r="C59" s="75"/>
      <c r="D59" s="25"/>
      <c r="E59" s="9"/>
      <c r="F59" s="9"/>
    </row>
    <row r="60" spans="1:6">
      <c r="A60" t="s">
        <v>108</v>
      </c>
      <c r="C60" s="75">
        <v>24</v>
      </c>
      <c r="D60" s="25">
        <v>6833588</v>
      </c>
      <c r="E60" s="9">
        <v>0.23529411764705882</v>
      </c>
      <c r="F60" s="9">
        <v>0.15002309208418899</v>
      </c>
    </row>
    <row r="61" spans="1:6">
      <c r="B61" t="s">
        <v>39</v>
      </c>
      <c r="C61" s="75">
        <v>10</v>
      </c>
      <c r="D61" s="25">
        <v>2994475</v>
      </c>
      <c r="E61" s="9">
        <v>9.8039215686274508E-2</v>
      </c>
      <c r="F61" s="9">
        <v>6.5740047346840608E-2</v>
      </c>
    </row>
    <row r="62" spans="1:6">
      <c r="B62" t="s">
        <v>38</v>
      </c>
      <c r="C62" s="75">
        <v>7</v>
      </c>
      <c r="D62" s="25">
        <v>1729608</v>
      </c>
      <c r="E62" s="9">
        <v>6.8627450980392163E-2</v>
      </c>
      <c r="F62" s="9">
        <v>3.7971434662661827E-2</v>
      </c>
    </row>
    <row r="63" spans="1:6">
      <c r="B63" t="s">
        <v>51</v>
      </c>
      <c r="C63" s="75">
        <v>1</v>
      </c>
      <c r="D63" s="25">
        <v>184500</v>
      </c>
      <c r="E63" s="9">
        <v>9.8039215686274508E-3</v>
      </c>
      <c r="F63" s="9">
        <v>4.0504725320772723E-3</v>
      </c>
    </row>
    <row r="64" spans="1:6">
      <c r="B64" t="s">
        <v>84</v>
      </c>
      <c r="C64" s="75">
        <v>5</v>
      </c>
      <c r="D64" s="25">
        <v>1464005</v>
      </c>
      <c r="E64" s="9">
        <v>4.9019607843137254E-2</v>
      </c>
      <c r="F64" s="9">
        <v>3.2140444657581507E-2</v>
      </c>
    </row>
    <row r="65" spans="1:6">
      <c r="B65" t="s">
        <v>61</v>
      </c>
      <c r="C65" s="75">
        <v>1</v>
      </c>
      <c r="D65" s="25">
        <v>461000</v>
      </c>
      <c r="E65" s="9">
        <v>9.8039215686274508E-3</v>
      </c>
      <c r="F65" s="9">
        <v>1.0120692885027765E-2</v>
      </c>
    </row>
    <row r="66" spans="1:6">
      <c r="C66" s="75"/>
      <c r="D66" s="25"/>
      <c r="E66" s="9"/>
      <c r="F66" s="9"/>
    </row>
    <row r="67" spans="1:6">
      <c r="A67" t="s">
        <v>106</v>
      </c>
      <c r="C67" s="75">
        <v>1</v>
      </c>
      <c r="D67" s="25">
        <v>3075000</v>
      </c>
      <c r="E67" s="9">
        <v>9.8039215686274508E-3</v>
      </c>
      <c r="F67" s="9">
        <v>6.7507875534621217E-2</v>
      </c>
    </row>
    <row r="68" spans="1:6">
      <c r="B68" t="s">
        <v>39</v>
      </c>
      <c r="C68" s="75">
        <v>1</v>
      </c>
      <c r="D68" s="25">
        <v>3075000</v>
      </c>
      <c r="E68" s="9">
        <v>9.8039215686274508E-3</v>
      </c>
      <c r="F68" s="9">
        <v>6.7507875534621217E-2</v>
      </c>
    </row>
    <row r="69" spans="1:6">
      <c r="C69" s="75"/>
      <c r="D69" s="25"/>
      <c r="E69" s="9"/>
      <c r="F69" s="9"/>
    </row>
    <row r="70" spans="1:6">
      <c r="A70" t="s">
        <v>145</v>
      </c>
      <c r="C70" s="75">
        <v>1</v>
      </c>
      <c r="D70" s="25">
        <v>3750000</v>
      </c>
      <c r="E70" s="9">
        <v>9.8039215686274508E-3</v>
      </c>
      <c r="F70" s="9">
        <v>8.2326677481245378E-2</v>
      </c>
    </row>
    <row r="71" spans="1:6">
      <c r="B71" t="s">
        <v>37</v>
      </c>
      <c r="C71" s="75">
        <v>1</v>
      </c>
      <c r="D71" s="25">
        <v>3750000</v>
      </c>
      <c r="E71" s="9">
        <v>9.8039215686274508E-3</v>
      </c>
      <c r="F71" s="9">
        <v>8.2326677481245378E-2</v>
      </c>
    </row>
    <row r="72" spans="1:6">
      <c r="C72" s="75"/>
      <c r="D72" s="25"/>
      <c r="E72" s="9"/>
      <c r="F72" s="9"/>
    </row>
    <row r="73" spans="1:6">
      <c r="A73" t="s">
        <v>140</v>
      </c>
      <c r="C73" s="75">
        <v>1</v>
      </c>
      <c r="D73" s="25">
        <v>250000</v>
      </c>
      <c r="E73" s="9">
        <v>9.8039215686274508E-3</v>
      </c>
      <c r="F73" s="9">
        <v>5.4884451654163583E-3</v>
      </c>
    </row>
    <row r="74" spans="1:6">
      <c r="B74" t="s">
        <v>37</v>
      </c>
      <c r="C74" s="75">
        <v>1</v>
      </c>
      <c r="D74" s="25">
        <v>250000</v>
      </c>
      <c r="E74" s="9">
        <v>9.8039215686274508E-3</v>
      </c>
      <c r="F74" s="9">
        <v>5.4884451654163583E-3</v>
      </c>
    </row>
    <row r="75" spans="1:6">
      <c r="C75" s="75"/>
      <c r="D75" s="25"/>
      <c r="E75" s="9"/>
      <c r="F75" s="9"/>
    </row>
    <row r="76" spans="1:6">
      <c r="A76" t="s">
        <v>150</v>
      </c>
      <c r="C76" s="75">
        <v>1</v>
      </c>
      <c r="D76" s="25">
        <v>743170</v>
      </c>
      <c r="E76" s="9">
        <v>9.8039215686274508E-3</v>
      </c>
      <c r="F76" s="9">
        <v>1.63153911743299E-2</v>
      </c>
    </row>
    <row r="77" spans="1:6">
      <c r="B77" t="s">
        <v>37</v>
      </c>
      <c r="C77" s="75">
        <v>1</v>
      </c>
      <c r="D77" s="25">
        <v>743170</v>
      </c>
      <c r="E77" s="9">
        <v>9.8039215686274508E-3</v>
      </c>
      <c r="F77" s="9">
        <v>1.63153911743299E-2</v>
      </c>
    </row>
    <row r="78" spans="1:6">
      <c r="C78" s="75"/>
      <c r="D78" s="25"/>
      <c r="E78" s="9"/>
      <c r="F78" s="9"/>
    </row>
    <row r="79" spans="1:6">
      <c r="A79" t="s">
        <v>132</v>
      </c>
      <c r="C79" s="75">
        <v>1</v>
      </c>
      <c r="D79" s="25">
        <v>348500</v>
      </c>
      <c r="E79" s="9">
        <v>9.8039215686274508E-3</v>
      </c>
      <c r="F79" s="9">
        <v>7.6508925605904042E-3</v>
      </c>
    </row>
    <row r="80" spans="1:6">
      <c r="B80" t="s">
        <v>37</v>
      </c>
      <c r="C80" s="75">
        <v>1</v>
      </c>
      <c r="D80" s="25">
        <v>348500</v>
      </c>
      <c r="E80" s="9">
        <v>9.8039215686274508E-3</v>
      </c>
      <c r="F80" s="9">
        <v>7.6508925605904042E-3</v>
      </c>
    </row>
    <row r="81" spans="1:6">
      <c r="C81" s="75"/>
      <c r="D81" s="25"/>
      <c r="E81" s="9"/>
      <c r="F81" s="9"/>
    </row>
    <row r="82" spans="1:6">
      <c r="A82" t="s">
        <v>135</v>
      </c>
      <c r="C82" s="75">
        <v>1</v>
      </c>
      <c r="D82" s="25">
        <v>1000000</v>
      </c>
      <c r="E82" s="9">
        <v>9.8039215686274508E-3</v>
      </c>
      <c r="F82" s="9">
        <v>2.1953780661665433E-2</v>
      </c>
    </row>
    <row r="83" spans="1:6">
      <c r="B83" t="s">
        <v>37</v>
      </c>
      <c r="C83" s="75">
        <v>1</v>
      </c>
      <c r="D83" s="25">
        <v>1000000</v>
      </c>
      <c r="E83" s="9">
        <v>9.8039215686274508E-3</v>
      </c>
      <c r="F83" s="9">
        <v>2.1953780661665433E-2</v>
      </c>
    </row>
    <row r="84" spans="1:6">
      <c r="C84" s="75"/>
      <c r="D84" s="25"/>
      <c r="E84" s="9"/>
      <c r="F84" s="9"/>
    </row>
    <row r="85" spans="1:6">
      <c r="A85" t="s">
        <v>143</v>
      </c>
      <c r="C85" s="75">
        <v>1</v>
      </c>
      <c r="D85" s="25">
        <v>1390000</v>
      </c>
      <c r="E85" s="9">
        <v>9.8039215686274508E-3</v>
      </c>
      <c r="F85" s="9">
        <v>3.0515755119714955E-2</v>
      </c>
    </row>
    <row r="86" spans="1:6">
      <c r="B86" t="s">
        <v>37</v>
      </c>
      <c r="C86" s="75">
        <v>1</v>
      </c>
      <c r="D86" s="25">
        <v>1390000</v>
      </c>
      <c r="E86" s="9">
        <v>9.8039215686274508E-3</v>
      </c>
      <c r="F86" s="9">
        <v>3.0515755119714955E-2</v>
      </c>
    </row>
    <row r="87" spans="1:6">
      <c r="C87" s="75"/>
      <c r="D87" s="25"/>
      <c r="E87" s="9"/>
      <c r="F87" s="9"/>
    </row>
    <row r="88" spans="1:6">
      <c r="A88" t="s">
        <v>164</v>
      </c>
      <c r="C88" s="75">
        <v>2</v>
      </c>
      <c r="D88" s="25">
        <v>175000</v>
      </c>
      <c r="E88" s="9">
        <v>1.9607843137254902E-2</v>
      </c>
      <c r="F88" s="9">
        <v>3.8419116157914512E-3</v>
      </c>
    </row>
    <row r="89" spans="1:6">
      <c r="B89" t="s">
        <v>84</v>
      </c>
      <c r="C89" s="75">
        <v>2</v>
      </c>
      <c r="D89" s="25">
        <v>175000</v>
      </c>
      <c r="E89" s="9">
        <v>1.9607843137254902E-2</v>
      </c>
      <c r="F89" s="9">
        <v>3.8419116157914512E-3</v>
      </c>
    </row>
    <row r="90" spans="1:6">
      <c r="C90" s="75"/>
      <c r="D90" s="25"/>
      <c r="E90" s="9"/>
      <c r="F90" s="9"/>
    </row>
    <row r="91" spans="1:6">
      <c r="A91" t="s">
        <v>159</v>
      </c>
      <c r="C91" s="75">
        <v>1</v>
      </c>
      <c r="D91" s="25">
        <v>500000</v>
      </c>
      <c r="E91" s="9">
        <v>9.8039215686274508E-3</v>
      </c>
      <c r="F91" s="9">
        <v>1.0976890330832717E-2</v>
      </c>
    </row>
    <row r="92" spans="1:6">
      <c r="B92" t="s">
        <v>84</v>
      </c>
      <c r="C92" s="75">
        <v>1</v>
      </c>
      <c r="D92" s="25">
        <v>500000</v>
      </c>
      <c r="E92" s="9">
        <v>9.8039215686274508E-3</v>
      </c>
      <c r="F92" s="9">
        <v>1.0976890330832717E-2</v>
      </c>
    </row>
    <row r="93" spans="1:6">
      <c r="C93" s="75"/>
      <c r="D93" s="25"/>
      <c r="E93" s="9"/>
      <c r="F93" s="9"/>
    </row>
    <row r="94" spans="1:6">
      <c r="A94" t="s">
        <v>157</v>
      </c>
      <c r="C94" s="75">
        <v>1</v>
      </c>
      <c r="D94" s="25">
        <v>300000</v>
      </c>
      <c r="E94" s="9">
        <v>9.8039215686274508E-3</v>
      </c>
      <c r="F94" s="9">
        <v>6.5861341984996304E-3</v>
      </c>
    </row>
    <row r="95" spans="1:6">
      <c r="B95" t="s">
        <v>84</v>
      </c>
      <c r="C95" s="75">
        <v>1</v>
      </c>
      <c r="D95" s="25">
        <v>300000</v>
      </c>
      <c r="E95" s="9">
        <v>9.8039215686274508E-3</v>
      </c>
      <c r="F95" s="9">
        <v>6.5861341984996304E-3</v>
      </c>
    </row>
    <row r="96" spans="1:6">
      <c r="C96" s="75"/>
      <c r="D96" s="25"/>
      <c r="E96" s="9"/>
      <c r="F96" s="9"/>
    </row>
    <row r="97" spans="1:6">
      <c r="A97" t="s">
        <v>179</v>
      </c>
      <c r="C97" s="75">
        <v>1</v>
      </c>
      <c r="D97" s="25">
        <v>548250</v>
      </c>
      <c r="E97" s="9">
        <v>9.8039215686274508E-3</v>
      </c>
      <c r="F97" s="9">
        <v>1.2036160247758075E-2</v>
      </c>
    </row>
    <row r="98" spans="1:6">
      <c r="B98" t="s">
        <v>84</v>
      </c>
      <c r="C98" s="75">
        <v>1</v>
      </c>
      <c r="D98" s="25">
        <v>548250</v>
      </c>
      <c r="E98" s="9">
        <v>9.8039215686274508E-3</v>
      </c>
      <c r="F98" s="9">
        <v>1.2036160247758075E-2</v>
      </c>
    </row>
    <row r="99" spans="1:6">
      <c r="C99" s="75"/>
      <c r="D99" s="25"/>
      <c r="E99" s="9"/>
      <c r="F99" s="9"/>
    </row>
    <row r="100" spans="1:6">
      <c r="A100" t="s">
        <v>203</v>
      </c>
      <c r="C100" s="75">
        <v>1</v>
      </c>
      <c r="D100" s="25">
        <v>523000</v>
      </c>
      <c r="E100" s="9">
        <v>9.8039215686274508E-3</v>
      </c>
      <c r="F100" s="9">
        <v>1.1481827286051021E-2</v>
      </c>
    </row>
    <row r="101" spans="1:6">
      <c r="B101" t="s">
        <v>84</v>
      </c>
      <c r="C101" s="75">
        <v>1</v>
      </c>
      <c r="D101" s="25">
        <v>523000</v>
      </c>
      <c r="E101" s="9">
        <v>9.8039215686274508E-3</v>
      </c>
      <c r="F101" s="9">
        <v>1.1481827286051021E-2</v>
      </c>
    </row>
    <row r="102" spans="1:6">
      <c r="C102" s="75"/>
      <c r="D102" s="25"/>
      <c r="E102" s="9"/>
      <c r="F102" s="9"/>
    </row>
    <row r="103" spans="1:6">
      <c r="A103" t="s">
        <v>200</v>
      </c>
      <c r="C103" s="75">
        <v>1</v>
      </c>
      <c r="D103" s="25">
        <v>520000</v>
      </c>
      <c r="E103" s="9">
        <v>9.8039215686274508E-3</v>
      </c>
      <c r="F103" s="9">
        <v>1.1415965944066025E-2</v>
      </c>
    </row>
    <row r="104" spans="1:6">
      <c r="B104" t="s">
        <v>84</v>
      </c>
      <c r="C104" s="75">
        <v>1</v>
      </c>
      <c r="D104" s="25">
        <v>520000</v>
      </c>
      <c r="E104" s="9">
        <v>9.8039215686274508E-3</v>
      </c>
      <c r="F104" s="9">
        <v>1.1415965944066025E-2</v>
      </c>
    </row>
    <row r="105" spans="1:6">
      <c r="C105" s="75"/>
      <c r="D105" s="25"/>
      <c r="E105" s="9"/>
      <c r="F105" s="9"/>
    </row>
    <row r="106" spans="1:6">
      <c r="A106" t="s">
        <v>198</v>
      </c>
      <c r="C106" s="75">
        <v>1</v>
      </c>
      <c r="D106" s="25">
        <v>319218</v>
      </c>
      <c r="E106" s="9">
        <v>9.8039215686274508E-3</v>
      </c>
      <c r="F106" s="9">
        <v>7.0080419552555166E-3</v>
      </c>
    </row>
    <row r="107" spans="1:6">
      <c r="B107" t="s">
        <v>84</v>
      </c>
      <c r="C107" s="75">
        <v>1</v>
      </c>
      <c r="D107" s="25">
        <v>319218</v>
      </c>
      <c r="E107" s="9">
        <v>9.8039215686274508E-3</v>
      </c>
      <c r="F107" s="9">
        <v>7.0080419552555166E-3</v>
      </c>
    </row>
    <row r="108" spans="1:6">
      <c r="C108" s="75"/>
      <c r="D108" s="25"/>
      <c r="E108" s="9"/>
      <c r="F108" s="9"/>
    </row>
    <row r="109" spans="1:6">
      <c r="A109" t="s">
        <v>182</v>
      </c>
      <c r="C109" s="75">
        <v>1</v>
      </c>
      <c r="D109" s="25">
        <v>236000</v>
      </c>
      <c r="E109" s="9">
        <v>9.8039215686274508E-3</v>
      </c>
      <c r="F109" s="9">
        <v>5.1810922361530424E-3</v>
      </c>
    </row>
    <row r="110" spans="1:6">
      <c r="B110" t="s">
        <v>84</v>
      </c>
      <c r="C110" s="75">
        <v>1</v>
      </c>
      <c r="D110" s="25">
        <v>236000</v>
      </c>
      <c r="E110" s="9">
        <v>9.8039215686274508E-3</v>
      </c>
      <c r="F110" s="9">
        <v>5.1810922361530424E-3</v>
      </c>
    </row>
    <row r="111" spans="1:6">
      <c r="C111" s="75"/>
      <c r="D111" s="25"/>
      <c r="E111" s="9"/>
      <c r="F111" s="9"/>
    </row>
    <row r="112" spans="1:6">
      <c r="A112" t="s">
        <v>189</v>
      </c>
      <c r="C112" s="75">
        <v>1</v>
      </c>
      <c r="D112" s="25">
        <v>156800</v>
      </c>
      <c r="E112" s="9">
        <v>9.8039215686274508E-3</v>
      </c>
      <c r="F112" s="9">
        <v>3.4423528077491402E-3</v>
      </c>
    </row>
    <row r="113" spans="1:6">
      <c r="B113" t="s">
        <v>84</v>
      </c>
      <c r="C113" s="75">
        <v>1</v>
      </c>
      <c r="D113" s="25">
        <v>156800</v>
      </c>
      <c r="E113" s="9">
        <v>9.8039215686274508E-3</v>
      </c>
      <c r="F113" s="9">
        <v>3.4423528077491402E-3</v>
      </c>
    </row>
    <row r="114" spans="1:6">
      <c r="C114" s="75"/>
      <c r="D114" s="25"/>
      <c r="E114" s="9"/>
      <c r="F114" s="9"/>
    </row>
    <row r="115" spans="1:6">
      <c r="A115" t="s">
        <v>186</v>
      </c>
      <c r="C115" s="75">
        <v>1</v>
      </c>
      <c r="D115" s="25">
        <v>1762500</v>
      </c>
      <c r="E115" s="9">
        <v>9.8039215686274508E-3</v>
      </c>
      <c r="F115" s="9">
        <v>3.8693538416185329E-2</v>
      </c>
    </row>
    <row r="116" spans="1:6">
      <c r="B116" t="s">
        <v>84</v>
      </c>
      <c r="C116" s="75">
        <v>1</v>
      </c>
      <c r="D116" s="25">
        <v>1762500</v>
      </c>
      <c r="E116" s="9">
        <v>9.8039215686274508E-3</v>
      </c>
      <c r="F116" s="9">
        <v>3.8693538416185329E-2</v>
      </c>
    </row>
    <row r="117" spans="1:6">
      <c r="C117" s="75"/>
      <c r="D117" s="25"/>
      <c r="E117" s="9"/>
      <c r="F117" s="9"/>
    </row>
    <row r="118" spans="1:6">
      <c r="A118" t="s">
        <v>234</v>
      </c>
      <c r="C118" s="75">
        <v>1</v>
      </c>
      <c r="D118" s="25">
        <v>160850</v>
      </c>
      <c r="E118" s="9">
        <v>9.8039215686274508E-3</v>
      </c>
      <c r="F118" s="9">
        <v>3.5312656194288849E-3</v>
      </c>
    </row>
    <row r="119" spans="1:6">
      <c r="B119" t="s">
        <v>38</v>
      </c>
      <c r="C119" s="75">
        <v>1</v>
      </c>
      <c r="D119" s="25">
        <v>160850</v>
      </c>
      <c r="E119" s="9">
        <v>9.8039215686274508E-3</v>
      </c>
      <c r="F119" s="9">
        <v>3.5312656194288849E-3</v>
      </c>
    </row>
    <row r="120" spans="1:6">
      <c r="C120" s="75"/>
      <c r="D120" s="25"/>
      <c r="E120" s="9"/>
      <c r="F120" s="9"/>
    </row>
    <row r="121" spans="1:6">
      <c r="A121" t="s">
        <v>240</v>
      </c>
      <c r="C121" s="75">
        <v>1</v>
      </c>
      <c r="D121" s="25">
        <v>1771250</v>
      </c>
      <c r="E121" s="9">
        <v>9.8039215686274508E-3</v>
      </c>
      <c r="F121" s="9">
        <v>3.8885633996974901E-2</v>
      </c>
    </row>
    <row r="122" spans="1:6">
      <c r="B122" t="s">
        <v>38</v>
      </c>
      <c r="C122" s="75">
        <v>1</v>
      </c>
      <c r="D122" s="25">
        <v>1771250</v>
      </c>
      <c r="E122" s="9">
        <v>9.8039215686274508E-3</v>
      </c>
      <c r="F122" s="9">
        <v>3.8885633996974901E-2</v>
      </c>
    </row>
    <row r="123" spans="1:6">
      <c r="C123" s="75"/>
      <c r="D123" s="25"/>
      <c r="E123" s="9"/>
      <c r="F123" s="9"/>
    </row>
    <row r="124" spans="1:6">
      <c r="A124" t="s">
        <v>225</v>
      </c>
      <c r="C124" s="75">
        <v>1</v>
      </c>
      <c r="D124" s="25">
        <v>2800000</v>
      </c>
      <c r="E124" s="9">
        <v>9.8039215686274508E-3</v>
      </c>
      <c r="F124" s="9">
        <v>6.1470585852663219E-2</v>
      </c>
    </row>
    <row r="125" spans="1:6">
      <c r="B125" t="s">
        <v>38</v>
      </c>
      <c r="C125" s="75">
        <v>1</v>
      </c>
      <c r="D125" s="25">
        <v>2800000</v>
      </c>
      <c r="E125" s="9">
        <v>9.8039215686274508E-3</v>
      </c>
      <c r="F125" s="9">
        <v>6.1470585852663219E-2</v>
      </c>
    </row>
    <row r="126" spans="1:6">
      <c r="C126" s="75"/>
      <c r="D126" s="25"/>
      <c r="E126" s="9"/>
      <c r="F126" s="9"/>
    </row>
    <row r="127" spans="1:6">
      <c r="A127" t="s">
        <v>237</v>
      </c>
      <c r="C127" s="75">
        <v>1</v>
      </c>
      <c r="D127" s="25">
        <v>133000</v>
      </c>
      <c r="E127" s="9">
        <v>9.8039215686274508E-3</v>
      </c>
      <c r="F127" s="9">
        <v>2.919852828001503E-3</v>
      </c>
    </row>
    <row r="128" spans="1:6">
      <c r="B128" t="s">
        <v>38</v>
      </c>
      <c r="C128" s="75">
        <v>1</v>
      </c>
      <c r="D128" s="25">
        <v>133000</v>
      </c>
      <c r="E128" s="9">
        <v>9.8039215686274508E-3</v>
      </c>
      <c r="F128" s="9">
        <v>2.919852828001503E-3</v>
      </c>
    </row>
    <row r="129" spans="1:6">
      <c r="C129" s="75"/>
      <c r="D129" s="25"/>
      <c r="E129" s="9"/>
      <c r="F129" s="9"/>
    </row>
    <row r="130" spans="1:6">
      <c r="A130" t="s">
        <v>221</v>
      </c>
      <c r="C130" s="75">
        <v>1</v>
      </c>
      <c r="D130" s="25">
        <v>275000</v>
      </c>
      <c r="E130" s="9">
        <v>9.8039215686274508E-3</v>
      </c>
      <c r="F130" s="9">
        <v>6.0372896819579948E-3</v>
      </c>
    </row>
    <row r="131" spans="1:6">
      <c r="B131" t="s">
        <v>38</v>
      </c>
      <c r="C131" s="75">
        <v>1</v>
      </c>
      <c r="D131" s="25">
        <v>275000</v>
      </c>
      <c r="E131" s="9">
        <v>9.8039215686274508E-3</v>
      </c>
      <c r="F131" s="9">
        <v>6.0372896819579948E-3</v>
      </c>
    </row>
    <row r="132" spans="1:6">
      <c r="C132" s="75"/>
      <c r="D132" s="25"/>
      <c r="E132" s="9"/>
      <c r="F132" s="9"/>
    </row>
    <row r="133" spans="1:6">
      <c r="A133" t="s">
        <v>244</v>
      </c>
      <c r="C133" s="75">
        <v>1</v>
      </c>
      <c r="D133" s="25">
        <v>300000</v>
      </c>
      <c r="E133" s="9">
        <v>9.8039215686274508E-3</v>
      </c>
      <c r="F133" s="9">
        <v>6.5861341984996304E-3</v>
      </c>
    </row>
    <row r="134" spans="1:6">
      <c r="B134" t="s">
        <v>51</v>
      </c>
      <c r="C134" s="75">
        <v>1</v>
      </c>
      <c r="D134" s="25">
        <v>300000</v>
      </c>
      <c r="E134" s="9">
        <v>9.8039215686274508E-3</v>
      </c>
      <c r="F134" s="9">
        <v>6.5861341984996304E-3</v>
      </c>
    </row>
    <row r="135" spans="1:6">
      <c r="C135" s="75"/>
      <c r="D135" s="25"/>
      <c r="E135" s="9"/>
      <c r="F135" s="9"/>
    </row>
    <row r="136" spans="1:6">
      <c r="A136" t="s">
        <v>30</v>
      </c>
      <c r="C136" s="75">
        <v>102</v>
      </c>
      <c r="D136" s="25">
        <v>45550241</v>
      </c>
      <c r="E136" s="9">
        <v>1</v>
      </c>
      <c r="F13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40</v>
      </c>
      <c r="C1" s="84" t="s">
        <v>26</v>
      </c>
      <c r="D1" s="84" t="s">
        <v>32</v>
      </c>
      <c r="E1" s="84" t="s">
        <v>28</v>
      </c>
      <c r="F1" s="84" t="s">
        <v>34</v>
      </c>
      <c r="G1" s="84" t="s">
        <v>41</v>
      </c>
      <c r="H1" s="84" t="s">
        <v>42</v>
      </c>
      <c r="I1" s="84" t="s">
        <v>43</v>
      </c>
      <c r="J1" s="84" t="s">
        <v>35</v>
      </c>
      <c r="K1" s="89" t="s">
        <v>50</v>
      </c>
      <c r="L1">
        <v>131</v>
      </c>
    </row>
    <row r="2" spans="1:12" ht="15">
      <c r="A2" s="103" t="s">
        <v>67</v>
      </c>
      <c r="B2" s="103" t="s">
        <v>245</v>
      </c>
      <c r="C2" s="103" t="s">
        <v>69</v>
      </c>
      <c r="D2" s="103" t="s">
        <v>70</v>
      </c>
      <c r="E2" s="103" t="s">
        <v>68</v>
      </c>
      <c r="F2" s="104">
        <v>974861</v>
      </c>
      <c r="G2" s="105">
        <v>515000</v>
      </c>
      <c r="H2" s="103" t="s">
        <v>71</v>
      </c>
      <c r="I2" s="103" t="s">
        <v>246</v>
      </c>
      <c r="J2" s="106">
        <v>44469</v>
      </c>
    </row>
    <row r="3" spans="1:12" ht="15">
      <c r="A3" s="103" t="s">
        <v>39</v>
      </c>
      <c r="B3" s="103" t="s">
        <v>247</v>
      </c>
      <c r="C3" s="103" t="s">
        <v>54</v>
      </c>
      <c r="D3" s="103" t="s">
        <v>75</v>
      </c>
      <c r="E3" s="103" t="s">
        <v>68</v>
      </c>
      <c r="F3" s="104">
        <v>974298</v>
      </c>
      <c r="G3" s="105">
        <v>515000</v>
      </c>
      <c r="H3" s="103" t="s">
        <v>71</v>
      </c>
      <c r="I3" s="103" t="s">
        <v>246</v>
      </c>
      <c r="J3" s="106">
        <v>44460</v>
      </c>
    </row>
    <row r="4" spans="1:12" ht="15">
      <c r="A4" s="103" t="s">
        <v>39</v>
      </c>
      <c r="B4" s="103" t="s">
        <v>247</v>
      </c>
      <c r="C4" s="103" t="s">
        <v>54</v>
      </c>
      <c r="D4" s="103" t="s">
        <v>75</v>
      </c>
      <c r="E4" s="103" t="s">
        <v>68</v>
      </c>
      <c r="F4" s="104">
        <v>974816</v>
      </c>
      <c r="G4" s="105">
        <v>450000</v>
      </c>
      <c r="H4" s="103" t="s">
        <v>71</v>
      </c>
      <c r="I4" s="103" t="s">
        <v>246</v>
      </c>
      <c r="J4" s="106">
        <v>44469</v>
      </c>
    </row>
    <row r="5" spans="1:12" ht="15">
      <c r="A5" s="103" t="s">
        <v>39</v>
      </c>
      <c r="B5" s="103" t="s">
        <v>247</v>
      </c>
      <c r="C5" s="103" t="s">
        <v>54</v>
      </c>
      <c r="D5" s="103" t="s">
        <v>55</v>
      </c>
      <c r="E5" s="103" t="s">
        <v>68</v>
      </c>
      <c r="F5" s="104">
        <v>974620</v>
      </c>
      <c r="G5" s="105">
        <v>1149900</v>
      </c>
      <c r="H5" s="103" t="s">
        <v>71</v>
      </c>
      <c r="I5" s="103" t="s">
        <v>246</v>
      </c>
      <c r="J5" s="106">
        <v>44466</v>
      </c>
    </row>
    <row r="6" spans="1:12" ht="15">
      <c r="A6" s="103" t="s">
        <v>39</v>
      </c>
      <c r="B6" s="103" t="s">
        <v>247</v>
      </c>
      <c r="C6" s="103" t="s">
        <v>54</v>
      </c>
      <c r="D6" s="103" t="s">
        <v>75</v>
      </c>
      <c r="E6" s="103" t="s">
        <v>68</v>
      </c>
      <c r="F6" s="104">
        <v>973865</v>
      </c>
      <c r="G6" s="105">
        <v>389000</v>
      </c>
      <c r="H6" s="103" t="s">
        <v>71</v>
      </c>
      <c r="I6" s="103" t="s">
        <v>246</v>
      </c>
      <c r="J6" s="106">
        <v>44449</v>
      </c>
    </row>
    <row r="7" spans="1:12" ht="15">
      <c r="A7" s="103" t="s">
        <v>39</v>
      </c>
      <c r="B7" s="103" t="s">
        <v>247</v>
      </c>
      <c r="C7" s="103" t="s">
        <v>54</v>
      </c>
      <c r="D7" s="103" t="s">
        <v>55</v>
      </c>
      <c r="E7" s="103" t="s">
        <v>68</v>
      </c>
      <c r="F7" s="104">
        <v>974582</v>
      </c>
      <c r="G7" s="105">
        <v>538000</v>
      </c>
      <c r="H7" s="103" t="s">
        <v>71</v>
      </c>
      <c r="I7" s="103" t="s">
        <v>246</v>
      </c>
      <c r="J7" s="106">
        <v>44466</v>
      </c>
    </row>
    <row r="8" spans="1:12" ht="15">
      <c r="A8" s="103" t="s">
        <v>39</v>
      </c>
      <c r="B8" s="103" t="s">
        <v>247</v>
      </c>
      <c r="C8" s="103" t="s">
        <v>54</v>
      </c>
      <c r="D8" s="103" t="s">
        <v>55</v>
      </c>
      <c r="E8" s="103" t="s">
        <v>68</v>
      </c>
      <c r="F8" s="104">
        <v>973623</v>
      </c>
      <c r="G8" s="105">
        <v>415000</v>
      </c>
      <c r="H8" s="103" t="s">
        <v>71</v>
      </c>
      <c r="I8" s="103" t="s">
        <v>246</v>
      </c>
      <c r="J8" s="106">
        <v>44446</v>
      </c>
    </row>
    <row r="9" spans="1:12" ht="15">
      <c r="A9" s="103" t="s">
        <v>39</v>
      </c>
      <c r="B9" s="103" t="s">
        <v>247</v>
      </c>
      <c r="C9" s="103" t="s">
        <v>54</v>
      </c>
      <c r="D9" s="103" t="s">
        <v>55</v>
      </c>
      <c r="E9" s="103" t="s">
        <v>68</v>
      </c>
      <c r="F9" s="104">
        <v>973926</v>
      </c>
      <c r="G9" s="105">
        <v>860000</v>
      </c>
      <c r="H9" s="103" t="s">
        <v>71</v>
      </c>
      <c r="I9" s="103" t="s">
        <v>246</v>
      </c>
      <c r="J9" s="106">
        <v>44452</v>
      </c>
    </row>
    <row r="10" spans="1:12" ht="15">
      <c r="A10" s="103" t="s">
        <v>39</v>
      </c>
      <c r="B10" s="103" t="s">
        <v>247</v>
      </c>
      <c r="C10" s="103" t="s">
        <v>54</v>
      </c>
      <c r="D10" s="103" t="s">
        <v>75</v>
      </c>
      <c r="E10" s="103" t="s">
        <v>68</v>
      </c>
      <c r="F10" s="104">
        <v>974879</v>
      </c>
      <c r="G10" s="105">
        <v>899000</v>
      </c>
      <c r="H10" s="103" t="s">
        <v>71</v>
      </c>
      <c r="I10" s="103" t="s">
        <v>246</v>
      </c>
      <c r="J10" s="106">
        <v>44469</v>
      </c>
    </row>
    <row r="11" spans="1:12" ht="15">
      <c r="A11" s="103" t="s">
        <v>39</v>
      </c>
      <c r="B11" s="103" t="s">
        <v>247</v>
      </c>
      <c r="C11" s="103" t="s">
        <v>54</v>
      </c>
      <c r="D11" s="103" t="s">
        <v>75</v>
      </c>
      <c r="E11" s="103" t="s">
        <v>76</v>
      </c>
      <c r="F11" s="104">
        <v>973565</v>
      </c>
      <c r="G11" s="105">
        <v>292000</v>
      </c>
      <c r="H11" s="103" t="s">
        <v>71</v>
      </c>
      <c r="I11" s="103" t="s">
        <v>246</v>
      </c>
      <c r="J11" s="106">
        <v>44442</v>
      </c>
    </row>
    <row r="12" spans="1:12" ht="15">
      <c r="A12" s="103" t="s">
        <v>39</v>
      </c>
      <c r="B12" s="103" t="s">
        <v>247</v>
      </c>
      <c r="C12" s="103" t="s">
        <v>54</v>
      </c>
      <c r="D12" s="103" t="s">
        <v>55</v>
      </c>
      <c r="E12" s="103" t="s">
        <v>68</v>
      </c>
      <c r="F12" s="104">
        <v>974809</v>
      </c>
      <c r="G12" s="105">
        <v>655000</v>
      </c>
      <c r="H12" s="103" t="s">
        <v>71</v>
      </c>
      <c r="I12" s="103" t="s">
        <v>246</v>
      </c>
      <c r="J12" s="106">
        <v>44469</v>
      </c>
    </row>
    <row r="13" spans="1:12" ht="15">
      <c r="A13" s="103" t="s">
        <v>39</v>
      </c>
      <c r="B13" s="103" t="s">
        <v>247</v>
      </c>
      <c r="C13" s="103" t="s">
        <v>54</v>
      </c>
      <c r="D13" s="103" t="s">
        <v>55</v>
      </c>
      <c r="E13" s="103" t="s">
        <v>68</v>
      </c>
      <c r="F13" s="104">
        <v>974300</v>
      </c>
      <c r="G13" s="105">
        <v>710000</v>
      </c>
      <c r="H13" s="103" t="s">
        <v>71</v>
      </c>
      <c r="I13" s="103" t="s">
        <v>246</v>
      </c>
      <c r="J13" s="106">
        <v>44460</v>
      </c>
    </row>
    <row r="14" spans="1:12" ht="15">
      <c r="A14" s="103" t="s">
        <v>39</v>
      </c>
      <c r="B14" s="103" t="s">
        <v>247</v>
      </c>
      <c r="C14" s="103" t="s">
        <v>54</v>
      </c>
      <c r="D14" s="103" t="s">
        <v>75</v>
      </c>
      <c r="E14" s="103" t="s">
        <v>74</v>
      </c>
      <c r="F14" s="104">
        <v>974838</v>
      </c>
      <c r="G14" s="105">
        <v>462500</v>
      </c>
      <c r="H14" s="103" t="s">
        <v>71</v>
      </c>
      <c r="I14" s="103" t="s">
        <v>246</v>
      </c>
      <c r="J14" s="106">
        <v>44469</v>
      </c>
    </row>
    <row r="15" spans="1:12" ht="15">
      <c r="A15" s="103" t="s">
        <v>39</v>
      </c>
      <c r="B15" s="103" t="s">
        <v>247</v>
      </c>
      <c r="C15" s="103" t="s">
        <v>54</v>
      </c>
      <c r="D15" s="103" t="s">
        <v>75</v>
      </c>
      <c r="E15" s="103" t="s">
        <v>68</v>
      </c>
      <c r="F15" s="104">
        <v>973838</v>
      </c>
      <c r="G15" s="105">
        <v>589000</v>
      </c>
      <c r="H15" s="103" t="s">
        <v>71</v>
      </c>
      <c r="I15" s="103" t="s">
        <v>246</v>
      </c>
      <c r="J15" s="106">
        <v>44449</v>
      </c>
    </row>
    <row r="16" spans="1:12" ht="15">
      <c r="A16" s="103" t="s">
        <v>39</v>
      </c>
      <c r="B16" s="103" t="s">
        <v>247</v>
      </c>
      <c r="C16" s="103" t="s">
        <v>54</v>
      </c>
      <c r="D16" s="103" t="s">
        <v>55</v>
      </c>
      <c r="E16" s="103" t="s">
        <v>68</v>
      </c>
      <c r="F16" s="104">
        <v>974113</v>
      </c>
      <c r="G16" s="105">
        <v>1500000</v>
      </c>
      <c r="H16" s="103" t="s">
        <v>71</v>
      </c>
      <c r="I16" s="103" t="s">
        <v>246</v>
      </c>
      <c r="J16" s="106">
        <v>44455</v>
      </c>
    </row>
    <row r="17" spans="1:10" ht="15">
      <c r="A17" s="103" t="s">
        <v>39</v>
      </c>
      <c r="B17" s="103" t="s">
        <v>247</v>
      </c>
      <c r="C17" s="103" t="s">
        <v>54</v>
      </c>
      <c r="D17" s="103" t="s">
        <v>75</v>
      </c>
      <c r="E17" s="103" t="s">
        <v>68</v>
      </c>
      <c r="F17" s="104">
        <v>974628</v>
      </c>
      <c r="G17" s="105">
        <v>401000</v>
      </c>
      <c r="H17" s="103" t="s">
        <v>71</v>
      </c>
      <c r="I17" s="103" t="s">
        <v>246</v>
      </c>
      <c r="J17" s="106">
        <v>44466</v>
      </c>
    </row>
    <row r="18" spans="1:10" ht="15">
      <c r="A18" s="103" t="s">
        <v>39</v>
      </c>
      <c r="B18" s="103" t="s">
        <v>247</v>
      </c>
      <c r="C18" s="103" t="s">
        <v>54</v>
      </c>
      <c r="D18" s="103" t="s">
        <v>55</v>
      </c>
      <c r="E18" s="103" t="s">
        <v>68</v>
      </c>
      <c r="F18" s="104">
        <v>974317</v>
      </c>
      <c r="G18" s="105">
        <v>440000</v>
      </c>
      <c r="H18" s="103" t="s">
        <v>71</v>
      </c>
      <c r="I18" s="103" t="s">
        <v>246</v>
      </c>
      <c r="J18" s="106">
        <v>44460</v>
      </c>
    </row>
    <row r="19" spans="1:10" ht="15">
      <c r="A19" s="103" t="s">
        <v>39</v>
      </c>
      <c r="B19" s="103" t="s">
        <v>247</v>
      </c>
      <c r="C19" s="103" t="s">
        <v>72</v>
      </c>
      <c r="D19" s="103" t="s">
        <v>73</v>
      </c>
      <c r="E19" s="103" t="s">
        <v>68</v>
      </c>
      <c r="F19" s="104">
        <v>974645</v>
      </c>
      <c r="G19" s="105">
        <v>1125000</v>
      </c>
      <c r="H19" s="103" t="s">
        <v>71</v>
      </c>
      <c r="I19" s="103" t="s">
        <v>246</v>
      </c>
      <c r="J19" s="106">
        <v>44466</v>
      </c>
    </row>
    <row r="20" spans="1:10" ht="15">
      <c r="A20" s="103" t="s">
        <v>39</v>
      </c>
      <c r="B20" s="103" t="s">
        <v>247</v>
      </c>
      <c r="C20" s="103" t="s">
        <v>54</v>
      </c>
      <c r="D20" s="103" t="s">
        <v>75</v>
      </c>
      <c r="E20" s="103" t="s">
        <v>68</v>
      </c>
      <c r="F20" s="104">
        <v>974508</v>
      </c>
      <c r="G20" s="105">
        <v>510000</v>
      </c>
      <c r="H20" s="103" t="s">
        <v>71</v>
      </c>
      <c r="I20" s="103" t="s">
        <v>246</v>
      </c>
      <c r="J20" s="106">
        <v>44463</v>
      </c>
    </row>
    <row r="21" spans="1:10" ht="15">
      <c r="A21" s="103" t="s">
        <v>39</v>
      </c>
      <c r="B21" s="103" t="s">
        <v>247</v>
      </c>
      <c r="C21" s="103" t="s">
        <v>54</v>
      </c>
      <c r="D21" s="103" t="s">
        <v>55</v>
      </c>
      <c r="E21" s="103" t="s">
        <v>68</v>
      </c>
      <c r="F21" s="104">
        <v>973992</v>
      </c>
      <c r="G21" s="105">
        <v>390000</v>
      </c>
      <c r="H21" s="103" t="s">
        <v>71</v>
      </c>
      <c r="I21" s="103" t="s">
        <v>246</v>
      </c>
      <c r="J21" s="106">
        <v>44454</v>
      </c>
    </row>
    <row r="22" spans="1:10" ht="15">
      <c r="A22" s="103" t="s">
        <v>39</v>
      </c>
      <c r="B22" s="103" t="s">
        <v>247</v>
      </c>
      <c r="C22" s="103" t="s">
        <v>54</v>
      </c>
      <c r="D22" s="103" t="s">
        <v>75</v>
      </c>
      <c r="E22" s="103" t="s">
        <v>68</v>
      </c>
      <c r="F22" s="104">
        <v>974051</v>
      </c>
      <c r="G22" s="105">
        <v>1400000</v>
      </c>
      <c r="H22" s="103" t="s">
        <v>71</v>
      </c>
      <c r="I22" s="103" t="s">
        <v>246</v>
      </c>
      <c r="J22" s="106">
        <v>44455</v>
      </c>
    </row>
    <row r="23" spans="1:10" ht="15">
      <c r="A23" s="103" t="s">
        <v>39</v>
      </c>
      <c r="B23" s="103" t="s">
        <v>247</v>
      </c>
      <c r="C23" s="103" t="s">
        <v>54</v>
      </c>
      <c r="D23" s="103" t="s">
        <v>75</v>
      </c>
      <c r="E23" s="103" t="s">
        <v>76</v>
      </c>
      <c r="F23" s="104">
        <v>973435</v>
      </c>
      <c r="G23" s="105">
        <v>125000</v>
      </c>
      <c r="H23" s="103" t="s">
        <v>71</v>
      </c>
      <c r="I23" s="103" t="s">
        <v>246</v>
      </c>
      <c r="J23" s="106">
        <v>44440</v>
      </c>
    </row>
    <row r="24" spans="1:10" ht="15">
      <c r="A24" s="103" t="s">
        <v>39</v>
      </c>
      <c r="B24" s="103" t="s">
        <v>247</v>
      </c>
      <c r="C24" s="103" t="s">
        <v>54</v>
      </c>
      <c r="D24" s="103" t="s">
        <v>75</v>
      </c>
      <c r="E24" s="103" t="s">
        <v>68</v>
      </c>
      <c r="F24" s="104">
        <v>973929</v>
      </c>
      <c r="G24" s="105">
        <v>395000</v>
      </c>
      <c r="H24" s="103" t="s">
        <v>71</v>
      </c>
      <c r="I24" s="103" t="s">
        <v>246</v>
      </c>
      <c r="J24" s="106">
        <v>44452</v>
      </c>
    </row>
    <row r="25" spans="1:10" ht="15">
      <c r="A25" s="103" t="s">
        <v>39</v>
      </c>
      <c r="B25" s="103" t="s">
        <v>247</v>
      </c>
      <c r="C25" s="103" t="s">
        <v>54</v>
      </c>
      <c r="D25" s="103" t="s">
        <v>75</v>
      </c>
      <c r="E25" s="103" t="s">
        <v>68</v>
      </c>
      <c r="F25" s="104">
        <v>974075</v>
      </c>
      <c r="G25" s="105">
        <v>570000</v>
      </c>
      <c r="H25" s="103" t="s">
        <v>71</v>
      </c>
      <c r="I25" s="103" t="s">
        <v>246</v>
      </c>
      <c r="J25" s="106">
        <v>44455</v>
      </c>
    </row>
    <row r="26" spans="1:10" ht="15">
      <c r="A26" s="103" t="s">
        <v>39</v>
      </c>
      <c r="B26" s="103" t="s">
        <v>247</v>
      </c>
      <c r="C26" s="103" t="s">
        <v>54</v>
      </c>
      <c r="D26" s="103" t="s">
        <v>75</v>
      </c>
      <c r="E26" s="103" t="s">
        <v>77</v>
      </c>
      <c r="F26" s="104">
        <v>974179</v>
      </c>
      <c r="G26" s="105">
        <v>233500</v>
      </c>
      <c r="H26" s="103" t="s">
        <v>71</v>
      </c>
      <c r="I26" s="103" t="s">
        <v>246</v>
      </c>
      <c r="J26" s="106">
        <v>44456</v>
      </c>
    </row>
    <row r="27" spans="1:10" ht="15">
      <c r="A27" s="103" t="s">
        <v>39</v>
      </c>
      <c r="B27" s="103" t="s">
        <v>247</v>
      </c>
      <c r="C27" s="103" t="s">
        <v>54</v>
      </c>
      <c r="D27" s="103" t="s">
        <v>55</v>
      </c>
      <c r="E27" s="103" t="s">
        <v>74</v>
      </c>
      <c r="F27" s="104">
        <v>974806</v>
      </c>
      <c r="G27" s="105">
        <v>85000</v>
      </c>
      <c r="H27" s="103" t="s">
        <v>71</v>
      </c>
      <c r="I27" s="103" t="s">
        <v>246</v>
      </c>
      <c r="J27" s="106">
        <v>44469</v>
      </c>
    </row>
    <row r="28" spans="1:10" ht="15">
      <c r="A28" s="103" t="s">
        <v>39</v>
      </c>
      <c r="B28" s="103" t="s">
        <v>247</v>
      </c>
      <c r="C28" s="103" t="s">
        <v>54</v>
      </c>
      <c r="D28" s="103" t="s">
        <v>55</v>
      </c>
      <c r="E28" s="103" t="s">
        <v>68</v>
      </c>
      <c r="F28" s="104">
        <v>974131</v>
      </c>
      <c r="G28" s="105">
        <v>875000</v>
      </c>
      <c r="H28" s="103" t="s">
        <v>71</v>
      </c>
      <c r="I28" s="103" t="s">
        <v>246</v>
      </c>
      <c r="J28" s="106">
        <v>44456</v>
      </c>
    </row>
    <row r="29" spans="1:10" ht="15">
      <c r="A29" s="103" t="s">
        <v>39</v>
      </c>
      <c r="B29" s="103" t="s">
        <v>247</v>
      </c>
      <c r="C29" s="103" t="s">
        <v>54</v>
      </c>
      <c r="D29" s="103" t="s">
        <v>75</v>
      </c>
      <c r="E29" s="103" t="s">
        <v>68</v>
      </c>
      <c r="F29" s="104">
        <v>973741</v>
      </c>
      <c r="G29" s="105">
        <v>400000</v>
      </c>
      <c r="H29" s="103" t="s">
        <v>71</v>
      </c>
      <c r="I29" s="103" t="s">
        <v>246</v>
      </c>
      <c r="J29" s="106">
        <v>44448</v>
      </c>
    </row>
    <row r="30" spans="1:10" ht="15">
      <c r="A30" s="103" t="s">
        <v>39</v>
      </c>
      <c r="B30" s="103" t="s">
        <v>247</v>
      </c>
      <c r="C30" s="103" t="s">
        <v>54</v>
      </c>
      <c r="D30" s="103" t="s">
        <v>75</v>
      </c>
      <c r="E30" s="103" t="s">
        <v>77</v>
      </c>
      <c r="F30" s="104">
        <v>974836</v>
      </c>
      <c r="G30" s="105">
        <v>290000</v>
      </c>
      <c r="H30" s="103" t="s">
        <v>71</v>
      </c>
      <c r="I30" s="103" t="s">
        <v>246</v>
      </c>
      <c r="J30" s="106">
        <v>44469</v>
      </c>
    </row>
    <row r="31" spans="1:10" ht="15">
      <c r="A31" s="103" t="s">
        <v>39</v>
      </c>
      <c r="B31" s="103" t="s">
        <v>247</v>
      </c>
      <c r="C31" s="103" t="s">
        <v>54</v>
      </c>
      <c r="D31" s="103" t="s">
        <v>55</v>
      </c>
      <c r="E31" s="103" t="s">
        <v>74</v>
      </c>
      <c r="F31" s="104">
        <v>973556</v>
      </c>
      <c r="G31" s="105">
        <v>279000</v>
      </c>
      <c r="H31" s="103" t="s">
        <v>71</v>
      </c>
      <c r="I31" s="103" t="s">
        <v>246</v>
      </c>
      <c r="J31" s="106">
        <v>44442</v>
      </c>
    </row>
    <row r="32" spans="1:10" ht="15">
      <c r="A32" s="103" t="s">
        <v>37</v>
      </c>
      <c r="B32" s="103" t="s">
        <v>248</v>
      </c>
      <c r="C32" s="103" t="s">
        <v>78</v>
      </c>
      <c r="D32" s="103" t="s">
        <v>79</v>
      </c>
      <c r="E32" s="103" t="s">
        <v>74</v>
      </c>
      <c r="F32" s="104">
        <v>974042</v>
      </c>
      <c r="G32" s="105">
        <v>700000</v>
      </c>
      <c r="H32" s="103" t="s">
        <v>71</v>
      </c>
      <c r="I32" s="103" t="s">
        <v>246</v>
      </c>
      <c r="J32" s="106">
        <v>44454</v>
      </c>
    </row>
    <row r="33" spans="1:10" ht="15">
      <c r="A33" s="103" t="s">
        <v>37</v>
      </c>
      <c r="B33" s="103" t="s">
        <v>248</v>
      </c>
      <c r="C33" s="103" t="s">
        <v>44</v>
      </c>
      <c r="D33" s="103" t="s">
        <v>45</v>
      </c>
      <c r="E33" s="103" t="s">
        <v>74</v>
      </c>
      <c r="F33" s="104">
        <v>973579</v>
      </c>
      <c r="G33" s="105">
        <v>777000</v>
      </c>
      <c r="H33" s="103" t="s">
        <v>71</v>
      </c>
      <c r="I33" s="103" t="s">
        <v>246</v>
      </c>
      <c r="J33" s="106">
        <v>44442</v>
      </c>
    </row>
    <row r="34" spans="1:10" ht="15">
      <c r="A34" s="103" t="s">
        <v>37</v>
      </c>
      <c r="B34" s="103" t="s">
        <v>248</v>
      </c>
      <c r="C34" s="103" t="s">
        <v>78</v>
      </c>
      <c r="D34" s="103" t="s">
        <v>79</v>
      </c>
      <c r="E34" s="103" t="s">
        <v>68</v>
      </c>
      <c r="F34" s="104">
        <v>973935</v>
      </c>
      <c r="G34" s="105">
        <v>1070100</v>
      </c>
      <c r="H34" s="103" t="s">
        <v>71</v>
      </c>
      <c r="I34" s="103" t="s">
        <v>246</v>
      </c>
      <c r="J34" s="106">
        <v>44453</v>
      </c>
    </row>
    <row r="35" spans="1:10" ht="15">
      <c r="A35" s="103" t="s">
        <v>37</v>
      </c>
      <c r="B35" s="103" t="s">
        <v>248</v>
      </c>
      <c r="C35" s="103" t="s">
        <v>78</v>
      </c>
      <c r="D35" s="103" t="s">
        <v>79</v>
      </c>
      <c r="E35" s="103" t="s">
        <v>68</v>
      </c>
      <c r="F35" s="104">
        <v>973949</v>
      </c>
      <c r="G35" s="105">
        <v>500000</v>
      </c>
      <c r="H35" s="103" t="s">
        <v>71</v>
      </c>
      <c r="I35" s="103" t="s">
        <v>246</v>
      </c>
      <c r="J35" s="106">
        <v>44453</v>
      </c>
    </row>
    <row r="36" spans="1:10" ht="15">
      <c r="A36" s="103" t="s">
        <v>37</v>
      </c>
      <c r="B36" s="103" t="s">
        <v>248</v>
      </c>
      <c r="C36" s="103" t="s">
        <v>78</v>
      </c>
      <c r="D36" s="103" t="s">
        <v>80</v>
      </c>
      <c r="E36" s="103" t="s">
        <v>74</v>
      </c>
      <c r="F36" s="104">
        <v>973423</v>
      </c>
      <c r="G36" s="105">
        <v>79000</v>
      </c>
      <c r="H36" s="103" t="s">
        <v>71</v>
      </c>
      <c r="I36" s="103" t="s">
        <v>246</v>
      </c>
      <c r="J36" s="106">
        <v>44440</v>
      </c>
    </row>
    <row r="37" spans="1:10" ht="15">
      <c r="A37" s="103" t="s">
        <v>37</v>
      </c>
      <c r="B37" s="103" t="s">
        <v>248</v>
      </c>
      <c r="C37" s="103" t="s">
        <v>78</v>
      </c>
      <c r="D37" s="103" t="s">
        <v>79</v>
      </c>
      <c r="E37" s="103" t="s">
        <v>74</v>
      </c>
      <c r="F37" s="104">
        <v>974155</v>
      </c>
      <c r="G37" s="105">
        <v>400000</v>
      </c>
      <c r="H37" s="103" t="s">
        <v>71</v>
      </c>
      <c r="I37" s="103" t="s">
        <v>246</v>
      </c>
      <c r="J37" s="106">
        <v>44456</v>
      </c>
    </row>
    <row r="38" spans="1:10" ht="15">
      <c r="A38" s="103" t="s">
        <v>37</v>
      </c>
      <c r="B38" s="103" t="s">
        <v>248</v>
      </c>
      <c r="C38" s="103" t="s">
        <v>78</v>
      </c>
      <c r="D38" s="103" t="s">
        <v>79</v>
      </c>
      <c r="E38" s="103" t="s">
        <v>68</v>
      </c>
      <c r="F38" s="104">
        <v>973823</v>
      </c>
      <c r="G38" s="105">
        <v>1150000</v>
      </c>
      <c r="H38" s="103" t="s">
        <v>71</v>
      </c>
      <c r="I38" s="103" t="s">
        <v>246</v>
      </c>
      <c r="J38" s="106">
        <v>44449</v>
      </c>
    </row>
    <row r="39" spans="1:10" ht="15">
      <c r="A39" s="103" t="s">
        <v>37</v>
      </c>
      <c r="B39" s="103" t="s">
        <v>248</v>
      </c>
      <c r="C39" s="103" t="s">
        <v>78</v>
      </c>
      <c r="D39" s="103" t="s">
        <v>79</v>
      </c>
      <c r="E39" s="103" t="s">
        <v>68</v>
      </c>
      <c r="F39" s="104">
        <v>974858</v>
      </c>
      <c r="G39" s="105">
        <v>719000</v>
      </c>
      <c r="H39" s="103" t="s">
        <v>71</v>
      </c>
      <c r="I39" s="103" t="s">
        <v>246</v>
      </c>
      <c r="J39" s="106">
        <v>44469</v>
      </c>
    </row>
    <row r="40" spans="1:10" ht="15">
      <c r="A40" s="103" t="s">
        <v>37</v>
      </c>
      <c r="B40" s="103" t="s">
        <v>248</v>
      </c>
      <c r="C40" s="103" t="s">
        <v>78</v>
      </c>
      <c r="D40" s="103" t="s">
        <v>79</v>
      </c>
      <c r="E40" s="103" t="s">
        <v>68</v>
      </c>
      <c r="F40" s="104">
        <v>973837</v>
      </c>
      <c r="G40" s="105">
        <v>1800000</v>
      </c>
      <c r="H40" s="103" t="s">
        <v>71</v>
      </c>
      <c r="I40" s="103" t="s">
        <v>246</v>
      </c>
      <c r="J40" s="106">
        <v>44449</v>
      </c>
    </row>
    <row r="41" spans="1:10" ht="15">
      <c r="A41" s="103" t="s">
        <v>37</v>
      </c>
      <c r="B41" s="103" t="s">
        <v>248</v>
      </c>
      <c r="C41" s="103" t="s">
        <v>78</v>
      </c>
      <c r="D41" s="103" t="s">
        <v>79</v>
      </c>
      <c r="E41" s="103" t="s">
        <v>68</v>
      </c>
      <c r="F41" s="104">
        <v>974680</v>
      </c>
      <c r="G41" s="105">
        <v>2540000</v>
      </c>
      <c r="H41" s="103" t="s">
        <v>71</v>
      </c>
      <c r="I41" s="103" t="s">
        <v>246</v>
      </c>
      <c r="J41" s="106">
        <v>44467</v>
      </c>
    </row>
    <row r="42" spans="1:10" ht="15">
      <c r="A42" s="103" t="s">
        <v>37</v>
      </c>
      <c r="B42" s="103" t="s">
        <v>248</v>
      </c>
      <c r="C42" s="103" t="s">
        <v>78</v>
      </c>
      <c r="D42" s="103" t="s">
        <v>79</v>
      </c>
      <c r="E42" s="103" t="s">
        <v>68</v>
      </c>
      <c r="F42" s="104">
        <v>974330</v>
      </c>
      <c r="G42" s="105">
        <v>9625000</v>
      </c>
      <c r="H42" s="103" t="s">
        <v>71</v>
      </c>
      <c r="I42" s="103" t="s">
        <v>246</v>
      </c>
      <c r="J42" s="106">
        <v>44460</v>
      </c>
    </row>
    <row r="43" spans="1:10" ht="15">
      <c r="A43" s="103" t="s">
        <v>37</v>
      </c>
      <c r="B43" s="103" t="s">
        <v>248</v>
      </c>
      <c r="C43" s="103" t="s">
        <v>78</v>
      </c>
      <c r="D43" s="103" t="s">
        <v>79</v>
      </c>
      <c r="E43" s="103" t="s">
        <v>68</v>
      </c>
      <c r="F43" s="104">
        <v>974693</v>
      </c>
      <c r="G43" s="105">
        <v>950000</v>
      </c>
      <c r="H43" s="103" t="s">
        <v>71</v>
      </c>
      <c r="I43" s="103" t="s">
        <v>246</v>
      </c>
      <c r="J43" s="106">
        <v>44467</v>
      </c>
    </row>
    <row r="44" spans="1:10" ht="15">
      <c r="A44" s="103" t="s">
        <v>37</v>
      </c>
      <c r="B44" s="103" t="s">
        <v>248</v>
      </c>
      <c r="C44" s="103" t="s">
        <v>78</v>
      </c>
      <c r="D44" s="103" t="s">
        <v>79</v>
      </c>
      <c r="E44" s="103" t="s">
        <v>68</v>
      </c>
      <c r="F44" s="104">
        <v>974038</v>
      </c>
      <c r="G44" s="105">
        <v>750000</v>
      </c>
      <c r="H44" s="103" t="s">
        <v>71</v>
      </c>
      <c r="I44" s="103" t="s">
        <v>246</v>
      </c>
      <c r="J44" s="106">
        <v>44454</v>
      </c>
    </row>
    <row r="45" spans="1:10" ht="15">
      <c r="A45" s="103" t="s">
        <v>37</v>
      </c>
      <c r="B45" s="103" t="s">
        <v>248</v>
      </c>
      <c r="C45" s="103" t="s">
        <v>78</v>
      </c>
      <c r="D45" s="103" t="s">
        <v>79</v>
      </c>
      <c r="E45" s="103" t="s">
        <v>77</v>
      </c>
      <c r="F45" s="104">
        <v>974755</v>
      </c>
      <c r="G45" s="105">
        <v>2430000</v>
      </c>
      <c r="H45" s="103" t="s">
        <v>71</v>
      </c>
      <c r="I45" s="103" t="s">
        <v>246</v>
      </c>
      <c r="J45" s="106">
        <v>44468</v>
      </c>
    </row>
    <row r="46" spans="1:10" ht="15">
      <c r="A46" s="103" t="s">
        <v>37</v>
      </c>
      <c r="B46" s="103" t="s">
        <v>248</v>
      </c>
      <c r="C46" s="103" t="s">
        <v>78</v>
      </c>
      <c r="D46" s="103" t="s">
        <v>56</v>
      </c>
      <c r="E46" s="103" t="s">
        <v>68</v>
      </c>
      <c r="F46" s="104">
        <v>973962</v>
      </c>
      <c r="G46" s="105">
        <v>440000</v>
      </c>
      <c r="H46" s="103" t="s">
        <v>71</v>
      </c>
      <c r="I46" s="103" t="s">
        <v>246</v>
      </c>
      <c r="J46" s="106">
        <v>44453</v>
      </c>
    </row>
    <row r="47" spans="1:10" ht="15">
      <c r="A47" s="103" t="s">
        <v>37</v>
      </c>
      <c r="B47" s="103" t="s">
        <v>248</v>
      </c>
      <c r="C47" s="103" t="s">
        <v>44</v>
      </c>
      <c r="D47" s="103" t="s">
        <v>45</v>
      </c>
      <c r="E47" s="103" t="s">
        <v>68</v>
      </c>
      <c r="F47" s="104">
        <v>974456</v>
      </c>
      <c r="G47" s="105">
        <v>1000000</v>
      </c>
      <c r="H47" s="103" t="s">
        <v>71</v>
      </c>
      <c r="I47" s="103" t="s">
        <v>246</v>
      </c>
      <c r="J47" s="106">
        <v>44462</v>
      </c>
    </row>
    <row r="48" spans="1:10" ht="15">
      <c r="A48" s="103" t="s">
        <v>37</v>
      </c>
      <c r="B48" s="103" t="s">
        <v>248</v>
      </c>
      <c r="C48" s="103" t="s">
        <v>78</v>
      </c>
      <c r="D48" s="103" t="s">
        <v>79</v>
      </c>
      <c r="E48" s="103" t="s">
        <v>68</v>
      </c>
      <c r="F48" s="104">
        <v>973591</v>
      </c>
      <c r="G48" s="105">
        <v>375000</v>
      </c>
      <c r="H48" s="103" t="s">
        <v>71</v>
      </c>
      <c r="I48" s="103" t="s">
        <v>246</v>
      </c>
      <c r="J48" s="106">
        <v>44442</v>
      </c>
    </row>
    <row r="49" spans="1:10" ht="15">
      <c r="A49" s="103" t="s">
        <v>37</v>
      </c>
      <c r="B49" s="103" t="s">
        <v>248</v>
      </c>
      <c r="C49" s="103" t="s">
        <v>78</v>
      </c>
      <c r="D49" s="103" t="s">
        <v>79</v>
      </c>
      <c r="E49" s="103" t="s">
        <v>68</v>
      </c>
      <c r="F49" s="104">
        <v>974487</v>
      </c>
      <c r="G49" s="105">
        <v>1000000</v>
      </c>
      <c r="H49" s="103" t="s">
        <v>71</v>
      </c>
      <c r="I49" s="103" t="s">
        <v>246</v>
      </c>
      <c r="J49" s="106">
        <v>44462</v>
      </c>
    </row>
    <row r="50" spans="1:10" ht="15">
      <c r="A50" s="103" t="s">
        <v>37</v>
      </c>
      <c r="B50" s="103" t="s">
        <v>248</v>
      </c>
      <c r="C50" s="103" t="s">
        <v>78</v>
      </c>
      <c r="D50" s="103" t="s">
        <v>79</v>
      </c>
      <c r="E50" s="103" t="s">
        <v>68</v>
      </c>
      <c r="F50" s="104">
        <v>973793</v>
      </c>
      <c r="G50" s="105">
        <v>6000000</v>
      </c>
      <c r="H50" s="103" t="s">
        <v>71</v>
      </c>
      <c r="I50" s="103" t="s">
        <v>246</v>
      </c>
      <c r="J50" s="106">
        <v>44449</v>
      </c>
    </row>
    <row r="51" spans="1:10" ht="15">
      <c r="A51" s="103" t="s">
        <v>37</v>
      </c>
      <c r="B51" s="103" t="s">
        <v>248</v>
      </c>
      <c r="C51" s="103" t="s">
        <v>78</v>
      </c>
      <c r="D51" s="103" t="s">
        <v>79</v>
      </c>
      <c r="E51" s="103" t="s">
        <v>77</v>
      </c>
      <c r="F51" s="104">
        <v>973693</v>
      </c>
      <c r="G51" s="105">
        <v>800000</v>
      </c>
      <c r="H51" s="103" t="s">
        <v>71</v>
      </c>
      <c r="I51" s="103" t="s">
        <v>246</v>
      </c>
      <c r="J51" s="106">
        <v>44447</v>
      </c>
    </row>
    <row r="52" spans="1:10" ht="15">
      <c r="A52" s="103" t="s">
        <v>61</v>
      </c>
      <c r="B52" s="103" t="s">
        <v>249</v>
      </c>
      <c r="C52" s="103" t="s">
        <v>54</v>
      </c>
      <c r="D52" s="103" t="s">
        <v>81</v>
      </c>
      <c r="E52" s="103" t="s">
        <v>68</v>
      </c>
      <c r="F52" s="104">
        <v>974782</v>
      </c>
      <c r="G52" s="105">
        <v>565000</v>
      </c>
      <c r="H52" s="103" t="s">
        <v>71</v>
      </c>
      <c r="I52" s="103" t="s">
        <v>246</v>
      </c>
      <c r="J52" s="106">
        <v>44468</v>
      </c>
    </row>
    <row r="53" spans="1:10" ht="15">
      <c r="A53" s="103" t="s">
        <v>61</v>
      </c>
      <c r="B53" s="103" t="s">
        <v>249</v>
      </c>
      <c r="C53" s="103" t="s">
        <v>57</v>
      </c>
      <c r="D53" s="103" t="s">
        <v>58</v>
      </c>
      <c r="E53" s="103" t="s">
        <v>68</v>
      </c>
      <c r="F53" s="104">
        <v>973583</v>
      </c>
      <c r="G53" s="105">
        <v>1350000</v>
      </c>
      <c r="H53" s="103" t="s">
        <v>71</v>
      </c>
      <c r="I53" s="103" t="s">
        <v>246</v>
      </c>
      <c r="J53" s="106">
        <v>44442</v>
      </c>
    </row>
    <row r="54" spans="1:10" ht="15">
      <c r="A54" s="103" t="s">
        <v>61</v>
      </c>
      <c r="B54" s="103" t="s">
        <v>249</v>
      </c>
      <c r="C54" s="103" t="s">
        <v>82</v>
      </c>
      <c r="D54" s="103" t="s">
        <v>83</v>
      </c>
      <c r="E54" s="103" t="s">
        <v>68</v>
      </c>
      <c r="F54" s="104">
        <v>974883</v>
      </c>
      <c r="G54" s="105">
        <v>1999000</v>
      </c>
      <c r="H54" s="103" t="s">
        <v>71</v>
      </c>
      <c r="I54" s="103" t="s">
        <v>246</v>
      </c>
      <c r="J54" s="106">
        <v>44469</v>
      </c>
    </row>
    <row r="55" spans="1:10" ht="15">
      <c r="A55" s="103" t="s">
        <v>61</v>
      </c>
      <c r="B55" s="103" t="s">
        <v>249</v>
      </c>
      <c r="C55" s="103" t="s">
        <v>54</v>
      </c>
      <c r="D55" s="103" t="s">
        <v>81</v>
      </c>
      <c r="E55" s="103" t="s">
        <v>74</v>
      </c>
      <c r="F55" s="104">
        <v>974013</v>
      </c>
      <c r="G55" s="105">
        <v>62000</v>
      </c>
      <c r="H55" s="103" t="s">
        <v>71</v>
      </c>
      <c r="I55" s="103" t="s">
        <v>246</v>
      </c>
      <c r="J55" s="106">
        <v>44454</v>
      </c>
    </row>
    <row r="56" spans="1:10" ht="15">
      <c r="A56" s="103" t="s">
        <v>61</v>
      </c>
      <c r="B56" s="103" t="s">
        <v>249</v>
      </c>
      <c r="C56" s="103" t="s">
        <v>57</v>
      </c>
      <c r="D56" s="103" t="s">
        <v>58</v>
      </c>
      <c r="E56" s="103" t="s">
        <v>68</v>
      </c>
      <c r="F56" s="104">
        <v>974050</v>
      </c>
      <c r="G56" s="105">
        <v>6800000</v>
      </c>
      <c r="H56" s="103" t="s">
        <v>71</v>
      </c>
      <c r="I56" s="103" t="s">
        <v>246</v>
      </c>
      <c r="J56" s="106">
        <v>44455</v>
      </c>
    </row>
    <row r="57" spans="1:10" ht="15">
      <c r="A57" s="103" t="s">
        <v>61</v>
      </c>
      <c r="B57" s="103" t="s">
        <v>249</v>
      </c>
      <c r="C57" s="103" t="s">
        <v>57</v>
      </c>
      <c r="D57" s="103" t="s">
        <v>58</v>
      </c>
      <c r="E57" s="103" t="s">
        <v>74</v>
      </c>
      <c r="F57" s="104">
        <v>974807</v>
      </c>
      <c r="G57" s="105">
        <v>969000</v>
      </c>
      <c r="H57" s="103" t="s">
        <v>71</v>
      </c>
      <c r="I57" s="103" t="s">
        <v>246</v>
      </c>
      <c r="J57" s="106">
        <v>44469</v>
      </c>
    </row>
    <row r="58" spans="1:10" ht="15">
      <c r="A58" s="103" t="s">
        <v>61</v>
      </c>
      <c r="B58" s="103" t="s">
        <v>249</v>
      </c>
      <c r="C58" s="103" t="s">
        <v>54</v>
      </c>
      <c r="D58" s="103" t="s">
        <v>81</v>
      </c>
      <c r="E58" s="103" t="s">
        <v>68</v>
      </c>
      <c r="F58" s="104">
        <v>974844</v>
      </c>
      <c r="G58" s="105">
        <v>1082500</v>
      </c>
      <c r="H58" s="103" t="s">
        <v>71</v>
      </c>
      <c r="I58" s="103" t="s">
        <v>246</v>
      </c>
      <c r="J58" s="106">
        <v>44469</v>
      </c>
    </row>
    <row r="59" spans="1:10" ht="15">
      <c r="A59" s="103" t="s">
        <v>61</v>
      </c>
      <c r="B59" s="103" t="s">
        <v>249</v>
      </c>
      <c r="C59" s="103" t="s">
        <v>57</v>
      </c>
      <c r="D59" s="103" t="s">
        <v>58</v>
      </c>
      <c r="E59" s="103" t="s">
        <v>77</v>
      </c>
      <c r="F59" s="104">
        <v>973960</v>
      </c>
      <c r="G59" s="105">
        <v>1550000</v>
      </c>
      <c r="H59" s="103" t="s">
        <v>71</v>
      </c>
      <c r="I59" s="103" t="s">
        <v>246</v>
      </c>
      <c r="J59" s="106">
        <v>44453</v>
      </c>
    </row>
    <row r="60" spans="1:10" ht="15">
      <c r="A60" s="103" t="s">
        <v>61</v>
      </c>
      <c r="B60" s="103" t="s">
        <v>249</v>
      </c>
      <c r="C60" s="103" t="s">
        <v>57</v>
      </c>
      <c r="D60" s="103" t="s">
        <v>58</v>
      </c>
      <c r="E60" s="103" t="s">
        <v>74</v>
      </c>
      <c r="F60" s="104">
        <v>974358</v>
      </c>
      <c r="G60" s="105">
        <v>1200000</v>
      </c>
      <c r="H60" s="103" t="s">
        <v>71</v>
      </c>
      <c r="I60" s="103" t="s">
        <v>246</v>
      </c>
      <c r="J60" s="106">
        <v>44461</v>
      </c>
    </row>
    <row r="61" spans="1:10" ht="15">
      <c r="A61" s="103" t="s">
        <v>61</v>
      </c>
      <c r="B61" s="103" t="s">
        <v>249</v>
      </c>
      <c r="C61" s="103" t="s">
        <v>57</v>
      </c>
      <c r="D61" s="103" t="s">
        <v>58</v>
      </c>
      <c r="E61" s="103" t="s">
        <v>74</v>
      </c>
      <c r="F61" s="104">
        <v>974444</v>
      </c>
      <c r="G61" s="105">
        <v>969000</v>
      </c>
      <c r="H61" s="103" t="s">
        <v>71</v>
      </c>
      <c r="I61" s="103" t="s">
        <v>246</v>
      </c>
      <c r="J61" s="106">
        <v>44462</v>
      </c>
    </row>
    <row r="62" spans="1:10" ht="15">
      <c r="A62" s="103" t="s">
        <v>61</v>
      </c>
      <c r="B62" s="103" t="s">
        <v>249</v>
      </c>
      <c r="C62" s="103" t="s">
        <v>54</v>
      </c>
      <c r="D62" s="103" t="s">
        <v>81</v>
      </c>
      <c r="E62" s="103" t="s">
        <v>68</v>
      </c>
      <c r="F62" s="104">
        <v>973754</v>
      </c>
      <c r="G62" s="105">
        <v>2700000</v>
      </c>
      <c r="H62" s="103" t="s">
        <v>71</v>
      </c>
      <c r="I62" s="103" t="s">
        <v>246</v>
      </c>
      <c r="J62" s="106">
        <v>44448</v>
      </c>
    </row>
    <row r="63" spans="1:10" ht="15">
      <c r="A63" s="103" t="s">
        <v>61</v>
      </c>
      <c r="B63" s="103" t="s">
        <v>249</v>
      </c>
      <c r="C63" s="103" t="s">
        <v>57</v>
      </c>
      <c r="D63" s="103" t="s">
        <v>58</v>
      </c>
      <c r="E63" s="103" t="s">
        <v>74</v>
      </c>
      <c r="F63" s="104">
        <v>974323</v>
      </c>
      <c r="G63" s="105">
        <v>1819000</v>
      </c>
      <c r="H63" s="103" t="s">
        <v>71</v>
      </c>
      <c r="I63" s="103" t="s">
        <v>246</v>
      </c>
      <c r="J63" s="106">
        <v>44460</v>
      </c>
    </row>
    <row r="64" spans="1:10" ht="15">
      <c r="A64" s="103" t="s">
        <v>61</v>
      </c>
      <c r="B64" s="103" t="s">
        <v>249</v>
      </c>
      <c r="C64" s="103" t="s">
        <v>57</v>
      </c>
      <c r="D64" s="103" t="s">
        <v>58</v>
      </c>
      <c r="E64" s="103" t="s">
        <v>74</v>
      </c>
      <c r="F64" s="104">
        <v>974360</v>
      </c>
      <c r="G64" s="105">
        <v>734000</v>
      </c>
      <c r="H64" s="103" t="s">
        <v>71</v>
      </c>
      <c r="I64" s="103" t="s">
        <v>246</v>
      </c>
      <c r="J64" s="106">
        <v>44461</v>
      </c>
    </row>
    <row r="65" spans="1:10" ht="15">
      <c r="A65" s="103" t="s">
        <v>84</v>
      </c>
      <c r="B65" s="103" t="s">
        <v>250</v>
      </c>
      <c r="C65" s="103" t="s">
        <v>85</v>
      </c>
      <c r="D65" s="103" t="s">
        <v>87</v>
      </c>
      <c r="E65" s="103" t="s">
        <v>74</v>
      </c>
      <c r="F65" s="104">
        <v>974124</v>
      </c>
      <c r="G65" s="105">
        <v>325000</v>
      </c>
      <c r="H65" s="103" t="s">
        <v>71</v>
      </c>
      <c r="I65" s="103" t="s">
        <v>246</v>
      </c>
      <c r="J65" s="106">
        <v>44456</v>
      </c>
    </row>
    <row r="66" spans="1:10" ht="15">
      <c r="A66" s="103" t="s">
        <v>84</v>
      </c>
      <c r="B66" s="103" t="s">
        <v>250</v>
      </c>
      <c r="C66" s="103" t="s">
        <v>85</v>
      </c>
      <c r="D66" s="103" t="s">
        <v>86</v>
      </c>
      <c r="E66" s="103" t="s">
        <v>68</v>
      </c>
      <c r="F66" s="104">
        <v>974153</v>
      </c>
      <c r="G66" s="105">
        <v>480000</v>
      </c>
      <c r="H66" s="103" t="s">
        <v>71</v>
      </c>
      <c r="I66" s="103" t="s">
        <v>246</v>
      </c>
      <c r="J66" s="106">
        <v>44456</v>
      </c>
    </row>
    <row r="67" spans="1:10" ht="15">
      <c r="A67" s="103" t="s">
        <v>84</v>
      </c>
      <c r="B67" s="103" t="s">
        <v>250</v>
      </c>
      <c r="C67" s="103" t="s">
        <v>85</v>
      </c>
      <c r="D67" s="103" t="s">
        <v>87</v>
      </c>
      <c r="E67" s="103" t="s">
        <v>68</v>
      </c>
      <c r="F67" s="104">
        <v>974541</v>
      </c>
      <c r="G67" s="105">
        <v>588000</v>
      </c>
      <c r="H67" s="103" t="s">
        <v>71</v>
      </c>
      <c r="I67" s="103" t="s">
        <v>246</v>
      </c>
      <c r="J67" s="106">
        <v>44463</v>
      </c>
    </row>
    <row r="68" spans="1:10" ht="15">
      <c r="A68" s="103" t="s">
        <v>84</v>
      </c>
      <c r="B68" s="103" t="s">
        <v>250</v>
      </c>
      <c r="C68" s="103" t="s">
        <v>85</v>
      </c>
      <c r="D68" s="103" t="s">
        <v>86</v>
      </c>
      <c r="E68" s="103" t="s">
        <v>77</v>
      </c>
      <c r="F68" s="104">
        <v>974018</v>
      </c>
      <c r="G68" s="105">
        <v>868500</v>
      </c>
      <c r="H68" s="103" t="s">
        <v>71</v>
      </c>
      <c r="I68" s="103" t="s">
        <v>246</v>
      </c>
      <c r="J68" s="106">
        <v>44454</v>
      </c>
    </row>
    <row r="69" spans="1:10" ht="15">
      <c r="A69" s="103" t="s">
        <v>84</v>
      </c>
      <c r="B69" s="103" t="s">
        <v>250</v>
      </c>
      <c r="C69" s="103" t="s">
        <v>85</v>
      </c>
      <c r="D69" s="103" t="s">
        <v>86</v>
      </c>
      <c r="E69" s="103" t="s">
        <v>68</v>
      </c>
      <c r="F69" s="104">
        <v>973984</v>
      </c>
      <c r="G69" s="105">
        <v>425000</v>
      </c>
      <c r="H69" s="103" t="s">
        <v>71</v>
      </c>
      <c r="I69" s="103" t="s">
        <v>246</v>
      </c>
      <c r="J69" s="106">
        <v>44454</v>
      </c>
    </row>
    <row r="70" spans="1:10" ht="15">
      <c r="A70" s="103" t="s">
        <v>84</v>
      </c>
      <c r="B70" s="103" t="s">
        <v>250</v>
      </c>
      <c r="C70" s="103" t="s">
        <v>85</v>
      </c>
      <c r="D70" s="103" t="s">
        <v>86</v>
      </c>
      <c r="E70" s="103" t="s">
        <v>68</v>
      </c>
      <c r="F70" s="104">
        <v>973614</v>
      </c>
      <c r="G70" s="105">
        <v>400000</v>
      </c>
      <c r="H70" s="103" t="s">
        <v>71</v>
      </c>
      <c r="I70" s="103" t="s">
        <v>246</v>
      </c>
      <c r="J70" s="106">
        <v>44446</v>
      </c>
    </row>
    <row r="71" spans="1:10" ht="15">
      <c r="A71" s="103" t="s">
        <v>84</v>
      </c>
      <c r="B71" s="103" t="s">
        <v>250</v>
      </c>
      <c r="C71" s="103" t="s">
        <v>27</v>
      </c>
      <c r="D71" s="103" t="s">
        <v>93</v>
      </c>
      <c r="E71" s="103" t="s">
        <v>68</v>
      </c>
      <c r="F71" s="104">
        <v>973633</v>
      </c>
      <c r="G71" s="105">
        <v>350000</v>
      </c>
      <c r="H71" s="103" t="s">
        <v>71</v>
      </c>
      <c r="I71" s="103" t="s">
        <v>246</v>
      </c>
      <c r="J71" s="106">
        <v>44446</v>
      </c>
    </row>
    <row r="72" spans="1:10" ht="15">
      <c r="A72" s="103" t="s">
        <v>84</v>
      </c>
      <c r="B72" s="103" t="s">
        <v>250</v>
      </c>
      <c r="C72" s="103" t="s">
        <v>85</v>
      </c>
      <c r="D72" s="103" t="s">
        <v>86</v>
      </c>
      <c r="E72" s="103" t="s">
        <v>68</v>
      </c>
      <c r="F72" s="104">
        <v>973638</v>
      </c>
      <c r="G72" s="105">
        <v>1550000</v>
      </c>
      <c r="H72" s="103" t="s">
        <v>71</v>
      </c>
      <c r="I72" s="103" t="s">
        <v>246</v>
      </c>
      <c r="J72" s="106">
        <v>44446</v>
      </c>
    </row>
    <row r="73" spans="1:10" ht="15">
      <c r="A73" s="103" t="s">
        <v>84</v>
      </c>
      <c r="B73" s="103" t="s">
        <v>250</v>
      </c>
      <c r="C73" s="103" t="s">
        <v>78</v>
      </c>
      <c r="D73" s="103" t="s">
        <v>60</v>
      </c>
      <c r="E73" s="103" t="s">
        <v>68</v>
      </c>
      <c r="F73" s="104">
        <v>974073</v>
      </c>
      <c r="G73" s="105">
        <v>106343</v>
      </c>
      <c r="H73" s="103" t="s">
        <v>71</v>
      </c>
      <c r="I73" s="103" t="s">
        <v>246</v>
      </c>
      <c r="J73" s="106">
        <v>44455</v>
      </c>
    </row>
    <row r="74" spans="1:10" ht="15">
      <c r="A74" s="103" t="s">
        <v>84</v>
      </c>
      <c r="B74" s="103" t="s">
        <v>250</v>
      </c>
      <c r="C74" s="103" t="s">
        <v>85</v>
      </c>
      <c r="D74" s="103" t="s">
        <v>87</v>
      </c>
      <c r="E74" s="103" t="s">
        <v>68</v>
      </c>
      <c r="F74" s="104">
        <v>974668</v>
      </c>
      <c r="G74" s="105">
        <v>685000</v>
      </c>
      <c r="H74" s="103" t="s">
        <v>71</v>
      </c>
      <c r="I74" s="103" t="s">
        <v>246</v>
      </c>
      <c r="J74" s="106">
        <v>44467</v>
      </c>
    </row>
    <row r="75" spans="1:10" ht="15">
      <c r="A75" s="103" t="s">
        <v>84</v>
      </c>
      <c r="B75" s="103" t="s">
        <v>250</v>
      </c>
      <c r="C75" s="103" t="s">
        <v>78</v>
      </c>
      <c r="D75" s="103" t="s">
        <v>60</v>
      </c>
      <c r="E75" s="103" t="s">
        <v>68</v>
      </c>
      <c r="F75" s="104">
        <v>973640</v>
      </c>
      <c r="G75" s="105">
        <v>635000</v>
      </c>
      <c r="H75" s="103" t="s">
        <v>71</v>
      </c>
      <c r="I75" s="103" t="s">
        <v>246</v>
      </c>
      <c r="J75" s="106">
        <v>44446</v>
      </c>
    </row>
    <row r="76" spans="1:10" ht="15">
      <c r="A76" s="103" t="s">
        <v>84</v>
      </c>
      <c r="B76" s="103" t="s">
        <v>250</v>
      </c>
      <c r="C76" s="103" t="s">
        <v>85</v>
      </c>
      <c r="D76" s="103" t="s">
        <v>87</v>
      </c>
      <c r="E76" s="103" t="s">
        <v>68</v>
      </c>
      <c r="F76" s="104">
        <v>974802</v>
      </c>
      <c r="G76" s="105">
        <v>975000</v>
      </c>
      <c r="H76" s="103" t="s">
        <v>71</v>
      </c>
      <c r="I76" s="103" t="s">
        <v>246</v>
      </c>
      <c r="J76" s="106">
        <v>44469</v>
      </c>
    </row>
    <row r="77" spans="1:10" ht="15">
      <c r="A77" s="103" t="s">
        <v>84</v>
      </c>
      <c r="B77" s="103" t="s">
        <v>250</v>
      </c>
      <c r="C77" s="103" t="s">
        <v>85</v>
      </c>
      <c r="D77" s="103" t="s">
        <v>86</v>
      </c>
      <c r="E77" s="103" t="s">
        <v>68</v>
      </c>
      <c r="F77" s="104">
        <v>974598</v>
      </c>
      <c r="G77" s="105">
        <v>845000</v>
      </c>
      <c r="H77" s="103" t="s">
        <v>71</v>
      </c>
      <c r="I77" s="103" t="s">
        <v>246</v>
      </c>
      <c r="J77" s="106">
        <v>44466</v>
      </c>
    </row>
    <row r="78" spans="1:10" ht="15">
      <c r="A78" s="103" t="s">
        <v>84</v>
      </c>
      <c r="B78" s="103" t="s">
        <v>250</v>
      </c>
      <c r="C78" s="103" t="s">
        <v>85</v>
      </c>
      <c r="D78" s="103" t="s">
        <v>86</v>
      </c>
      <c r="E78" s="103" t="s">
        <v>68</v>
      </c>
      <c r="F78" s="104">
        <v>973702</v>
      </c>
      <c r="G78" s="105">
        <v>505000</v>
      </c>
      <c r="H78" s="103" t="s">
        <v>71</v>
      </c>
      <c r="I78" s="103" t="s">
        <v>246</v>
      </c>
      <c r="J78" s="106">
        <v>44447</v>
      </c>
    </row>
    <row r="79" spans="1:10" ht="15">
      <c r="A79" s="103" t="s">
        <v>84</v>
      </c>
      <c r="B79" s="103" t="s">
        <v>250</v>
      </c>
      <c r="C79" s="103" t="s">
        <v>85</v>
      </c>
      <c r="D79" s="103" t="s">
        <v>86</v>
      </c>
      <c r="E79" s="103" t="s">
        <v>68</v>
      </c>
      <c r="F79" s="104">
        <v>973712</v>
      </c>
      <c r="G79" s="105">
        <v>725000</v>
      </c>
      <c r="H79" s="103" t="s">
        <v>71</v>
      </c>
      <c r="I79" s="103" t="s">
        <v>246</v>
      </c>
      <c r="J79" s="106">
        <v>44447</v>
      </c>
    </row>
    <row r="80" spans="1:10" ht="15">
      <c r="A80" s="103" t="s">
        <v>84</v>
      </c>
      <c r="B80" s="103" t="s">
        <v>250</v>
      </c>
      <c r="C80" s="103" t="s">
        <v>94</v>
      </c>
      <c r="D80" s="103" t="s">
        <v>95</v>
      </c>
      <c r="E80" s="103" t="s">
        <v>68</v>
      </c>
      <c r="F80" s="104">
        <v>973719</v>
      </c>
      <c r="G80" s="105">
        <v>460000</v>
      </c>
      <c r="H80" s="103" t="s">
        <v>71</v>
      </c>
      <c r="I80" s="103" t="s">
        <v>246</v>
      </c>
      <c r="J80" s="106">
        <v>44447</v>
      </c>
    </row>
    <row r="81" spans="1:10" ht="15">
      <c r="A81" s="103" t="s">
        <v>84</v>
      </c>
      <c r="B81" s="103" t="s">
        <v>250</v>
      </c>
      <c r="C81" s="103" t="s">
        <v>85</v>
      </c>
      <c r="D81" s="103" t="s">
        <v>86</v>
      </c>
      <c r="E81" s="103" t="s">
        <v>68</v>
      </c>
      <c r="F81" s="104">
        <v>974165</v>
      </c>
      <c r="G81" s="105">
        <v>578500</v>
      </c>
      <c r="H81" s="103" t="s">
        <v>71</v>
      </c>
      <c r="I81" s="103" t="s">
        <v>246</v>
      </c>
      <c r="J81" s="106">
        <v>44456</v>
      </c>
    </row>
    <row r="82" spans="1:10" ht="15">
      <c r="A82" s="103" t="s">
        <v>84</v>
      </c>
      <c r="B82" s="103" t="s">
        <v>250</v>
      </c>
      <c r="C82" s="103" t="s">
        <v>85</v>
      </c>
      <c r="D82" s="103" t="s">
        <v>87</v>
      </c>
      <c r="E82" s="103" t="s">
        <v>68</v>
      </c>
      <c r="F82" s="104">
        <v>974624</v>
      </c>
      <c r="G82" s="105">
        <v>2600000</v>
      </c>
      <c r="H82" s="103" t="s">
        <v>71</v>
      </c>
      <c r="I82" s="103" t="s">
        <v>246</v>
      </c>
      <c r="J82" s="106">
        <v>44466</v>
      </c>
    </row>
    <row r="83" spans="1:10" ht="15">
      <c r="A83" s="103" t="s">
        <v>84</v>
      </c>
      <c r="B83" s="103" t="s">
        <v>250</v>
      </c>
      <c r="C83" s="103" t="s">
        <v>85</v>
      </c>
      <c r="D83" s="103" t="s">
        <v>87</v>
      </c>
      <c r="E83" s="103" t="s">
        <v>74</v>
      </c>
      <c r="F83" s="104">
        <v>974413</v>
      </c>
      <c r="G83" s="105">
        <v>60000</v>
      </c>
      <c r="H83" s="103" t="s">
        <v>71</v>
      </c>
      <c r="I83" s="103" t="s">
        <v>246</v>
      </c>
      <c r="J83" s="106">
        <v>44461</v>
      </c>
    </row>
    <row r="84" spans="1:10" ht="15">
      <c r="A84" s="103" t="s">
        <v>84</v>
      </c>
      <c r="B84" s="103" t="s">
        <v>250</v>
      </c>
      <c r="C84" s="103" t="s">
        <v>85</v>
      </c>
      <c r="D84" s="103" t="s">
        <v>86</v>
      </c>
      <c r="E84" s="103" t="s">
        <v>68</v>
      </c>
      <c r="F84" s="104">
        <v>974308</v>
      </c>
      <c r="G84" s="105">
        <v>1240000</v>
      </c>
      <c r="H84" s="103" t="s">
        <v>71</v>
      </c>
      <c r="I84" s="103" t="s">
        <v>246</v>
      </c>
      <c r="J84" s="106">
        <v>44460</v>
      </c>
    </row>
    <row r="85" spans="1:10" ht="15">
      <c r="A85" s="103" t="s">
        <v>84</v>
      </c>
      <c r="B85" s="103" t="s">
        <v>250</v>
      </c>
      <c r="C85" s="103" t="s">
        <v>85</v>
      </c>
      <c r="D85" s="103" t="s">
        <v>86</v>
      </c>
      <c r="E85" s="103" t="s">
        <v>68</v>
      </c>
      <c r="F85" s="104">
        <v>974831</v>
      </c>
      <c r="G85" s="105">
        <v>395000</v>
      </c>
      <c r="H85" s="103" t="s">
        <v>71</v>
      </c>
      <c r="I85" s="103" t="s">
        <v>246</v>
      </c>
      <c r="J85" s="106">
        <v>44469</v>
      </c>
    </row>
    <row r="86" spans="1:10" ht="15">
      <c r="A86" s="103" t="s">
        <v>84</v>
      </c>
      <c r="B86" s="103" t="s">
        <v>250</v>
      </c>
      <c r="C86" s="103" t="s">
        <v>78</v>
      </c>
      <c r="D86" s="103" t="s">
        <v>92</v>
      </c>
      <c r="E86" s="103" t="s">
        <v>68</v>
      </c>
      <c r="F86" s="104">
        <v>974077</v>
      </c>
      <c r="G86" s="105">
        <v>395000</v>
      </c>
      <c r="H86" s="103" t="s">
        <v>71</v>
      </c>
      <c r="I86" s="103" t="s">
        <v>246</v>
      </c>
      <c r="J86" s="106">
        <v>44455</v>
      </c>
    </row>
    <row r="87" spans="1:10" ht="15">
      <c r="A87" s="103" t="s">
        <v>84</v>
      </c>
      <c r="B87" s="103" t="s">
        <v>250</v>
      </c>
      <c r="C87" s="103" t="s">
        <v>85</v>
      </c>
      <c r="D87" s="103" t="s">
        <v>86</v>
      </c>
      <c r="E87" s="103" t="s">
        <v>68</v>
      </c>
      <c r="F87" s="104">
        <v>973920</v>
      </c>
      <c r="G87" s="105">
        <v>765000</v>
      </c>
      <c r="H87" s="103" t="s">
        <v>71</v>
      </c>
      <c r="I87" s="103" t="s">
        <v>246</v>
      </c>
      <c r="J87" s="106">
        <v>44452</v>
      </c>
    </row>
    <row r="88" spans="1:10" ht="15">
      <c r="A88" s="103" t="s">
        <v>84</v>
      </c>
      <c r="B88" s="103" t="s">
        <v>250</v>
      </c>
      <c r="C88" s="103" t="s">
        <v>85</v>
      </c>
      <c r="D88" s="103" t="s">
        <v>86</v>
      </c>
      <c r="E88" s="103" t="s">
        <v>88</v>
      </c>
      <c r="F88" s="104">
        <v>973844</v>
      </c>
      <c r="G88" s="105">
        <v>1200000</v>
      </c>
      <c r="H88" s="103" t="s">
        <v>71</v>
      </c>
      <c r="I88" s="103" t="s">
        <v>246</v>
      </c>
      <c r="J88" s="106">
        <v>44449</v>
      </c>
    </row>
    <row r="89" spans="1:10" ht="15">
      <c r="A89" s="103" t="s">
        <v>84</v>
      </c>
      <c r="B89" s="103" t="s">
        <v>250</v>
      </c>
      <c r="C89" s="103" t="s">
        <v>85</v>
      </c>
      <c r="D89" s="103" t="s">
        <v>87</v>
      </c>
      <c r="E89" s="103" t="s">
        <v>68</v>
      </c>
      <c r="F89" s="104">
        <v>974164</v>
      </c>
      <c r="G89" s="105">
        <v>1249000</v>
      </c>
      <c r="H89" s="103" t="s">
        <v>71</v>
      </c>
      <c r="I89" s="103" t="s">
        <v>246</v>
      </c>
      <c r="J89" s="106">
        <v>44456</v>
      </c>
    </row>
    <row r="90" spans="1:10" ht="15">
      <c r="A90" s="103" t="s">
        <v>84</v>
      </c>
      <c r="B90" s="103" t="s">
        <v>250</v>
      </c>
      <c r="C90" s="103" t="s">
        <v>85</v>
      </c>
      <c r="D90" s="103" t="s">
        <v>86</v>
      </c>
      <c r="E90" s="103" t="s">
        <v>68</v>
      </c>
      <c r="F90" s="104">
        <v>973835</v>
      </c>
      <c r="G90" s="105">
        <v>510000</v>
      </c>
      <c r="H90" s="103" t="s">
        <v>71</v>
      </c>
      <c r="I90" s="103" t="s">
        <v>246</v>
      </c>
      <c r="J90" s="106">
        <v>44449</v>
      </c>
    </row>
    <row r="91" spans="1:10" ht="15">
      <c r="A91" s="103" t="s">
        <v>84</v>
      </c>
      <c r="B91" s="103" t="s">
        <v>250</v>
      </c>
      <c r="C91" s="103" t="s">
        <v>85</v>
      </c>
      <c r="D91" s="103" t="s">
        <v>87</v>
      </c>
      <c r="E91" s="103" t="s">
        <v>74</v>
      </c>
      <c r="F91" s="104">
        <v>973795</v>
      </c>
      <c r="G91" s="105">
        <v>155000</v>
      </c>
      <c r="H91" s="103" t="s">
        <v>71</v>
      </c>
      <c r="I91" s="103" t="s">
        <v>246</v>
      </c>
      <c r="J91" s="106">
        <v>44449</v>
      </c>
    </row>
    <row r="92" spans="1:10" ht="15">
      <c r="A92" s="103" t="s">
        <v>84</v>
      </c>
      <c r="B92" s="103" t="s">
        <v>250</v>
      </c>
      <c r="C92" s="103" t="s">
        <v>27</v>
      </c>
      <c r="D92" s="103" t="s">
        <v>46</v>
      </c>
      <c r="E92" s="103" t="s">
        <v>68</v>
      </c>
      <c r="F92" s="104">
        <v>973763</v>
      </c>
      <c r="G92" s="105">
        <v>750000</v>
      </c>
      <c r="H92" s="103" t="s">
        <v>71</v>
      </c>
      <c r="I92" s="103" t="s">
        <v>246</v>
      </c>
      <c r="J92" s="106">
        <v>44448</v>
      </c>
    </row>
    <row r="93" spans="1:10" ht="15">
      <c r="A93" s="103" t="s">
        <v>84</v>
      </c>
      <c r="B93" s="103" t="s">
        <v>250</v>
      </c>
      <c r="C93" s="103" t="s">
        <v>85</v>
      </c>
      <c r="D93" s="103" t="s">
        <v>86</v>
      </c>
      <c r="E93" s="103" t="s">
        <v>68</v>
      </c>
      <c r="F93" s="104">
        <v>974111</v>
      </c>
      <c r="G93" s="105">
        <v>770000</v>
      </c>
      <c r="H93" s="103" t="s">
        <v>71</v>
      </c>
      <c r="I93" s="103" t="s">
        <v>246</v>
      </c>
      <c r="J93" s="106">
        <v>44455</v>
      </c>
    </row>
    <row r="94" spans="1:10" ht="15">
      <c r="A94" s="103" t="s">
        <v>84</v>
      </c>
      <c r="B94" s="103" t="s">
        <v>250</v>
      </c>
      <c r="C94" s="103" t="s">
        <v>85</v>
      </c>
      <c r="D94" s="103" t="s">
        <v>87</v>
      </c>
      <c r="E94" s="103" t="s">
        <v>68</v>
      </c>
      <c r="F94" s="104">
        <v>973617</v>
      </c>
      <c r="G94" s="105">
        <v>639900</v>
      </c>
      <c r="H94" s="103" t="s">
        <v>71</v>
      </c>
      <c r="I94" s="103" t="s">
        <v>246</v>
      </c>
      <c r="J94" s="106">
        <v>44446</v>
      </c>
    </row>
    <row r="95" spans="1:10" ht="15">
      <c r="A95" s="103" t="s">
        <v>84</v>
      </c>
      <c r="B95" s="103" t="s">
        <v>250</v>
      </c>
      <c r="C95" s="103" t="s">
        <v>85</v>
      </c>
      <c r="D95" s="103" t="s">
        <v>86</v>
      </c>
      <c r="E95" s="103" t="s">
        <v>68</v>
      </c>
      <c r="F95" s="104">
        <v>973511</v>
      </c>
      <c r="G95" s="105">
        <v>479800</v>
      </c>
      <c r="H95" s="103" t="s">
        <v>71</v>
      </c>
      <c r="I95" s="103" t="s">
        <v>246</v>
      </c>
      <c r="J95" s="106">
        <v>44441</v>
      </c>
    </row>
    <row r="96" spans="1:10" ht="15">
      <c r="A96" s="103" t="s">
        <v>84</v>
      </c>
      <c r="B96" s="103" t="s">
        <v>250</v>
      </c>
      <c r="C96" s="103" t="s">
        <v>85</v>
      </c>
      <c r="D96" s="103" t="s">
        <v>87</v>
      </c>
      <c r="E96" s="103" t="s">
        <v>74</v>
      </c>
      <c r="F96" s="104">
        <v>973550</v>
      </c>
      <c r="G96" s="105">
        <v>555000</v>
      </c>
      <c r="H96" s="103" t="s">
        <v>71</v>
      </c>
      <c r="I96" s="103" t="s">
        <v>246</v>
      </c>
      <c r="J96" s="106">
        <v>44442</v>
      </c>
    </row>
    <row r="97" spans="1:10" ht="15">
      <c r="A97" s="103" t="s">
        <v>84</v>
      </c>
      <c r="B97" s="103" t="s">
        <v>250</v>
      </c>
      <c r="C97" s="103" t="s">
        <v>90</v>
      </c>
      <c r="D97" s="103" t="s">
        <v>91</v>
      </c>
      <c r="E97" s="103" t="s">
        <v>76</v>
      </c>
      <c r="F97" s="104">
        <v>973571</v>
      </c>
      <c r="G97" s="105">
        <v>335000</v>
      </c>
      <c r="H97" s="103" t="s">
        <v>71</v>
      </c>
      <c r="I97" s="103" t="s">
        <v>246</v>
      </c>
      <c r="J97" s="106">
        <v>44442</v>
      </c>
    </row>
    <row r="98" spans="1:10" ht="15">
      <c r="A98" s="103" t="s">
        <v>84</v>
      </c>
      <c r="B98" s="103" t="s">
        <v>250</v>
      </c>
      <c r="C98" s="103" t="s">
        <v>85</v>
      </c>
      <c r="D98" s="103" t="s">
        <v>86</v>
      </c>
      <c r="E98" s="103" t="s">
        <v>68</v>
      </c>
      <c r="F98" s="104">
        <v>974409</v>
      </c>
      <c r="G98" s="105">
        <v>889000</v>
      </c>
      <c r="H98" s="103" t="s">
        <v>71</v>
      </c>
      <c r="I98" s="103" t="s">
        <v>246</v>
      </c>
      <c r="J98" s="106">
        <v>44461</v>
      </c>
    </row>
    <row r="99" spans="1:10" ht="15">
      <c r="A99" s="103" t="s">
        <v>38</v>
      </c>
      <c r="B99" s="103" t="s">
        <v>251</v>
      </c>
      <c r="C99" s="103" t="s">
        <v>78</v>
      </c>
      <c r="D99" s="103" t="s">
        <v>97</v>
      </c>
      <c r="E99" s="103" t="s">
        <v>68</v>
      </c>
      <c r="F99" s="104">
        <v>974266</v>
      </c>
      <c r="G99" s="105">
        <v>863000</v>
      </c>
      <c r="H99" s="103" t="s">
        <v>71</v>
      </c>
      <c r="I99" s="103" t="s">
        <v>246</v>
      </c>
      <c r="J99" s="106">
        <v>44459</v>
      </c>
    </row>
    <row r="100" spans="1:10" ht="15">
      <c r="A100" s="103" t="s">
        <v>38</v>
      </c>
      <c r="B100" s="103" t="s">
        <v>251</v>
      </c>
      <c r="C100" s="103" t="s">
        <v>85</v>
      </c>
      <c r="D100" s="103" t="s">
        <v>96</v>
      </c>
      <c r="E100" s="103" t="s">
        <v>74</v>
      </c>
      <c r="F100" s="104">
        <v>974136</v>
      </c>
      <c r="G100" s="105">
        <v>55000</v>
      </c>
      <c r="H100" s="103" t="s">
        <v>71</v>
      </c>
      <c r="I100" s="103" t="s">
        <v>246</v>
      </c>
      <c r="J100" s="106">
        <v>44456</v>
      </c>
    </row>
    <row r="101" spans="1:10" ht="15">
      <c r="A101" s="103" t="s">
        <v>38</v>
      </c>
      <c r="B101" s="103" t="s">
        <v>251</v>
      </c>
      <c r="C101" s="103" t="s">
        <v>85</v>
      </c>
      <c r="D101" s="103" t="s">
        <v>96</v>
      </c>
      <c r="E101" s="103" t="s">
        <v>68</v>
      </c>
      <c r="F101" s="104">
        <v>974260</v>
      </c>
      <c r="G101" s="105">
        <v>335000</v>
      </c>
      <c r="H101" s="103" t="s">
        <v>71</v>
      </c>
      <c r="I101" s="103" t="s">
        <v>246</v>
      </c>
      <c r="J101" s="106">
        <v>44459</v>
      </c>
    </row>
    <row r="102" spans="1:10" ht="15">
      <c r="A102" s="103" t="s">
        <v>38</v>
      </c>
      <c r="B102" s="103" t="s">
        <v>251</v>
      </c>
      <c r="C102" s="103" t="s">
        <v>85</v>
      </c>
      <c r="D102" s="103" t="s">
        <v>96</v>
      </c>
      <c r="E102" s="103" t="s">
        <v>68</v>
      </c>
      <c r="F102" s="104">
        <v>974209</v>
      </c>
      <c r="G102" s="105">
        <v>525000</v>
      </c>
      <c r="H102" s="103" t="s">
        <v>71</v>
      </c>
      <c r="I102" s="103" t="s">
        <v>246</v>
      </c>
      <c r="J102" s="106">
        <v>44459</v>
      </c>
    </row>
    <row r="103" spans="1:10" ht="15">
      <c r="A103" s="103" t="s">
        <v>38</v>
      </c>
      <c r="B103" s="103" t="s">
        <v>251</v>
      </c>
      <c r="C103" s="103" t="s">
        <v>85</v>
      </c>
      <c r="D103" s="103" t="s">
        <v>96</v>
      </c>
      <c r="E103" s="103" t="s">
        <v>74</v>
      </c>
      <c r="F103" s="104">
        <v>973433</v>
      </c>
      <c r="G103" s="105">
        <v>244900</v>
      </c>
      <c r="H103" s="103" t="s">
        <v>71</v>
      </c>
      <c r="I103" s="103" t="s">
        <v>246</v>
      </c>
      <c r="J103" s="106">
        <v>44440</v>
      </c>
    </row>
    <row r="104" spans="1:10" ht="15">
      <c r="A104" s="103" t="s">
        <v>38</v>
      </c>
      <c r="B104" s="103" t="s">
        <v>251</v>
      </c>
      <c r="C104" s="103" t="s">
        <v>85</v>
      </c>
      <c r="D104" s="103" t="s">
        <v>96</v>
      </c>
      <c r="E104" s="103" t="s">
        <v>68</v>
      </c>
      <c r="F104" s="104">
        <v>974150</v>
      </c>
      <c r="G104" s="105">
        <v>1795000</v>
      </c>
      <c r="H104" s="103" t="s">
        <v>71</v>
      </c>
      <c r="I104" s="103" t="s">
        <v>246</v>
      </c>
      <c r="J104" s="106">
        <v>44456</v>
      </c>
    </row>
    <row r="105" spans="1:10" ht="15">
      <c r="A105" s="103" t="s">
        <v>38</v>
      </c>
      <c r="B105" s="103" t="s">
        <v>251</v>
      </c>
      <c r="C105" s="103" t="s">
        <v>85</v>
      </c>
      <c r="D105" s="103" t="s">
        <v>96</v>
      </c>
      <c r="E105" s="103" t="s">
        <v>68</v>
      </c>
      <c r="F105" s="104">
        <v>974137</v>
      </c>
      <c r="G105" s="105">
        <v>484000</v>
      </c>
      <c r="H105" s="103" t="s">
        <v>71</v>
      </c>
      <c r="I105" s="103" t="s">
        <v>246</v>
      </c>
      <c r="J105" s="106">
        <v>44456</v>
      </c>
    </row>
    <row r="106" spans="1:10" ht="15">
      <c r="A106" s="103" t="s">
        <v>38</v>
      </c>
      <c r="B106" s="103" t="s">
        <v>251</v>
      </c>
      <c r="C106" s="103" t="s">
        <v>78</v>
      </c>
      <c r="D106" s="103" t="s">
        <v>97</v>
      </c>
      <c r="E106" s="103" t="s">
        <v>68</v>
      </c>
      <c r="F106" s="104">
        <v>974135</v>
      </c>
      <c r="G106" s="105">
        <v>485000</v>
      </c>
      <c r="H106" s="103" t="s">
        <v>71</v>
      </c>
      <c r="I106" s="103" t="s">
        <v>246</v>
      </c>
      <c r="J106" s="106">
        <v>44456</v>
      </c>
    </row>
    <row r="107" spans="1:10" ht="15">
      <c r="A107" s="103" t="s">
        <v>38</v>
      </c>
      <c r="B107" s="103" t="s">
        <v>251</v>
      </c>
      <c r="C107" s="103" t="s">
        <v>78</v>
      </c>
      <c r="D107" s="103" t="s">
        <v>97</v>
      </c>
      <c r="E107" s="103" t="s">
        <v>68</v>
      </c>
      <c r="F107" s="104">
        <v>974500</v>
      </c>
      <c r="G107" s="105">
        <v>425000</v>
      </c>
      <c r="H107" s="103" t="s">
        <v>71</v>
      </c>
      <c r="I107" s="103" t="s">
        <v>246</v>
      </c>
      <c r="J107" s="106">
        <v>44463</v>
      </c>
    </row>
    <row r="108" spans="1:10" ht="15">
      <c r="A108" s="103" t="s">
        <v>38</v>
      </c>
      <c r="B108" s="103" t="s">
        <v>251</v>
      </c>
      <c r="C108" s="103" t="s">
        <v>85</v>
      </c>
      <c r="D108" s="103" t="s">
        <v>96</v>
      </c>
      <c r="E108" s="103" t="s">
        <v>74</v>
      </c>
      <c r="F108" s="104">
        <v>974080</v>
      </c>
      <c r="G108" s="105">
        <v>55000</v>
      </c>
      <c r="H108" s="103" t="s">
        <v>71</v>
      </c>
      <c r="I108" s="103" t="s">
        <v>246</v>
      </c>
      <c r="J108" s="106">
        <v>44455</v>
      </c>
    </row>
    <row r="109" spans="1:10" ht="15">
      <c r="A109" s="103" t="s">
        <v>38</v>
      </c>
      <c r="B109" s="103" t="s">
        <v>251</v>
      </c>
      <c r="C109" s="103" t="s">
        <v>85</v>
      </c>
      <c r="D109" s="103" t="s">
        <v>96</v>
      </c>
      <c r="E109" s="103" t="s">
        <v>74</v>
      </c>
      <c r="F109" s="104">
        <v>974635</v>
      </c>
      <c r="G109" s="105">
        <v>720000</v>
      </c>
      <c r="H109" s="103" t="s">
        <v>71</v>
      </c>
      <c r="I109" s="103" t="s">
        <v>246</v>
      </c>
      <c r="J109" s="106">
        <v>44466</v>
      </c>
    </row>
    <row r="110" spans="1:10" ht="15">
      <c r="A110" s="103" t="s">
        <v>38</v>
      </c>
      <c r="B110" s="103" t="s">
        <v>251</v>
      </c>
      <c r="C110" s="103" t="s">
        <v>85</v>
      </c>
      <c r="D110" s="103" t="s">
        <v>96</v>
      </c>
      <c r="E110" s="103" t="s">
        <v>68</v>
      </c>
      <c r="F110" s="104">
        <v>973401</v>
      </c>
      <c r="G110" s="105">
        <v>825000</v>
      </c>
      <c r="H110" s="103" t="s">
        <v>71</v>
      </c>
      <c r="I110" s="103" t="s">
        <v>246</v>
      </c>
      <c r="J110" s="106">
        <v>44440</v>
      </c>
    </row>
    <row r="111" spans="1:10" ht="15">
      <c r="A111" s="103" t="s">
        <v>38</v>
      </c>
      <c r="B111" s="103" t="s">
        <v>251</v>
      </c>
      <c r="C111" s="103" t="s">
        <v>78</v>
      </c>
      <c r="D111" s="103" t="s">
        <v>97</v>
      </c>
      <c r="E111" s="103" t="s">
        <v>74</v>
      </c>
      <c r="F111" s="104">
        <v>974238</v>
      </c>
      <c r="G111" s="105">
        <v>87500</v>
      </c>
      <c r="H111" s="103" t="s">
        <v>71</v>
      </c>
      <c r="I111" s="103" t="s">
        <v>246</v>
      </c>
      <c r="J111" s="106">
        <v>44459</v>
      </c>
    </row>
    <row r="112" spans="1:10" ht="15">
      <c r="A112" s="103" t="s">
        <v>38</v>
      </c>
      <c r="B112" s="103" t="s">
        <v>251</v>
      </c>
      <c r="C112" s="103" t="s">
        <v>78</v>
      </c>
      <c r="D112" s="103" t="s">
        <v>97</v>
      </c>
      <c r="E112" s="103" t="s">
        <v>68</v>
      </c>
      <c r="F112" s="104">
        <v>974856</v>
      </c>
      <c r="G112" s="105">
        <v>490000</v>
      </c>
      <c r="H112" s="103" t="s">
        <v>71</v>
      </c>
      <c r="I112" s="103" t="s">
        <v>246</v>
      </c>
      <c r="J112" s="106">
        <v>44469</v>
      </c>
    </row>
    <row r="113" spans="1:10" ht="15">
      <c r="A113" s="103" t="s">
        <v>38</v>
      </c>
      <c r="B113" s="103" t="s">
        <v>251</v>
      </c>
      <c r="C113" s="103" t="s">
        <v>90</v>
      </c>
      <c r="D113" s="103" t="s">
        <v>98</v>
      </c>
      <c r="E113" s="103" t="s">
        <v>68</v>
      </c>
      <c r="F113" s="104">
        <v>973415</v>
      </c>
      <c r="G113" s="105">
        <v>434500</v>
      </c>
      <c r="H113" s="103" t="s">
        <v>71</v>
      </c>
      <c r="I113" s="103" t="s">
        <v>246</v>
      </c>
      <c r="J113" s="106">
        <v>44440</v>
      </c>
    </row>
    <row r="114" spans="1:10" ht="15">
      <c r="A114" s="103" t="s">
        <v>38</v>
      </c>
      <c r="B114" s="103" t="s">
        <v>251</v>
      </c>
      <c r="C114" s="103" t="s">
        <v>85</v>
      </c>
      <c r="D114" s="103" t="s">
        <v>96</v>
      </c>
      <c r="E114" s="103" t="s">
        <v>68</v>
      </c>
      <c r="F114" s="104">
        <v>973505</v>
      </c>
      <c r="G114" s="105">
        <v>555000</v>
      </c>
      <c r="H114" s="103" t="s">
        <v>71</v>
      </c>
      <c r="I114" s="103" t="s">
        <v>246</v>
      </c>
      <c r="J114" s="106">
        <v>44441</v>
      </c>
    </row>
    <row r="115" spans="1:10" ht="15">
      <c r="A115" s="103" t="s">
        <v>38</v>
      </c>
      <c r="B115" s="103" t="s">
        <v>251</v>
      </c>
      <c r="C115" s="103" t="s">
        <v>85</v>
      </c>
      <c r="D115" s="103" t="s">
        <v>96</v>
      </c>
      <c r="E115" s="103" t="s">
        <v>68</v>
      </c>
      <c r="F115" s="104">
        <v>973952</v>
      </c>
      <c r="G115" s="105">
        <v>545000</v>
      </c>
      <c r="H115" s="103" t="s">
        <v>71</v>
      </c>
      <c r="I115" s="103" t="s">
        <v>246</v>
      </c>
      <c r="J115" s="106">
        <v>44453</v>
      </c>
    </row>
    <row r="116" spans="1:10" ht="15">
      <c r="A116" s="103" t="s">
        <v>38</v>
      </c>
      <c r="B116" s="103" t="s">
        <v>251</v>
      </c>
      <c r="C116" s="103" t="s">
        <v>78</v>
      </c>
      <c r="D116" s="103" t="s">
        <v>97</v>
      </c>
      <c r="E116" s="103" t="s">
        <v>68</v>
      </c>
      <c r="F116" s="104">
        <v>973593</v>
      </c>
      <c r="G116" s="105">
        <v>558000</v>
      </c>
      <c r="H116" s="103" t="s">
        <v>71</v>
      </c>
      <c r="I116" s="103" t="s">
        <v>246</v>
      </c>
      <c r="J116" s="106">
        <v>44442</v>
      </c>
    </row>
    <row r="117" spans="1:10" ht="15">
      <c r="A117" s="103" t="s">
        <v>38</v>
      </c>
      <c r="B117" s="103" t="s">
        <v>251</v>
      </c>
      <c r="C117" s="103" t="s">
        <v>85</v>
      </c>
      <c r="D117" s="103" t="s">
        <v>96</v>
      </c>
      <c r="E117" s="103" t="s">
        <v>68</v>
      </c>
      <c r="F117" s="104">
        <v>973902</v>
      </c>
      <c r="G117" s="105">
        <v>500000</v>
      </c>
      <c r="H117" s="103" t="s">
        <v>71</v>
      </c>
      <c r="I117" s="103" t="s">
        <v>246</v>
      </c>
      <c r="J117" s="106">
        <v>44452</v>
      </c>
    </row>
    <row r="118" spans="1:10" ht="15">
      <c r="A118" s="103" t="s">
        <v>38</v>
      </c>
      <c r="B118" s="103" t="s">
        <v>251</v>
      </c>
      <c r="C118" s="103" t="s">
        <v>78</v>
      </c>
      <c r="D118" s="103" t="s">
        <v>97</v>
      </c>
      <c r="E118" s="103" t="s">
        <v>74</v>
      </c>
      <c r="F118" s="104">
        <v>973852</v>
      </c>
      <c r="G118" s="105">
        <v>225000</v>
      </c>
      <c r="H118" s="103" t="s">
        <v>71</v>
      </c>
      <c r="I118" s="103" t="s">
        <v>246</v>
      </c>
      <c r="J118" s="106">
        <v>44449</v>
      </c>
    </row>
    <row r="119" spans="1:10" ht="15">
      <c r="A119" s="103" t="s">
        <v>38</v>
      </c>
      <c r="B119" s="103" t="s">
        <v>251</v>
      </c>
      <c r="C119" s="103" t="s">
        <v>85</v>
      </c>
      <c r="D119" s="103" t="s">
        <v>96</v>
      </c>
      <c r="E119" s="103" t="s">
        <v>68</v>
      </c>
      <c r="F119" s="104">
        <v>973581</v>
      </c>
      <c r="G119" s="105">
        <v>549000</v>
      </c>
      <c r="H119" s="103" t="s">
        <v>71</v>
      </c>
      <c r="I119" s="103" t="s">
        <v>246</v>
      </c>
      <c r="J119" s="106">
        <v>44442</v>
      </c>
    </row>
    <row r="120" spans="1:10" ht="15">
      <c r="A120" s="103" t="s">
        <v>38</v>
      </c>
      <c r="B120" s="103" t="s">
        <v>251</v>
      </c>
      <c r="C120" s="103" t="s">
        <v>85</v>
      </c>
      <c r="D120" s="103" t="s">
        <v>96</v>
      </c>
      <c r="E120" s="103" t="s">
        <v>68</v>
      </c>
      <c r="F120" s="104">
        <v>973658</v>
      </c>
      <c r="G120" s="105">
        <v>549900</v>
      </c>
      <c r="H120" s="103" t="s">
        <v>71</v>
      </c>
      <c r="I120" s="103" t="s">
        <v>246</v>
      </c>
      <c r="J120" s="106">
        <v>44446</v>
      </c>
    </row>
    <row r="121" spans="1:10" ht="15">
      <c r="A121" s="103" t="s">
        <v>38</v>
      </c>
      <c r="B121" s="103" t="s">
        <v>251</v>
      </c>
      <c r="C121" s="103" t="s">
        <v>85</v>
      </c>
      <c r="D121" s="103" t="s">
        <v>96</v>
      </c>
      <c r="E121" s="103" t="s">
        <v>74</v>
      </c>
      <c r="F121" s="104">
        <v>974851</v>
      </c>
      <c r="G121" s="105">
        <v>190000</v>
      </c>
      <c r="H121" s="103" t="s">
        <v>71</v>
      </c>
      <c r="I121" s="103" t="s">
        <v>246</v>
      </c>
      <c r="J121" s="106">
        <v>44469</v>
      </c>
    </row>
    <row r="122" spans="1:10" ht="15">
      <c r="A122" s="103" t="s">
        <v>38</v>
      </c>
      <c r="B122" s="103" t="s">
        <v>251</v>
      </c>
      <c r="C122" s="103" t="s">
        <v>85</v>
      </c>
      <c r="D122" s="103" t="s">
        <v>96</v>
      </c>
      <c r="E122" s="103" t="s">
        <v>74</v>
      </c>
      <c r="F122" s="104">
        <v>974079</v>
      </c>
      <c r="G122" s="105">
        <v>55000</v>
      </c>
      <c r="H122" s="103" t="s">
        <v>71</v>
      </c>
      <c r="I122" s="103" t="s">
        <v>246</v>
      </c>
      <c r="J122" s="106">
        <v>44455</v>
      </c>
    </row>
    <row r="123" spans="1:10" ht="15">
      <c r="A123" s="103" t="s">
        <v>38</v>
      </c>
      <c r="B123" s="103" t="s">
        <v>251</v>
      </c>
      <c r="C123" s="103" t="s">
        <v>78</v>
      </c>
      <c r="D123" s="103" t="s">
        <v>97</v>
      </c>
      <c r="E123" s="103" t="s">
        <v>68</v>
      </c>
      <c r="F123" s="104">
        <v>973663</v>
      </c>
      <c r="G123" s="105">
        <v>1030000</v>
      </c>
      <c r="H123" s="103" t="s">
        <v>71</v>
      </c>
      <c r="I123" s="103" t="s">
        <v>246</v>
      </c>
      <c r="J123" s="106">
        <v>44446</v>
      </c>
    </row>
    <row r="124" spans="1:10" ht="15">
      <c r="A124" s="103" t="s">
        <v>38</v>
      </c>
      <c r="B124" s="103" t="s">
        <v>251</v>
      </c>
      <c r="C124" s="103" t="s">
        <v>85</v>
      </c>
      <c r="D124" s="103" t="s">
        <v>96</v>
      </c>
      <c r="E124" s="103" t="s">
        <v>74</v>
      </c>
      <c r="F124" s="104">
        <v>973886</v>
      </c>
      <c r="G124" s="105">
        <v>440000</v>
      </c>
      <c r="H124" s="103" t="s">
        <v>71</v>
      </c>
      <c r="I124" s="103" t="s">
        <v>246</v>
      </c>
      <c r="J124" s="106">
        <v>44452</v>
      </c>
    </row>
    <row r="125" spans="1:10" ht="15">
      <c r="A125" s="103" t="s">
        <v>38</v>
      </c>
      <c r="B125" s="103" t="s">
        <v>251</v>
      </c>
      <c r="C125" s="103" t="s">
        <v>85</v>
      </c>
      <c r="D125" s="103" t="s">
        <v>96</v>
      </c>
      <c r="E125" s="103" t="s">
        <v>68</v>
      </c>
      <c r="F125" s="104">
        <v>973983</v>
      </c>
      <c r="G125" s="105">
        <v>385000</v>
      </c>
      <c r="H125" s="103" t="s">
        <v>71</v>
      </c>
      <c r="I125" s="103" t="s">
        <v>246</v>
      </c>
      <c r="J125" s="106">
        <v>44454</v>
      </c>
    </row>
    <row r="126" spans="1:10" ht="15">
      <c r="A126" s="103" t="s">
        <v>38</v>
      </c>
      <c r="B126" s="103" t="s">
        <v>251</v>
      </c>
      <c r="C126" s="103" t="s">
        <v>78</v>
      </c>
      <c r="D126" s="103" t="s">
        <v>59</v>
      </c>
      <c r="E126" s="103" t="s">
        <v>68</v>
      </c>
      <c r="F126" s="104">
        <v>974345</v>
      </c>
      <c r="G126" s="105">
        <v>960000</v>
      </c>
      <c r="H126" s="103" t="s">
        <v>71</v>
      </c>
      <c r="I126" s="103" t="s">
        <v>246</v>
      </c>
      <c r="J126" s="106">
        <v>44461</v>
      </c>
    </row>
    <row r="127" spans="1:10" ht="15">
      <c r="A127" s="103" t="s">
        <v>38</v>
      </c>
      <c r="B127" s="103" t="s">
        <v>251</v>
      </c>
      <c r="C127" s="103" t="s">
        <v>78</v>
      </c>
      <c r="D127" s="103" t="s">
        <v>97</v>
      </c>
      <c r="E127" s="103" t="s">
        <v>68</v>
      </c>
      <c r="F127" s="104">
        <v>974332</v>
      </c>
      <c r="G127" s="105">
        <v>255000</v>
      </c>
      <c r="H127" s="103" t="s">
        <v>71</v>
      </c>
      <c r="I127" s="103" t="s">
        <v>246</v>
      </c>
      <c r="J127" s="106">
        <v>44460</v>
      </c>
    </row>
    <row r="128" spans="1:10" ht="15">
      <c r="A128" s="103" t="s">
        <v>38</v>
      </c>
      <c r="B128" s="103" t="s">
        <v>251</v>
      </c>
      <c r="C128" s="103" t="s">
        <v>85</v>
      </c>
      <c r="D128" s="103" t="s">
        <v>96</v>
      </c>
      <c r="E128" s="103" t="s">
        <v>68</v>
      </c>
      <c r="F128" s="104">
        <v>974752</v>
      </c>
      <c r="G128" s="105">
        <v>9500000</v>
      </c>
      <c r="H128" s="103" t="s">
        <v>71</v>
      </c>
      <c r="I128" s="103" t="s">
        <v>246</v>
      </c>
      <c r="J128" s="106">
        <v>44468</v>
      </c>
    </row>
    <row r="129" spans="1:10" ht="15">
      <c r="A129" s="103" t="s">
        <v>38</v>
      </c>
      <c r="B129" s="103" t="s">
        <v>251</v>
      </c>
      <c r="C129" s="103" t="s">
        <v>78</v>
      </c>
      <c r="D129" s="103" t="s">
        <v>97</v>
      </c>
      <c r="E129" s="103" t="s">
        <v>68</v>
      </c>
      <c r="F129" s="104">
        <v>973884</v>
      </c>
      <c r="G129" s="105">
        <v>785000</v>
      </c>
      <c r="H129" s="103" t="s">
        <v>71</v>
      </c>
      <c r="I129" s="103" t="s">
        <v>246</v>
      </c>
      <c r="J129" s="106">
        <v>44452</v>
      </c>
    </row>
    <row r="130" spans="1:10" ht="15">
      <c r="A130" s="103" t="s">
        <v>51</v>
      </c>
      <c r="B130" s="103" t="s">
        <v>252</v>
      </c>
      <c r="C130" s="103" t="s">
        <v>33</v>
      </c>
      <c r="D130" s="103" t="s">
        <v>99</v>
      </c>
      <c r="E130" s="103" t="s">
        <v>68</v>
      </c>
      <c r="F130" s="104">
        <v>974819</v>
      </c>
      <c r="G130" s="105">
        <v>460000</v>
      </c>
      <c r="H130" s="103" t="s">
        <v>71</v>
      </c>
      <c r="I130" s="103" t="s">
        <v>246</v>
      </c>
      <c r="J130" s="106">
        <v>44469</v>
      </c>
    </row>
    <row r="131" spans="1:10" ht="15">
      <c r="A131" s="103" t="s">
        <v>51</v>
      </c>
      <c r="B131" s="103" t="s">
        <v>252</v>
      </c>
      <c r="C131" s="103" t="s">
        <v>33</v>
      </c>
      <c r="D131" s="103" t="s">
        <v>99</v>
      </c>
      <c r="E131" s="103" t="s">
        <v>68</v>
      </c>
      <c r="F131" s="104">
        <v>974127</v>
      </c>
      <c r="G131" s="105">
        <v>459900</v>
      </c>
      <c r="H131" s="103" t="s">
        <v>71</v>
      </c>
      <c r="I131" s="103" t="s">
        <v>246</v>
      </c>
      <c r="J131" s="106">
        <v>44456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0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40</v>
      </c>
      <c r="C1" s="85" t="s">
        <v>1</v>
      </c>
      <c r="D1" s="85" t="s">
        <v>36</v>
      </c>
      <c r="E1" s="85" t="s">
        <v>34</v>
      </c>
      <c r="F1" s="85" t="s">
        <v>41</v>
      </c>
      <c r="G1" s="85" t="s">
        <v>35</v>
      </c>
      <c r="H1" s="85" t="s">
        <v>47</v>
      </c>
      <c r="L1">
        <v>103</v>
      </c>
    </row>
    <row r="2" spans="1:12" ht="15">
      <c r="A2" s="107" t="s">
        <v>39</v>
      </c>
      <c r="B2" s="107" t="s">
        <v>247</v>
      </c>
      <c r="C2" s="107" t="s">
        <v>101</v>
      </c>
      <c r="D2" s="107" t="s">
        <v>120</v>
      </c>
      <c r="E2" s="108">
        <v>973626</v>
      </c>
      <c r="F2" s="109">
        <v>300000</v>
      </c>
      <c r="G2" s="110">
        <v>44446</v>
      </c>
      <c r="H2" s="107" t="s">
        <v>121</v>
      </c>
    </row>
    <row r="3" spans="1:12" ht="15">
      <c r="A3" s="107" t="s">
        <v>39</v>
      </c>
      <c r="B3" s="107" t="s">
        <v>247</v>
      </c>
      <c r="C3" s="107" t="s">
        <v>101</v>
      </c>
      <c r="D3" s="107" t="s">
        <v>100</v>
      </c>
      <c r="E3" s="108">
        <v>973624</v>
      </c>
      <c r="F3" s="109">
        <v>431000</v>
      </c>
      <c r="G3" s="110">
        <v>44446</v>
      </c>
      <c r="H3" s="107" t="s">
        <v>102</v>
      </c>
    </row>
    <row r="4" spans="1:12" ht="15">
      <c r="A4" s="107" t="s">
        <v>39</v>
      </c>
      <c r="B4" s="107" t="s">
        <v>247</v>
      </c>
      <c r="C4" s="107" t="s">
        <v>101</v>
      </c>
      <c r="D4" s="107" t="s">
        <v>129</v>
      </c>
      <c r="E4" s="108">
        <v>973888</v>
      </c>
      <c r="F4" s="109">
        <v>351100</v>
      </c>
      <c r="G4" s="110">
        <v>44452</v>
      </c>
      <c r="H4" s="107" t="s">
        <v>102</v>
      </c>
    </row>
    <row r="5" spans="1:12" ht="15">
      <c r="A5" s="107" t="s">
        <v>39</v>
      </c>
      <c r="B5" s="107" t="s">
        <v>247</v>
      </c>
      <c r="C5" s="107" t="s">
        <v>101</v>
      </c>
      <c r="D5" s="107" t="s">
        <v>128</v>
      </c>
      <c r="E5" s="108">
        <v>974665</v>
      </c>
      <c r="F5" s="109">
        <v>413000</v>
      </c>
      <c r="G5" s="110">
        <v>44467</v>
      </c>
      <c r="H5" s="107" t="s">
        <v>108</v>
      </c>
    </row>
    <row r="6" spans="1:12" ht="15">
      <c r="A6" s="107" t="s">
        <v>39</v>
      </c>
      <c r="B6" s="107" t="s">
        <v>247</v>
      </c>
      <c r="C6" s="107" t="s">
        <v>101</v>
      </c>
      <c r="D6" s="107" t="s">
        <v>126</v>
      </c>
      <c r="E6" s="108">
        <v>974352</v>
      </c>
      <c r="F6" s="109">
        <v>548250</v>
      </c>
      <c r="G6" s="110">
        <v>44461</v>
      </c>
      <c r="H6" s="107" t="s">
        <v>127</v>
      </c>
    </row>
    <row r="7" spans="1:12" ht="15">
      <c r="A7" s="107" t="s">
        <v>39</v>
      </c>
      <c r="B7" s="107" t="s">
        <v>247</v>
      </c>
      <c r="C7" s="107" t="s">
        <v>101</v>
      </c>
      <c r="D7" s="107" t="s">
        <v>125</v>
      </c>
      <c r="E7" s="108">
        <v>974745</v>
      </c>
      <c r="F7" s="109">
        <v>183000</v>
      </c>
      <c r="G7" s="110">
        <v>44468</v>
      </c>
      <c r="H7" s="107" t="s">
        <v>108</v>
      </c>
    </row>
    <row r="8" spans="1:12" ht="15">
      <c r="A8" s="107" t="s">
        <v>39</v>
      </c>
      <c r="B8" s="107" t="s">
        <v>247</v>
      </c>
      <c r="C8" s="107" t="s">
        <v>101</v>
      </c>
      <c r="D8" s="107" t="s">
        <v>124</v>
      </c>
      <c r="E8" s="108">
        <v>974602</v>
      </c>
      <c r="F8" s="109">
        <v>422500</v>
      </c>
      <c r="G8" s="110">
        <v>44466</v>
      </c>
      <c r="H8" s="107" t="s">
        <v>108</v>
      </c>
    </row>
    <row r="9" spans="1:12" ht="15">
      <c r="A9" s="107" t="s">
        <v>39</v>
      </c>
      <c r="B9" s="107" t="s">
        <v>247</v>
      </c>
      <c r="C9" s="107" t="s">
        <v>101</v>
      </c>
      <c r="D9" s="107" t="s">
        <v>122</v>
      </c>
      <c r="E9" s="108">
        <v>974780</v>
      </c>
      <c r="F9" s="109">
        <v>218000</v>
      </c>
      <c r="G9" s="110">
        <v>44468</v>
      </c>
      <c r="H9" s="107" t="s">
        <v>108</v>
      </c>
    </row>
    <row r="10" spans="1:12" ht="15">
      <c r="A10" s="107" t="s">
        <v>39</v>
      </c>
      <c r="B10" s="107" t="s">
        <v>247</v>
      </c>
      <c r="C10" s="107" t="s">
        <v>101</v>
      </c>
      <c r="D10" s="107" t="s">
        <v>119</v>
      </c>
      <c r="E10" s="108">
        <v>973625</v>
      </c>
      <c r="F10" s="109">
        <v>134500</v>
      </c>
      <c r="G10" s="110">
        <v>44446</v>
      </c>
      <c r="H10" s="107" t="s">
        <v>102</v>
      </c>
    </row>
    <row r="11" spans="1:12" ht="15">
      <c r="A11" s="107" t="s">
        <v>39</v>
      </c>
      <c r="B11" s="107" t="s">
        <v>247</v>
      </c>
      <c r="C11" s="107" t="s">
        <v>101</v>
      </c>
      <c r="D11" s="107" t="s">
        <v>118</v>
      </c>
      <c r="E11" s="108">
        <v>974454</v>
      </c>
      <c r="F11" s="109">
        <v>188000</v>
      </c>
      <c r="G11" s="110">
        <v>44462</v>
      </c>
      <c r="H11" s="107" t="s">
        <v>108</v>
      </c>
    </row>
    <row r="12" spans="1:12" ht="15">
      <c r="A12" s="107" t="s">
        <v>39</v>
      </c>
      <c r="B12" s="107" t="s">
        <v>247</v>
      </c>
      <c r="C12" s="107" t="s">
        <v>110</v>
      </c>
      <c r="D12" s="107" t="s">
        <v>109</v>
      </c>
      <c r="E12" s="108">
        <v>973954</v>
      </c>
      <c r="F12" s="109">
        <v>350000</v>
      </c>
      <c r="G12" s="110">
        <v>44453</v>
      </c>
      <c r="H12" s="107" t="s">
        <v>108</v>
      </c>
    </row>
    <row r="13" spans="1:12" ht="15">
      <c r="A13" s="107" t="s">
        <v>39</v>
      </c>
      <c r="B13" s="107" t="s">
        <v>247</v>
      </c>
      <c r="C13" s="107" t="s">
        <v>101</v>
      </c>
      <c r="D13" s="107" t="s">
        <v>103</v>
      </c>
      <c r="E13" s="108">
        <v>973906</v>
      </c>
      <c r="F13" s="109">
        <v>140000</v>
      </c>
      <c r="G13" s="110">
        <v>44452</v>
      </c>
      <c r="H13" s="107" t="s">
        <v>104</v>
      </c>
    </row>
    <row r="14" spans="1:12" ht="15">
      <c r="A14" s="107" t="s">
        <v>39</v>
      </c>
      <c r="B14" s="107" t="s">
        <v>247</v>
      </c>
      <c r="C14" s="107" t="s">
        <v>101</v>
      </c>
      <c r="D14" s="107" t="s">
        <v>123</v>
      </c>
      <c r="E14" s="108">
        <v>974589</v>
      </c>
      <c r="F14" s="109">
        <v>394400</v>
      </c>
      <c r="G14" s="110">
        <v>44466</v>
      </c>
      <c r="H14" s="107" t="s">
        <v>108</v>
      </c>
    </row>
    <row r="15" spans="1:12" ht="15">
      <c r="A15" s="107" t="s">
        <v>39</v>
      </c>
      <c r="B15" s="107" t="s">
        <v>247</v>
      </c>
      <c r="C15" s="107" t="s">
        <v>101</v>
      </c>
      <c r="D15" s="107" t="s">
        <v>107</v>
      </c>
      <c r="E15" s="108">
        <v>973898</v>
      </c>
      <c r="F15" s="109">
        <v>166600</v>
      </c>
      <c r="G15" s="110">
        <v>44452</v>
      </c>
      <c r="H15" s="107" t="s">
        <v>108</v>
      </c>
    </row>
    <row r="16" spans="1:12" ht="15">
      <c r="A16" s="107" t="s">
        <v>39</v>
      </c>
      <c r="B16" s="107" t="s">
        <v>247</v>
      </c>
      <c r="C16" s="107" t="s">
        <v>101</v>
      </c>
      <c r="D16" s="107" t="s">
        <v>116</v>
      </c>
      <c r="E16" s="108">
        <v>974052</v>
      </c>
      <c r="F16" s="109">
        <v>108000</v>
      </c>
      <c r="G16" s="110">
        <v>44455</v>
      </c>
      <c r="H16" s="107" t="s">
        <v>117</v>
      </c>
    </row>
    <row r="17" spans="1:8" ht="15">
      <c r="A17" s="107" t="s">
        <v>39</v>
      </c>
      <c r="B17" s="107" t="s">
        <v>247</v>
      </c>
      <c r="C17" s="107" t="s">
        <v>101</v>
      </c>
      <c r="D17" s="107" t="s">
        <v>111</v>
      </c>
      <c r="E17" s="108">
        <v>973988</v>
      </c>
      <c r="F17" s="109">
        <v>148000</v>
      </c>
      <c r="G17" s="110">
        <v>44454</v>
      </c>
      <c r="H17" s="107" t="s">
        <v>104</v>
      </c>
    </row>
    <row r="18" spans="1:8" ht="15">
      <c r="A18" s="107" t="s">
        <v>39</v>
      </c>
      <c r="B18" s="107" t="s">
        <v>247</v>
      </c>
      <c r="C18" s="107" t="s">
        <v>101</v>
      </c>
      <c r="D18" s="107" t="s">
        <v>112</v>
      </c>
      <c r="E18" s="108">
        <v>974243</v>
      </c>
      <c r="F18" s="109">
        <v>243000</v>
      </c>
      <c r="G18" s="110">
        <v>44459</v>
      </c>
      <c r="H18" s="107" t="s">
        <v>108</v>
      </c>
    </row>
    <row r="19" spans="1:8" ht="15">
      <c r="A19" s="107" t="s">
        <v>39</v>
      </c>
      <c r="B19" s="107" t="s">
        <v>247</v>
      </c>
      <c r="C19" s="107" t="s">
        <v>101</v>
      </c>
      <c r="D19" s="107" t="s">
        <v>113</v>
      </c>
      <c r="E19" s="108">
        <v>974835</v>
      </c>
      <c r="F19" s="109">
        <v>415975</v>
      </c>
      <c r="G19" s="110">
        <v>44469</v>
      </c>
      <c r="H19" s="107" t="s">
        <v>108</v>
      </c>
    </row>
    <row r="20" spans="1:8" ht="15">
      <c r="A20" s="107" t="s">
        <v>39</v>
      </c>
      <c r="B20" s="107" t="s">
        <v>247</v>
      </c>
      <c r="C20" s="107" t="s">
        <v>101</v>
      </c>
      <c r="D20" s="107" t="s">
        <v>114</v>
      </c>
      <c r="E20" s="108">
        <v>974833</v>
      </c>
      <c r="F20" s="109">
        <v>317000</v>
      </c>
      <c r="G20" s="110">
        <v>44469</v>
      </c>
      <c r="H20" s="107" t="s">
        <v>115</v>
      </c>
    </row>
    <row r="21" spans="1:8" ht="15">
      <c r="A21" s="107" t="s">
        <v>39</v>
      </c>
      <c r="B21" s="107" t="s">
        <v>247</v>
      </c>
      <c r="C21" s="107" t="s">
        <v>101</v>
      </c>
      <c r="D21" s="107" t="s">
        <v>105</v>
      </c>
      <c r="E21" s="108">
        <v>973422</v>
      </c>
      <c r="F21" s="109">
        <v>3075000</v>
      </c>
      <c r="G21" s="110">
        <v>44440</v>
      </c>
      <c r="H21" s="107" t="s">
        <v>106</v>
      </c>
    </row>
    <row r="22" spans="1:8" ht="15">
      <c r="A22" s="107" t="s">
        <v>37</v>
      </c>
      <c r="B22" s="107" t="s">
        <v>248</v>
      </c>
      <c r="C22" s="107" t="s">
        <v>101</v>
      </c>
      <c r="D22" s="107" t="s">
        <v>144</v>
      </c>
      <c r="E22" s="108">
        <v>974357</v>
      </c>
      <c r="F22" s="109">
        <v>3750000</v>
      </c>
      <c r="G22" s="110">
        <v>44461</v>
      </c>
      <c r="H22" s="107" t="s">
        <v>145</v>
      </c>
    </row>
    <row r="23" spans="1:8" ht="15">
      <c r="A23" s="107" t="s">
        <v>37</v>
      </c>
      <c r="B23" s="107" t="s">
        <v>248</v>
      </c>
      <c r="C23" s="107" t="s">
        <v>101</v>
      </c>
      <c r="D23" s="107" t="s">
        <v>139</v>
      </c>
      <c r="E23" s="108">
        <v>973699</v>
      </c>
      <c r="F23" s="109">
        <v>250000</v>
      </c>
      <c r="G23" s="110">
        <v>44447</v>
      </c>
      <c r="H23" s="107" t="s">
        <v>140</v>
      </c>
    </row>
    <row r="24" spans="1:8" ht="30">
      <c r="A24" s="107" t="s">
        <v>37</v>
      </c>
      <c r="B24" s="107" t="s">
        <v>248</v>
      </c>
      <c r="C24" s="107" t="s">
        <v>110</v>
      </c>
      <c r="D24" s="107" t="s">
        <v>149</v>
      </c>
      <c r="E24" s="108">
        <v>974534</v>
      </c>
      <c r="F24" s="109">
        <v>743170</v>
      </c>
      <c r="G24" s="110">
        <v>44463</v>
      </c>
      <c r="H24" s="107" t="s">
        <v>150</v>
      </c>
    </row>
    <row r="25" spans="1:8" ht="15">
      <c r="A25" s="107" t="s">
        <v>37</v>
      </c>
      <c r="B25" s="107" t="s">
        <v>248</v>
      </c>
      <c r="C25" s="107" t="s">
        <v>101</v>
      </c>
      <c r="D25" s="107" t="s">
        <v>148</v>
      </c>
      <c r="E25" s="108">
        <v>974533</v>
      </c>
      <c r="F25" s="109">
        <v>415000</v>
      </c>
      <c r="G25" s="110">
        <v>44463</v>
      </c>
      <c r="H25" s="107" t="s">
        <v>115</v>
      </c>
    </row>
    <row r="26" spans="1:8" ht="15">
      <c r="A26" s="107" t="s">
        <v>37</v>
      </c>
      <c r="B26" s="107" t="s">
        <v>248</v>
      </c>
      <c r="C26" s="107" t="s">
        <v>101</v>
      </c>
      <c r="D26" s="107" t="s">
        <v>147</v>
      </c>
      <c r="E26" s="108">
        <v>974504</v>
      </c>
      <c r="F26" s="109">
        <v>167000</v>
      </c>
      <c r="G26" s="110">
        <v>44463</v>
      </c>
      <c r="H26" s="107" t="s">
        <v>142</v>
      </c>
    </row>
    <row r="27" spans="1:8" ht="15">
      <c r="A27" s="107" t="s">
        <v>37</v>
      </c>
      <c r="B27" s="107" t="s">
        <v>248</v>
      </c>
      <c r="C27" s="107" t="s">
        <v>101</v>
      </c>
      <c r="D27" s="107" t="s">
        <v>146</v>
      </c>
      <c r="E27" s="108">
        <v>973637</v>
      </c>
      <c r="F27" s="109">
        <v>449000</v>
      </c>
      <c r="G27" s="110">
        <v>44446</v>
      </c>
      <c r="H27" s="107" t="s">
        <v>104</v>
      </c>
    </row>
    <row r="28" spans="1:8" ht="15">
      <c r="A28" s="107" t="s">
        <v>37</v>
      </c>
      <c r="B28" s="107" t="s">
        <v>248</v>
      </c>
      <c r="C28" s="107" t="s">
        <v>101</v>
      </c>
      <c r="D28" s="107" t="s">
        <v>141</v>
      </c>
      <c r="E28" s="108">
        <v>974537</v>
      </c>
      <c r="F28" s="109">
        <v>203000</v>
      </c>
      <c r="G28" s="110">
        <v>44463</v>
      </c>
      <c r="H28" s="107" t="s">
        <v>142</v>
      </c>
    </row>
    <row r="29" spans="1:8" ht="15">
      <c r="A29" s="107" t="s">
        <v>37</v>
      </c>
      <c r="B29" s="107" t="s">
        <v>248</v>
      </c>
      <c r="C29" s="107" t="s">
        <v>131</v>
      </c>
      <c r="D29" s="107" t="s">
        <v>130</v>
      </c>
      <c r="E29" s="108">
        <v>973408</v>
      </c>
      <c r="F29" s="109">
        <v>348500</v>
      </c>
      <c r="G29" s="110">
        <v>44440</v>
      </c>
      <c r="H29" s="107" t="s">
        <v>132</v>
      </c>
    </row>
    <row r="30" spans="1:8" ht="15">
      <c r="A30" s="107" t="s">
        <v>37</v>
      </c>
      <c r="B30" s="107" t="s">
        <v>248</v>
      </c>
      <c r="C30" s="107" t="s">
        <v>101</v>
      </c>
      <c r="D30" s="107" t="s">
        <v>138</v>
      </c>
      <c r="E30" s="108">
        <v>974140</v>
      </c>
      <c r="F30" s="109">
        <v>127000</v>
      </c>
      <c r="G30" s="110">
        <v>44456</v>
      </c>
      <c r="H30" s="107" t="s">
        <v>104</v>
      </c>
    </row>
    <row r="31" spans="1:8" ht="15">
      <c r="A31" s="107" t="s">
        <v>37</v>
      </c>
      <c r="B31" s="107" t="s">
        <v>248</v>
      </c>
      <c r="C31" s="107" t="s">
        <v>134</v>
      </c>
      <c r="D31" s="107" t="s">
        <v>136</v>
      </c>
      <c r="E31" s="108">
        <v>974742</v>
      </c>
      <c r="F31" s="109">
        <v>125000</v>
      </c>
      <c r="G31" s="110">
        <v>44468</v>
      </c>
      <c r="H31" s="107" t="s">
        <v>137</v>
      </c>
    </row>
    <row r="32" spans="1:8" ht="15">
      <c r="A32" s="107" t="s">
        <v>37</v>
      </c>
      <c r="B32" s="107" t="s">
        <v>248</v>
      </c>
      <c r="C32" s="107" t="s">
        <v>134</v>
      </c>
      <c r="D32" s="107" t="s">
        <v>133</v>
      </c>
      <c r="E32" s="108">
        <v>974573</v>
      </c>
      <c r="F32" s="109">
        <v>1000000</v>
      </c>
      <c r="G32" s="110">
        <v>44466</v>
      </c>
      <c r="H32" s="107" t="s">
        <v>135</v>
      </c>
    </row>
    <row r="33" spans="1:8" ht="15">
      <c r="A33" s="107" t="s">
        <v>37</v>
      </c>
      <c r="B33" s="107" t="s">
        <v>248</v>
      </c>
      <c r="C33" s="107" t="s">
        <v>131</v>
      </c>
      <c r="D33" s="107" t="s">
        <v>130</v>
      </c>
      <c r="E33" s="108">
        <v>973407</v>
      </c>
      <c r="F33" s="109">
        <v>1390000</v>
      </c>
      <c r="G33" s="110">
        <v>44440</v>
      </c>
      <c r="H33" s="107" t="s">
        <v>143</v>
      </c>
    </row>
    <row r="34" spans="1:8" ht="15">
      <c r="A34" s="107" t="s">
        <v>61</v>
      </c>
      <c r="B34" s="107" t="s">
        <v>249</v>
      </c>
      <c r="C34" s="107" t="s">
        <v>101</v>
      </c>
      <c r="D34" s="107" t="s">
        <v>153</v>
      </c>
      <c r="E34" s="108">
        <v>974162</v>
      </c>
      <c r="F34" s="109">
        <v>461000</v>
      </c>
      <c r="G34" s="110">
        <v>44456</v>
      </c>
      <c r="H34" s="107" t="s">
        <v>108</v>
      </c>
    </row>
    <row r="35" spans="1:8" ht="15">
      <c r="A35" s="107" t="s">
        <v>61</v>
      </c>
      <c r="B35" s="107" t="s">
        <v>249</v>
      </c>
      <c r="C35" s="107" t="s">
        <v>101</v>
      </c>
      <c r="D35" s="107" t="s">
        <v>151</v>
      </c>
      <c r="E35" s="108">
        <v>974769</v>
      </c>
      <c r="F35" s="109">
        <v>958000</v>
      </c>
      <c r="G35" s="110">
        <v>44468</v>
      </c>
      <c r="H35" s="107" t="s">
        <v>152</v>
      </c>
    </row>
    <row r="36" spans="1:8" ht="15">
      <c r="A36" s="107" t="s">
        <v>84</v>
      </c>
      <c r="B36" s="107" t="s">
        <v>250</v>
      </c>
      <c r="C36" s="107" t="s">
        <v>101</v>
      </c>
      <c r="D36" s="107" t="s">
        <v>168</v>
      </c>
      <c r="E36" s="108">
        <v>974576</v>
      </c>
      <c r="F36" s="109">
        <v>345000</v>
      </c>
      <c r="G36" s="110">
        <v>44466</v>
      </c>
      <c r="H36" s="107" t="s">
        <v>155</v>
      </c>
    </row>
    <row r="37" spans="1:8" ht="15">
      <c r="A37" s="107" t="s">
        <v>84</v>
      </c>
      <c r="B37" s="107" t="s">
        <v>250</v>
      </c>
      <c r="C37" s="107" t="s">
        <v>101</v>
      </c>
      <c r="D37" s="107" t="s">
        <v>169</v>
      </c>
      <c r="E37" s="108">
        <v>974575</v>
      </c>
      <c r="F37" s="109">
        <v>190000</v>
      </c>
      <c r="G37" s="110">
        <v>44466</v>
      </c>
      <c r="H37" s="107" t="s">
        <v>115</v>
      </c>
    </row>
    <row r="38" spans="1:8" ht="15">
      <c r="A38" s="107" t="s">
        <v>84</v>
      </c>
      <c r="B38" s="107" t="s">
        <v>250</v>
      </c>
      <c r="C38" s="107" t="s">
        <v>101</v>
      </c>
      <c r="D38" s="107" t="s">
        <v>170</v>
      </c>
      <c r="E38" s="108">
        <v>974497</v>
      </c>
      <c r="F38" s="109">
        <v>548250</v>
      </c>
      <c r="G38" s="110">
        <v>44463</v>
      </c>
      <c r="H38" s="107" t="s">
        <v>115</v>
      </c>
    </row>
    <row r="39" spans="1:8" ht="15">
      <c r="A39" s="107" t="s">
        <v>84</v>
      </c>
      <c r="B39" s="107" t="s">
        <v>250</v>
      </c>
      <c r="C39" s="107" t="s">
        <v>101</v>
      </c>
      <c r="D39" s="107" t="s">
        <v>171</v>
      </c>
      <c r="E39" s="108">
        <v>974498</v>
      </c>
      <c r="F39" s="109">
        <v>261000</v>
      </c>
      <c r="G39" s="110">
        <v>44463</v>
      </c>
      <c r="H39" s="107" t="s">
        <v>115</v>
      </c>
    </row>
    <row r="40" spans="1:8" ht="15">
      <c r="A40" s="107" t="s">
        <v>84</v>
      </c>
      <c r="B40" s="107" t="s">
        <v>250</v>
      </c>
      <c r="C40" s="107" t="s">
        <v>101</v>
      </c>
      <c r="D40" s="107" t="s">
        <v>166</v>
      </c>
      <c r="E40" s="108">
        <v>974449</v>
      </c>
      <c r="F40" s="109">
        <v>547000</v>
      </c>
      <c r="G40" s="110">
        <v>44462</v>
      </c>
      <c r="H40" s="107" t="s">
        <v>167</v>
      </c>
    </row>
    <row r="41" spans="1:8" ht="15">
      <c r="A41" s="107" t="s">
        <v>84</v>
      </c>
      <c r="B41" s="107" t="s">
        <v>250</v>
      </c>
      <c r="C41" s="107" t="s">
        <v>101</v>
      </c>
      <c r="D41" s="107" t="s">
        <v>174</v>
      </c>
      <c r="E41" s="108">
        <v>974590</v>
      </c>
      <c r="F41" s="109">
        <v>350000</v>
      </c>
      <c r="G41" s="110">
        <v>44466</v>
      </c>
      <c r="H41" s="107" t="s">
        <v>108</v>
      </c>
    </row>
    <row r="42" spans="1:8" ht="15">
      <c r="A42" s="107" t="s">
        <v>84</v>
      </c>
      <c r="B42" s="107" t="s">
        <v>250</v>
      </c>
      <c r="C42" s="107" t="s">
        <v>101</v>
      </c>
      <c r="D42" s="107" t="s">
        <v>160</v>
      </c>
      <c r="E42" s="108">
        <v>973736</v>
      </c>
      <c r="F42" s="109">
        <v>685000</v>
      </c>
      <c r="G42" s="110">
        <v>44448</v>
      </c>
      <c r="H42" s="107" t="s">
        <v>155</v>
      </c>
    </row>
    <row r="43" spans="1:8" ht="30">
      <c r="A43" s="107" t="s">
        <v>84</v>
      </c>
      <c r="B43" s="107" t="s">
        <v>250</v>
      </c>
      <c r="C43" s="107" t="s">
        <v>101</v>
      </c>
      <c r="D43" s="107" t="s">
        <v>172</v>
      </c>
      <c r="E43" s="108">
        <v>974231</v>
      </c>
      <c r="F43" s="109">
        <v>239500</v>
      </c>
      <c r="G43" s="110">
        <v>44459</v>
      </c>
      <c r="H43" s="107" t="s">
        <v>173</v>
      </c>
    </row>
    <row r="44" spans="1:8" ht="15">
      <c r="A44" s="107" t="s">
        <v>84</v>
      </c>
      <c r="B44" s="107" t="s">
        <v>250</v>
      </c>
      <c r="C44" s="107" t="s">
        <v>101</v>
      </c>
      <c r="D44" s="107" t="s">
        <v>165</v>
      </c>
      <c r="E44" s="108">
        <v>974595</v>
      </c>
      <c r="F44" s="109">
        <v>100000</v>
      </c>
      <c r="G44" s="110">
        <v>44466</v>
      </c>
      <c r="H44" s="107" t="s">
        <v>164</v>
      </c>
    </row>
    <row r="45" spans="1:8" ht="15">
      <c r="A45" s="107" t="s">
        <v>84</v>
      </c>
      <c r="B45" s="107" t="s">
        <v>250</v>
      </c>
      <c r="C45" s="107" t="s">
        <v>134</v>
      </c>
      <c r="D45" s="107" t="s">
        <v>163</v>
      </c>
      <c r="E45" s="108">
        <v>974265</v>
      </c>
      <c r="F45" s="109">
        <v>75000</v>
      </c>
      <c r="G45" s="110">
        <v>44459</v>
      </c>
      <c r="H45" s="107" t="s">
        <v>164</v>
      </c>
    </row>
    <row r="46" spans="1:8" ht="15">
      <c r="A46" s="107" t="s">
        <v>84</v>
      </c>
      <c r="B46" s="107" t="s">
        <v>250</v>
      </c>
      <c r="C46" s="107" t="s">
        <v>101</v>
      </c>
      <c r="D46" s="107" t="s">
        <v>161</v>
      </c>
      <c r="E46" s="108">
        <v>974228</v>
      </c>
      <c r="F46" s="109">
        <v>250000</v>
      </c>
      <c r="G46" s="110">
        <v>44459</v>
      </c>
      <c r="H46" s="107" t="s">
        <v>155</v>
      </c>
    </row>
    <row r="47" spans="1:8" ht="15">
      <c r="A47" s="107" t="s">
        <v>84</v>
      </c>
      <c r="B47" s="107" t="s">
        <v>250</v>
      </c>
      <c r="C47" s="107" t="s">
        <v>101</v>
      </c>
      <c r="D47" s="107" t="s">
        <v>176</v>
      </c>
      <c r="E47" s="108">
        <v>973701</v>
      </c>
      <c r="F47" s="109">
        <v>362500</v>
      </c>
      <c r="G47" s="110">
        <v>44447</v>
      </c>
      <c r="H47" s="107" t="s">
        <v>177</v>
      </c>
    </row>
    <row r="48" spans="1:8" ht="60">
      <c r="A48" s="107" t="s">
        <v>84</v>
      </c>
      <c r="B48" s="107" t="s">
        <v>250</v>
      </c>
      <c r="C48" s="107" t="s">
        <v>131</v>
      </c>
      <c r="D48" s="107" t="s">
        <v>158</v>
      </c>
      <c r="E48" s="108">
        <v>974648</v>
      </c>
      <c r="F48" s="109">
        <v>500000</v>
      </c>
      <c r="G48" s="110">
        <v>44466</v>
      </c>
      <c r="H48" s="107" t="s">
        <v>159</v>
      </c>
    </row>
    <row r="49" spans="1:8" ht="15">
      <c r="A49" s="107" t="s">
        <v>84</v>
      </c>
      <c r="B49" s="107" t="s">
        <v>250</v>
      </c>
      <c r="C49" s="107" t="s">
        <v>101</v>
      </c>
      <c r="D49" s="107" t="s">
        <v>156</v>
      </c>
      <c r="E49" s="108">
        <v>973848</v>
      </c>
      <c r="F49" s="109">
        <v>300000</v>
      </c>
      <c r="G49" s="110">
        <v>44449</v>
      </c>
      <c r="H49" s="107" t="s">
        <v>157</v>
      </c>
    </row>
    <row r="50" spans="1:8" ht="15">
      <c r="A50" s="107" t="s">
        <v>84</v>
      </c>
      <c r="B50" s="107" t="s">
        <v>250</v>
      </c>
      <c r="C50" s="107" t="s">
        <v>101</v>
      </c>
      <c r="D50" s="107" t="s">
        <v>154</v>
      </c>
      <c r="E50" s="108">
        <v>974344</v>
      </c>
      <c r="F50" s="109">
        <v>548250</v>
      </c>
      <c r="G50" s="110">
        <v>44461</v>
      </c>
      <c r="H50" s="107" t="s">
        <v>155</v>
      </c>
    </row>
    <row r="51" spans="1:8" ht="15">
      <c r="A51" s="107" t="s">
        <v>84</v>
      </c>
      <c r="B51" s="107" t="s">
        <v>250</v>
      </c>
      <c r="C51" s="107" t="s">
        <v>101</v>
      </c>
      <c r="D51" s="107" t="s">
        <v>178</v>
      </c>
      <c r="E51" s="108">
        <v>973696</v>
      </c>
      <c r="F51" s="109">
        <v>548250</v>
      </c>
      <c r="G51" s="110">
        <v>44447</v>
      </c>
      <c r="H51" s="107" t="s">
        <v>179</v>
      </c>
    </row>
    <row r="52" spans="1:8" ht="15">
      <c r="A52" s="107" t="s">
        <v>84</v>
      </c>
      <c r="B52" s="107" t="s">
        <v>250</v>
      </c>
      <c r="C52" s="107" t="s">
        <v>101</v>
      </c>
      <c r="D52" s="107" t="s">
        <v>162</v>
      </c>
      <c r="E52" s="108">
        <v>974303</v>
      </c>
      <c r="F52" s="109">
        <v>485000</v>
      </c>
      <c r="G52" s="110">
        <v>44460</v>
      </c>
      <c r="H52" s="107" t="s">
        <v>115</v>
      </c>
    </row>
    <row r="53" spans="1:8" ht="15">
      <c r="A53" s="107" t="s">
        <v>84</v>
      </c>
      <c r="B53" s="107" t="s">
        <v>250</v>
      </c>
      <c r="C53" s="107" t="s">
        <v>101</v>
      </c>
      <c r="D53" s="107" t="s">
        <v>201</v>
      </c>
      <c r="E53" s="108">
        <v>973897</v>
      </c>
      <c r="F53" s="109">
        <v>125000</v>
      </c>
      <c r="G53" s="110">
        <v>44452</v>
      </c>
      <c r="H53" s="107" t="s">
        <v>104</v>
      </c>
    </row>
    <row r="54" spans="1:8" ht="15">
      <c r="A54" s="107" t="s">
        <v>84</v>
      </c>
      <c r="B54" s="107" t="s">
        <v>250</v>
      </c>
      <c r="C54" s="107" t="s">
        <v>101</v>
      </c>
      <c r="D54" s="107" t="s">
        <v>175</v>
      </c>
      <c r="E54" s="108">
        <v>973489</v>
      </c>
      <c r="F54" s="109">
        <v>140005</v>
      </c>
      <c r="G54" s="110">
        <v>44441</v>
      </c>
      <c r="H54" s="107" t="s">
        <v>108</v>
      </c>
    </row>
    <row r="55" spans="1:8" ht="15">
      <c r="A55" s="107" t="s">
        <v>84</v>
      </c>
      <c r="B55" s="107" t="s">
        <v>250</v>
      </c>
      <c r="C55" s="107" t="s">
        <v>101</v>
      </c>
      <c r="D55" s="107" t="s">
        <v>202</v>
      </c>
      <c r="E55" s="108">
        <v>974768</v>
      </c>
      <c r="F55" s="109">
        <v>523000</v>
      </c>
      <c r="G55" s="110">
        <v>44468</v>
      </c>
      <c r="H55" s="107" t="s">
        <v>203</v>
      </c>
    </row>
    <row r="56" spans="1:8" ht="30">
      <c r="A56" s="107" t="s">
        <v>84</v>
      </c>
      <c r="B56" s="107" t="s">
        <v>250</v>
      </c>
      <c r="C56" s="107" t="s">
        <v>131</v>
      </c>
      <c r="D56" s="107" t="s">
        <v>199</v>
      </c>
      <c r="E56" s="108">
        <v>974053</v>
      </c>
      <c r="F56" s="109">
        <v>520000</v>
      </c>
      <c r="G56" s="110">
        <v>44455</v>
      </c>
      <c r="H56" s="107" t="s">
        <v>200</v>
      </c>
    </row>
    <row r="57" spans="1:8" ht="15">
      <c r="A57" s="107" t="s">
        <v>84</v>
      </c>
      <c r="B57" s="107" t="s">
        <v>250</v>
      </c>
      <c r="C57" s="107" t="s">
        <v>110</v>
      </c>
      <c r="D57" s="107" t="s">
        <v>197</v>
      </c>
      <c r="E57" s="108">
        <v>974765</v>
      </c>
      <c r="F57" s="109">
        <v>319218</v>
      </c>
      <c r="G57" s="110">
        <v>44468</v>
      </c>
      <c r="H57" s="107" t="s">
        <v>198</v>
      </c>
    </row>
    <row r="58" spans="1:8" ht="15">
      <c r="A58" s="107" t="s">
        <v>84</v>
      </c>
      <c r="B58" s="107" t="s">
        <v>250</v>
      </c>
      <c r="C58" s="107" t="s">
        <v>101</v>
      </c>
      <c r="D58" s="107" t="s">
        <v>196</v>
      </c>
      <c r="E58" s="108">
        <v>974761</v>
      </c>
      <c r="F58" s="109">
        <v>505000</v>
      </c>
      <c r="G58" s="110">
        <v>44468</v>
      </c>
      <c r="H58" s="107" t="s">
        <v>108</v>
      </c>
    </row>
    <row r="59" spans="1:8" ht="15">
      <c r="A59" s="107" t="s">
        <v>84</v>
      </c>
      <c r="B59" s="107" t="s">
        <v>250</v>
      </c>
      <c r="C59" s="107" t="s">
        <v>101</v>
      </c>
      <c r="D59" s="107" t="s">
        <v>195</v>
      </c>
      <c r="E59" s="108">
        <v>974115</v>
      </c>
      <c r="F59" s="109">
        <v>228000</v>
      </c>
      <c r="G59" s="110">
        <v>44455</v>
      </c>
      <c r="H59" s="107" t="s">
        <v>108</v>
      </c>
    </row>
    <row r="60" spans="1:8" ht="30">
      <c r="A60" s="107" t="s">
        <v>84</v>
      </c>
      <c r="B60" s="107" t="s">
        <v>250</v>
      </c>
      <c r="C60" s="107" t="s">
        <v>101</v>
      </c>
      <c r="D60" s="107" t="s">
        <v>194</v>
      </c>
      <c r="E60" s="108">
        <v>974813</v>
      </c>
      <c r="F60" s="109">
        <v>308600</v>
      </c>
      <c r="G60" s="110">
        <v>44469</v>
      </c>
      <c r="H60" s="107" t="s">
        <v>173</v>
      </c>
    </row>
    <row r="61" spans="1:8" ht="15">
      <c r="A61" s="107" t="s">
        <v>84</v>
      </c>
      <c r="B61" s="107" t="s">
        <v>250</v>
      </c>
      <c r="C61" s="107" t="s">
        <v>101</v>
      </c>
      <c r="D61" s="107" t="s">
        <v>193</v>
      </c>
      <c r="E61" s="108">
        <v>974815</v>
      </c>
      <c r="F61" s="109">
        <v>380000</v>
      </c>
      <c r="G61" s="110">
        <v>44469</v>
      </c>
      <c r="H61" s="107" t="s">
        <v>115</v>
      </c>
    </row>
    <row r="62" spans="1:8" ht="15">
      <c r="A62" s="107" t="s">
        <v>84</v>
      </c>
      <c r="B62" s="107" t="s">
        <v>250</v>
      </c>
      <c r="C62" s="107" t="s">
        <v>101</v>
      </c>
      <c r="D62" s="107" t="s">
        <v>181</v>
      </c>
      <c r="E62" s="108">
        <v>973670</v>
      </c>
      <c r="F62" s="109">
        <v>236000</v>
      </c>
      <c r="G62" s="110">
        <v>44447</v>
      </c>
      <c r="H62" s="107" t="s">
        <v>182</v>
      </c>
    </row>
    <row r="63" spans="1:8" ht="15">
      <c r="A63" s="107" t="s">
        <v>84</v>
      </c>
      <c r="B63" s="107" t="s">
        <v>250</v>
      </c>
      <c r="C63" s="107" t="s">
        <v>101</v>
      </c>
      <c r="D63" s="107" t="s">
        <v>190</v>
      </c>
      <c r="E63" s="108">
        <v>974133</v>
      </c>
      <c r="F63" s="109">
        <v>278000</v>
      </c>
      <c r="G63" s="110">
        <v>44456</v>
      </c>
      <c r="H63" s="107" t="s">
        <v>115</v>
      </c>
    </row>
    <row r="64" spans="1:8" ht="15">
      <c r="A64" s="107" t="s">
        <v>84</v>
      </c>
      <c r="B64" s="107" t="s">
        <v>250</v>
      </c>
      <c r="C64" s="107" t="s">
        <v>101</v>
      </c>
      <c r="D64" s="107" t="s">
        <v>188</v>
      </c>
      <c r="E64" s="108">
        <v>973543</v>
      </c>
      <c r="F64" s="109">
        <v>156800</v>
      </c>
      <c r="G64" s="110">
        <v>44442</v>
      </c>
      <c r="H64" s="107" t="s">
        <v>189</v>
      </c>
    </row>
    <row r="65" spans="1:8" ht="15">
      <c r="A65" s="107" t="s">
        <v>84</v>
      </c>
      <c r="B65" s="107" t="s">
        <v>250</v>
      </c>
      <c r="C65" s="107" t="s">
        <v>101</v>
      </c>
      <c r="D65" s="107" t="s">
        <v>187</v>
      </c>
      <c r="E65" s="108">
        <v>974767</v>
      </c>
      <c r="F65" s="109">
        <v>241000</v>
      </c>
      <c r="G65" s="110">
        <v>44468</v>
      </c>
      <c r="H65" s="107" t="s">
        <v>108</v>
      </c>
    </row>
    <row r="66" spans="1:8" ht="15">
      <c r="A66" s="107" t="s">
        <v>84</v>
      </c>
      <c r="B66" s="107" t="s">
        <v>250</v>
      </c>
      <c r="C66" s="107" t="s">
        <v>185</v>
      </c>
      <c r="D66" s="107" t="s">
        <v>89</v>
      </c>
      <c r="E66" s="108">
        <v>973551</v>
      </c>
      <c r="F66" s="109">
        <v>1762500</v>
      </c>
      <c r="G66" s="110">
        <v>44442</v>
      </c>
      <c r="H66" s="107" t="s">
        <v>186</v>
      </c>
    </row>
    <row r="67" spans="1:8" ht="15">
      <c r="A67" s="107" t="s">
        <v>84</v>
      </c>
      <c r="B67" s="107" t="s">
        <v>250</v>
      </c>
      <c r="C67" s="107" t="s">
        <v>101</v>
      </c>
      <c r="D67" s="107" t="s">
        <v>184</v>
      </c>
      <c r="E67" s="108">
        <v>973554</v>
      </c>
      <c r="F67" s="109">
        <v>110000</v>
      </c>
      <c r="G67" s="110">
        <v>44442</v>
      </c>
      <c r="H67" s="107" t="s">
        <v>115</v>
      </c>
    </row>
    <row r="68" spans="1:8" ht="15">
      <c r="A68" s="107" t="s">
        <v>84</v>
      </c>
      <c r="B68" s="107" t="s">
        <v>250</v>
      </c>
      <c r="C68" s="107" t="s">
        <v>101</v>
      </c>
      <c r="D68" s="107" t="s">
        <v>183</v>
      </c>
      <c r="E68" s="108">
        <v>973889</v>
      </c>
      <c r="F68" s="109">
        <v>116000</v>
      </c>
      <c r="G68" s="110">
        <v>44452</v>
      </c>
      <c r="H68" s="107" t="s">
        <v>104</v>
      </c>
    </row>
    <row r="69" spans="1:8" ht="15">
      <c r="A69" s="107" t="s">
        <v>84</v>
      </c>
      <c r="B69" s="107" t="s">
        <v>250</v>
      </c>
      <c r="C69" s="107" t="s">
        <v>101</v>
      </c>
      <c r="D69" s="107" t="s">
        <v>180</v>
      </c>
      <c r="E69" s="108">
        <v>973694</v>
      </c>
      <c r="F69" s="109">
        <v>208000</v>
      </c>
      <c r="G69" s="110">
        <v>44447</v>
      </c>
      <c r="H69" s="107" t="s">
        <v>177</v>
      </c>
    </row>
    <row r="70" spans="1:8" ht="15">
      <c r="A70" s="107" t="s">
        <v>84</v>
      </c>
      <c r="B70" s="107" t="s">
        <v>250</v>
      </c>
      <c r="C70" s="107" t="s">
        <v>101</v>
      </c>
      <c r="D70" s="107" t="s">
        <v>204</v>
      </c>
      <c r="E70" s="108">
        <v>974343</v>
      </c>
      <c r="F70" s="109">
        <v>585000</v>
      </c>
      <c r="G70" s="110">
        <v>44461</v>
      </c>
      <c r="H70" s="107" t="s">
        <v>155</v>
      </c>
    </row>
    <row r="71" spans="1:8" ht="15">
      <c r="A71" s="107" t="s">
        <v>84</v>
      </c>
      <c r="B71" s="107" t="s">
        <v>250</v>
      </c>
      <c r="C71" s="107" t="s">
        <v>101</v>
      </c>
      <c r="D71" s="107" t="s">
        <v>191</v>
      </c>
      <c r="E71" s="108">
        <v>973414</v>
      </c>
      <c r="F71" s="109">
        <v>333000</v>
      </c>
      <c r="G71" s="110">
        <v>44440</v>
      </c>
      <c r="H71" s="107" t="s">
        <v>192</v>
      </c>
    </row>
    <row r="72" spans="1:8" ht="15">
      <c r="A72" s="107" t="s">
        <v>38</v>
      </c>
      <c r="B72" s="107" t="s">
        <v>251</v>
      </c>
      <c r="C72" s="107" t="s">
        <v>101</v>
      </c>
      <c r="D72" s="107" t="s">
        <v>231</v>
      </c>
      <c r="E72" s="108">
        <v>974754</v>
      </c>
      <c r="F72" s="109">
        <v>191000</v>
      </c>
      <c r="G72" s="110">
        <v>44468</v>
      </c>
      <c r="H72" s="107" t="s">
        <v>108</v>
      </c>
    </row>
    <row r="73" spans="1:8" ht="15">
      <c r="A73" s="107" t="s">
        <v>38</v>
      </c>
      <c r="B73" s="107" t="s">
        <v>251</v>
      </c>
      <c r="C73" s="107" t="s">
        <v>101</v>
      </c>
      <c r="D73" s="107" t="s">
        <v>230</v>
      </c>
      <c r="E73" s="108">
        <v>974375</v>
      </c>
      <c r="F73" s="109">
        <v>171500</v>
      </c>
      <c r="G73" s="110">
        <v>44461</v>
      </c>
      <c r="H73" s="107" t="s">
        <v>104</v>
      </c>
    </row>
    <row r="74" spans="1:8" ht="15">
      <c r="A74" s="107" t="s">
        <v>38</v>
      </c>
      <c r="B74" s="107" t="s">
        <v>251</v>
      </c>
      <c r="C74" s="107" t="s">
        <v>110</v>
      </c>
      <c r="D74" s="107" t="s">
        <v>229</v>
      </c>
      <c r="E74" s="108">
        <v>974776</v>
      </c>
      <c r="F74" s="109">
        <v>209721</v>
      </c>
      <c r="G74" s="110">
        <v>44468</v>
      </c>
      <c r="H74" s="107" t="s">
        <v>108</v>
      </c>
    </row>
    <row r="75" spans="1:8" ht="15">
      <c r="A75" s="107" t="s">
        <v>38</v>
      </c>
      <c r="B75" s="107" t="s">
        <v>251</v>
      </c>
      <c r="C75" s="107" t="s">
        <v>101</v>
      </c>
      <c r="D75" s="107" t="s">
        <v>228</v>
      </c>
      <c r="E75" s="108">
        <v>974606</v>
      </c>
      <c r="F75" s="109">
        <v>264500</v>
      </c>
      <c r="G75" s="110">
        <v>44466</v>
      </c>
      <c r="H75" s="107" t="s">
        <v>104</v>
      </c>
    </row>
    <row r="76" spans="1:8" ht="15">
      <c r="A76" s="107" t="s">
        <v>38</v>
      </c>
      <c r="B76" s="107" t="s">
        <v>251</v>
      </c>
      <c r="C76" s="107" t="s">
        <v>101</v>
      </c>
      <c r="D76" s="107" t="s">
        <v>226</v>
      </c>
      <c r="E76" s="108">
        <v>974029</v>
      </c>
      <c r="F76" s="109">
        <v>317000</v>
      </c>
      <c r="G76" s="110">
        <v>44454</v>
      </c>
      <c r="H76" s="107" t="s">
        <v>207</v>
      </c>
    </row>
    <row r="77" spans="1:8" ht="15">
      <c r="A77" s="107" t="s">
        <v>38</v>
      </c>
      <c r="B77" s="107" t="s">
        <v>251</v>
      </c>
      <c r="C77" s="107" t="s">
        <v>101</v>
      </c>
      <c r="D77" s="107" t="s">
        <v>238</v>
      </c>
      <c r="E77" s="108">
        <v>974501</v>
      </c>
      <c r="F77" s="109">
        <v>257600</v>
      </c>
      <c r="G77" s="110">
        <v>44463</v>
      </c>
      <c r="H77" s="107" t="s">
        <v>108</v>
      </c>
    </row>
    <row r="78" spans="1:8" ht="15">
      <c r="A78" s="107" t="s">
        <v>38</v>
      </c>
      <c r="B78" s="107" t="s">
        <v>251</v>
      </c>
      <c r="C78" s="107" t="s">
        <v>101</v>
      </c>
      <c r="D78" s="107" t="s">
        <v>227</v>
      </c>
      <c r="E78" s="108">
        <v>974005</v>
      </c>
      <c r="F78" s="109">
        <v>335800</v>
      </c>
      <c r="G78" s="110">
        <v>44454</v>
      </c>
      <c r="H78" s="107" t="s">
        <v>207</v>
      </c>
    </row>
    <row r="79" spans="1:8" ht="15">
      <c r="A79" s="107" t="s">
        <v>38</v>
      </c>
      <c r="B79" s="107" t="s">
        <v>251</v>
      </c>
      <c r="C79" s="107" t="s">
        <v>101</v>
      </c>
      <c r="D79" s="107" t="s">
        <v>232</v>
      </c>
      <c r="E79" s="108">
        <v>974671</v>
      </c>
      <c r="F79" s="109">
        <v>278200</v>
      </c>
      <c r="G79" s="110">
        <v>44467</v>
      </c>
      <c r="H79" s="107" t="s">
        <v>108</v>
      </c>
    </row>
    <row r="80" spans="1:8" ht="15">
      <c r="A80" s="107" t="s">
        <v>38</v>
      </c>
      <c r="B80" s="107" t="s">
        <v>251</v>
      </c>
      <c r="C80" s="107" t="s">
        <v>101</v>
      </c>
      <c r="D80" s="107" t="s">
        <v>233</v>
      </c>
      <c r="E80" s="108">
        <v>974658</v>
      </c>
      <c r="F80" s="109">
        <v>160850</v>
      </c>
      <c r="G80" s="110">
        <v>44467</v>
      </c>
      <c r="H80" s="107" t="s">
        <v>234</v>
      </c>
    </row>
    <row r="81" spans="1:8" ht="15">
      <c r="A81" s="107" t="s">
        <v>38</v>
      </c>
      <c r="B81" s="107" t="s">
        <v>251</v>
      </c>
      <c r="C81" s="107" t="s">
        <v>223</v>
      </c>
      <c r="D81" s="107" t="s">
        <v>235</v>
      </c>
      <c r="E81" s="108">
        <v>974613</v>
      </c>
      <c r="F81" s="109">
        <v>230158</v>
      </c>
      <c r="G81" s="110">
        <v>44466</v>
      </c>
      <c r="H81" s="107" t="s">
        <v>108</v>
      </c>
    </row>
    <row r="82" spans="1:8" ht="15">
      <c r="A82" s="107" t="s">
        <v>38</v>
      </c>
      <c r="B82" s="107" t="s">
        <v>251</v>
      </c>
      <c r="C82" s="107" t="s">
        <v>101</v>
      </c>
      <c r="D82" s="107" t="s">
        <v>236</v>
      </c>
      <c r="E82" s="108">
        <v>974513</v>
      </c>
      <c r="F82" s="109">
        <v>350000</v>
      </c>
      <c r="G82" s="110">
        <v>44463</v>
      </c>
      <c r="H82" s="107" t="s">
        <v>108</v>
      </c>
    </row>
    <row r="83" spans="1:8" ht="30">
      <c r="A83" s="107" t="s">
        <v>38</v>
      </c>
      <c r="B83" s="107" t="s">
        <v>251</v>
      </c>
      <c r="C83" s="107" t="s">
        <v>101</v>
      </c>
      <c r="D83" s="107" t="s">
        <v>239</v>
      </c>
      <c r="E83" s="108">
        <v>974420</v>
      </c>
      <c r="F83" s="109">
        <v>1771250</v>
      </c>
      <c r="G83" s="110">
        <v>44461</v>
      </c>
      <c r="H83" s="107" t="s">
        <v>240</v>
      </c>
    </row>
    <row r="84" spans="1:8" ht="15">
      <c r="A84" s="107" t="s">
        <v>38</v>
      </c>
      <c r="B84" s="107" t="s">
        <v>251</v>
      </c>
      <c r="C84" s="107" t="s">
        <v>88</v>
      </c>
      <c r="D84" s="107" t="s">
        <v>224</v>
      </c>
      <c r="E84" s="108">
        <v>973426</v>
      </c>
      <c r="F84" s="109">
        <v>2800000</v>
      </c>
      <c r="G84" s="110">
        <v>44440</v>
      </c>
      <c r="H84" s="107" t="s">
        <v>225</v>
      </c>
    </row>
    <row r="85" spans="1:8" ht="15">
      <c r="A85" s="107" t="s">
        <v>38</v>
      </c>
      <c r="B85" s="107" t="s">
        <v>251</v>
      </c>
      <c r="C85" s="107" t="s">
        <v>101</v>
      </c>
      <c r="D85" s="107" t="s">
        <v>211</v>
      </c>
      <c r="E85" s="108">
        <v>974254</v>
      </c>
      <c r="F85" s="109">
        <v>343000</v>
      </c>
      <c r="G85" s="110">
        <v>44459</v>
      </c>
      <c r="H85" s="107" t="s">
        <v>207</v>
      </c>
    </row>
    <row r="86" spans="1:8" ht="15">
      <c r="A86" s="107" t="s">
        <v>38</v>
      </c>
      <c r="B86" s="107" t="s">
        <v>251</v>
      </c>
      <c r="C86" s="107" t="s">
        <v>134</v>
      </c>
      <c r="D86" s="107" t="s">
        <v>236</v>
      </c>
      <c r="E86" s="108">
        <v>974514</v>
      </c>
      <c r="F86" s="109">
        <v>133000</v>
      </c>
      <c r="G86" s="110">
        <v>44463</v>
      </c>
      <c r="H86" s="107" t="s">
        <v>237</v>
      </c>
    </row>
    <row r="87" spans="1:8" ht="15">
      <c r="A87" s="107" t="s">
        <v>38</v>
      </c>
      <c r="B87" s="107" t="s">
        <v>251</v>
      </c>
      <c r="C87" s="107" t="s">
        <v>101</v>
      </c>
      <c r="D87" s="107" t="s">
        <v>212</v>
      </c>
      <c r="E87" s="108">
        <v>974104</v>
      </c>
      <c r="F87" s="109">
        <v>122000</v>
      </c>
      <c r="G87" s="110">
        <v>44455</v>
      </c>
      <c r="H87" s="107" t="s">
        <v>104</v>
      </c>
    </row>
    <row r="88" spans="1:8" ht="15">
      <c r="A88" s="107" t="s">
        <v>38</v>
      </c>
      <c r="B88" s="107" t="s">
        <v>251</v>
      </c>
      <c r="C88" s="107" t="s">
        <v>101</v>
      </c>
      <c r="D88" s="107" t="s">
        <v>205</v>
      </c>
      <c r="E88" s="108">
        <v>974644</v>
      </c>
      <c r="F88" s="109">
        <v>160000</v>
      </c>
      <c r="G88" s="110">
        <v>44466</v>
      </c>
      <c r="H88" s="107" t="s">
        <v>104</v>
      </c>
    </row>
    <row r="89" spans="1:8" ht="15">
      <c r="A89" s="107" t="s">
        <v>38</v>
      </c>
      <c r="B89" s="107" t="s">
        <v>251</v>
      </c>
      <c r="C89" s="107" t="s">
        <v>101</v>
      </c>
      <c r="D89" s="107" t="s">
        <v>206</v>
      </c>
      <c r="E89" s="108">
        <v>973850</v>
      </c>
      <c r="F89" s="109">
        <v>280750</v>
      </c>
      <c r="G89" s="110">
        <v>44449</v>
      </c>
      <c r="H89" s="107" t="s">
        <v>207</v>
      </c>
    </row>
    <row r="90" spans="1:8" ht="15">
      <c r="A90" s="107" t="s">
        <v>38</v>
      </c>
      <c r="B90" s="107" t="s">
        <v>251</v>
      </c>
      <c r="C90" s="107" t="s">
        <v>101</v>
      </c>
      <c r="D90" s="107" t="s">
        <v>208</v>
      </c>
      <c r="E90" s="108">
        <v>974311</v>
      </c>
      <c r="F90" s="109">
        <v>326400</v>
      </c>
      <c r="G90" s="110">
        <v>44460</v>
      </c>
      <c r="H90" s="107" t="s">
        <v>207</v>
      </c>
    </row>
    <row r="91" spans="1:8" ht="15">
      <c r="A91" s="107" t="s">
        <v>38</v>
      </c>
      <c r="B91" s="107" t="s">
        <v>251</v>
      </c>
      <c r="C91" s="107" t="s">
        <v>101</v>
      </c>
      <c r="D91" s="107" t="s">
        <v>209</v>
      </c>
      <c r="E91" s="108">
        <v>973887</v>
      </c>
      <c r="F91" s="109">
        <v>194000</v>
      </c>
      <c r="G91" s="110">
        <v>44452</v>
      </c>
      <c r="H91" s="107" t="s">
        <v>104</v>
      </c>
    </row>
    <row r="92" spans="1:8" ht="15">
      <c r="A92" s="107" t="s">
        <v>38</v>
      </c>
      <c r="B92" s="107" t="s">
        <v>251</v>
      </c>
      <c r="C92" s="107" t="s">
        <v>101</v>
      </c>
      <c r="D92" s="107" t="s">
        <v>213</v>
      </c>
      <c r="E92" s="108">
        <v>973851</v>
      </c>
      <c r="F92" s="109">
        <v>349000</v>
      </c>
      <c r="G92" s="110">
        <v>44449</v>
      </c>
      <c r="H92" s="107" t="s">
        <v>207</v>
      </c>
    </row>
    <row r="93" spans="1:8" ht="15">
      <c r="A93" s="107" t="s">
        <v>38</v>
      </c>
      <c r="B93" s="107" t="s">
        <v>251</v>
      </c>
      <c r="C93" s="107" t="s">
        <v>101</v>
      </c>
      <c r="D93" s="107" t="s">
        <v>210</v>
      </c>
      <c r="E93" s="108">
        <v>974130</v>
      </c>
      <c r="F93" s="109">
        <v>489500</v>
      </c>
      <c r="G93" s="110">
        <v>44456</v>
      </c>
      <c r="H93" s="107" t="s">
        <v>207</v>
      </c>
    </row>
    <row r="94" spans="1:8" ht="15">
      <c r="A94" s="107" t="s">
        <v>38</v>
      </c>
      <c r="B94" s="107" t="s">
        <v>251</v>
      </c>
      <c r="C94" s="107" t="s">
        <v>223</v>
      </c>
      <c r="D94" s="107" t="s">
        <v>222</v>
      </c>
      <c r="E94" s="108">
        <v>973545</v>
      </c>
      <c r="F94" s="109">
        <v>213215</v>
      </c>
      <c r="G94" s="110">
        <v>44442</v>
      </c>
      <c r="H94" s="107" t="s">
        <v>192</v>
      </c>
    </row>
    <row r="95" spans="1:8" ht="15">
      <c r="A95" s="107" t="s">
        <v>38</v>
      </c>
      <c r="B95" s="107" t="s">
        <v>251</v>
      </c>
      <c r="C95" s="107" t="s">
        <v>101</v>
      </c>
      <c r="D95" s="107" t="s">
        <v>214</v>
      </c>
      <c r="E95" s="108">
        <v>974771</v>
      </c>
      <c r="F95" s="109">
        <v>428000</v>
      </c>
      <c r="G95" s="110">
        <v>44468</v>
      </c>
      <c r="H95" s="107" t="s">
        <v>207</v>
      </c>
    </row>
    <row r="96" spans="1:8" ht="15">
      <c r="A96" s="107" t="s">
        <v>38</v>
      </c>
      <c r="B96" s="107" t="s">
        <v>251</v>
      </c>
      <c r="C96" s="107" t="s">
        <v>101</v>
      </c>
      <c r="D96" s="107" t="s">
        <v>215</v>
      </c>
      <c r="E96" s="108">
        <v>973710</v>
      </c>
      <c r="F96" s="109">
        <v>548250</v>
      </c>
      <c r="G96" s="110">
        <v>44447</v>
      </c>
      <c r="H96" s="107" t="s">
        <v>216</v>
      </c>
    </row>
    <row r="97" spans="1:8" ht="15">
      <c r="A97" s="107" t="s">
        <v>38</v>
      </c>
      <c r="B97" s="107" t="s">
        <v>251</v>
      </c>
      <c r="C97" s="107" t="s">
        <v>110</v>
      </c>
      <c r="D97" s="107" t="s">
        <v>217</v>
      </c>
      <c r="E97" s="108">
        <v>973652</v>
      </c>
      <c r="F97" s="109">
        <v>212929</v>
      </c>
      <c r="G97" s="110">
        <v>44446</v>
      </c>
      <c r="H97" s="107" t="s">
        <v>108</v>
      </c>
    </row>
    <row r="98" spans="1:8" ht="15">
      <c r="A98" s="107" t="s">
        <v>38</v>
      </c>
      <c r="B98" s="107" t="s">
        <v>251</v>
      </c>
      <c r="C98" s="107" t="s">
        <v>101</v>
      </c>
      <c r="D98" s="107" t="s">
        <v>218</v>
      </c>
      <c r="E98" s="108">
        <v>973580</v>
      </c>
      <c r="F98" s="109">
        <v>548250</v>
      </c>
      <c r="G98" s="110">
        <v>44442</v>
      </c>
      <c r="H98" s="107" t="s">
        <v>207</v>
      </c>
    </row>
    <row r="99" spans="1:8" ht="15">
      <c r="A99" s="107" t="s">
        <v>38</v>
      </c>
      <c r="B99" s="107" t="s">
        <v>251</v>
      </c>
      <c r="C99" s="107" t="s">
        <v>101</v>
      </c>
      <c r="D99" s="107" t="s">
        <v>219</v>
      </c>
      <c r="E99" s="108">
        <v>973564</v>
      </c>
      <c r="F99" s="109">
        <v>161000</v>
      </c>
      <c r="G99" s="110">
        <v>44442</v>
      </c>
      <c r="H99" s="107" t="s">
        <v>104</v>
      </c>
    </row>
    <row r="100" spans="1:8" ht="15">
      <c r="A100" s="107" t="s">
        <v>38</v>
      </c>
      <c r="B100" s="107" t="s">
        <v>251</v>
      </c>
      <c r="C100" s="107" t="s">
        <v>101</v>
      </c>
      <c r="D100" s="107" t="s">
        <v>220</v>
      </c>
      <c r="E100" s="108">
        <v>973555</v>
      </c>
      <c r="F100" s="109">
        <v>275000</v>
      </c>
      <c r="G100" s="110">
        <v>44442</v>
      </c>
      <c r="H100" s="107" t="s">
        <v>221</v>
      </c>
    </row>
    <row r="101" spans="1:8" ht="15">
      <c r="A101" s="107" t="s">
        <v>51</v>
      </c>
      <c r="B101" s="107" t="s">
        <v>252</v>
      </c>
      <c r="C101" s="107" t="s">
        <v>101</v>
      </c>
      <c r="D101" s="107" t="s">
        <v>241</v>
      </c>
      <c r="E101" s="108">
        <v>974235</v>
      </c>
      <c r="F101" s="109">
        <v>600000</v>
      </c>
      <c r="G101" s="110">
        <v>44459</v>
      </c>
      <c r="H101" s="107" t="s">
        <v>121</v>
      </c>
    </row>
    <row r="102" spans="1:8" ht="15">
      <c r="A102" s="107" t="s">
        <v>51</v>
      </c>
      <c r="B102" s="107" t="s">
        <v>252</v>
      </c>
      <c r="C102" s="107" t="s">
        <v>101</v>
      </c>
      <c r="D102" s="107" t="s">
        <v>242</v>
      </c>
      <c r="E102" s="108">
        <v>974419</v>
      </c>
      <c r="F102" s="109">
        <v>184500</v>
      </c>
      <c r="G102" s="110">
        <v>44461</v>
      </c>
      <c r="H102" s="107" t="s">
        <v>108</v>
      </c>
    </row>
    <row r="103" spans="1:8" ht="15">
      <c r="A103" s="107" t="s">
        <v>51</v>
      </c>
      <c r="B103" s="107" t="s">
        <v>252</v>
      </c>
      <c r="C103" s="107" t="s">
        <v>131</v>
      </c>
      <c r="D103" s="107" t="s">
        <v>243</v>
      </c>
      <c r="E103" s="108">
        <v>973979</v>
      </c>
      <c r="F103" s="109">
        <v>300000</v>
      </c>
      <c r="G103" s="110">
        <v>44454</v>
      </c>
      <c r="H103" s="107" t="s">
        <v>244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3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40</v>
      </c>
      <c r="C1" s="87" t="s">
        <v>41</v>
      </c>
      <c r="D1" s="87" t="s">
        <v>35</v>
      </c>
      <c r="E1" s="88" t="s">
        <v>49</v>
      </c>
      <c r="L1">
        <v>233</v>
      </c>
    </row>
    <row r="2" spans="1:12" ht="12.75" customHeight="1">
      <c r="A2" s="111" t="s">
        <v>67</v>
      </c>
      <c r="B2" s="111" t="s">
        <v>245</v>
      </c>
      <c r="C2" s="112">
        <v>515000</v>
      </c>
      <c r="D2" s="113">
        <v>44469</v>
      </c>
      <c r="E2" s="111" t="s">
        <v>253</v>
      </c>
    </row>
    <row r="3" spans="1:12" ht="12.75" customHeight="1">
      <c r="A3" s="111" t="s">
        <v>39</v>
      </c>
      <c r="B3" s="111" t="s">
        <v>247</v>
      </c>
      <c r="C3" s="112">
        <v>183000</v>
      </c>
      <c r="D3" s="113">
        <v>44468</v>
      </c>
      <c r="E3" s="111" t="s">
        <v>254</v>
      </c>
    </row>
    <row r="4" spans="1:12" ht="12.75" customHeight="1">
      <c r="A4" s="111" t="s">
        <v>39</v>
      </c>
      <c r="B4" s="111" t="s">
        <v>247</v>
      </c>
      <c r="C4" s="112">
        <v>440000</v>
      </c>
      <c r="D4" s="113">
        <v>44460</v>
      </c>
      <c r="E4" s="111" t="s">
        <v>253</v>
      </c>
    </row>
    <row r="5" spans="1:12" ht="12.75" customHeight="1">
      <c r="A5" s="111" t="s">
        <v>39</v>
      </c>
      <c r="B5" s="111" t="s">
        <v>247</v>
      </c>
      <c r="C5" s="112">
        <v>548250</v>
      </c>
      <c r="D5" s="113">
        <v>44461</v>
      </c>
      <c r="E5" s="111" t="s">
        <v>254</v>
      </c>
    </row>
    <row r="6" spans="1:12" ht="12.75" customHeight="1">
      <c r="A6" s="111" t="s">
        <v>39</v>
      </c>
      <c r="B6" s="111" t="s">
        <v>247</v>
      </c>
      <c r="C6" s="112">
        <v>875000</v>
      </c>
      <c r="D6" s="113">
        <v>44456</v>
      </c>
      <c r="E6" s="111" t="s">
        <v>253</v>
      </c>
    </row>
    <row r="7" spans="1:12" ht="12.75" customHeight="1">
      <c r="A7" s="111" t="s">
        <v>39</v>
      </c>
      <c r="B7" s="111" t="s">
        <v>247</v>
      </c>
      <c r="C7" s="112">
        <v>188000</v>
      </c>
      <c r="D7" s="113">
        <v>44462</v>
      </c>
      <c r="E7" s="111" t="s">
        <v>254</v>
      </c>
    </row>
    <row r="8" spans="1:12" ht="12.75" customHeight="1">
      <c r="A8" s="111" t="s">
        <v>39</v>
      </c>
      <c r="B8" s="111" t="s">
        <v>247</v>
      </c>
      <c r="C8" s="112">
        <v>218000</v>
      </c>
      <c r="D8" s="113">
        <v>44468</v>
      </c>
      <c r="E8" s="111" t="s">
        <v>254</v>
      </c>
    </row>
    <row r="9" spans="1:12" ht="12.75" customHeight="1">
      <c r="A9" s="111" t="s">
        <v>39</v>
      </c>
      <c r="B9" s="111" t="s">
        <v>247</v>
      </c>
      <c r="C9" s="112">
        <v>1500000</v>
      </c>
      <c r="D9" s="113">
        <v>44455</v>
      </c>
      <c r="E9" s="111" t="s">
        <v>253</v>
      </c>
    </row>
    <row r="10" spans="1:12" ht="12.75" customHeight="1">
      <c r="A10" s="111" t="s">
        <v>39</v>
      </c>
      <c r="B10" s="111" t="s">
        <v>247</v>
      </c>
      <c r="C10" s="112">
        <v>394400</v>
      </c>
      <c r="D10" s="113">
        <v>44466</v>
      </c>
      <c r="E10" s="111" t="s">
        <v>254</v>
      </c>
    </row>
    <row r="11" spans="1:12" ht="12.75" customHeight="1">
      <c r="A11" s="111" t="s">
        <v>39</v>
      </c>
      <c r="B11" s="111" t="s">
        <v>247</v>
      </c>
      <c r="C11" s="112">
        <v>1149900</v>
      </c>
      <c r="D11" s="113">
        <v>44466</v>
      </c>
      <c r="E11" s="111" t="s">
        <v>253</v>
      </c>
    </row>
    <row r="12" spans="1:12" ht="12.75" customHeight="1">
      <c r="A12" s="111" t="s">
        <v>39</v>
      </c>
      <c r="B12" s="111" t="s">
        <v>247</v>
      </c>
      <c r="C12" s="112">
        <v>401000</v>
      </c>
      <c r="D12" s="113">
        <v>44466</v>
      </c>
      <c r="E12" s="111" t="s">
        <v>253</v>
      </c>
    </row>
    <row r="13" spans="1:12" ht="15">
      <c r="A13" s="111" t="s">
        <v>39</v>
      </c>
      <c r="B13" s="111" t="s">
        <v>247</v>
      </c>
      <c r="C13" s="112">
        <v>400000</v>
      </c>
      <c r="D13" s="113">
        <v>44448</v>
      </c>
      <c r="E13" s="111" t="s">
        <v>253</v>
      </c>
    </row>
    <row r="14" spans="1:12" ht="15">
      <c r="A14" s="111" t="s">
        <v>39</v>
      </c>
      <c r="B14" s="111" t="s">
        <v>247</v>
      </c>
      <c r="C14" s="112">
        <v>710000</v>
      </c>
      <c r="D14" s="113">
        <v>44460</v>
      </c>
      <c r="E14" s="111" t="s">
        <v>253</v>
      </c>
    </row>
    <row r="15" spans="1:12" ht="15">
      <c r="A15" s="111" t="s">
        <v>39</v>
      </c>
      <c r="B15" s="111" t="s">
        <v>247</v>
      </c>
      <c r="C15" s="112">
        <v>413000</v>
      </c>
      <c r="D15" s="113">
        <v>44467</v>
      </c>
      <c r="E15" s="111" t="s">
        <v>254</v>
      </c>
    </row>
    <row r="16" spans="1:12" ht="15">
      <c r="A16" s="111" t="s">
        <v>39</v>
      </c>
      <c r="B16" s="111" t="s">
        <v>247</v>
      </c>
      <c r="C16" s="112">
        <v>860000</v>
      </c>
      <c r="D16" s="113">
        <v>44452</v>
      </c>
      <c r="E16" s="111" t="s">
        <v>253</v>
      </c>
    </row>
    <row r="17" spans="1:5" ht="15">
      <c r="A17" s="111" t="s">
        <v>39</v>
      </c>
      <c r="B17" s="111" t="s">
        <v>247</v>
      </c>
      <c r="C17" s="112">
        <v>655000</v>
      </c>
      <c r="D17" s="113">
        <v>44469</v>
      </c>
      <c r="E17" s="111" t="s">
        <v>253</v>
      </c>
    </row>
    <row r="18" spans="1:5" ht="15">
      <c r="A18" s="111" t="s">
        <v>39</v>
      </c>
      <c r="B18" s="111" t="s">
        <v>247</v>
      </c>
      <c r="C18" s="112">
        <v>510000</v>
      </c>
      <c r="D18" s="113">
        <v>44463</v>
      </c>
      <c r="E18" s="111" t="s">
        <v>253</v>
      </c>
    </row>
    <row r="19" spans="1:5" ht="15">
      <c r="A19" s="111" t="s">
        <v>39</v>
      </c>
      <c r="B19" s="111" t="s">
        <v>247</v>
      </c>
      <c r="C19" s="112">
        <v>300000</v>
      </c>
      <c r="D19" s="113">
        <v>44446</v>
      </c>
      <c r="E19" s="111" t="s">
        <v>254</v>
      </c>
    </row>
    <row r="20" spans="1:5" ht="15">
      <c r="A20" s="111" t="s">
        <v>39</v>
      </c>
      <c r="B20" s="111" t="s">
        <v>247</v>
      </c>
      <c r="C20" s="112">
        <v>134500</v>
      </c>
      <c r="D20" s="113">
        <v>44446</v>
      </c>
      <c r="E20" s="111" t="s">
        <v>254</v>
      </c>
    </row>
    <row r="21" spans="1:5" ht="15">
      <c r="A21" s="111" t="s">
        <v>39</v>
      </c>
      <c r="B21" s="111" t="s">
        <v>247</v>
      </c>
      <c r="C21" s="112">
        <v>431000</v>
      </c>
      <c r="D21" s="113">
        <v>44446</v>
      </c>
      <c r="E21" s="111" t="s">
        <v>254</v>
      </c>
    </row>
    <row r="22" spans="1:5" ht="15">
      <c r="A22" s="111" t="s">
        <v>39</v>
      </c>
      <c r="B22" s="111" t="s">
        <v>247</v>
      </c>
      <c r="C22" s="112">
        <v>415000</v>
      </c>
      <c r="D22" s="113">
        <v>44446</v>
      </c>
      <c r="E22" s="111" t="s">
        <v>253</v>
      </c>
    </row>
    <row r="23" spans="1:5" ht="15">
      <c r="A23" s="111" t="s">
        <v>39</v>
      </c>
      <c r="B23" s="111" t="s">
        <v>247</v>
      </c>
      <c r="C23" s="112">
        <v>292000</v>
      </c>
      <c r="D23" s="113">
        <v>44442</v>
      </c>
      <c r="E23" s="111" t="s">
        <v>253</v>
      </c>
    </row>
    <row r="24" spans="1:5" ht="15">
      <c r="A24" s="111" t="s">
        <v>39</v>
      </c>
      <c r="B24" s="111" t="s">
        <v>247</v>
      </c>
      <c r="C24" s="112">
        <v>589000</v>
      </c>
      <c r="D24" s="113">
        <v>44449</v>
      </c>
      <c r="E24" s="111" t="s">
        <v>253</v>
      </c>
    </row>
    <row r="25" spans="1:5" ht="15">
      <c r="A25" s="111" t="s">
        <v>39</v>
      </c>
      <c r="B25" s="111" t="s">
        <v>247</v>
      </c>
      <c r="C25" s="112">
        <v>279000</v>
      </c>
      <c r="D25" s="113">
        <v>44442</v>
      </c>
      <c r="E25" s="111" t="s">
        <v>253</v>
      </c>
    </row>
    <row r="26" spans="1:5" ht="15">
      <c r="A26" s="111" t="s">
        <v>39</v>
      </c>
      <c r="B26" s="111" t="s">
        <v>247</v>
      </c>
      <c r="C26" s="112">
        <v>350000</v>
      </c>
      <c r="D26" s="113">
        <v>44453</v>
      </c>
      <c r="E26" s="111" t="s">
        <v>254</v>
      </c>
    </row>
    <row r="27" spans="1:5" ht="15">
      <c r="A27" s="111" t="s">
        <v>39</v>
      </c>
      <c r="B27" s="111" t="s">
        <v>247</v>
      </c>
      <c r="C27" s="112">
        <v>462500</v>
      </c>
      <c r="D27" s="113">
        <v>44469</v>
      </c>
      <c r="E27" s="111" t="s">
        <v>253</v>
      </c>
    </row>
    <row r="28" spans="1:5" ht="15">
      <c r="A28" s="111" t="s">
        <v>39</v>
      </c>
      <c r="B28" s="111" t="s">
        <v>247</v>
      </c>
      <c r="C28" s="112">
        <v>85000</v>
      </c>
      <c r="D28" s="113">
        <v>44469</v>
      </c>
      <c r="E28" s="111" t="s">
        <v>253</v>
      </c>
    </row>
    <row r="29" spans="1:5" ht="15">
      <c r="A29" s="111" t="s">
        <v>39</v>
      </c>
      <c r="B29" s="111" t="s">
        <v>247</v>
      </c>
      <c r="C29" s="112">
        <v>1125000</v>
      </c>
      <c r="D29" s="113">
        <v>44466</v>
      </c>
      <c r="E29" s="111" t="s">
        <v>253</v>
      </c>
    </row>
    <row r="30" spans="1:5" ht="15">
      <c r="A30" s="111" t="s">
        <v>39</v>
      </c>
      <c r="B30" s="111" t="s">
        <v>247</v>
      </c>
      <c r="C30" s="112">
        <v>450000</v>
      </c>
      <c r="D30" s="113">
        <v>44469</v>
      </c>
      <c r="E30" s="111" t="s">
        <v>253</v>
      </c>
    </row>
    <row r="31" spans="1:5" ht="15">
      <c r="A31" s="111" t="s">
        <v>39</v>
      </c>
      <c r="B31" s="111" t="s">
        <v>247</v>
      </c>
      <c r="C31" s="112">
        <v>317000</v>
      </c>
      <c r="D31" s="113">
        <v>44469</v>
      </c>
      <c r="E31" s="111" t="s">
        <v>254</v>
      </c>
    </row>
    <row r="32" spans="1:5" ht="15">
      <c r="A32" s="111" t="s">
        <v>39</v>
      </c>
      <c r="B32" s="111" t="s">
        <v>247</v>
      </c>
      <c r="C32" s="112">
        <v>422500</v>
      </c>
      <c r="D32" s="113">
        <v>44466</v>
      </c>
      <c r="E32" s="111" t="s">
        <v>254</v>
      </c>
    </row>
    <row r="33" spans="1:5" ht="15">
      <c r="A33" s="111" t="s">
        <v>39</v>
      </c>
      <c r="B33" s="111" t="s">
        <v>247</v>
      </c>
      <c r="C33" s="112">
        <v>290000</v>
      </c>
      <c r="D33" s="113">
        <v>44469</v>
      </c>
      <c r="E33" s="111" t="s">
        <v>253</v>
      </c>
    </row>
    <row r="34" spans="1:5" ht="15">
      <c r="A34" s="111" t="s">
        <v>39</v>
      </c>
      <c r="B34" s="111" t="s">
        <v>247</v>
      </c>
      <c r="C34" s="112">
        <v>515000</v>
      </c>
      <c r="D34" s="113">
        <v>44460</v>
      </c>
      <c r="E34" s="111" t="s">
        <v>253</v>
      </c>
    </row>
    <row r="35" spans="1:5" ht="15">
      <c r="A35" s="111" t="s">
        <v>39</v>
      </c>
      <c r="B35" s="111" t="s">
        <v>247</v>
      </c>
      <c r="C35" s="112">
        <v>140000</v>
      </c>
      <c r="D35" s="113">
        <v>44452</v>
      </c>
      <c r="E35" s="111" t="s">
        <v>254</v>
      </c>
    </row>
    <row r="36" spans="1:5" ht="15">
      <c r="A36" s="111" t="s">
        <v>39</v>
      </c>
      <c r="B36" s="111" t="s">
        <v>247</v>
      </c>
      <c r="C36" s="112">
        <v>125000</v>
      </c>
      <c r="D36" s="113">
        <v>44440</v>
      </c>
      <c r="E36" s="111" t="s">
        <v>253</v>
      </c>
    </row>
    <row r="37" spans="1:5" ht="15">
      <c r="A37" s="111" t="s">
        <v>39</v>
      </c>
      <c r="B37" s="111" t="s">
        <v>247</v>
      </c>
      <c r="C37" s="112">
        <v>166600</v>
      </c>
      <c r="D37" s="113">
        <v>44452</v>
      </c>
      <c r="E37" s="111" t="s">
        <v>254</v>
      </c>
    </row>
    <row r="38" spans="1:5" ht="15">
      <c r="A38" s="111" t="s">
        <v>39</v>
      </c>
      <c r="B38" s="111" t="s">
        <v>247</v>
      </c>
      <c r="C38" s="112">
        <v>395000</v>
      </c>
      <c r="D38" s="113">
        <v>44452</v>
      </c>
      <c r="E38" s="111" t="s">
        <v>253</v>
      </c>
    </row>
    <row r="39" spans="1:5" ht="15">
      <c r="A39" s="111" t="s">
        <v>39</v>
      </c>
      <c r="B39" s="111" t="s">
        <v>247</v>
      </c>
      <c r="C39" s="112">
        <v>148000</v>
      </c>
      <c r="D39" s="113">
        <v>44454</v>
      </c>
      <c r="E39" s="111" t="s">
        <v>254</v>
      </c>
    </row>
    <row r="40" spans="1:5" ht="15">
      <c r="A40" s="111" t="s">
        <v>39</v>
      </c>
      <c r="B40" s="111" t="s">
        <v>247</v>
      </c>
      <c r="C40" s="112">
        <v>899000</v>
      </c>
      <c r="D40" s="113">
        <v>44469</v>
      </c>
      <c r="E40" s="111" t="s">
        <v>253</v>
      </c>
    </row>
    <row r="41" spans="1:5" ht="15">
      <c r="A41" s="111" t="s">
        <v>39</v>
      </c>
      <c r="B41" s="111" t="s">
        <v>247</v>
      </c>
      <c r="C41" s="112">
        <v>415975</v>
      </c>
      <c r="D41" s="113">
        <v>44469</v>
      </c>
      <c r="E41" s="111" t="s">
        <v>254</v>
      </c>
    </row>
    <row r="42" spans="1:5" ht="15">
      <c r="A42" s="111" t="s">
        <v>39</v>
      </c>
      <c r="B42" s="111" t="s">
        <v>247</v>
      </c>
      <c r="C42" s="112">
        <v>390000</v>
      </c>
      <c r="D42" s="113">
        <v>44454</v>
      </c>
      <c r="E42" s="111" t="s">
        <v>253</v>
      </c>
    </row>
    <row r="43" spans="1:5" ht="15">
      <c r="A43" s="111" t="s">
        <v>39</v>
      </c>
      <c r="B43" s="111" t="s">
        <v>247</v>
      </c>
      <c r="C43" s="112">
        <v>243000</v>
      </c>
      <c r="D43" s="113">
        <v>44459</v>
      </c>
      <c r="E43" s="111" t="s">
        <v>254</v>
      </c>
    </row>
    <row r="44" spans="1:5" ht="15">
      <c r="A44" s="111" t="s">
        <v>39</v>
      </c>
      <c r="B44" s="111" t="s">
        <v>247</v>
      </c>
      <c r="C44" s="112">
        <v>538000</v>
      </c>
      <c r="D44" s="113">
        <v>44466</v>
      </c>
      <c r="E44" s="111" t="s">
        <v>253</v>
      </c>
    </row>
    <row r="45" spans="1:5" ht="15">
      <c r="A45" s="111" t="s">
        <v>39</v>
      </c>
      <c r="B45" s="111" t="s">
        <v>247</v>
      </c>
      <c r="C45" s="112">
        <v>3075000</v>
      </c>
      <c r="D45" s="113">
        <v>44440</v>
      </c>
      <c r="E45" s="111" t="s">
        <v>254</v>
      </c>
    </row>
    <row r="46" spans="1:5" ht="15">
      <c r="A46" s="111" t="s">
        <v>39</v>
      </c>
      <c r="B46" s="111" t="s">
        <v>247</v>
      </c>
      <c r="C46" s="112">
        <v>389000</v>
      </c>
      <c r="D46" s="113">
        <v>44449</v>
      </c>
      <c r="E46" s="111" t="s">
        <v>253</v>
      </c>
    </row>
    <row r="47" spans="1:5" ht="15">
      <c r="A47" s="111" t="s">
        <v>39</v>
      </c>
      <c r="B47" s="111" t="s">
        <v>247</v>
      </c>
      <c r="C47" s="112">
        <v>570000</v>
      </c>
      <c r="D47" s="113">
        <v>44455</v>
      </c>
      <c r="E47" s="111" t="s">
        <v>253</v>
      </c>
    </row>
    <row r="48" spans="1:5" ht="15">
      <c r="A48" s="111" t="s">
        <v>39</v>
      </c>
      <c r="B48" s="111" t="s">
        <v>247</v>
      </c>
      <c r="C48" s="112">
        <v>108000</v>
      </c>
      <c r="D48" s="113">
        <v>44455</v>
      </c>
      <c r="E48" s="111" t="s">
        <v>254</v>
      </c>
    </row>
    <row r="49" spans="1:5" ht="15">
      <c r="A49" s="111" t="s">
        <v>39</v>
      </c>
      <c r="B49" s="111" t="s">
        <v>247</v>
      </c>
      <c r="C49" s="112">
        <v>1400000</v>
      </c>
      <c r="D49" s="113">
        <v>44455</v>
      </c>
      <c r="E49" s="111" t="s">
        <v>253</v>
      </c>
    </row>
    <row r="50" spans="1:5" ht="15">
      <c r="A50" s="111" t="s">
        <v>39</v>
      </c>
      <c r="B50" s="111" t="s">
        <v>247</v>
      </c>
      <c r="C50" s="112">
        <v>351100</v>
      </c>
      <c r="D50" s="113">
        <v>44452</v>
      </c>
      <c r="E50" s="111" t="s">
        <v>254</v>
      </c>
    </row>
    <row r="51" spans="1:5" ht="15">
      <c r="A51" s="111" t="s">
        <v>39</v>
      </c>
      <c r="B51" s="111" t="s">
        <v>247</v>
      </c>
      <c r="C51" s="112">
        <v>233500</v>
      </c>
      <c r="D51" s="113">
        <v>44456</v>
      </c>
      <c r="E51" s="111" t="s">
        <v>253</v>
      </c>
    </row>
    <row r="52" spans="1:5" ht="15">
      <c r="A52" s="111" t="s">
        <v>37</v>
      </c>
      <c r="B52" s="111" t="s">
        <v>248</v>
      </c>
      <c r="C52" s="112">
        <v>79000</v>
      </c>
      <c r="D52" s="113">
        <v>44440</v>
      </c>
      <c r="E52" s="111" t="s">
        <v>253</v>
      </c>
    </row>
    <row r="53" spans="1:5" ht="15">
      <c r="A53" s="111" t="s">
        <v>37</v>
      </c>
      <c r="B53" s="111" t="s">
        <v>248</v>
      </c>
      <c r="C53" s="112">
        <v>415000</v>
      </c>
      <c r="D53" s="113">
        <v>44463</v>
      </c>
      <c r="E53" s="111" t="s">
        <v>254</v>
      </c>
    </row>
    <row r="54" spans="1:5" ht="15">
      <c r="A54" s="111" t="s">
        <v>37</v>
      </c>
      <c r="B54" s="111" t="s">
        <v>248</v>
      </c>
      <c r="C54" s="112">
        <v>203000</v>
      </c>
      <c r="D54" s="113">
        <v>44463</v>
      </c>
      <c r="E54" s="111" t="s">
        <v>254</v>
      </c>
    </row>
    <row r="55" spans="1:5" ht="15">
      <c r="A55" s="111" t="s">
        <v>37</v>
      </c>
      <c r="B55" s="111" t="s">
        <v>248</v>
      </c>
      <c r="C55" s="112">
        <v>1000000</v>
      </c>
      <c r="D55" s="113">
        <v>44466</v>
      </c>
      <c r="E55" s="111" t="s">
        <v>254</v>
      </c>
    </row>
    <row r="56" spans="1:5" ht="15">
      <c r="A56" s="111" t="s">
        <v>37</v>
      </c>
      <c r="B56" s="111" t="s">
        <v>248</v>
      </c>
      <c r="C56" s="112">
        <v>6000000</v>
      </c>
      <c r="D56" s="113">
        <v>44449</v>
      </c>
      <c r="E56" s="111" t="s">
        <v>253</v>
      </c>
    </row>
    <row r="57" spans="1:5" ht="15">
      <c r="A57" s="111" t="s">
        <v>37</v>
      </c>
      <c r="B57" s="111" t="s">
        <v>248</v>
      </c>
      <c r="C57" s="112">
        <v>400000</v>
      </c>
      <c r="D57" s="113">
        <v>44456</v>
      </c>
      <c r="E57" s="111" t="s">
        <v>253</v>
      </c>
    </row>
    <row r="58" spans="1:5" ht="15">
      <c r="A58" s="111" t="s">
        <v>37</v>
      </c>
      <c r="B58" s="111" t="s">
        <v>248</v>
      </c>
      <c r="C58" s="112">
        <v>348500</v>
      </c>
      <c r="D58" s="113">
        <v>44440</v>
      </c>
      <c r="E58" s="111" t="s">
        <v>254</v>
      </c>
    </row>
    <row r="59" spans="1:5" ht="15">
      <c r="A59" s="111" t="s">
        <v>37</v>
      </c>
      <c r="B59" s="111" t="s">
        <v>248</v>
      </c>
      <c r="C59" s="112">
        <v>1390000</v>
      </c>
      <c r="D59" s="113">
        <v>44440</v>
      </c>
      <c r="E59" s="111" t="s">
        <v>254</v>
      </c>
    </row>
    <row r="60" spans="1:5" ht="15">
      <c r="A60" s="111" t="s">
        <v>37</v>
      </c>
      <c r="B60" s="111" t="s">
        <v>248</v>
      </c>
      <c r="C60" s="112">
        <v>440000</v>
      </c>
      <c r="D60" s="113">
        <v>44453</v>
      </c>
      <c r="E60" s="111" t="s">
        <v>253</v>
      </c>
    </row>
    <row r="61" spans="1:5" ht="15">
      <c r="A61" s="111" t="s">
        <v>37</v>
      </c>
      <c r="B61" s="111" t="s">
        <v>248</v>
      </c>
      <c r="C61" s="112">
        <v>127000</v>
      </c>
      <c r="D61" s="113">
        <v>44456</v>
      </c>
      <c r="E61" s="111" t="s">
        <v>254</v>
      </c>
    </row>
    <row r="62" spans="1:5" ht="15">
      <c r="A62" s="111" t="s">
        <v>37</v>
      </c>
      <c r="B62" s="111" t="s">
        <v>248</v>
      </c>
      <c r="C62" s="112">
        <v>743170</v>
      </c>
      <c r="D62" s="113">
        <v>44463</v>
      </c>
      <c r="E62" s="111" t="s">
        <v>254</v>
      </c>
    </row>
    <row r="63" spans="1:5" ht="15">
      <c r="A63" s="111" t="s">
        <v>37</v>
      </c>
      <c r="B63" s="111" t="s">
        <v>248</v>
      </c>
      <c r="C63" s="112">
        <v>700000</v>
      </c>
      <c r="D63" s="113">
        <v>44454</v>
      </c>
      <c r="E63" s="111" t="s">
        <v>253</v>
      </c>
    </row>
    <row r="64" spans="1:5" ht="15">
      <c r="A64" s="111" t="s">
        <v>37</v>
      </c>
      <c r="B64" s="111" t="s">
        <v>248</v>
      </c>
      <c r="C64" s="112">
        <v>750000</v>
      </c>
      <c r="D64" s="113">
        <v>44454</v>
      </c>
      <c r="E64" s="111" t="s">
        <v>253</v>
      </c>
    </row>
    <row r="65" spans="1:5" ht="15">
      <c r="A65" s="111" t="s">
        <v>37</v>
      </c>
      <c r="B65" s="111" t="s">
        <v>248</v>
      </c>
      <c r="C65" s="112">
        <v>1800000</v>
      </c>
      <c r="D65" s="113">
        <v>44449</v>
      </c>
      <c r="E65" s="111" t="s">
        <v>253</v>
      </c>
    </row>
    <row r="66" spans="1:5" ht="15">
      <c r="A66" s="111" t="s">
        <v>37</v>
      </c>
      <c r="B66" s="111" t="s">
        <v>248</v>
      </c>
      <c r="C66" s="112">
        <v>1150000</v>
      </c>
      <c r="D66" s="113">
        <v>44449</v>
      </c>
      <c r="E66" s="111" t="s">
        <v>253</v>
      </c>
    </row>
    <row r="67" spans="1:5" ht="15">
      <c r="A67" s="111" t="s">
        <v>37</v>
      </c>
      <c r="B67" s="111" t="s">
        <v>248</v>
      </c>
      <c r="C67" s="112">
        <v>9625000</v>
      </c>
      <c r="D67" s="113">
        <v>44460</v>
      </c>
      <c r="E67" s="111" t="s">
        <v>253</v>
      </c>
    </row>
    <row r="68" spans="1:5" ht="15">
      <c r="A68" s="111" t="s">
        <v>37</v>
      </c>
      <c r="B68" s="111" t="s">
        <v>248</v>
      </c>
      <c r="C68" s="112">
        <v>777000</v>
      </c>
      <c r="D68" s="113">
        <v>44442</v>
      </c>
      <c r="E68" s="111" t="s">
        <v>253</v>
      </c>
    </row>
    <row r="69" spans="1:5" ht="15">
      <c r="A69" s="111" t="s">
        <v>37</v>
      </c>
      <c r="B69" s="111" t="s">
        <v>248</v>
      </c>
      <c r="C69" s="112">
        <v>1070100</v>
      </c>
      <c r="D69" s="113">
        <v>44453</v>
      </c>
      <c r="E69" s="111" t="s">
        <v>253</v>
      </c>
    </row>
    <row r="70" spans="1:5" ht="15">
      <c r="A70" s="111" t="s">
        <v>37</v>
      </c>
      <c r="B70" s="111" t="s">
        <v>248</v>
      </c>
      <c r="C70" s="112">
        <v>167000</v>
      </c>
      <c r="D70" s="113">
        <v>44463</v>
      </c>
      <c r="E70" s="111" t="s">
        <v>254</v>
      </c>
    </row>
    <row r="71" spans="1:5" ht="15">
      <c r="A71" s="111" t="s">
        <v>37</v>
      </c>
      <c r="B71" s="111" t="s">
        <v>248</v>
      </c>
      <c r="C71" s="112">
        <v>800000</v>
      </c>
      <c r="D71" s="113">
        <v>44447</v>
      </c>
      <c r="E71" s="111" t="s">
        <v>253</v>
      </c>
    </row>
    <row r="72" spans="1:5" ht="15">
      <c r="A72" s="111" t="s">
        <v>37</v>
      </c>
      <c r="B72" s="111" t="s">
        <v>248</v>
      </c>
      <c r="C72" s="112">
        <v>375000</v>
      </c>
      <c r="D72" s="113">
        <v>44442</v>
      </c>
      <c r="E72" s="111" t="s">
        <v>253</v>
      </c>
    </row>
    <row r="73" spans="1:5" ht="15">
      <c r="A73" s="111" t="s">
        <v>37</v>
      </c>
      <c r="B73" s="111" t="s">
        <v>248</v>
      </c>
      <c r="C73" s="112">
        <v>3750000</v>
      </c>
      <c r="D73" s="113">
        <v>44461</v>
      </c>
      <c r="E73" s="111" t="s">
        <v>254</v>
      </c>
    </row>
    <row r="74" spans="1:5" ht="15">
      <c r="A74" s="111" t="s">
        <v>37</v>
      </c>
      <c r="B74" s="111" t="s">
        <v>248</v>
      </c>
      <c r="C74" s="112">
        <v>719000</v>
      </c>
      <c r="D74" s="113">
        <v>44469</v>
      </c>
      <c r="E74" s="111" t="s">
        <v>253</v>
      </c>
    </row>
    <row r="75" spans="1:5" ht="15">
      <c r="A75" s="111" t="s">
        <v>37</v>
      </c>
      <c r="B75" s="111" t="s">
        <v>248</v>
      </c>
      <c r="C75" s="112">
        <v>449000</v>
      </c>
      <c r="D75" s="113">
        <v>44446</v>
      </c>
      <c r="E75" s="111" t="s">
        <v>254</v>
      </c>
    </row>
    <row r="76" spans="1:5" ht="15">
      <c r="A76" s="111" t="s">
        <v>37</v>
      </c>
      <c r="B76" s="111" t="s">
        <v>248</v>
      </c>
      <c r="C76" s="112">
        <v>2540000</v>
      </c>
      <c r="D76" s="113">
        <v>44467</v>
      </c>
      <c r="E76" s="111" t="s">
        <v>253</v>
      </c>
    </row>
    <row r="77" spans="1:5" ht="15">
      <c r="A77" s="111" t="s">
        <v>37</v>
      </c>
      <c r="B77" s="111" t="s">
        <v>248</v>
      </c>
      <c r="C77" s="112">
        <v>250000</v>
      </c>
      <c r="D77" s="113">
        <v>44447</v>
      </c>
      <c r="E77" s="111" t="s">
        <v>254</v>
      </c>
    </row>
    <row r="78" spans="1:5" ht="15">
      <c r="A78" s="111" t="s">
        <v>37</v>
      </c>
      <c r="B78" s="111" t="s">
        <v>248</v>
      </c>
      <c r="C78" s="112">
        <v>950000</v>
      </c>
      <c r="D78" s="113">
        <v>44467</v>
      </c>
      <c r="E78" s="111" t="s">
        <v>253</v>
      </c>
    </row>
    <row r="79" spans="1:5" ht="15">
      <c r="A79" s="111" t="s">
        <v>37</v>
      </c>
      <c r="B79" s="111" t="s">
        <v>248</v>
      </c>
      <c r="C79" s="112">
        <v>1000000</v>
      </c>
      <c r="D79" s="113">
        <v>44462</v>
      </c>
      <c r="E79" s="111" t="s">
        <v>253</v>
      </c>
    </row>
    <row r="80" spans="1:5" ht="15">
      <c r="A80" s="111" t="s">
        <v>37</v>
      </c>
      <c r="B80" s="111" t="s">
        <v>248</v>
      </c>
      <c r="C80" s="112">
        <v>1000000</v>
      </c>
      <c r="D80" s="113">
        <v>44462</v>
      </c>
      <c r="E80" s="111" t="s">
        <v>253</v>
      </c>
    </row>
    <row r="81" spans="1:5" ht="15">
      <c r="A81" s="111" t="s">
        <v>37</v>
      </c>
      <c r="B81" s="111" t="s">
        <v>248</v>
      </c>
      <c r="C81" s="112">
        <v>125000</v>
      </c>
      <c r="D81" s="113">
        <v>44468</v>
      </c>
      <c r="E81" s="111" t="s">
        <v>254</v>
      </c>
    </row>
    <row r="82" spans="1:5" ht="15">
      <c r="A82" s="111" t="s">
        <v>37</v>
      </c>
      <c r="B82" s="111" t="s">
        <v>248</v>
      </c>
      <c r="C82" s="112">
        <v>500000</v>
      </c>
      <c r="D82" s="113">
        <v>44453</v>
      </c>
      <c r="E82" s="111" t="s">
        <v>253</v>
      </c>
    </row>
    <row r="83" spans="1:5" ht="15">
      <c r="A83" s="111" t="s">
        <v>37</v>
      </c>
      <c r="B83" s="111" t="s">
        <v>248</v>
      </c>
      <c r="C83" s="112">
        <v>2430000</v>
      </c>
      <c r="D83" s="113">
        <v>44468</v>
      </c>
      <c r="E83" s="111" t="s">
        <v>253</v>
      </c>
    </row>
    <row r="84" spans="1:5" ht="15">
      <c r="A84" s="111" t="s">
        <v>61</v>
      </c>
      <c r="B84" s="111" t="s">
        <v>249</v>
      </c>
      <c r="C84" s="112">
        <v>565000</v>
      </c>
      <c r="D84" s="113">
        <v>44468</v>
      </c>
      <c r="E84" s="111" t="s">
        <v>253</v>
      </c>
    </row>
    <row r="85" spans="1:5" ht="15">
      <c r="A85" s="111" t="s">
        <v>61</v>
      </c>
      <c r="B85" s="111" t="s">
        <v>249</v>
      </c>
      <c r="C85" s="112">
        <v>734000</v>
      </c>
      <c r="D85" s="113">
        <v>44461</v>
      </c>
      <c r="E85" s="111" t="s">
        <v>253</v>
      </c>
    </row>
    <row r="86" spans="1:5" ht="15">
      <c r="A86" s="111" t="s">
        <v>61</v>
      </c>
      <c r="B86" s="111" t="s">
        <v>249</v>
      </c>
      <c r="C86" s="112">
        <v>1082500</v>
      </c>
      <c r="D86" s="113">
        <v>44469</v>
      </c>
      <c r="E86" s="111" t="s">
        <v>253</v>
      </c>
    </row>
    <row r="87" spans="1:5" ht="15">
      <c r="A87" s="111" t="s">
        <v>61</v>
      </c>
      <c r="B87" s="111" t="s">
        <v>249</v>
      </c>
      <c r="C87" s="112">
        <v>1350000</v>
      </c>
      <c r="D87" s="113">
        <v>44442</v>
      </c>
      <c r="E87" s="111" t="s">
        <v>253</v>
      </c>
    </row>
    <row r="88" spans="1:5" ht="15">
      <c r="A88" s="111" t="s">
        <v>61</v>
      </c>
      <c r="B88" s="111" t="s">
        <v>249</v>
      </c>
      <c r="C88" s="112">
        <v>2700000</v>
      </c>
      <c r="D88" s="113">
        <v>44448</v>
      </c>
      <c r="E88" s="111" t="s">
        <v>253</v>
      </c>
    </row>
    <row r="89" spans="1:5" ht="15">
      <c r="A89" s="111" t="s">
        <v>61</v>
      </c>
      <c r="B89" s="111" t="s">
        <v>249</v>
      </c>
      <c r="C89" s="112">
        <v>1200000</v>
      </c>
      <c r="D89" s="113">
        <v>44461</v>
      </c>
      <c r="E89" s="111" t="s">
        <v>253</v>
      </c>
    </row>
    <row r="90" spans="1:5" ht="15">
      <c r="A90" s="111" t="s">
        <v>61</v>
      </c>
      <c r="B90" s="111" t="s">
        <v>249</v>
      </c>
      <c r="C90" s="112">
        <v>969000</v>
      </c>
      <c r="D90" s="113">
        <v>44462</v>
      </c>
      <c r="E90" s="111" t="s">
        <v>253</v>
      </c>
    </row>
    <row r="91" spans="1:5" ht="15">
      <c r="A91" s="111" t="s">
        <v>61</v>
      </c>
      <c r="B91" s="111" t="s">
        <v>249</v>
      </c>
      <c r="C91" s="112">
        <v>6800000</v>
      </c>
      <c r="D91" s="113">
        <v>44455</v>
      </c>
      <c r="E91" s="111" t="s">
        <v>253</v>
      </c>
    </row>
    <row r="92" spans="1:5" ht="15">
      <c r="A92" s="111" t="s">
        <v>61</v>
      </c>
      <c r="B92" s="111" t="s">
        <v>249</v>
      </c>
      <c r="C92" s="112">
        <v>1550000</v>
      </c>
      <c r="D92" s="113">
        <v>44453</v>
      </c>
      <c r="E92" s="111" t="s">
        <v>253</v>
      </c>
    </row>
    <row r="93" spans="1:5" ht="15">
      <c r="A93" s="111" t="s">
        <v>61</v>
      </c>
      <c r="B93" s="111" t="s">
        <v>249</v>
      </c>
      <c r="C93" s="112">
        <v>461000</v>
      </c>
      <c r="D93" s="113">
        <v>44456</v>
      </c>
      <c r="E93" s="111" t="s">
        <v>254</v>
      </c>
    </row>
    <row r="94" spans="1:5" ht="15">
      <c r="A94" s="111" t="s">
        <v>61</v>
      </c>
      <c r="B94" s="111" t="s">
        <v>249</v>
      </c>
      <c r="C94" s="112">
        <v>62000</v>
      </c>
      <c r="D94" s="113">
        <v>44454</v>
      </c>
      <c r="E94" s="111" t="s">
        <v>253</v>
      </c>
    </row>
    <row r="95" spans="1:5" ht="15">
      <c r="A95" s="111" t="s">
        <v>61</v>
      </c>
      <c r="B95" s="111" t="s">
        <v>249</v>
      </c>
      <c r="C95" s="112">
        <v>958000</v>
      </c>
      <c r="D95" s="113">
        <v>44468</v>
      </c>
      <c r="E95" s="111" t="s">
        <v>254</v>
      </c>
    </row>
    <row r="96" spans="1:5" ht="15">
      <c r="A96" s="111" t="s">
        <v>61</v>
      </c>
      <c r="B96" s="111" t="s">
        <v>249</v>
      </c>
      <c r="C96" s="112">
        <v>969000</v>
      </c>
      <c r="D96" s="113">
        <v>44469</v>
      </c>
      <c r="E96" s="111" t="s">
        <v>253</v>
      </c>
    </row>
    <row r="97" spans="1:5" ht="15">
      <c r="A97" s="111" t="s">
        <v>61</v>
      </c>
      <c r="B97" s="111" t="s">
        <v>249</v>
      </c>
      <c r="C97" s="112">
        <v>1999000</v>
      </c>
      <c r="D97" s="113">
        <v>44469</v>
      </c>
      <c r="E97" s="111" t="s">
        <v>253</v>
      </c>
    </row>
    <row r="98" spans="1:5" ht="15">
      <c r="A98" s="111" t="s">
        <v>61</v>
      </c>
      <c r="B98" s="111" t="s">
        <v>249</v>
      </c>
      <c r="C98" s="112">
        <v>1819000</v>
      </c>
      <c r="D98" s="113">
        <v>44460</v>
      </c>
      <c r="E98" s="111" t="s">
        <v>253</v>
      </c>
    </row>
    <row r="99" spans="1:5" ht="15">
      <c r="A99" s="111" t="s">
        <v>84</v>
      </c>
      <c r="B99" s="111" t="s">
        <v>250</v>
      </c>
      <c r="C99" s="112">
        <v>228000</v>
      </c>
      <c r="D99" s="113">
        <v>44455</v>
      </c>
      <c r="E99" s="111" t="s">
        <v>254</v>
      </c>
    </row>
    <row r="100" spans="1:5" ht="15">
      <c r="A100" s="111" t="s">
        <v>84</v>
      </c>
      <c r="B100" s="111" t="s">
        <v>250</v>
      </c>
      <c r="C100" s="112">
        <v>460000</v>
      </c>
      <c r="D100" s="113">
        <v>44447</v>
      </c>
      <c r="E100" s="111" t="s">
        <v>253</v>
      </c>
    </row>
    <row r="101" spans="1:5" ht="15">
      <c r="A101" s="111" t="s">
        <v>84</v>
      </c>
      <c r="B101" s="111" t="s">
        <v>250</v>
      </c>
      <c r="C101" s="112">
        <v>480000</v>
      </c>
      <c r="D101" s="113">
        <v>44456</v>
      </c>
      <c r="E101" s="111" t="s">
        <v>253</v>
      </c>
    </row>
    <row r="102" spans="1:5" ht="15">
      <c r="A102" s="111" t="s">
        <v>84</v>
      </c>
      <c r="B102" s="111" t="s">
        <v>250</v>
      </c>
      <c r="C102" s="112">
        <v>75000</v>
      </c>
      <c r="D102" s="113">
        <v>44459</v>
      </c>
      <c r="E102" s="111" t="s">
        <v>254</v>
      </c>
    </row>
    <row r="103" spans="1:5" ht="15">
      <c r="A103" s="111" t="s">
        <v>84</v>
      </c>
      <c r="B103" s="111" t="s">
        <v>250</v>
      </c>
      <c r="C103" s="112">
        <v>725000</v>
      </c>
      <c r="D103" s="113">
        <v>44447</v>
      </c>
      <c r="E103" s="111" t="s">
        <v>253</v>
      </c>
    </row>
    <row r="104" spans="1:5" ht="15">
      <c r="A104" s="111" t="s">
        <v>84</v>
      </c>
      <c r="B104" s="111" t="s">
        <v>250</v>
      </c>
      <c r="C104" s="112">
        <v>239500</v>
      </c>
      <c r="D104" s="113">
        <v>44459</v>
      </c>
      <c r="E104" s="111" t="s">
        <v>254</v>
      </c>
    </row>
    <row r="105" spans="1:5" ht="15">
      <c r="A105" s="111" t="s">
        <v>84</v>
      </c>
      <c r="B105" s="111" t="s">
        <v>250</v>
      </c>
      <c r="C105" s="112">
        <v>60000</v>
      </c>
      <c r="D105" s="113">
        <v>44461</v>
      </c>
      <c r="E105" s="111" t="s">
        <v>253</v>
      </c>
    </row>
    <row r="106" spans="1:5" ht="15">
      <c r="A106" s="111" t="s">
        <v>84</v>
      </c>
      <c r="B106" s="111" t="s">
        <v>250</v>
      </c>
      <c r="C106" s="112">
        <v>345000</v>
      </c>
      <c r="D106" s="113">
        <v>44466</v>
      </c>
      <c r="E106" s="111" t="s">
        <v>254</v>
      </c>
    </row>
    <row r="107" spans="1:5" ht="15">
      <c r="A107" s="111" t="s">
        <v>84</v>
      </c>
      <c r="B107" s="111" t="s">
        <v>250</v>
      </c>
      <c r="C107" s="112">
        <v>750000</v>
      </c>
      <c r="D107" s="113">
        <v>44448</v>
      </c>
      <c r="E107" s="111" t="s">
        <v>253</v>
      </c>
    </row>
    <row r="108" spans="1:5" ht="15">
      <c r="A108" s="111" t="s">
        <v>84</v>
      </c>
      <c r="B108" s="111" t="s">
        <v>250</v>
      </c>
      <c r="C108" s="112">
        <v>250000</v>
      </c>
      <c r="D108" s="113">
        <v>44459</v>
      </c>
      <c r="E108" s="111" t="s">
        <v>254</v>
      </c>
    </row>
    <row r="109" spans="1:5" ht="15">
      <c r="A109" s="111" t="s">
        <v>84</v>
      </c>
      <c r="B109" s="111" t="s">
        <v>250</v>
      </c>
      <c r="C109" s="112">
        <v>1249000</v>
      </c>
      <c r="D109" s="113">
        <v>44456</v>
      </c>
      <c r="E109" s="111" t="s">
        <v>253</v>
      </c>
    </row>
    <row r="110" spans="1:5" ht="15">
      <c r="A110" s="111" t="s">
        <v>84</v>
      </c>
      <c r="B110" s="111" t="s">
        <v>250</v>
      </c>
      <c r="C110" s="112">
        <v>685000</v>
      </c>
      <c r="D110" s="113">
        <v>44448</v>
      </c>
      <c r="E110" s="111" t="s">
        <v>254</v>
      </c>
    </row>
    <row r="111" spans="1:5" ht="15">
      <c r="A111" s="111" t="s">
        <v>84</v>
      </c>
      <c r="B111" s="111" t="s">
        <v>250</v>
      </c>
      <c r="C111" s="112">
        <v>236000</v>
      </c>
      <c r="D111" s="113">
        <v>44447</v>
      </c>
      <c r="E111" s="111" t="s">
        <v>254</v>
      </c>
    </row>
    <row r="112" spans="1:5" ht="15">
      <c r="A112" s="111" t="s">
        <v>84</v>
      </c>
      <c r="B112" s="111" t="s">
        <v>250</v>
      </c>
      <c r="C112" s="112">
        <v>190000</v>
      </c>
      <c r="D112" s="113">
        <v>44466</v>
      </c>
      <c r="E112" s="111" t="s">
        <v>254</v>
      </c>
    </row>
    <row r="113" spans="1:5" ht="15">
      <c r="A113" s="111" t="s">
        <v>84</v>
      </c>
      <c r="B113" s="111" t="s">
        <v>250</v>
      </c>
      <c r="C113" s="112">
        <v>770000</v>
      </c>
      <c r="D113" s="113">
        <v>44455</v>
      </c>
      <c r="E113" s="111" t="s">
        <v>253</v>
      </c>
    </row>
    <row r="114" spans="1:5" ht="15">
      <c r="A114" s="111" t="s">
        <v>84</v>
      </c>
      <c r="B114" s="111" t="s">
        <v>250</v>
      </c>
      <c r="C114" s="112">
        <v>588000</v>
      </c>
      <c r="D114" s="113">
        <v>44463</v>
      </c>
      <c r="E114" s="111" t="s">
        <v>253</v>
      </c>
    </row>
    <row r="115" spans="1:5" ht="15">
      <c r="A115" s="111" t="s">
        <v>84</v>
      </c>
      <c r="B115" s="111" t="s">
        <v>250</v>
      </c>
      <c r="C115" s="112">
        <v>208000</v>
      </c>
      <c r="D115" s="113">
        <v>44447</v>
      </c>
      <c r="E115" s="111" t="s">
        <v>254</v>
      </c>
    </row>
    <row r="116" spans="1:5" ht="15">
      <c r="A116" s="111" t="s">
        <v>84</v>
      </c>
      <c r="B116" s="111" t="s">
        <v>250</v>
      </c>
      <c r="C116" s="112">
        <v>585000</v>
      </c>
      <c r="D116" s="113">
        <v>44461</v>
      </c>
      <c r="E116" s="111" t="s">
        <v>254</v>
      </c>
    </row>
    <row r="117" spans="1:5" ht="15">
      <c r="A117" s="111" t="s">
        <v>84</v>
      </c>
      <c r="B117" s="111" t="s">
        <v>250</v>
      </c>
      <c r="C117" s="112">
        <v>505000</v>
      </c>
      <c r="D117" s="113">
        <v>44447</v>
      </c>
      <c r="E117" s="111" t="s">
        <v>253</v>
      </c>
    </row>
    <row r="118" spans="1:5" ht="15">
      <c r="A118" s="111" t="s">
        <v>84</v>
      </c>
      <c r="B118" s="111" t="s">
        <v>250</v>
      </c>
      <c r="C118" s="112">
        <v>685000</v>
      </c>
      <c r="D118" s="113">
        <v>44467</v>
      </c>
      <c r="E118" s="111" t="s">
        <v>253</v>
      </c>
    </row>
    <row r="119" spans="1:5" ht="15">
      <c r="A119" s="111" t="s">
        <v>84</v>
      </c>
      <c r="B119" s="111" t="s">
        <v>250</v>
      </c>
      <c r="C119" s="112">
        <v>300000</v>
      </c>
      <c r="D119" s="113">
        <v>44449</v>
      </c>
      <c r="E119" s="111" t="s">
        <v>254</v>
      </c>
    </row>
    <row r="120" spans="1:5" ht="15">
      <c r="A120" s="111" t="s">
        <v>84</v>
      </c>
      <c r="B120" s="111" t="s">
        <v>250</v>
      </c>
      <c r="C120" s="112">
        <v>395000</v>
      </c>
      <c r="D120" s="113">
        <v>44455</v>
      </c>
      <c r="E120" s="111" t="s">
        <v>253</v>
      </c>
    </row>
    <row r="121" spans="1:5" ht="15">
      <c r="A121" s="111" t="s">
        <v>84</v>
      </c>
      <c r="B121" s="111" t="s">
        <v>250</v>
      </c>
      <c r="C121" s="112">
        <v>333000</v>
      </c>
      <c r="D121" s="113">
        <v>44440</v>
      </c>
      <c r="E121" s="111" t="s">
        <v>254</v>
      </c>
    </row>
    <row r="122" spans="1:5" ht="15">
      <c r="A122" s="111" t="s">
        <v>84</v>
      </c>
      <c r="B122" s="111" t="s">
        <v>250</v>
      </c>
      <c r="C122" s="112">
        <v>156800</v>
      </c>
      <c r="D122" s="113">
        <v>44442</v>
      </c>
      <c r="E122" s="111" t="s">
        <v>254</v>
      </c>
    </row>
    <row r="123" spans="1:5" ht="15">
      <c r="A123" s="111" t="s">
        <v>84</v>
      </c>
      <c r="B123" s="111" t="s">
        <v>250</v>
      </c>
      <c r="C123" s="112">
        <v>479800</v>
      </c>
      <c r="D123" s="113">
        <v>44441</v>
      </c>
      <c r="E123" s="111" t="s">
        <v>253</v>
      </c>
    </row>
    <row r="124" spans="1:5" ht="15">
      <c r="A124" s="111" t="s">
        <v>84</v>
      </c>
      <c r="B124" s="111" t="s">
        <v>250</v>
      </c>
      <c r="C124" s="112">
        <v>116000</v>
      </c>
      <c r="D124" s="113">
        <v>44452</v>
      </c>
      <c r="E124" s="111" t="s">
        <v>254</v>
      </c>
    </row>
    <row r="125" spans="1:5" ht="15">
      <c r="A125" s="111" t="s">
        <v>84</v>
      </c>
      <c r="B125" s="111" t="s">
        <v>250</v>
      </c>
      <c r="C125" s="112">
        <v>500000</v>
      </c>
      <c r="D125" s="113">
        <v>44466</v>
      </c>
      <c r="E125" s="111" t="s">
        <v>254</v>
      </c>
    </row>
    <row r="126" spans="1:5" ht="15">
      <c r="A126" s="111" t="s">
        <v>84</v>
      </c>
      <c r="B126" s="111" t="s">
        <v>250</v>
      </c>
      <c r="C126" s="112">
        <v>100000</v>
      </c>
      <c r="D126" s="113">
        <v>44466</v>
      </c>
      <c r="E126" s="111" t="s">
        <v>254</v>
      </c>
    </row>
    <row r="127" spans="1:5" ht="15">
      <c r="A127" s="111" t="s">
        <v>84</v>
      </c>
      <c r="B127" s="111" t="s">
        <v>250</v>
      </c>
      <c r="C127" s="112">
        <v>845000</v>
      </c>
      <c r="D127" s="113">
        <v>44466</v>
      </c>
      <c r="E127" s="111" t="s">
        <v>253</v>
      </c>
    </row>
    <row r="128" spans="1:5" ht="15">
      <c r="A128" s="111" t="s">
        <v>84</v>
      </c>
      <c r="B128" s="111" t="s">
        <v>250</v>
      </c>
      <c r="C128" s="112">
        <v>155000</v>
      </c>
      <c r="D128" s="113">
        <v>44449</v>
      </c>
      <c r="E128" s="111" t="s">
        <v>253</v>
      </c>
    </row>
    <row r="129" spans="1:5" ht="15">
      <c r="A129" s="111" t="s">
        <v>84</v>
      </c>
      <c r="B129" s="111" t="s">
        <v>250</v>
      </c>
      <c r="C129" s="112">
        <v>106343</v>
      </c>
      <c r="D129" s="113">
        <v>44455</v>
      </c>
      <c r="E129" s="111" t="s">
        <v>253</v>
      </c>
    </row>
    <row r="130" spans="1:5" ht="15">
      <c r="A130" s="111" t="s">
        <v>84</v>
      </c>
      <c r="B130" s="111" t="s">
        <v>250</v>
      </c>
      <c r="C130" s="112">
        <v>635000</v>
      </c>
      <c r="D130" s="113">
        <v>44446</v>
      </c>
      <c r="E130" s="111" t="s">
        <v>253</v>
      </c>
    </row>
    <row r="131" spans="1:5" ht="15">
      <c r="A131" s="111" t="s">
        <v>84</v>
      </c>
      <c r="B131" s="111" t="s">
        <v>250</v>
      </c>
      <c r="C131" s="112">
        <v>1550000</v>
      </c>
      <c r="D131" s="113">
        <v>44446</v>
      </c>
      <c r="E131" s="111" t="s">
        <v>253</v>
      </c>
    </row>
    <row r="132" spans="1:5" ht="15">
      <c r="A132" s="111" t="s">
        <v>84</v>
      </c>
      <c r="B132" s="111" t="s">
        <v>250</v>
      </c>
      <c r="C132" s="112">
        <v>505000</v>
      </c>
      <c r="D132" s="113">
        <v>44468</v>
      </c>
      <c r="E132" s="111" t="s">
        <v>254</v>
      </c>
    </row>
    <row r="133" spans="1:5" ht="15">
      <c r="A133" s="111" t="s">
        <v>84</v>
      </c>
      <c r="B133" s="111" t="s">
        <v>250</v>
      </c>
      <c r="C133" s="112">
        <v>639900</v>
      </c>
      <c r="D133" s="113">
        <v>44446</v>
      </c>
      <c r="E133" s="111" t="s">
        <v>253</v>
      </c>
    </row>
    <row r="134" spans="1:5" ht="15">
      <c r="A134" s="111" t="s">
        <v>84</v>
      </c>
      <c r="B134" s="111" t="s">
        <v>250</v>
      </c>
      <c r="C134" s="112">
        <v>241000</v>
      </c>
      <c r="D134" s="113">
        <v>44468</v>
      </c>
      <c r="E134" s="111" t="s">
        <v>254</v>
      </c>
    </row>
    <row r="135" spans="1:5" ht="15">
      <c r="A135" s="111" t="s">
        <v>84</v>
      </c>
      <c r="B135" s="111" t="s">
        <v>250</v>
      </c>
      <c r="C135" s="112">
        <v>308600</v>
      </c>
      <c r="D135" s="113">
        <v>44469</v>
      </c>
      <c r="E135" s="111" t="s">
        <v>254</v>
      </c>
    </row>
    <row r="136" spans="1:5" ht="15">
      <c r="A136" s="111" t="s">
        <v>84</v>
      </c>
      <c r="B136" s="111" t="s">
        <v>250</v>
      </c>
      <c r="C136" s="112">
        <v>523000</v>
      </c>
      <c r="D136" s="113">
        <v>44468</v>
      </c>
      <c r="E136" s="111" t="s">
        <v>254</v>
      </c>
    </row>
    <row r="137" spans="1:5" ht="15">
      <c r="A137" s="111" t="s">
        <v>84</v>
      </c>
      <c r="B137" s="111" t="s">
        <v>250</v>
      </c>
      <c r="C137" s="112">
        <v>400000</v>
      </c>
      <c r="D137" s="113">
        <v>44446</v>
      </c>
      <c r="E137" s="111" t="s">
        <v>253</v>
      </c>
    </row>
    <row r="138" spans="1:5" ht="15">
      <c r="A138" s="111" t="s">
        <v>84</v>
      </c>
      <c r="B138" s="111" t="s">
        <v>250</v>
      </c>
      <c r="C138" s="112">
        <v>975000</v>
      </c>
      <c r="D138" s="113">
        <v>44469</v>
      </c>
      <c r="E138" s="111" t="s">
        <v>253</v>
      </c>
    </row>
    <row r="139" spans="1:5" ht="15">
      <c r="A139" s="111" t="s">
        <v>84</v>
      </c>
      <c r="B139" s="111" t="s">
        <v>250</v>
      </c>
      <c r="C139" s="112">
        <v>578500</v>
      </c>
      <c r="D139" s="113">
        <v>44456</v>
      </c>
      <c r="E139" s="111" t="s">
        <v>253</v>
      </c>
    </row>
    <row r="140" spans="1:5" ht="15">
      <c r="A140" s="111" t="s">
        <v>84</v>
      </c>
      <c r="B140" s="111" t="s">
        <v>250</v>
      </c>
      <c r="C140" s="112">
        <v>319218</v>
      </c>
      <c r="D140" s="113">
        <v>44468</v>
      </c>
      <c r="E140" s="111" t="s">
        <v>254</v>
      </c>
    </row>
    <row r="141" spans="1:5" ht="15">
      <c r="A141" s="111" t="s">
        <v>84</v>
      </c>
      <c r="B141" s="111" t="s">
        <v>250</v>
      </c>
      <c r="C141" s="112">
        <v>1240000</v>
      </c>
      <c r="D141" s="113">
        <v>44460</v>
      </c>
      <c r="E141" s="111" t="s">
        <v>253</v>
      </c>
    </row>
    <row r="142" spans="1:5" ht="15">
      <c r="A142" s="111" t="s">
        <v>84</v>
      </c>
      <c r="B142" s="111" t="s">
        <v>250</v>
      </c>
      <c r="C142" s="112">
        <v>2600000</v>
      </c>
      <c r="D142" s="113">
        <v>44466</v>
      </c>
      <c r="E142" s="111" t="s">
        <v>253</v>
      </c>
    </row>
    <row r="143" spans="1:5" ht="15">
      <c r="A143" s="111" t="s">
        <v>84</v>
      </c>
      <c r="B143" s="111" t="s">
        <v>250</v>
      </c>
      <c r="C143" s="112">
        <v>261000</v>
      </c>
      <c r="D143" s="113">
        <v>44463</v>
      </c>
      <c r="E143" s="111" t="s">
        <v>254</v>
      </c>
    </row>
    <row r="144" spans="1:5" ht="15">
      <c r="A144" s="111" t="s">
        <v>84</v>
      </c>
      <c r="B144" s="111" t="s">
        <v>250</v>
      </c>
      <c r="C144" s="112">
        <v>548250</v>
      </c>
      <c r="D144" s="113">
        <v>44461</v>
      </c>
      <c r="E144" s="111" t="s">
        <v>254</v>
      </c>
    </row>
    <row r="145" spans="1:5" ht="15">
      <c r="A145" s="111" t="s">
        <v>84</v>
      </c>
      <c r="B145" s="111" t="s">
        <v>250</v>
      </c>
      <c r="C145" s="112">
        <v>140005</v>
      </c>
      <c r="D145" s="113">
        <v>44441</v>
      </c>
      <c r="E145" s="111" t="s">
        <v>254</v>
      </c>
    </row>
    <row r="146" spans="1:5" ht="15">
      <c r="A146" s="111" t="s">
        <v>84</v>
      </c>
      <c r="B146" s="111" t="s">
        <v>250</v>
      </c>
      <c r="C146" s="112">
        <v>520000</v>
      </c>
      <c r="D146" s="113">
        <v>44455</v>
      </c>
      <c r="E146" s="111" t="s">
        <v>254</v>
      </c>
    </row>
    <row r="147" spans="1:5" ht="15">
      <c r="A147" s="111" t="s">
        <v>84</v>
      </c>
      <c r="B147" s="111" t="s">
        <v>250</v>
      </c>
      <c r="C147" s="112">
        <v>362500</v>
      </c>
      <c r="D147" s="113">
        <v>44447</v>
      </c>
      <c r="E147" s="111" t="s">
        <v>254</v>
      </c>
    </row>
    <row r="148" spans="1:5" ht="15">
      <c r="A148" s="111" t="s">
        <v>84</v>
      </c>
      <c r="B148" s="111" t="s">
        <v>250</v>
      </c>
      <c r="C148" s="112">
        <v>278000</v>
      </c>
      <c r="D148" s="113">
        <v>44456</v>
      </c>
      <c r="E148" s="111" t="s">
        <v>254</v>
      </c>
    </row>
    <row r="149" spans="1:5" ht="15">
      <c r="A149" s="111" t="s">
        <v>84</v>
      </c>
      <c r="B149" s="111" t="s">
        <v>250</v>
      </c>
      <c r="C149" s="112">
        <v>889000</v>
      </c>
      <c r="D149" s="113">
        <v>44461</v>
      </c>
      <c r="E149" s="111" t="s">
        <v>253</v>
      </c>
    </row>
    <row r="150" spans="1:5" ht="15">
      <c r="A150" s="111" t="s">
        <v>84</v>
      </c>
      <c r="B150" s="111" t="s">
        <v>250</v>
      </c>
      <c r="C150" s="112">
        <v>547000</v>
      </c>
      <c r="D150" s="113">
        <v>44462</v>
      </c>
      <c r="E150" s="111" t="s">
        <v>254</v>
      </c>
    </row>
    <row r="151" spans="1:5" ht="15">
      <c r="A151" s="111" t="s">
        <v>84</v>
      </c>
      <c r="B151" s="111" t="s">
        <v>250</v>
      </c>
      <c r="C151" s="112">
        <v>548250</v>
      </c>
      <c r="D151" s="113">
        <v>44463</v>
      </c>
      <c r="E151" s="111" t="s">
        <v>254</v>
      </c>
    </row>
    <row r="152" spans="1:5" ht="15">
      <c r="A152" s="111" t="s">
        <v>84</v>
      </c>
      <c r="B152" s="111" t="s">
        <v>250</v>
      </c>
      <c r="C152" s="112">
        <v>325000</v>
      </c>
      <c r="D152" s="113">
        <v>44456</v>
      </c>
      <c r="E152" s="111" t="s">
        <v>253</v>
      </c>
    </row>
    <row r="153" spans="1:5" ht="15">
      <c r="A153" s="111" t="s">
        <v>84</v>
      </c>
      <c r="B153" s="111" t="s">
        <v>250</v>
      </c>
      <c r="C153" s="112">
        <v>485000</v>
      </c>
      <c r="D153" s="113">
        <v>44460</v>
      </c>
      <c r="E153" s="111" t="s">
        <v>254</v>
      </c>
    </row>
    <row r="154" spans="1:5" ht="15">
      <c r="A154" s="111" t="s">
        <v>84</v>
      </c>
      <c r="B154" s="111" t="s">
        <v>250</v>
      </c>
      <c r="C154" s="112">
        <v>110000</v>
      </c>
      <c r="D154" s="113">
        <v>44442</v>
      </c>
      <c r="E154" s="111" t="s">
        <v>254</v>
      </c>
    </row>
    <row r="155" spans="1:5" ht="15">
      <c r="A155" s="111" t="s">
        <v>84</v>
      </c>
      <c r="B155" s="111" t="s">
        <v>250</v>
      </c>
      <c r="C155" s="112">
        <v>765000</v>
      </c>
      <c r="D155" s="113">
        <v>44452</v>
      </c>
      <c r="E155" s="111" t="s">
        <v>253</v>
      </c>
    </row>
    <row r="156" spans="1:5" ht="15">
      <c r="A156" s="111" t="s">
        <v>84</v>
      </c>
      <c r="B156" s="111" t="s">
        <v>250</v>
      </c>
      <c r="C156" s="112">
        <v>425000</v>
      </c>
      <c r="D156" s="113">
        <v>44454</v>
      </c>
      <c r="E156" s="111" t="s">
        <v>253</v>
      </c>
    </row>
    <row r="157" spans="1:5" ht="15">
      <c r="A157" s="111" t="s">
        <v>84</v>
      </c>
      <c r="B157" s="111" t="s">
        <v>250</v>
      </c>
      <c r="C157" s="112">
        <v>555000</v>
      </c>
      <c r="D157" s="113">
        <v>44442</v>
      </c>
      <c r="E157" s="111" t="s">
        <v>253</v>
      </c>
    </row>
    <row r="158" spans="1:5" ht="15">
      <c r="A158" s="111" t="s">
        <v>84</v>
      </c>
      <c r="B158" s="111" t="s">
        <v>250</v>
      </c>
      <c r="C158" s="112">
        <v>1762500</v>
      </c>
      <c r="D158" s="113">
        <v>44442</v>
      </c>
      <c r="E158" s="111" t="s">
        <v>254</v>
      </c>
    </row>
    <row r="159" spans="1:5" ht="15">
      <c r="A159" s="111" t="s">
        <v>84</v>
      </c>
      <c r="B159" s="111" t="s">
        <v>250</v>
      </c>
      <c r="C159" s="112">
        <v>548250</v>
      </c>
      <c r="D159" s="113">
        <v>44447</v>
      </c>
      <c r="E159" s="111" t="s">
        <v>254</v>
      </c>
    </row>
    <row r="160" spans="1:5" ht="15">
      <c r="A160" s="111" t="s">
        <v>84</v>
      </c>
      <c r="B160" s="111" t="s">
        <v>250</v>
      </c>
      <c r="C160" s="112">
        <v>395000</v>
      </c>
      <c r="D160" s="113">
        <v>44469</v>
      </c>
      <c r="E160" s="111" t="s">
        <v>253</v>
      </c>
    </row>
    <row r="161" spans="1:5" ht="15">
      <c r="A161" s="111" t="s">
        <v>84</v>
      </c>
      <c r="B161" s="111" t="s">
        <v>250</v>
      </c>
      <c r="C161" s="112">
        <v>868500</v>
      </c>
      <c r="D161" s="113">
        <v>44454</v>
      </c>
      <c r="E161" s="111" t="s">
        <v>253</v>
      </c>
    </row>
    <row r="162" spans="1:5" ht="15">
      <c r="A162" s="111" t="s">
        <v>84</v>
      </c>
      <c r="B162" s="111" t="s">
        <v>250</v>
      </c>
      <c r="C162" s="112">
        <v>380000</v>
      </c>
      <c r="D162" s="113">
        <v>44469</v>
      </c>
      <c r="E162" s="111" t="s">
        <v>254</v>
      </c>
    </row>
    <row r="163" spans="1:5" ht="15">
      <c r="A163" s="111" t="s">
        <v>84</v>
      </c>
      <c r="B163" s="111" t="s">
        <v>250</v>
      </c>
      <c r="C163" s="112">
        <v>1200000</v>
      </c>
      <c r="D163" s="113">
        <v>44449</v>
      </c>
      <c r="E163" s="111" t="s">
        <v>253</v>
      </c>
    </row>
    <row r="164" spans="1:5" ht="15">
      <c r="A164" s="111" t="s">
        <v>84</v>
      </c>
      <c r="B164" s="111" t="s">
        <v>250</v>
      </c>
      <c r="C164" s="112">
        <v>335000</v>
      </c>
      <c r="D164" s="113">
        <v>44442</v>
      </c>
      <c r="E164" s="111" t="s">
        <v>253</v>
      </c>
    </row>
    <row r="165" spans="1:5" ht="15">
      <c r="A165" s="111" t="s">
        <v>84</v>
      </c>
      <c r="B165" s="111" t="s">
        <v>250</v>
      </c>
      <c r="C165" s="112">
        <v>350000</v>
      </c>
      <c r="D165" s="113">
        <v>44446</v>
      </c>
      <c r="E165" s="111" t="s">
        <v>253</v>
      </c>
    </row>
    <row r="166" spans="1:5" ht="15">
      <c r="A166" s="111" t="s">
        <v>84</v>
      </c>
      <c r="B166" s="111" t="s">
        <v>250</v>
      </c>
      <c r="C166" s="112">
        <v>125000</v>
      </c>
      <c r="D166" s="113">
        <v>44452</v>
      </c>
      <c r="E166" s="111" t="s">
        <v>254</v>
      </c>
    </row>
    <row r="167" spans="1:5" ht="15">
      <c r="A167" s="111" t="s">
        <v>84</v>
      </c>
      <c r="B167" s="111" t="s">
        <v>250</v>
      </c>
      <c r="C167" s="112">
        <v>350000</v>
      </c>
      <c r="D167" s="113">
        <v>44466</v>
      </c>
      <c r="E167" s="111" t="s">
        <v>254</v>
      </c>
    </row>
    <row r="168" spans="1:5" ht="15">
      <c r="A168" s="111" t="s">
        <v>84</v>
      </c>
      <c r="B168" s="111" t="s">
        <v>250</v>
      </c>
      <c r="C168" s="112">
        <v>510000</v>
      </c>
      <c r="D168" s="113">
        <v>44449</v>
      </c>
      <c r="E168" s="111" t="s">
        <v>253</v>
      </c>
    </row>
    <row r="169" spans="1:5" ht="15">
      <c r="A169" s="111" t="s">
        <v>38</v>
      </c>
      <c r="B169" s="111" t="s">
        <v>251</v>
      </c>
      <c r="C169" s="112">
        <v>425000</v>
      </c>
      <c r="D169" s="113">
        <v>44463</v>
      </c>
      <c r="E169" s="111" t="s">
        <v>253</v>
      </c>
    </row>
    <row r="170" spans="1:5" ht="15">
      <c r="A170" s="111" t="s">
        <v>38</v>
      </c>
      <c r="B170" s="111" t="s">
        <v>251</v>
      </c>
      <c r="C170" s="112">
        <v>335000</v>
      </c>
      <c r="D170" s="113">
        <v>44459</v>
      </c>
      <c r="E170" s="111" t="s">
        <v>253</v>
      </c>
    </row>
    <row r="171" spans="1:5" ht="15">
      <c r="A171" s="111" t="s">
        <v>38</v>
      </c>
      <c r="B171" s="111" t="s">
        <v>251</v>
      </c>
      <c r="C171" s="112">
        <v>87500</v>
      </c>
      <c r="D171" s="113">
        <v>44459</v>
      </c>
      <c r="E171" s="111" t="s">
        <v>253</v>
      </c>
    </row>
    <row r="172" spans="1:5" ht="15">
      <c r="A172" s="111" t="s">
        <v>38</v>
      </c>
      <c r="B172" s="111" t="s">
        <v>251</v>
      </c>
      <c r="C172" s="112">
        <v>863000</v>
      </c>
      <c r="D172" s="113">
        <v>44459</v>
      </c>
      <c r="E172" s="111" t="s">
        <v>253</v>
      </c>
    </row>
    <row r="173" spans="1:5" ht="15">
      <c r="A173" s="111" t="s">
        <v>38</v>
      </c>
      <c r="B173" s="111" t="s">
        <v>251</v>
      </c>
      <c r="C173" s="112">
        <v>326400</v>
      </c>
      <c r="D173" s="113">
        <v>44460</v>
      </c>
      <c r="E173" s="111" t="s">
        <v>254</v>
      </c>
    </row>
    <row r="174" spans="1:5" ht="15">
      <c r="A174" s="111" t="s">
        <v>38</v>
      </c>
      <c r="B174" s="111" t="s">
        <v>251</v>
      </c>
      <c r="C174" s="112">
        <v>343000</v>
      </c>
      <c r="D174" s="113">
        <v>44459</v>
      </c>
      <c r="E174" s="111" t="s">
        <v>254</v>
      </c>
    </row>
    <row r="175" spans="1:5" ht="15">
      <c r="A175" s="111" t="s">
        <v>38</v>
      </c>
      <c r="B175" s="111" t="s">
        <v>251</v>
      </c>
      <c r="C175" s="112">
        <v>2800000</v>
      </c>
      <c r="D175" s="113">
        <v>44440</v>
      </c>
      <c r="E175" s="111" t="s">
        <v>254</v>
      </c>
    </row>
    <row r="176" spans="1:5" ht="15">
      <c r="A176" s="111" t="s">
        <v>38</v>
      </c>
      <c r="B176" s="111" t="s">
        <v>251</v>
      </c>
      <c r="C176" s="112">
        <v>548250</v>
      </c>
      <c r="D176" s="113">
        <v>44447</v>
      </c>
      <c r="E176" s="111" t="s">
        <v>254</v>
      </c>
    </row>
    <row r="177" spans="1:5" ht="15">
      <c r="A177" s="111" t="s">
        <v>38</v>
      </c>
      <c r="B177" s="111" t="s">
        <v>251</v>
      </c>
      <c r="C177" s="112">
        <v>1030000</v>
      </c>
      <c r="D177" s="113">
        <v>44446</v>
      </c>
      <c r="E177" s="111" t="s">
        <v>253</v>
      </c>
    </row>
    <row r="178" spans="1:5" ht="15">
      <c r="A178" s="111" t="s">
        <v>38</v>
      </c>
      <c r="B178" s="111" t="s">
        <v>251</v>
      </c>
      <c r="C178" s="112">
        <v>212929</v>
      </c>
      <c r="D178" s="113">
        <v>44446</v>
      </c>
      <c r="E178" s="111" t="s">
        <v>254</v>
      </c>
    </row>
    <row r="179" spans="1:5" ht="15">
      <c r="A179" s="111" t="s">
        <v>38</v>
      </c>
      <c r="B179" s="111" t="s">
        <v>251</v>
      </c>
      <c r="C179" s="112">
        <v>255000</v>
      </c>
      <c r="D179" s="113">
        <v>44460</v>
      </c>
      <c r="E179" s="111" t="s">
        <v>253</v>
      </c>
    </row>
    <row r="180" spans="1:5" ht="15">
      <c r="A180" s="111" t="s">
        <v>38</v>
      </c>
      <c r="B180" s="111" t="s">
        <v>251</v>
      </c>
      <c r="C180" s="112">
        <v>9500000</v>
      </c>
      <c r="D180" s="113">
        <v>44468</v>
      </c>
      <c r="E180" s="111" t="s">
        <v>253</v>
      </c>
    </row>
    <row r="181" spans="1:5" ht="15">
      <c r="A181" s="111" t="s">
        <v>38</v>
      </c>
      <c r="B181" s="111" t="s">
        <v>251</v>
      </c>
      <c r="C181" s="112">
        <v>558000</v>
      </c>
      <c r="D181" s="113">
        <v>44442</v>
      </c>
      <c r="E181" s="111" t="s">
        <v>253</v>
      </c>
    </row>
    <row r="182" spans="1:5" ht="15">
      <c r="A182" s="111" t="s">
        <v>38</v>
      </c>
      <c r="B182" s="111" t="s">
        <v>251</v>
      </c>
      <c r="C182" s="112">
        <v>549000</v>
      </c>
      <c r="D182" s="113">
        <v>44442</v>
      </c>
      <c r="E182" s="111" t="s">
        <v>253</v>
      </c>
    </row>
    <row r="183" spans="1:5" ht="15">
      <c r="A183" s="111" t="s">
        <v>38</v>
      </c>
      <c r="B183" s="111" t="s">
        <v>251</v>
      </c>
      <c r="C183" s="112">
        <v>549900</v>
      </c>
      <c r="D183" s="113">
        <v>44446</v>
      </c>
      <c r="E183" s="111" t="s">
        <v>253</v>
      </c>
    </row>
    <row r="184" spans="1:5" ht="15">
      <c r="A184" s="111" t="s">
        <v>38</v>
      </c>
      <c r="B184" s="111" t="s">
        <v>251</v>
      </c>
      <c r="C184" s="112">
        <v>960000</v>
      </c>
      <c r="D184" s="113">
        <v>44461</v>
      </c>
      <c r="E184" s="111" t="s">
        <v>253</v>
      </c>
    </row>
    <row r="185" spans="1:5" ht="15">
      <c r="A185" s="111" t="s">
        <v>38</v>
      </c>
      <c r="B185" s="111" t="s">
        <v>251</v>
      </c>
      <c r="C185" s="112">
        <v>171500</v>
      </c>
      <c r="D185" s="113">
        <v>44461</v>
      </c>
      <c r="E185" s="111" t="s">
        <v>254</v>
      </c>
    </row>
    <row r="186" spans="1:5" ht="15">
      <c r="A186" s="111" t="s">
        <v>38</v>
      </c>
      <c r="B186" s="111" t="s">
        <v>251</v>
      </c>
      <c r="C186" s="112">
        <v>1771250</v>
      </c>
      <c r="D186" s="113">
        <v>44461</v>
      </c>
      <c r="E186" s="111" t="s">
        <v>254</v>
      </c>
    </row>
    <row r="187" spans="1:5" ht="15">
      <c r="A187" s="111" t="s">
        <v>38</v>
      </c>
      <c r="B187" s="111" t="s">
        <v>251</v>
      </c>
      <c r="C187" s="112">
        <v>525000</v>
      </c>
      <c r="D187" s="113">
        <v>44459</v>
      </c>
      <c r="E187" s="111" t="s">
        <v>253</v>
      </c>
    </row>
    <row r="188" spans="1:5" ht="15">
      <c r="A188" s="111" t="s">
        <v>38</v>
      </c>
      <c r="B188" s="111" t="s">
        <v>251</v>
      </c>
      <c r="C188" s="112">
        <v>257600</v>
      </c>
      <c r="D188" s="113">
        <v>44463</v>
      </c>
      <c r="E188" s="111" t="s">
        <v>254</v>
      </c>
    </row>
    <row r="189" spans="1:5" ht="15">
      <c r="A189" s="111" t="s">
        <v>38</v>
      </c>
      <c r="B189" s="111" t="s">
        <v>251</v>
      </c>
      <c r="C189" s="112">
        <v>350000</v>
      </c>
      <c r="D189" s="113">
        <v>44463</v>
      </c>
      <c r="E189" s="111" t="s">
        <v>254</v>
      </c>
    </row>
    <row r="190" spans="1:5" ht="15">
      <c r="A190" s="111" t="s">
        <v>38</v>
      </c>
      <c r="B190" s="111" t="s">
        <v>251</v>
      </c>
      <c r="C190" s="112">
        <v>133000</v>
      </c>
      <c r="D190" s="113">
        <v>44463</v>
      </c>
      <c r="E190" s="111" t="s">
        <v>254</v>
      </c>
    </row>
    <row r="191" spans="1:5" ht="15">
      <c r="A191" s="111" t="s">
        <v>38</v>
      </c>
      <c r="B191" s="111" t="s">
        <v>251</v>
      </c>
      <c r="C191" s="112">
        <v>264500</v>
      </c>
      <c r="D191" s="113">
        <v>44466</v>
      </c>
      <c r="E191" s="111" t="s">
        <v>254</v>
      </c>
    </row>
    <row r="192" spans="1:5" ht="15">
      <c r="A192" s="111" t="s">
        <v>38</v>
      </c>
      <c r="B192" s="111" t="s">
        <v>251</v>
      </c>
      <c r="C192" s="112">
        <v>230158</v>
      </c>
      <c r="D192" s="113">
        <v>44466</v>
      </c>
      <c r="E192" s="111" t="s">
        <v>254</v>
      </c>
    </row>
    <row r="193" spans="1:5" ht="15">
      <c r="A193" s="111" t="s">
        <v>38</v>
      </c>
      <c r="B193" s="111" t="s">
        <v>251</v>
      </c>
      <c r="C193" s="112">
        <v>160000</v>
      </c>
      <c r="D193" s="113">
        <v>44466</v>
      </c>
      <c r="E193" s="111" t="s">
        <v>254</v>
      </c>
    </row>
    <row r="194" spans="1:5" ht="15">
      <c r="A194" s="111" t="s">
        <v>38</v>
      </c>
      <c r="B194" s="111" t="s">
        <v>251</v>
      </c>
      <c r="C194" s="112">
        <v>278200</v>
      </c>
      <c r="D194" s="113">
        <v>44467</v>
      </c>
      <c r="E194" s="111" t="s">
        <v>254</v>
      </c>
    </row>
    <row r="195" spans="1:5" ht="15">
      <c r="A195" s="111" t="s">
        <v>38</v>
      </c>
      <c r="B195" s="111" t="s">
        <v>251</v>
      </c>
      <c r="C195" s="112">
        <v>191000</v>
      </c>
      <c r="D195" s="113">
        <v>44468</v>
      </c>
      <c r="E195" s="111" t="s">
        <v>254</v>
      </c>
    </row>
    <row r="196" spans="1:5" ht="15">
      <c r="A196" s="111" t="s">
        <v>38</v>
      </c>
      <c r="B196" s="111" t="s">
        <v>251</v>
      </c>
      <c r="C196" s="112">
        <v>548250</v>
      </c>
      <c r="D196" s="113">
        <v>44442</v>
      </c>
      <c r="E196" s="111" t="s">
        <v>254</v>
      </c>
    </row>
    <row r="197" spans="1:5" ht="15">
      <c r="A197" s="111" t="s">
        <v>38</v>
      </c>
      <c r="B197" s="111" t="s">
        <v>251</v>
      </c>
      <c r="C197" s="112">
        <v>484000</v>
      </c>
      <c r="D197" s="113">
        <v>44456</v>
      </c>
      <c r="E197" s="111" t="s">
        <v>253</v>
      </c>
    </row>
    <row r="198" spans="1:5" ht="15">
      <c r="A198" s="111" t="s">
        <v>38</v>
      </c>
      <c r="B198" s="111" t="s">
        <v>251</v>
      </c>
      <c r="C198" s="112">
        <v>160850</v>
      </c>
      <c r="D198" s="113">
        <v>44467</v>
      </c>
      <c r="E198" s="111" t="s">
        <v>254</v>
      </c>
    </row>
    <row r="199" spans="1:5" ht="15">
      <c r="A199" s="111" t="s">
        <v>38</v>
      </c>
      <c r="B199" s="111" t="s">
        <v>251</v>
      </c>
      <c r="C199" s="112">
        <v>555000</v>
      </c>
      <c r="D199" s="113">
        <v>44441</v>
      </c>
      <c r="E199" s="111" t="s">
        <v>253</v>
      </c>
    </row>
    <row r="200" spans="1:5" ht="15">
      <c r="A200" s="111" t="s">
        <v>38</v>
      </c>
      <c r="B200" s="111" t="s">
        <v>251</v>
      </c>
      <c r="C200" s="112">
        <v>280750</v>
      </c>
      <c r="D200" s="113">
        <v>44449</v>
      </c>
      <c r="E200" s="111" t="s">
        <v>254</v>
      </c>
    </row>
    <row r="201" spans="1:5" ht="15">
      <c r="A201" s="111" t="s">
        <v>38</v>
      </c>
      <c r="B201" s="111" t="s">
        <v>251</v>
      </c>
      <c r="C201" s="112">
        <v>349000</v>
      </c>
      <c r="D201" s="113">
        <v>44449</v>
      </c>
      <c r="E201" s="111" t="s">
        <v>254</v>
      </c>
    </row>
    <row r="202" spans="1:5" ht="15">
      <c r="A202" s="111" t="s">
        <v>38</v>
      </c>
      <c r="B202" s="111" t="s">
        <v>251</v>
      </c>
      <c r="C202" s="112">
        <v>225000</v>
      </c>
      <c r="D202" s="113">
        <v>44449</v>
      </c>
      <c r="E202" s="111" t="s">
        <v>253</v>
      </c>
    </row>
    <row r="203" spans="1:5" ht="15">
      <c r="A203" s="111" t="s">
        <v>38</v>
      </c>
      <c r="B203" s="111" t="s">
        <v>251</v>
      </c>
      <c r="C203" s="112">
        <v>122000</v>
      </c>
      <c r="D203" s="113">
        <v>44455</v>
      </c>
      <c r="E203" s="111" t="s">
        <v>254</v>
      </c>
    </row>
    <row r="204" spans="1:5" ht="15">
      <c r="A204" s="111" t="s">
        <v>38</v>
      </c>
      <c r="B204" s="111" t="s">
        <v>251</v>
      </c>
      <c r="C204" s="112">
        <v>785000</v>
      </c>
      <c r="D204" s="113">
        <v>44452</v>
      </c>
      <c r="E204" s="111" t="s">
        <v>253</v>
      </c>
    </row>
    <row r="205" spans="1:5" ht="15">
      <c r="A205" s="111" t="s">
        <v>38</v>
      </c>
      <c r="B205" s="111" t="s">
        <v>251</v>
      </c>
      <c r="C205" s="112">
        <v>440000</v>
      </c>
      <c r="D205" s="113">
        <v>44452</v>
      </c>
      <c r="E205" s="111" t="s">
        <v>253</v>
      </c>
    </row>
    <row r="206" spans="1:5" ht="15">
      <c r="A206" s="111" t="s">
        <v>38</v>
      </c>
      <c r="B206" s="111" t="s">
        <v>251</v>
      </c>
      <c r="C206" s="112">
        <v>194000</v>
      </c>
      <c r="D206" s="113">
        <v>44452</v>
      </c>
      <c r="E206" s="111" t="s">
        <v>254</v>
      </c>
    </row>
    <row r="207" spans="1:5" ht="15">
      <c r="A207" s="111" t="s">
        <v>38</v>
      </c>
      <c r="B207" s="111" t="s">
        <v>251</v>
      </c>
      <c r="C207" s="112">
        <v>489500</v>
      </c>
      <c r="D207" s="113">
        <v>44456</v>
      </c>
      <c r="E207" s="111" t="s">
        <v>254</v>
      </c>
    </row>
    <row r="208" spans="1:5" ht="15">
      <c r="A208" s="111" t="s">
        <v>38</v>
      </c>
      <c r="B208" s="111" t="s">
        <v>251</v>
      </c>
      <c r="C208" s="112">
        <v>485000</v>
      </c>
      <c r="D208" s="113">
        <v>44456</v>
      </c>
      <c r="E208" s="111" t="s">
        <v>253</v>
      </c>
    </row>
    <row r="209" spans="1:5" ht="15">
      <c r="A209" s="111" t="s">
        <v>38</v>
      </c>
      <c r="B209" s="111" t="s">
        <v>251</v>
      </c>
      <c r="C209" s="112">
        <v>545000</v>
      </c>
      <c r="D209" s="113">
        <v>44453</v>
      </c>
      <c r="E209" s="111" t="s">
        <v>253</v>
      </c>
    </row>
    <row r="210" spans="1:5" ht="15">
      <c r="A210" s="111" t="s">
        <v>38</v>
      </c>
      <c r="B210" s="111" t="s">
        <v>251</v>
      </c>
      <c r="C210" s="112">
        <v>500000</v>
      </c>
      <c r="D210" s="113">
        <v>44452</v>
      </c>
      <c r="E210" s="111" t="s">
        <v>253</v>
      </c>
    </row>
    <row r="211" spans="1:5" ht="15">
      <c r="A211" s="111" t="s">
        <v>38</v>
      </c>
      <c r="B211" s="111" t="s">
        <v>251</v>
      </c>
      <c r="C211" s="112">
        <v>1795000</v>
      </c>
      <c r="D211" s="113">
        <v>44456</v>
      </c>
      <c r="E211" s="111" t="s">
        <v>253</v>
      </c>
    </row>
    <row r="212" spans="1:5" ht="15">
      <c r="A212" s="111" t="s">
        <v>38</v>
      </c>
      <c r="B212" s="111" t="s">
        <v>251</v>
      </c>
      <c r="C212" s="112">
        <v>161000</v>
      </c>
      <c r="D212" s="113">
        <v>44442</v>
      </c>
      <c r="E212" s="111" t="s">
        <v>254</v>
      </c>
    </row>
    <row r="213" spans="1:5" ht="15">
      <c r="A213" s="111" t="s">
        <v>38</v>
      </c>
      <c r="B213" s="111" t="s">
        <v>251</v>
      </c>
      <c r="C213" s="112">
        <v>720000</v>
      </c>
      <c r="D213" s="113">
        <v>44466</v>
      </c>
      <c r="E213" s="111" t="s">
        <v>253</v>
      </c>
    </row>
    <row r="214" spans="1:5" ht="15">
      <c r="A214" s="111" t="s">
        <v>38</v>
      </c>
      <c r="B214" s="111" t="s">
        <v>251</v>
      </c>
      <c r="C214" s="112">
        <v>434500</v>
      </c>
      <c r="D214" s="113">
        <v>44440</v>
      </c>
      <c r="E214" s="111" t="s">
        <v>253</v>
      </c>
    </row>
    <row r="215" spans="1:5" ht="15">
      <c r="A215" s="111" t="s">
        <v>38</v>
      </c>
      <c r="B215" s="111" t="s">
        <v>251</v>
      </c>
      <c r="C215" s="112">
        <v>275000</v>
      </c>
      <c r="D215" s="113">
        <v>44442</v>
      </c>
      <c r="E215" s="111" t="s">
        <v>254</v>
      </c>
    </row>
    <row r="216" spans="1:5" ht="15">
      <c r="A216" s="111" t="s">
        <v>38</v>
      </c>
      <c r="B216" s="111" t="s">
        <v>251</v>
      </c>
      <c r="C216" s="112">
        <v>213215</v>
      </c>
      <c r="D216" s="113">
        <v>44442</v>
      </c>
      <c r="E216" s="111" t="s">
        <v>254</v>
      </c>
    </row>
    <row r="217" spans="1:5" ht="15">
      <c r="A217" s="111" t="s">
        <v>38</v>
      </c>
      <c r="B217" s="111" t="s">
        <v>251</v>
      </c>
      <c r="C217" s="112">
        <v>428000</v>
      </c>
      <c r="D217" s="113">
        <v>44468</v>
      </c>
      <c r="E217" s="111" t="s">
        <v>254</v>
      </c>
    </row>
    <row r="218" spans="1:5" ht="15">
      <c r="A218" s="111" t="s">
        <v>38</v>
      </c>
      <c r="B218" s="111" t="s">
        <v>251</v>
      </c>
      <c r="C218" s="112">
        <v>55000</v>
      </c>
      <c r="D218" s="113">
        <v>44456</v>
      </c>
      <c r="E218" s="111" t="s">
        <v>253</v>
      </c>
    </row>
    <row r="219" spans="1:5" ht="15">
      <c r="A219" s="111" t="s">
        <v>38</v>
      </c>
      <c r="B219" s="111" t="s">
        <v>251</v>
      </c>
      <c r="C219" s="112">
        <v>209721</v>
      </c>
      <c r="D219" s="113">
        <v>44468</v>
      </c>
      <c r="E219" s="111" t="s">
        <v>254</v>
      </c>
    </row>
    <row r="220" spans="1:5" ht="15">
      <c r="A220" s="111" t="s">
        <v>38</v>
      </c>
      <c r="B220" s="111" t="s">
        <v>251</v>
      </c>
      <c r="C220" s="112">
        <v>190000</v>
      </c>
      <c r="D220" s="113">
        <v>44469</v>
      </c>
      <c r="E220" s="111" t="s">
        <v>253</v>
      </c>
    </row>
    <row r="221" spans="1:5" ht="15">
      <c r="A221" s="111" t="s">
        <v>38</v>
      </c>
      <c r="B221" s="111" t="s">
        <v>251</v>
      </c>
      <c r="C221" s="112">
        <v>825000</v>
      </c>
      <c r="D221" s="113">
        <v>44440</v>
      </c>
      <c r="E221" s="111" t="s">
        <v>253</v>
      </c>
    </row>
    <row r="222" spans="1:5" ht="15">
      <c r="A222" s="111" t="s">
        <v>38</v>
      </c>
      <c r="B222" s="111" t="s">
        <v>251</v>
      </c>
      <c r="C222" s="112">
        <v>55000</v>
      </c>
      <c r="D222" s="113">
        <v>44455</v>
      </c>
      <c r="E222" s="111" t="s">
        <v>253</v>
      </c>
    </row>
    <row r="223" spans="1:5" ht="15">
      <c r="A223" s="111" t="s">
        <v>38</v>
      </c>
      <c r="B223" s="111" t="s">
        <v>251</v>
      </c>
      <c r="C223" s="112">
        <v>55000</v>
      </c>
      <c r="D223" s="113">
        <v>44455</v>
      </c>
      <c r="E223" s="111" t="s">
        <v>253</v>
      </c>
    </row>
    <row r="224" spans="1:5" ht="15">
      <c r="A224" s="111" t="s">
        <v>38</v>
      </c>
      <c r="B224" s="111" t="s">
        <v>251</v>
      </c>
      <c r="C224" s="112">
        <v>317000</v>
      </c>
      <c r="D224" s="113">
        <v>44454</v>
      </c>
      <c r="E224" s="111" t="s">
        <v>254</v>
      </c>
    </row>
    <row r="225" spans="1:5" ht="15">
      <c r="A225" s="111" t="s">
        <v>38</v>
      </c>
      <c r="B225" s="111" t="s">
        <v>251</v>
      </c>
      <c r="C225" s="112">
        <v>335800</v>
      </c>
      <c r="D225" s="113">
        <v>44454</v>
      </c>
      <c r="E225" s="111" t="s">
        <v>254</v>
      </c>
    </row>
    <row r="226" spans="1:5" ht="15">
      <c r="A226" s="111" t="s">
        <v>38</v>
      </c>
      <c r="B226" s="111" t="s">
        <v>251</v>
      </c>
      <c r="C226" s="112">
        <v>385000</v>
      </c>
      <c r="D226" s="113">
        <v>44454</v>
      </c>
      <c r="E226" s="111" t="s">
        <v>253</v>
      </c>
    </row>
    <row r="227" spans="1:5" ht="15">
      <c r="A227" s="111" t="s">
        <v>38</v>
      </c>
      <c r="B227" s="111" t="s">
        <v>251</v>
      </c>
      <c r="C227" s="112">
        <v>490000</v>
      </c>
      <c r="D227" s="113">
        <v>44469</v>
      </c>
      <c r="E227" s="111" t="s">
        <v>253</v>
      </c>
    </row>
    <row r="228" spans="1:5" ht="15">
      <c r="A228" s="111" t="s">
        <v>38</v>
      </c>
      <c r="B228" s="111" t="s">
        <v>251</v>
      </c>
      <c r="C228" s="112">
        <v>244900</v>
      </c>
      <c r="D228" s="113">
        <v>44440</v>
      </c>
      <c r="E228" s="111" t="s">
        <v>253</v>
      </c>
    </row>
    <row r="229" spans="1:5" ht="15">
      <c r="A229" s="111" t="s">
        <v>51</v>
      </c>
      <c r="B229" s="111" t="s">
        <v>252</v>
      </c>
      <c r="C229" s="112">
        <v>459900</v>
      </c>
      <c r="D229" s="113">
        <v>44456</v>
      </c>
      <c r="E229" s="111" t="s">
        <v>253</v>
      </c>
    </row>
    <row r="230" spans="1:5" ht="15">
      <c r="A230" s="111" t="s">
        <v>51</v>
      </c>
      <c r="B230" s="111" t="s">
        <v>252</v>
      </c>
      <c r="C230" s="112">
        <v>460000</v>
      </c>
      <c r="D230" s="113">
        <v>44469</v>
      </c>
      <c r="E230" s="111" t="s">
        <v>253</v>
      </c>
    </row>
    <row r="231" spans="1:5" ht="15">
      <c r="A231" s="111" t="s">
        <v>51</v>
      </c>
      <c r="B231" s="111" t="s">
        <v>252</v>
      </c>
      <c r="C231" s="112">
        <v>184500</v>
      </c>
      <c r="D231" s="113">
        <v>44461</v>
      </c>
      <c r="E231" s="111" t="s">
        <v>254</v>
      </c>
    </row>
    <row r="232" spans="1:5" ht="15">
      <c r="A232" s="111" t="s">
        <v>51</v>
      </c>
      <c r="B232" s="111" t="s">
        <v>252</v>
      </c>
      <c r="C232" s="112">
        <v>300000</v>
      </c>
      <c r="D232" s="113">
        <v>44454</v>
      </c>
      <c r="E232" s="111" t="s">
        <v>254</v>
      </c>
    </row>
    <row r="233" spans="1:5" ht="15">
      <c r="A233" s="111" t="s">
        <v>51</v>
      </c>
      <c r="B233" s="111" t="s">
        <v>252</v>
      </c>
      <c r="C233" s="112">
        <v>600000</v>
      </c>
      <c r="D233" s="113">
        <v>44459</v>
      </c>
      <c r="E233" s="111" t="s">
        <v>254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2021-10-10T06:47:55Z</dcterms:modified>
</cp:coreProperties>
</file>