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hidePivotFieldList="1" defaultThemeVersion="124226"/>
  <bookViews>
    <workbookView xWindow="240" yWindow="300" windowWidth="18795" windowHeight="9465" tabRatio="906"/>
  </bookViews>
  <sheets>
    <sheet name="OVERALL STATS" sheetId="1" r:id="rId1"/>
    <sheet name="SALES STATS" sheetId="2" r:id="rId2"/>
    <sheet name="LOAN ONLY STATS" sheetId="3" r:id="rId3"/>
    <sheet name="BRANCH SALES TRACKING" sheetId="16" r:id="rId4"/>
    <sheet name="LENDER TRACKING" sheetId="17" r:id="rId5"/>
    <sheet name="SALES_LIST" sheetId="12" state="hidden" r:id="rId6"/>
    <sheet name="LOANS_LIST" sheetId="13" state="hidden" r:id="rId7"/>
    <sheet name="SALESLOANSLIST" sheetId="15" state="hidden" r:id="rId8"/>
  </sheets>
  <definedNames>
    <definedName name="CommercialLoansMarket">'LOAN ONLY STATS'!$A$18:$C$19</definedName>
    <definedName name="CommercialSalesMarket">'SALES STATS'!$A$35:$C$35</definedName>
    <definedName name="ConstructionLoansMarket">'LOAN ONLY STATS'!$A$32:$C$35</definedName>
    <definedName name="ConventionalLoansExcludingInclineMarket">'LOAN ONLY STATS'!#REF!</definedName>
    <definedName name="ConventionalLoansMarket">'LOAN ONLY STATS'!$A$7:$C$12</definedName>
    <definedName name="CreditLineLoansMarket">'LOAN ONLY STATS'!$A$25:$C$26</definedName>
    <definedName name="HardMoneyLoansMarket">'LOAN ONLY STATS'!$A$41:$C$44</definedName>
    <definedName name="InclineSalesMarket">'SALES STATS'!#REF!</definedName>
    <definedName name="OverallLoans">'OVERALL STATS'!$A$18:$C$23</definedName>
    <definedName name="OverallSales">'OVERALL STATS'!$A$7:$C$12</definedName>
    <definedName name="OverallSalesAndLoans">'OVERALL STATS'!$A$29:$C$35</definedName>
    <definedName name="_xlnm.Print_Titles" localSheetId="1">'SALES STATS'!$1:$6</definedName>
    <definedName name="ResaleMarket">'SALES STATS'!$A$7:$C$11</definedName>
    <definedName name="ResidentialResaleMarket">'SALES STATS'!$A$25:$C$29</definedName>
    <definedName name="ResidentialSalesExcludingInclineMarket">'SALES STATS'!#REF!</definedName>
    <definedName name="SubdivisionMarket">'SALES STATS'!$A$17:$C$19</definedName>
    <definedName name="VacantLandSalesMarket">'SALES STATS'!$A$41:$C$44</definedName>
  </definedNames>
  <calcPr calcId="124519"/>
  <pivotCaches>
    <pivotCache cacheId="0" r:id="rId9"/>
    <pivotCache cacheId="1" r:id="rId10"/>
  </pivotCaches>
</workbook>
</file>

<file path=xl/calcChain.xml><?xml version="1.0" encoding="utf-8"?>
<calcChain xmlns="http://schemas.openxmlformats.org/spreadsheetml/2006/main">
  <c r="C36" i="3"/>
  <c r="B36"/>
  <c r="C20"/>
  <c r="B20"/>
  <c r="C36" i="2"/>
  <c r="B36"/>
  <c r="B13" i="1"/>
  <c r="C13"/>
  <c r="B45" i="3"/>
  <c r="C45"/>
  <c r="B27"/>
  <c r="C27"/>
  <c r="B13"/>
  <c r="D7" s="1"/>
  <c r="C13"/>
  <c r="E7" s="1"/>
  <c r="B45" i="2"/>
  <c r="C45"/>
  <c r="B30"/>
  <c r="D26" s="1"/>
  <c r="C30"/>
  <c r="E26" s="1"/>
  <c r="A2"/>
  <c r="B20"/>
  <c r="D18" s="1"/>
  <c r="C20"/>
  <c r="D42" i="3" l="1"/>
  <c r="D44"/>
  <c r="D43"/>
  <c r="E35"/>
  <c r="E33"/>
  <c r="D19"/>
  <c r="E18"/>
  <c r="D18"/>
  <c r="E19"/>
  <c r="E9"/>
  <c r="D9"/>
  <c r="E9" i="1"/>
  <c r="D9"/>
  <c r="E42" i="2"/>
  <c r="D42"/>
  <c r="E27"/>
  <c r="D27"/>
  <c r="E44"/>
  <c r="D35"/>
  <c r="D8" i="3"/>
  <c r="D11"/>
  <c r="E10"/>
  <c r="E12"/>
  <c r="D10"/>
  <c r="D12"/>
  <c r="E8"/>
  <c r="E11"/>
  <c r="E26"/>
  <c r="D26"/>
  <c r="E32"/>
  <c r="E34"/>
  <c r="D32"/>
  <c r="D34"/>
  <c r="D33"/>
  <c r="D35"/>
  <c r="E43"/>
  <c r="E42"/>
  <c r="E44"/>
  <c r="D44" i="2"/>
  <c r="E43"/>
  <c r="D43"/>
  <c r="E35"/>
  <c r="E19"/>
  <c r="D19"/>
  <c r="E41"/>
  <c r="E25"/>
  <c r="E28"/>
  <c r="E18"/>
  <c r="E17"/>
  <c r="D17"/>
  <c r="D29"/>
  <c r="E29"/>
  <c r="D28"/>
  <c r="D25"/>
  <c r="D41"/>
  <c r="A2" i="3"/>
  <c r="E41"/>
  <c r="B12" i="2"/>
  <c r="C12"/>
  <c r="B24" i="1"/>
  <c r="C24"/>
  <c r="B36"/>
  <c r="C36"/>
  <c r="E32" l="1"/>
  <c r="D32"/>
  <c r="E22"/>
  <c r="D22"/>
  <c r="E9" i="2"/>
  <c r="D9"/>
  <c r="E20" i="3"/>
  <c r="D20"/>
  <c r="E36" i="2"/>
  <c r="D36"/>
  <c r="D33" i="1"/>
  <c r="E21"/>
  <c r="E23"/>
  <c r="D23"/>
  <c r="D21"/>
  <c r="E35"/>
  <c r="E33"/>
  <c r="E31"/>
  <c r="E34"/>
  <c r="D41" i="3"/>
  <c r="E36"/>
  <c r="D36"/>
  <c r="E25"/>
  <c r="D25"/>
  <c r="D45" i="2"/>
  <c r="E45"/>
  <c r="E30"/>
  <c r="D30"/>
  <c r="D8"/>
  <c r="D7"/>
  <c r="D10"/>
  <c r="D11"/>
  <c r="E7"/>
  <c r="E8"/>
  <c r="E11"/>
  <c r="E10"/>
  <c r="E30" i="1"/>
  <c r="E29"/>
  <c r="D29"/>
  <c r="E8"/>
  <c r="D11"/>
  <c r="D8"/>
  <c r="D7"/>
  <c r="E11"/>
  <c r="D10"/>
  <c r="D12"/>
  <c r="D20"/>
  <c r="E18"/>
  <c r="E19"/>
  <c r="E20"/>
  <c r="D35"/>
  <c r="D30"/>
  <c r="E7"/>
  <c r="D31"/>
  <c r="D19"/>
  <c r="D18"/>
  <c r="E10"/>
  <c r="E12"/>
  <c r="D34"/>
  <c r="E36" l="1"/>
  <c r="D36"/>
  <c r="E45" i="3"/>
  <c r="E27"/>
  <c r="D27"/>
  <c r="D45"/>
  <c r="E13"/>
  <c r="D13"/>
  <c r="E20" i="2"/>
  <c r="D20"/>
  <c r="D13" i="1"/>
  <c r="E13"/>
  <c r="E12" i="2"/>
  <c r="D12"/>
  <c r="D24" i="1"/>
  <c r="E24"/>
</calcChain>
</file>

<file path=xl/connections.xml><?xml version="1.0" encoding="utf-8"?>
<connections xmlns="http://schemas.openxmlformats.org/spreadsheetml/2006/main">
  <connection id="1" name="Connection" type="1" refreshedVersion="2">
    <dbPr connection="DSN=MS Access Database;DBQ=C:\TitleStats\WASHOE COUNTY\LoanOnlyBusiness.mdb;DefaultDir=C:\TitleStats\WASHOE COUNTY;DriverId=25;FIL=MS Access;MaxBufferSize=2048;PageTimeout=5;" command="SELECT `LENDER TRACKING DEC 07`.DOCNUM, `LENDER TRACKING DEC 07`.RECDATE, `LENDER TRACKING DEC 07`.TITLECOMPANY, `LENDER TRACKING DEC 07`.APN, `LENDER TRACKING DEC 07`.`LOAN AMOUNT`, `LENDER TRACKING DEC 07`.TYPELOAN, `LENDER TRACKING DEC 07`.TRUSTOR, `LENDER TRACKING DEC 07`.BENEFICIARY_x000d_&#10;FROM `C:\TitleStats\WASHOE COUNTY\LoanOnlyBusiness`.`LENDER TRACKING DEC 07` `LENDER TRACKING DEC 07`"/>
  </connection>
  <connection id="2" name="Connection1" type="1" refreshedVersion="2">
    <dbPr connection="DSN=MS Access Database;DBQ=C:\TitleStats\WASHOE COUNTY\TitleCompanySalesDatabase.mdb;DefaultDir=C:\TitleStats\WASHOE COUNTY;DriverId=25;FIL=MS Access;MaxBufferSize=2048;PageTimeout=5;" command="SELECT `BRANCH TRACK DEC 2007`.DOCNUM, `BRANCH TRACK DEC 2007`.RECDATE, `BRANCH TRACK DEC 2007`.FULLNAME, `BRANCH TRACK DEC 2007`.APN, `BRANCH TRACK DEC 2007`.PROPTYPE, `BRANCH TRACK DEC 2007`.SALESPRICE, `BRANCH TRACK DEC 2007`.BRANCH, `BRANCH TRACK DEC 2007`.EO, `BRANCH TRACK DEC 2007`.BUILDERDEVELOPERDEAL_x000d_&#10;FROM `C:\TitleStats\WASHOE COUNTY\TitleCompanySalesDatabase`.`BRANCH TRACK DEC 2007` `BRANCH TRACK DEC 2007`"/>
  </connection>
</connections>
</file>

<file path=xl/sharedStrings.xml><?xml version="1.0" encoding="utf-8"?>
<sst xmlns="http://schemas.openxmlformats.org/spreadsheetml/2006/main" count="2651" uniqueCount="286">
  <si>
    <t>FULLNAME</t>
  </si>
  <si>
    <t>TYPELOAN</t>
  </si>
  <si>
    <t>DOLLAR VOL.</t>
  </si>
  <si>
    <t>% OF DOLLAR VOL.</t>
  </si>
  <si>
    <t>OVERALL SALES MARKET (Resales &amp; Subdivision Sales)</t>
  </si>
  <si>
    <t>% OF</t>
  </si>
  <si>
    <t>RANK BY</t>
  </si>
  <si>
    <t>TITLE COMPANY</t>
  </si>
  <si>
    <t>CLOSINGS</t>
  </si>
  <si>
    <t>DOLLAR VOLUME</t>
  </si>
  <si>
    <t>OVERALL LOAN ONLY MARKET (Refi's, Construction, Commercial, Credit Lines, Homequity, etc.)</t>
  </si>
  <si>
    <t>TITLECOMPANY</t>
  </si>
  <si>
    <t>OVERALL SALES AND LOAN ONLY MARKETS COMBINED</t>
  </si>
  <si>
    <t>RESALE MARKET (Includes ALL types of real property)</t>
  </si>
  <si>
    <t>SUBDIVISION SALES (Builder/Developer Sales)</t>
  </si>
  <si>
    <t>RESIDENTIAL RESALE MARKET (Residential Properties Only)</t>
  </si>
  <si>
    <t>COMMERCIAL/INDUSTRIAL, APARTMENTS, MOBILE HOME PARKS SALES MARKET</t>
  </si>
  <si>
    <t>VACANT LAND SALES</t>
  </si>
  <si>
    <t>CONVENTIONAL LOANS MARKET (Refi's)</t>
  </si>
  <si>
    <t>COMMERCIAL LOANS MARKET</t>
  </si>
  <si>
    <t>HOME EQUITY &amp; CREDIT LINE LOANS MARKET</t>
  </si>
  <si>
    <t>CONSTRUCTION LOANS MARKET</t>
  </si>
  <si>
    <t>HARD MONEY LOANS MARKET</t>
  </si>
  <si>
    <t>GRAND TOTAL</t>
  </si>
  <si>
    <t>Information provided by Datasource</t>
  </si>
  <si>
    <t>www.datasourcenev.com</t>
  </si>
  <si>
    <t>BRANCH</t>
  </si>
  <si>
    <t>KIETZKE</t>
  </si>
  <si>
    <t>RIDGEVIEW</t>
  </si>
  <si>
    <t>PROPTYPE</t>
  </si>
  <si>
    <t>(All)</t>
  </si>
  <si>
    <t>Grand Total</t>
  </si>
  <si>
    <t>% OF CLOSINGS</t>
  </si>
  <si>
    <t>EO</t>
  </si>
  <si>
    <t>MCCARRAN</t>
  </si>
  <si>
    <t>DOCNUM</t>
  </si>
  <si>
    <t>RECDATE</t>
  </si>
  <si>
    <t>APN</t>
  </si>
  <si>
    <t>First Centennial Title</t>
  </si>
  <si>
    <t>Ticor Title</t>
  </si>
  <si>
    <t>First American Title</t>
  </si>
  <si>
    <t>RECBY</t>
  </si>
  <si>
    <t>AMOUNT</t>
  </si>
  <si>
    <t>SUB</t>
  </si>
  <si>
    <t>INSURED</t>
  </si>
  <si>
    <t>12</t>
  </si>
  <si>
    <t>SAB</t>
  </si>
  <si>
    <t>LENDER</t>
  </si>
  <si>
    <t>Values</t>
  </si>
  <si>
    <t>DOCTYPE</t>
  </si>
  <si>
    <t>Last Row:</t>
  </si>
  <si>
    <t>SEE CHARTS BELOW:</t>
  </si>
  <si>
    <t>BUILDER/DEVELOPER</t>
  </si>
  <si>
    <t>MINDEN</t>
  </si>
  <si>
    <t>MK</t>
  </si>
  <si>
    <t>ZEPHYR</t>
  </si>
  <si>
    <t>JML</t>
  </si>
  <si>
    <t>KDJ</t>
  </si>
  <si>
    <t>MLC</t>
  </si>
  <si>
    <t>Signature Title</t>
  </si>
  <si>
    <t>OVERALL TITLE COMPANY MARKET STATISTICS Douglas  County, NV)</t>
  </si>
  <si>
    <t>SALES MARKET Douglas County, NV)</t>
  </si>
  <si>
    <t>LOAN ONLY MARKETS Douglas County, NV)</t>
  </si>
  <si>
    <t>Douglas</t>
  </si>
  <si>
    <t>Reporting Period: NOVEMBER, 2021</t>
  </si>
  <si>
    <t>Calatlantic Title West</t>
  </si>
  <si>
    <t>SINGLE FAM RES.</t>
  </si>
  <si>
    <t>LH</t>
  </si>
  <si>
    <t>YES</t>
  </si>
  <si>
    <t>ET</t>
  </si>
  <si>
    <t>NO</t>
  </si>
  <si>
    <t>VACANT LAND</t>
  </si>
  <si>
    <t>TM</t>
  </si>
  <si>
    <t>MH</t>
  </si>
  <si>
    <t>INCLINE</t>
  </si>
  <si>
    <t>VD</t>
  </si>
  <si>
    <t>CONDO/TWNHSE</t>
  </si>
  <si>
    <t>CARSON CITY</t>
  </si>
  <si>
    <t>17</t>
  </si>
  <si>
    <t>7</t>
  </si>
  <si>
    <t>DAMONTE</t>
  </si>
  <si>
    <t>24</t>
  </si>
  <si>
    <t>23</t>
  </si>
  <si>
    <t>2-4 PLEX</t>
  </si>
  <si>
    <t>15</t>
  </si>
  <si>
    <t>11</t>
  </si>
  <si>
    <t>NF</t>
  </si>
  <si>
    <t>Stewart Title</t>
  </si>
  <si>
    <t>GARDNERVILLE</t>
  </si>
  <si>
    <t>SLA</t>
  </si>
  <si>
    <t>WLD</t>
  </si>
  <si>
    <t>MOBILE HOME</t>
  </si>
  <si>
    <t>ARJ</t>
  </si>
  <si>
    <t>MDD</t>
  </si>
  <si>
    <t>PLUMB</t>
  </si>
  <si>
    <t>KB</t>
  </si>
  <si>
    <t>HB</t>
  </si>
  <si>
    <t>SOUTH KIETZKE</t>
  </si>
  <si>
    <t>CRF</t>
  </si>
  <si>
    <t>RLT</t>
  </si>
  <si>
    <t>SLP</t>
  </si>
  <si>
    <t>COMMERCIAL</t>
  </si>
  <si>
    <t>DKD</t>
  </si>
  <si>
    <t>AJF</t>
  </si>
  <si>
    <t>TO</t>
  </si>
  <si>
    <t>RLS</t>
  </si>
  <si>
    <t>Acme Title and Escrow</t>
  </si>
  <si>
    <t>1420-07-813-006</t>
  </si>
  <si>
    <t>VA</t>
  </si>
  <si>
    <t>CALCON MUTUAL MORTGAGE LLC; ONE TRUST HOME LOANS</t>
  </si>
  <si>
    <t>1419-03-002-013</t>
  </si>
  <si>
    <t>CONSTRUCTION</t>
  </si>
  <si>
    <t>FIRST INTERSTATE BANK</t>
  </si>
  <si>
    <t>1320-33-212-010</t>
  </si>
  <si>
    <t>CONVENTIONAL</t>
  </si>
  <si>
    <t>GUILD MORTGAGE COMPANY LL</t>
  </si>
  <si>
    <t>1219-14-001-007</t>
  </si>
  <si>
    <t>GUILD MORTGAGE COMPANY LLC</t>
  </si>
  <si>
    <t>1220-22-110-032</t>
  </si>
  <si>
    <t>GREATER NEVADA MORTGAGE</t>
  </si>
  <si>
    <t>1121-05-514-008</t>
  </si>
  <si>
    <t>EL DORADO SAVINGS BANK</t>
  </si>
  <si>
    <t>1318-15-610-029</t>
  </si>
  <si>
    <t>WELLS FARGO BANK NA</t>
  </si>
  <si>
    <t>1420-28-701-036</t>
  </si>
  <si>
    <t>MOVEMENT MORTGAGE LLC</t>
  </si>
  <si>
    <t>1220-16-210-047</t>
  </si>
  <si>
    <t>1220-16-210-110</t>
  </si>
  <si>
    <t>1319-09-801-029</t>
  </si>
  <si>
    <t>1220-22-110-015</t>
  </si>
  <si>
    <t>1220-21-810-082</t>
  </si>
  <si>
    <t>1420-07-719-002</t>
  </si>
  <si>
    <t>1022-18-001-024</t>
  </si>
  <si>
    <t>1219-03-001-058</t>
  </si>
  <si>
    <t>CITADEL SERVICING CORPORATION</t>
  </si>
  <si>
    <t>1220-04-510-004</t>
  </si>
  <si>
    <t>1419-14-001-008</t>
  </si>
  <si>
    <t>1220-22-410-197</t>
  </si>
  <si>
    <t>GUILD MORGAGE COMPANY LLC</t>
  </si>
  <si>
    <t>0000-00-000-000</t>
  </si>
  <si>
    <t>1320-33-230-005</t>
  </si>
  <si>
    <t>1220-25-501-025</t>
  </si>
  <si>
    <t>1420-28-601-037</t>
  </si>
  <si>
    <t>1420-06-401-019</t>
  </si>
  <si>
    <t>HARD MONEY</t>
  </si>
  <si>
    <t>WILLROTH, KARIN TRUSTEE; SOETJE, GEORGE LIVING TRUST 6/3/21</t>
  </si>
  <si>
    <t>1320-33-402-038</t>
  </si>
  <si>
    <t>1420-33-810-033</t>
  </si>
  <si>
    <t>1319-30-520-025</t>
  </si>
  <si>
    <t>BANK7</t>
  </si>
  <si>
    <t>1320-29-211-007</t>
  </si>
  <si>
    <t>FLAGSTAR BANK</t>
  </si>
  <si>
    <t>1220-21-610-065</t>
  </si>
  <si>
    <t>WILLROTH, KARIN TRUSTEE; SOETJE, GEORGE LIVING TRUST</t>
  </si>
  <si>
    <t>1320-33-210-059</t>
  </si>
  <si>
    <t>PRIMELENDING</t>
  </si>
  <si>
    <t>1420-07-411-053</t>
  </si>
  <si>
    <t>FHA</t>
  </si>
  <si>
    <t>MASON MCDUFFIE MORTGAGE CORPORATION</t>
  </si>
  <si>
    <t>1420-05-201-011</t>
  </si>
  <si>
    <t>BIG GEORGE VENTURES LLC</t>
  </si>
  <si>
    <t>1220-15-610-001</t>
  </si>
  <si>
    <t>CREDIT LINE</t>
  </si>
  <si>
    <t>HERITAGE BANK OF NEVADA</t>
  </si>
  <si>
    <t>1420-26-401-009</t>
  </si>
  <si>
    <t>FINANCE OF AMERICA MORTGAGE LLC</t>
  </si>
  <si>
    <t>1420-08-211-018</t>
  </si>
  <si>
    <t>UNITED FEDERAL CREDIT UNION</t>
  </si>
  <si>
    <t>1320-33-311-013</t>
  </si>
  <si>
    <t>1419-03-002-075</t>
  </si>
  <si>
    <t>US BANK NA</t>
  </si>
  <si>
    <t>1220-22-410-191</t>
  </si>
  <si>
    <t>1319-30-524-001</t>
  </si>
  <si>
    <t>SIERRA PACIFIC MORTGAGE COMPANY INC</t>
  </si>
  <si>
    <t>1420-05-201-012</t>
  </si>
  <si>
    <t>RODNEY, LEIGH TRUSTEE; RODNEY, CLARE F TRUSTEE; RODNEY FAMILY TRUST AGREEMENT 2016 1/28/16</t>
  </si>
  <si>
    <t>1320-26-001-050</t>
  </si>
  <si>
    <t>1220-17-617-003</t>
  </si>
  <si>
    <t>1319-19-212-089</t>
  </si>
  <si>
    <t>ROCKET MORTGAGE LLC; QUICKEN LOANS LLC</t>
  </si>
  <si>
    <t>1318-03-212-034</t>
  </si>
  <si>
    <t>FAIRWAY INDEPENDENT MORTGAGE CORPORATION</t>
  </si>
  <si>
    <t>1320-31-511-012</t>
  </si>
  <si>
    <t>CALIBER HOME LOANS INC</t>
  </si>
  <si>
    <t>1418-34-111-037</t>
  </si>
  <si>
    <t>ALL WESTERN MORTGAGE INC</t>
  </si>
  <si>
    <t>1420-18-510-031</t>
  </si>
  <si>
    <t>1320-32-710-017</t>
  </si>
  <si>
    <t>1419-09-001-011</t>
  </si>
  <si>
    <t>MIDFIRST BANK</t>
  </si>
  <si>
    <t>1319-18-312-005</t>
  </si>
  <si>
    <t>NOVASEL &amp; SCHWARTE INVESTMENTS INC; NOVASEL, ROBERT I TRUSTEE; SCHWARTE, RICHARD W TRUSTEE; NOVASEL &amp; SCHWARTE INVESTMENTS INC; PLISSKIN, LARRY; PLISSKIN, LINDA; FELDMAN, LEWIS S TRUSTEE; FELDMAN FAMILY TRUST 10/27/08; DAUM ENTERPRISES INC</t>
  </si>
  <si>
    <t>1220-24-501-042</t>
  </si>
  <si>
    <t>1420-28-510-043</t>
  </si>
  <si>
    <t>NEW AMERICAN FUNDING</t>
  </si>
  <si>
    <t>1219-03-002-026</t>
  </si>
  <si>
    <t>HOME POINT FINANCIAL CORPORATION</t>
  </si>
  <si>
    <t>1418-22-501-002</t>
  </si>
  <si>
    <t>1420-33-701-011</t>
  </si>
  <si>
    <t>UNITED WHOLESALE MORTGAGE</t>
  </si>
  <si>
    <t>1320-30-814-007</t>
  </si>
  <si>
    <t>1220-21-710-248</t>
  </si>
  <si>
    <t>1022-32-110-020</t>
  </si>
  <si>
    <t>1220-21-111-119</t>
  </si>
  <si>
    <t>1420-28-311-050</t>
  </si>
  <si>
    <t>1319-03-710-028</t>
  </si>
  <si>
    <t>1220-22-410-172</t>
  </si>
  <si>
    <t>1420-18-214-080</t>
  </si>
  <si>
    <t>1420-34-201-012</t>
  </si>
  <si>
    <t>1319-30-526-001</t>
  </si>
  <si>
    <t>AMERIS BANK</t>
  </si>
  <si>
    <t>1321-32-002-004</t>
  </si>
  <si>
    <t>1220-16-210-171</t>
  </si>
  <si>
    <t>1022-16-001-079</t>
  </si>
  <si>
    <t>1420-08-210-043</t>
  </si>
  <si>
    <t>UNITED WHOLESALE MORTGAGE LLC</t>
  </si>
  <si>
    <t>1420-28-710-005</t>
  </si>
  <si>
    <t>1318-03-111-012</t>
  </si>
  <si>
    <t>ELDORADO SAVINGS BANK</t>
  </si>
  <si>
    <t>1418-27-403-001</t>
  </si>
  <si>
    <t>PARAMOUNT RESIDENTIAL MORTGAGE GROUP INC</t>
  </si>
  <si>
    <t>1420-34-710-003</t>
  </si>
  <si>
    <t>1022-17-002-016</t>
  </si>
  <si>
    <t>1220-03-211-017</t>
  </si>
  <si>
    <t>1319-18-210-006</t>
  </si>
  <si>
    <t>1319-30-621-002</t>
  </si>
  <si>
    <t>UNIVERSITY CREDIT UNION</t>
  </si>
  <si>
    <t>1320-08-410-013</t>
  </si>
  <si>
    <t>CITY NATIONAL BANK</t>
  </si>
  <si>
    <t>1420-33-810-026</t>
  </si>
  <si>
    <t>HOMETOWN LENDERS INC</t>
  </si>
  <si>
    <t>1420-07-611-044</t>
  </si>
  <si>
    <t>1420-34-710-012</t>
  </si>
  <si>
    <t>1220-17-710-010</t>
  </si>
  <si>
    <t>1420-28-311-020</t>
  </si>
  <si>
    <t>1320-32-613-033</t>
  </si>
  <si>
    <t>1220-24-201-016</t>
  </si>
  <si>
    <t>1420-07-310-012</t>
  </si>
  <si>
    <t>1220-24-201-031</t>
  </si>
  <si>
    <t>1320-02-001-022</t>
  </si>
  <si>
    <t>OAKTREE FUNDING CORP</t>
  </si>
  <si>
    <t>1318-15-611-048</t>
  </si>
  <si>
    <t>UMPQUA BANK</t>
  </si>
  <si>
    <t>1320-30-713-007</t>
  </si>
  <si>
    <t>1220-15-310-045</t>
  </si>
  <si>
    <t>1420-33-701-037</t>
  </si>
  <si>
    <t>1220-17-610-007</t>
  </si>
  <si>
    <t>1420-33-810-043</t>
  </si>
  <si>
    <t>1319-09-801-018</t>
  </si>
  <si>
    <t>NEVADA STATE BANK</t>
  </si>
  <si>
    <t>1420-07-117-022</t>
  </si>
  <si>
    <t>1220-16-810-045</t>
  </si>
  <si>
    <t>INFINITY EQUITY GROUP LLC; INFINITY EQUITY GROUP INC</t>
  </si>
  <si>
    <t>1220-09-418-005</t>
  </si>
  <si>
    <t>1320-31-512-002</t>
  </si>
  <si>
    <t>1220-15-110-057</t>
  </si>
  <si>
    <t>NORTHPOINTE BANK</t>
  </si>
  <si>
    <t>1320-33-230-009</t>
  </si>
  <si>
    <t>1220-16-810-088</t>
  </si>
  <si>
    <t>1420-07-210-011</t>
  </si>
  <si>
    <t>1220-16-610-010</t>
  </si>
  <si>
    <t>1320-23-002-045</t>
  </si>
  <si>
    <t>1420-34-101-005</t>
  </si>
  <si>
    <t>BAUDINO, ANDREW L TRUSTEE; BAUDINO, ROSEMARY TRUSTEE; BAUDINO, LEO NON GST TR 10/23/81; BAUDINO, ANDREW; BAUDINO, ROSEMARY</t>
  </si>
  <si>
    <t>1320-23-002-066</t>
  </si>
  <si>
    <t>SIMON PROPERTIES LLC</t>
  </si>
  <si>
    <t>1321-31-001-001</t>
  </si>
  <si>
    <t>1419-35-110-001</t>
  </si>
  <si>
    <t>1318-23-810-002</t>
  </si>
  <si>
    <t>SUMMIT FUNDING INC</t>
  </si>
  <si>
    <t>1220-15-410-054</t>
  </si>
  <si>
    <t>MOVEMENT MORTGAGE, LLC</t>
  </si>
  <si>
    <t>1320-33-816-040</t>
  </si>
  <si>
    <t>1318-10-313-022</t>
  </si>
  <si>
    <t>WINCHESTER EQUITIES LLC; CAPELLA FUND I LLC; CARY, SHARON M</t>
  </si>
  <si>
    <t>1420-33-511-011</t>
  </si>
  <si>
    <t>CAL</t>
  </si>
  <si>
    <t>FA</t>
  </si>
  <si>
    <t>FC</t>
  </si>
  <si>
    <t>SIG</t>
  </si>
  <si>
    <t>ST</t>
  </si>
  <si>
    <t>TI</t>
  </si>
  <si>
    <t>ACT</t>
  </si>
  <si>
    <t>Deed of Trust</t>
  </si>
  <si>
    <t>Deed Subdivider</t>
  </si>
  <si>
    <t>Deed</t>
  </si>
</sst>
</file>

<file path=xl/styles.xml><?xml version="1.0" encoding="utf-8"?>
<styleSheet xmlns="http://schemas.openxmlformats.org/spreadsheetml/2006/main">
  <numFmts count="3">
    <numFmt numFmtId="164" formatCode="&quot;$&quot;#,##0"/>
    <numFmt numFmtId="165" formatCode="&quot;$&quot;#,##0.00;\(&quot;$&quot;#,##0.00\)"/>
    <numFmt numFmtId="166" formatCode="#,##0.00;\(#,##0.00\)"/>
  </numFmts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47">
    <xf numFmtId="0" fontId="0" fillId="0" borderId="0" xfId="0"/>
    <xf numFmtId="0" fontId="3" fillId="0" borderId="0" xfId="0" applyFont="1"/>
    <xf numFmtId="0" fontId="5" fillId="0" borderId="0" xfId="0" applyFont="1"/>
    <xf numFmtId="0" fontId="1" fillId="0" borderId="1" xfId="0" applyFont="1" applyBorder="1"/>
    <xf numFmtId="1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0" fontId="7" fillId="0" borderId="3" xfId="0" applyNumberFormat="1" applyFont="1" applyBorder="1" applyAlignment="1">
      <alignment horizontal="center"/>
    </xf>
    <xf numFmtId="10" fontId="0" fillId="0" borderId="0" xfId="0" applyNumberFormat="1"/>
    <xf numFmtId="10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4" xfId="4" applyFont="1" applyFill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0" fontId="8" fillId="0" borderId="5" xfId="0" applyNumberFormat="1" applyFont="1" applyBorder="1" applyAlignment="1">
      <alignment horizontal="center"/>
    </xf>
    <xf numFmtId="0" fontId="13" fillId="0" borderId="1" xfId="0" applyFont="1" applyBorder="1"/>
    <xf numFmtId="0" fontId="4" fillId="0" borderId="3" xfId="0" applyFont="1" applyBorder="1" applyAlignment="1">
      <alignment horizontal="center"/>
    </xf>
    <xf numFmtId="0" fontId="6" fillId="0" borderId="0" xfId="1" applyFill="1" applyBorder="1" applyAlignment="1" applyProtection="1">
      <alignment wrapText="1"/>
    </xf>
    <xf numFmtId="164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10" fontId="11" fillId="0" borderId="6" xfId="0" applyNumberFormat="1" applyFont="1" applyBorder="1" applyAlignment="1">
      <alignment horizontal="right"/>
    </xf>
    <xf numFmtId="0" fontId="14" fillId="0" borderId="0" xfId="2" applyFont="1" applyFill="1" applyBorder="1" applyAlignment="1">
      <alignment horizontal="right" wrapText="1"/>
    </xf>
    <xf numFmtId="164" fontId="0" fillId="0" borderId="0" xfId="0" applyNumberFormat="1"/>
    <xf numFmtId="164" fontId="7" fillId="0" borderId="3" xfId="0" applyNumberFormat="1" applyFont="1" applyBorder="1" applyAlignment="1">
      <alignment horizontal="center"/>
    </xf>
    <xf numFmtId="10" fontId="11" fillId="0" borderId="8" xfId="0" applyNumberFormat="1" applyFont="1" applyBorder="1" applyAlignment="1">
      <alignment horizontal="right"/>
    </xf>
    <xf numFmtId="0" fontId="4" fillId="0" borderId="6" xfId="5" applyFont="1" applyFill="1" applyBorder="1" applyAlignment="1">
      <alignment wrapText="1"/>
    </xf>
    <xf numFmtId="0" fontId="4" fillId="0" borderId="6" xfId="5" applyFont="1" applyFill="1" applyBorder="1" applyAlignment="1">
      <alignment horizontal="right" wrapText="1"/>
    </xf>
    <xf numFmtId="10" fontId="4" fillId="0" borderId="6" xfId="0" applyNumberFormat="1" applyFont="1" applyBorder="1" applyAlignment="1">
      <alignment horizontal="right"/>
    </xf>
    <xf numFmtId="0" fontId="4" fillId="0" borderId="6" xfId="0" applyFont="1" applyBorder="1"/>
    <xf numFmtId="0" fontId="4" fillId="0" borderId="6" xfId="3" applyFont="1" applyFill="1" applyBorder="1" applyAlignment="1">
      <alignment wrapText="1"/>
    </xf>
    <xf numFmtId="164" fontId="4" fillId="0" borderId="6" xfId="3" applyNumberFormat="1" applyFont="1" applyFill="1" applyBorder="1" applyAlignment="1">
      <alignment horizontal="right" wrapText="1"/>
    </xf>
    <xf numFmtId="0" fontId="4" fillId="0" borderId="6" xfId="2" applyFont="1" applyFill="1" applyBorder="1" applyAlignment="1">
      <alignment horizontal="right" wrapText="1"/>
    </xf>
    <xf numFmtId="0" fontId="11" fillId="0" borderId="6" xfId="5" applyFont="1" applyFill="1" applyBorder="1" applyAlignment="1">
      <alignment wrapText="1"/>
    </xf>
    <xf numFmtId="0" fontId="11" fillId="0" borderId="6" xfId="5" applyFont="1" applyFill="1" applyBorder="1" applyAlignment="1">
      <alignment horizontal="right" wrapText="1"/>
    </xf>
    <xf numFmtId="164" fontId="4" fillId="0" borderId="6" xfId="0" applyNumberFormat="1" applyFont="1" applyBorder="1" applyAlignment="1">
      <alignment horizontal="right"/>
    </xf>
    <xf numFmtId="164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10" fontId="11" fillId="0" borderId="0" xfId="0" applyNumberFormat="1" applyFont="1" applyBorder="1" applyAlignment="1">
      <alignment horizontal="right"/>
    </xf>
    <xf numFmtId="1" fontId="0" fillId="0" borderId="0" xfId="0" applyNumberFormat="1"/>
    <xf numFmtId="1" fontId="1" fillId="0" borderId="1" xfId="0" applyNumberFormat="1" applyFont="1" applyBorder="1"/>
    <xf numFmtId="1" fontId="7" fillId="0" borderId="3" xfId="0" applyNumberFormat="1" applyFont="1" applyBorder="1" applyAlignment="1">
      <alignment horizontal="center"/>
    </xf>
    <xf numFmtId="1" fontId="4" fillId="0" borderId="6" xfId="3" applyNumberFormat="1" applyFont="1" applyFill="1" applyBorder="1" applyAlignment="1">
      <alignment horizontal="right" wrapText="1"/>
    </xf>
    <xf numFmtId="1" fontId="4" fillId="0" borderId="6" xfId="0" applyNumberFormat="1" applyFont="1" applyBorder="1" applyAlignment="1">
      <alignment horizontal="right"/>
    </xf>
    <xf numFmtId="0" fontId="1" fillId="0" borderId="6" xfId="5" applyFont="1" applyFill="1" applyBorder="1" applyAlignment="1">
      <alignment horizontal="left" wrapText="1"/>
    </xf>
    <xf numFmtId="0" fontId="1" fillId="0" borderId="6" xfId="5" applyFont="1" applyFill="1" applyBorder="1" applyAlignment="1">
      <alignment horizontal="right" wrapText="1"/>
    </xf>
    <xf numFmtId="10" fontId="11" fillId="0" borderId="14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center"/>
    </xf>
    <xf numFmtId="164" fontId="4" fillId="0" borderId="6" xfId="2" applyNumberFormat="1" applyFont="1" applyFill="1" applyBorder="1" applyAlignment="1">
      <alignment horizontal="right" wrapText="1"/>
    </xf>
    <xf numFmtId="164" fontId="14" fillId="0" borderId="0" xfId="2" applyNumberFormat="1" applyFont="1" applyFill="1" applyBorder="1" applyAlignment="1">
      <alignment horizontal="right" wrapText="1"/>
    </xf>
    <xf numFmtId="0" fontId="10" fillId="0" borderId="6" xfId="2" applyFont="1" applyFill="1" applyBorder="1" applyAlignment="1">
      <alignment horizontal="right" wrapText="1"/>
    </xf>
    <xf numFmtId="164" fontId="10" fillId="0" borderId="6" xfId="2" applyNumberFormat="1" applyFont="1" applyFill="1" applyBorder="1" applyAlignment="1">
      <alignment horizontal="right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6" xfId="2" applyFont="1" applyFill="1" applyBorder="1" applyAlignment="1">
      <alignment horizontal="left" wrapText="1"/>
    </xf>
    <xf numFmtId="0" fontId="10" fillId="0" borderId="6" xfId="2" applyFont="1" applyFill="1" applyBorder="1" applyAlignment="1">
      <alignment horizontal="left" wrapText="1"/>
    </xf>
    <xf numFmtId="0" fontId="14" fillId="0" borderId="0" xfId="2" applyFont="1" applyFill="1" applyBorder="1" applyAlignment="1">
      <alignment horizontal="left" wrapText="1"/>
    </xf>
    <xf numFmtId="0" fontId="6" fillId="0" borderId="0" xfId="1" applyFill="1" applyBorder="1" applyAlignment="1" applyProtection="1">
      <alignment horizontal="left" wrapText="1"/>
    </xf>
    <xf numFmtId="0" fontId="0" fillId="0" borderId="0" xfId="0" applyAlignment="1">
      <alignment horizontal="right"/>
    </xf>
    <xf numFmtId="0" fontId="11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0" fontId="11" fillId="0" borderId="15" xfId="0" applyNumberFormat="1" applyFont="1" applyBorder="1" applyAlignment="1">
      <alignment horizontal="right"/>
    </xf>
    <xf numFmtId="0" fontId="10" fillId="0" borderId="6" xfId="3" applyFont="1" applyFill="1" applyBorder="1" applyAlignment="1">
      <alignment wrapText="1"/>
    </xf>
    <xf numFmtId="1" fontId="10" fillId="0" borderId="6" xfId="3" applyNumberFormat="1" applyFont="1" applyFill="1" applyBorder="1" applyAlignment="1">
      <alignment horizontal="right" wrapText="1"/>
    </xf>
    <xf numFmtId="164" fontId="10" fillId="0" borderId="6" xfId="3" applyNumberFormat="1" applyFont="1" applyFill="1" applyBorder="1" applyAlignment="1">
      <alignment horizontal="right" wrapText="1"/>
    </xf>
    <xf numFmtId="0" fontId="1" fillId="0" borderId="6" xfId="2" applyFont="1" applyFill="1" applyBorder="1" applyAlignment="1">
      <alignment horizontal="left" wrapText="1"/>
    </xf>
    <xf numFmtId="0" fontId="1" fillId="0" borderId="6" xfId="0" applyFont="1" applyBorder="1" applyAlignment="1">
      <alignment horizontal="left"/>
    </xf>
    <xf numFmtId="0" fontId="1" fillId="0" borderId="6" xfId="2" applyFont="1" applyFill="1" applyBorder="1" applyAlignment="1">
      <alignment horizontal="right" wrapText="1"/>
    </xf>
    <xf numFmtId="164" fontId="1" fillId="0" borderId="6" xfId="2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0" fillId="0" borderId="0" xfId="0" pivotButton="1"/>
    <xf numFmtId="0" fontId="0" fillId="0" borderId="0" xfId="0" applyNumberFormat="1"/>
    <xf numFmtId="0" fontId="10" fillId="0" borderId="0" xfId="3" applyFont="1" applyFill="1" applyBorder="1" applyAlignment="1">
      <alignment wrapText="1"/>
    </xf>
    <xf numFmtId="1" fontId="10" fillId="0" borderId="0" xfId="3" applyNumberFormat="1" applyFont="1" applyFill="1" applyBorder="1" applyAlignment="1">
      <alignment horizontal="right" wrapText="1"/>
    </xf>
    <xf numFmtId="164" fontId="10" fillId="0" borderId="0" xfId="3" applyNumberFormat="1" applyFont="1" applyFill="1" applyBorder="1" applyAlignment="1">
      <alignment horizontal="center" wrapText="1"/>
    </xf>
    <xf numFmtId="1" fontId="1" fillId="0" borderId="6" xfId="3" applyNumberFormat="1" applyFont="1" applyFill="1" applyBorder="1" applyAlignment="1">
      <alignment horizontal="right" wrapText="1"/>
    </xf>
    <xf numFmtId="0" fontId="15" fillId="0" borderId="6" xfId="3" applyFont="1" applyFill="1" applyBorder="1" applyAlignment="1">
      <alignment wrapText="1"/>
    </xf>
    <xf numFmtId="1" fontId="15" fillId="0" borderId="6" xfId="3" applyNumberFormat="1" applyFont="1" applyFill="1" applyBorder="1" applyAlignment="1">
      <alignment horizontal="right" wrapText="1"/>
    </xf>
    <xf numFmtId="164" fontId="15" fillId="0" borderId="6" xfId="3" applyNumberFormat="1" applyFont="1" applyFill="1" applyBorder="1" applyAlignment="1">
      <alignment horizontal="center" wrapText="1"/>
    </xf>
    <xf numFmtId="0" fontId="1" fillId="0" borderId="6" xfId="3" applyFont="1" applyFill="1" applyBorder="1" applyAlignment="1">
      <alignment wrapText="1"/>
    </xf>
    <xf numFmtId="0" fontId="10" fillId="3" borderId="19" xfId="9" applyFont="1" applyFill="1" applyBorder="1" applyAlignment="1">
      <alignment horizontal="center"/>
    </xf>
    <xf numFmtId="0" fontId="10" fillId="3" borderId="19" xfId="7" applyFont="1" applyFill="1" applyBorder="1" applyAlignment="1">
      <alignment horizontal="center"/>
    </xf>
    <xf numFmtId="0" fontId="10" fillId="3" borderId="16" xfId="8" applyFont="1" applyFill="1" applyBorder="1" applyAlignment="1">
      <alignment horizontal="center"/>
    </xf>
    <xf numFmtId="0" fontId="10" fillId="3" borderId="12" xfId="8" applyFont="1" applyFill="1" applyBorder="1" applyAlignment="1">
      <alignment horizontal="center"/>
    </xf>
    <xf numFmtId="0" fontId="10" fillId="3" borderId="17" xfId="8" applyFont="1" applyFill="1" applyBorder="1" applyAlignment="1">
      <alignment horizontal="center"/>
    </xf>
    <xf numFmtId="0" fontId="10" fillId="2" borderId="13" xfId="6" applyFont="1" applyFill="1" applyBorder="1" applyAlignment="1">
      <alignment horizontal="center"/>
    </xf>
    <xf numFmtId="164" fontId="0" fillId="0" borderId="0" xfId="0" applyNumberFormat="1" applyAlignment="1"/>
    <xf numFmtId="164" fontId="1" fillId="0" borderId="1" xfId="0" applyNumberFormat="1" applyFont="1" applyBorder="1" applyAlignment="1"/>
    <xf numFmtId="164" fontId="9" fillId="0" borderId="7" xfId="4" applyNumberFormat="1" applyFont="1" applyFill="1" applyBorder="1" applyAlignment="1"/>
    <xf numFmtId="164" fontId="11" fillId="0" borderId="6" xfId="5" applyNumberFormat="1" applyFont="1" applyFill="1" applyBorder="1" applyAlignment="1">
      <alignment wrapText="1"/>
    </xf>
    <xf numFmtId="164" fontId="4" fillId="0" borderId="6" xfId="5" applyNumberFormat="1" applyFont="1" applyFill="1" applyBorder="1" applyAlignment="1">
      <alignment wrapText="1"/>
    </xf>
    <xf numFmtId="164" fontId="1" fillId="0" borderId="6" xfId="5" applyNumberFormat="1" applyFont="1" applyFill="1" applyBorder="1" applyAlignment="1">
      <alignment wrapText="1"/>
    </xf>
    <xf numFmtId="164" fontId="4" fillId="0" borderId="6" xfId="0" applyNumberFormat="1" applyFont="1" applyBorder="1" applyAlignment="1"/>
    <xf numFmtId="164" fontId="13" fillId="0" borderId="1" xfId="0" applyNumberFormat="1" applyFont="1" applyBorder="1" applyAlignment="1"/>
    <xf numFmtId="0" fontId="1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10" fontId="16" fillId="0" borderId="0" xfId="0" applyNumberFormat="1" applyFont="1"/>
    <xf numFmtId="0" fontId="1" fillId="0" borderId="14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7" fillId="0" borderId="18" xfId="10" applyFont="1" applyFill="1" applyBorder="1" applyAlignment="1">
      <alignment wrapText="1"/>
    </xf>
    <xf numFmtId="0" fontId="17" fillId="0" borderId="18" xfId="10" applyFont="1" applyFill="1" applyBorder="1" applyAlignment="1">
      <alignment horizontal="right" wrapText="1"/>
    </xf>
    <xf numFmtId="165" fontId="17" fillId="0" borderId="18" xfId="10" applyNumberFormat="1" applyFont="1" applyFill="1" applyBorder="1" applyAlignment="1">
      <alignment horizontal="right" wrapText="1"/>
    </xf>
    <xf numFmtId="14" fontId="17" fillId="0" borderId="18" xfId="10" applyNumberFormat="1" applyFont="1" applyFill="1" applyBorder="1" applyAlignment="1">
      <alignment horizontal="right" wrapText="1"/>
    </xf>
    <xf numFmtId="0" fontId="17" fillId="0" borderId="18" xfId="7" applyFont="1" applyFill="1" applyBorder="1" applyAlignment="1">
      <alignment wrapText="1"/>
    </xf>
    <xf numFmtId="0" fontId="17" fillId="0" borderId="18" xfId="7" applyFont="1" applyFill="1" applyBorder="1" applyAlignment="1">
      <alignment horizontal="right" wrapText="1"/>
    </xf>
    <xf numFmtId="165" fontId="17" fillId="0" borderId="18" xfId="7" applyNumberFormat="1" applyFont="1" applyFill="1" applyBorder="1" applyAlignment="1">
      <alignment horizontal="right" wrapText="1"/>
    </xf>
    <xf numFmtId="14" fontId="17" fillId="0" borderId="18" xfId="7" applyNumberFormat="1" applyFont="1" applyFill="1" applyBorder="1" applyAlignment="1">
      <alignment horizontal="right" wrapText="1"/>
    </xf>
    <xf numFmtId="0" fontId="17" fillId="0" borderId="18" xfId="8" applyFont="1" applyFill="1" applyBorder="1" applyAlignment="1">
      <alignment wrapText="1"/>
    </xf>
    <xf numFmtId="165" fontId="17" fillId="0" borderId="18" xfId="8" applyNumberFormat="1" applyFont="1" applyFill="1" applyBorder="1" applyAlignment="1">
      <alignment horizontal="right" wrapText="1"/>
    </xf>
    <xf numFmtId="14" fontId="17" fillId="0" borderId="18" xfId="8" applyNumberFormat="1" applyFont="1" applyFill="1" applyBorder="1" applyAlignment="1">
      <alignment horizontal="right" wrapText="1"/>
    </xf>
    <xf numFmtId="164" fontId="1" fillId="0" borderId="6" xfId="3" applyNumberFormat="1" applyFont="1" applyFill="1" applyBorder="1" applyAlignment="1">
      <alignment horizontal="right" wrapText="1"/>
    </xf>
    <xf numFmtId="0" fontId="16" fillId="0" borderId="6" xfId="3" applyFont="1" applyFill="1" applyBorder="1" applyAlignment="1">
      <alignment wrapText="1"/>
    </xf>
    <xf numFmtId="1" fontId="16" fillId="0" borderId="6" xfId="3" applyNumberFormat="1" applyFont="1" applyFill="1" applyBorder="1" applyAlignment="1">
      <alignment horizontal="right" wrapText="1"/>
    </xf>
    <xf numFmtId="10" fontId="16" fillId="0" borderId="14" xfId="0" applyNumberFormat="1" applyFont="1" applyBorder="1" applyAlignment="1">
      <alignment horizontal="right"/>
    </xf>
    <xf numFmtId="0" fontId="16" fillId="0" borderId="14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10" fontId="16" fillId="0" borderId="6" xfId="0" applyNumberFormat="1" applyFont="1" applyBorder="1" applyAlignment="1">
      <alignment horizontal="right"/>
    </xf>
    <xf numFmtId="164" fontId="16" fillId="0" borderId="6" xfId="3" applyNumberFormat="1" applyFont="1" applyFill="1" applyBorder="1" applyAlignment="1">
      <alignment horizontal="right" wrapText="1"/>
    </xf>
    <xf numFmtId="0" fontId="16" fillId="0" borderId="6" xfId="5" applyFont="1" applyFill="1" applyBorder="1" applyAlignment="1">
      <alignment wrapText="1"/>
    </xf>
    <xf numFmtId="0" fontId="16" fillId="0" borderId="6" xfId="5" applyFont="1" applyFill="1" applyBorder="1" applyAlignment="1">
      <alignment horizontal="right" wrapText="1"/>
    </xf>
    <xf numFmtId="10" fontId="16" fillId="0" borderId="8" xfId="0" applyNumberFormat="1" applyFont="1" applyBorder="1" applyAlignment="1">
      <alignment horizontal="right"/>
    </xf>
    <xf numFmtId="164" fontId="16" fillId="0" borderId="6" xfId="5" applyNumberFormat="1" applyFont="1" applyFill="1" applyBorder="1" applyAlignment="1">
      <alignment wrapText="1"/>
    </xf>
    <xf numFmtId="0" fontId="16" fillId="0" borderId="6" xfId="5" applyFont="1" applyFill="1" applyBorder="1" applyAlignment="1">
      <alignment horizontal="left" wrapText="1"/>
    </xf>
    <xf numFmtId="0" fontId="18" fillId="0" borderId="6" xfId="0" applyFont="1" applyBorder="1" applyAlignment="1">
      <alignment horizontal="right"/>
    </xf>
    <xf numFmtId="0" fontId="18" fillId="0" borderId="6" xfId="4" applyFont="1" applyFill="1" applyBorder="1" applyAlignment="1">
      <alignment horizontal="left"/>
    </xf>
    <xf numFmtId="0" fontId="18" fillId="0" borderId="6" xfId="4" applyFont="1" applyFill="1" applyBorder="1" applyAlignment="1">
      <alignment horizontal="right"/>
    </xf>
    <xf numFmtId="164" fontId="18" fillId="0" borderId="6" xfId="4" applyNumberFormat="1" applyFont="1" applyFill="1" applyBorder="1" applyAlignment="1"/>
    <xf numFmtId="0" fontId="16" fillId="0" borderId="6" xfId="2" applyFont="1" applyFill="1" applyBorder="1" applyAlignment="1">
      <alignment horizontal="left" wrapText="1"/>
    </xf>
    <xf numFmtId="0" fontId="16" fillId="0" borderId="6" xfId="2" applyFont="1" applyFill="1" applyBorder="1" applyAlignment="1">
      <alignment horizontal="right" wrapText="1"/>
    </xf>
    <xf numFmtId="164" fontId="16" fillId="0" borderId="6" xfId="2" applyNumberFormat="1" applyFont="1" applyFill="1" applyBorder="1" applyAlignment="1">
      <alignment horizontal="right" wrapText="1"/>
    </xf>
    <xf numFmtId="10" fontId="16" fillId="0" borderId="15" xfId="0" applyNumberFormat="1" applyFont="1" applyBorder="1" applyAlignment="1">
      <alignment horizontal="right"/>
    </xf>
    <xf numFmtId="0" fontId="16" fillId="0" borderId="6" xfId="0" applyFont="1" applyBorder="1" applyAlignment="1">
      <alignment horizontal="left"/>
    </xf>
    <xf numFmtId="164" fontId="16" fillId="0" borderId="6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0" fillId="0" borderId="0" xfId="0" applyAlignment="1">
      <alignment horizontal="left"/>
    </xf>
  </cellXfs>
  <cellStyles count="11">
    <cellStyle name="Hyperlink" xfId="1" builtinId="8"/>
    <cellStyle name="Normal" xfId="0" builtinId="0"/>
    <cellStyle name="Normal_LOAN ONLY STATS" xfId="2"/>
    <cellStyle name="Normal_LOANS_LIST" xfId="7"/>
    <cellStyle name="Normal_OVERALL STATS" xfId="3"/>
    <cellStyle name="Normal_SALES STATS" xfId="4"/>
    <cellStyle name="Normal_SALES STATS_1" xfId="5"/>
    <cellStyle name="Normal_SALES_LIST" xfId="10"/>
    <cellStyle name="Normal_SALES_LIST_1" xfId="9"/>
    <cellStyle name="Normal_SALESLOANSLIST" xfId="8"/>
    <cellStyle name="Normal_Sheet2" xfId="6"/>
  </cellStyles>
  <dxfs count="6">
    <dxf>
      <border outline="0">
        <top style="thin">
          <color indexed="22"/>
        </top>
      </border>
    </dxf>
    <dxf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22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0"/>
          <bgColor theme="0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8"/>
        </left>
        <right style="thin">
          <color indexed="8"/>
        </right>
        <top/>
        <bottom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CLOSINGS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STATS'!$A$7:$A$12</c:f>
              <c:strCache>
                <c:ptCount val="6"/>
                <c:pt idx="0">
                  <c:v>Stewart Title</c:v>
                </c:pt>
                <c:pt idx="1">
                  <c:v>First American Title</c:v>
                </c:pt>
                <c:pt idx="2">
                  <c:v>Ticor Title</c:v>
                </c:pt>
                <c:pt idx="3">
                  <c:v>First Centennial Title</c:v>
                </c:pt>
                <c:pt idx="4">
                  <c:v>Signature Title</c:v>
                </c:pt>
                <c:pt idx="5">
                  <c:v>Calatlantic Title West</c:v>
                </c:pt>
              </c:strCache>
            </c:strRef>
          </c:cat>
          <c:val>
            <c:numRef>
              <c:f>'OVERALL STATS'!$B$7:$B$12</c:f>
              <c:numCache>
                <c:formatCode>0</c:formatCode>
                <c:ptCount val="6"/>
                <c:pt idx="0">
                  <c:v>40</c:v>
                </c:pt>
                <c:pt idx="1">
                  <c:v>33</c:v>
                </c:pt>
                <c:pt idx="2">
                  <c:v>26</c:v>
                </c:pt>
                <c:pt idx="3">
                  <c:v>19</c:v>
                </c:pt>
                <c:pt idx="4">
                  <c:v>7</c:v>
                </c:pt>
                <c:pt idx="5">
                  <c:v>3</c:v>
                </c:pt>
              </c:numCache>
            </c:numRef>
          </c:val>
        </c:ser>
        <c:shape val="box"/>
        <c:axId val="102733312"/>
        <c:axId val="102734848"/>
        <c:axId val="0"/>
      </c:bar3DChart>
      <c:catAx>
        <c:axId val="102733312"/>
        <c:scaling>
          <c:orientation val="minMax"/>
        </c:scaling>
        <c:axPos val="b"/>
        <c:numFmt formatCode="General" sourceLinked="1"/>
        <c:majorTickMark val="none"/>
        <c:tickLblPos val="nextTo"/>
        <c:crossAx val="102734848"/>
        <c:crosses val="autoZero"/>
        <c:auto val="1"/>
        <c:lblAlgn val="ctr"/>
        <c:lblOffset val="100"/>
      </c:catAx>
      <c:valAx>
        <c:axId val="1027348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  <c:layout/>
        </c:title>
        <c:numFmt formatCode="0" sourceLinked="1"/>
        <c:majorTickMark val="none"/>
        <c:tickLblPos val="nextTo"/>
        <c:crossAx val="1027333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LOANS CLOSINGS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STATS'!$A$18:$A$23</c:f>
              <c:strCache>
                <c:ptCount val="6"/>
                <c:pt idx="0">
                  <c:v>Stewart Title</c:v>
                </c:pt>
                <c:pt idx="1">
                  <c:v>First American Title</c:v>
                </c:pt>
                <c:pt idx="2">
                  <c:v>Ticor Title</c:v>
                </c:pt>
                <c:pt idx="3">
                  <c:v>First Centennial Title</c:v>
                </c:pt>
                <c:pt idx="4">
                  <c:v>Signature Title</c:v>
                </c:pt>
                <c:pt idx="5">
                  <c:v>Acme Title and Escrow</c:v>
                </c:pt>
              </c:strCache>
            </c:strRef>
          </c:cat>
          <c:val>
            <c:numRef>
              <c:f>'OVERALL STATS'!$B$18:$B$23</c:f>
              <c:numCache>
                <c:formatCode>0</c:formatCode>
                <c:ptCount val="6"/>
                <c:pt idx="0">
                  <c:v>47</c:v>
                </c:pt>
                <c:pt idx="1">
                  <c:v>29</c:v>
                </c:pt>
                <c:pt idx="2">
                  <c:v>19</c:v>
                </c:pt>
                <c:pt idx="3">
                  <c:v>15</c:v>
                </c:pt>
                <c:pt idx="4">
                  <c:v>4</c:v>
                </c:pt>
                <c:pt idx="5">
                  <c:v>1</c:v>
                </c:pt>
              </c:numCache>
            </c:numRef>
          </c:val>
        </c:ser>
        <c:shape val="box"/>
        <c:axId val="102839424"/>
        <c:axId val="102840960"/>
        <c:axId val="0"/>
      </c:bar3DChart>
      <c:catAx>
        <c:axId val="102839424"/>
        <c:scaling>
          <c:orientation val="minMax"/>
        </c:scaling>
        <c:axPos val="b"/>
        <c:numFmt formatCode="General" sourceLinked="1"/>
        <c:majorTickMark val="none"/>
        <c:tickLblPos val="nextTo"/>
        <c:crossAx val="102840960"/>
        <c:crosses val="autoZero"/>
        <c:auto val="1"/>
        <c:lblAlgn val="ctr"/>
        <c:lblOffset val="100"/>
      </c:catAx>
      <c:valAx>
        <c:axId val="1028409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</c:title>
        <c:numFmt formatCode="0" sourceLinked="1"/>
        <c:majorTickMark val="none"/>
        <c:tickLblPos val="nextTo"/>
        <c:crossAx val="1028394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&amp; LOANS</a:t>
            </a:r>
            <a:r>
              <a:rPr lang="en-US" baseline="0"/>
              <a:t> </a:t>
            </a:r>
            <a:r>
              <a:rPr lang="en-US"/>
              <a:t>CLOSINGS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STATS'!$A$29:$A$35</c:f>
              <c:strCache>
                <c:ptCount val="7"/>
                <c:pt idx="0">
                  <c:v>Stewart Title</c:v>
                </c:pt>
                <c:pt idx="1">
                  <c:v>First American Title</c:v>
                </c:pt>
                <c:pt idx="2">
                  <c:v>Ticor Title</c:v>
                </c:pt>
                <c:pt idx="3">
                  <c:v>First Centennial Title</c:v>
                </c:pt>
                <c:pt idx="4">
                  <c:v>Signature Title</c:v>
                </c:pt>
                <c:pt idx="5">
                  <c:v>Calatlantic Title West</c:v>
                </c:pt>
                <c:pt idx="6">
                  <c:v>Acme Title and Escrow</c:v>
                </c:pt>
              </c:strCache>
            </c:strRef>
          </c:cat>
          <c:val>
            <c:numRef>
              <c:f>'OVERALL STATS'!$B$29:$B$35</c:f>
              <c:numCache>
                <c:formatCode>0</c:formatCode>
                <c:ptCount val="7"/>
                <c:pt idx="0">
                  <c:v>87</c:v>
                </c:pt>
                <c:pt idx="1">
                  <c:v>62</c:v>
                </c:pt>
                <c:pt idx="2">
                  <c:v>45</c:v>
                </c:pt>
                <c:pt idx="3">
                  <c:v>34</c:v>
                </c:pt>
                <c:pt idx="4">
                  <c:v>11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</c:ser>
        <c:shape val="box"/>
        <c:axId val="102871424"/>
        <c:axId val="102872960"/>
        <c:axId val="0"/>
      </c:bar3DChart>
      <c:catAx>
        <c:axId val="102871424"/>
        <c:scaling>
          <c:orientation val="minMax"/>
        </c:scaling>
        <c:axPos val="b"/>
        <c:numFmt formatCode="General" sourceLinked="1"/>
        <c:majorTickMark val="none"/>
        <c:tickLblPos val="nextTo"/>
        <c:crossAx val="102872960"/>
        <c:crosses val="autoZero"/>
        <c:auto val="1"/>
        <c:lblAlgn val="ctr"/>
        <c:lblOffset val="100"/>
      </c:catAx>
      <c:valAx>
        <c:axId val="1028729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</c:title>
        <c:numFmt formatCode="0" sourceLinked="1"/>
        <c:majorTickMark val="none"/>
        <c:tickLblPos val="nextTo"/>
        <c:crossAx val="1028714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</a:t>
            </a:r>
            <a:r>
              <a:rPr lang="en-US" baseline="0"/>
              <a:t> SALES </a:t>
            </a:r>
            <a:r>
              <a:rPr lang="en-US"/>
              <a:t>DOLLAR VOLUME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STATS'!$A$7:$A$12</c:f>
              <c:strCache>
                <c:ptCount val="6"/>
                <c:pt idx="0">
                  <c:v>Stewart Title</c:v>
                </c:pt>
                <c:pt idx="1">
                  <c:v>First American Title</c:v>
                </c:pt>
                <c:pt idx="2">
                  <c:v>Ticor Title</c:v>
                </c:pt>
                <c:pt idx="3">
                  <c:v>First Centennial Title</c:v>
                </c:pt>
                <c:pt idx="4">
                  <c:v>Signature Title</c:v>
                </c:pt>
                <c:pt idx="5">
                  <c:v>Calatlantic Title West</c:v>
                </c:pt>
              </c:strCache>
            </c:strRef>
          </c:cat>
          <c:val>
            <c:numRef>
              <c:f>'OVERALL STATS'!$C$7:$C$12</c:f>
              <c:numCache>
                <c:formatCode>"$"#,##0</c:formatCode>
                <c:ptCount val="6"/>
                <c:pt idx="0">
                  <c:v>23757965</c:v>
                </c:pt>
                <c:pt idx="1">
                  <c:v>25114250</c:v>
                </c:pt>
                <c:pt idx="2">
                  <c:v>28303364.050000001</c:v>
                </c:pt>
                <c:pt idx="3">
                  <c:v>19872900</c:v>
                </c:pt>
                <c:pt idx="4">
                  <c:v>10160000</c:v>
                </c:pt>
                <c:pt idx="5">
                  <c:v>1775413</c:v>
                </c:pt>
              </c:numCache>
            </c:numRef>
          </c:val>
        </c:ser>
        <c:shape val="box"/>
        <c:axId val="102763904"/>
        <c:axId val="102777984"/>
        <c:axId val="0"/>
      </c:bar3DChart>
      <c:catAx>
        <c:axId val="102763904"/>
        <c:scaling>
          <c:orientation val="minMax"/>
        </c:scaling>
        <c:axPos val="b"/>
        <c:numFmt formatCode="General" sourceLinked="1"/>
        <c:majorTickMark val="none"/>
        <c:tickLblPos val="nextTo"/>
        <c:crossAx val="102777984"/>
        <c:crosses val="autoZero"/>
        <c:auto val="1"/>
        <c:lblAlgn val="ctr"/>
        <c:lblOffset val="100"/>
      </c:catAx>
      <c:valAx>
        <c:axId val="1027779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  <c:layout/>
        </c:title>
        <c:numFmt formatCode="&quot;$&quot;#,##0" sourceLinked="1"/>
        <c:majorTickMark val="none"/>
        <c:tickLblPos val="nextTo"/>
        <c:crossAx val="1027639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LOANS DOLLAR VOLUME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STATS'!$A$18:$A$23</c:f>
              <c:strCache>
                <c:ptCount val="6"/>
                <c:pt idx="0">
                  <c:v>Stewart Title</c:v>
                </c:pt>
                <c:pt idx="1">
                  <c:v>First American Title</c:v>
                </c:pt>
                <c:pt idx="2">
                  <c:v>Ticor Title</c:v>
                </c:pt>
                <c:pt idx="3">
                  <c:v>First Centennial Title</c:v>
                </c:pt>
                <c:pt idx="4">
                  <c:v>Signature Title</c:v>
                </c:pt>
                <c:pt idx="5">
                  <c:v>Acme Title and Escrow</c:v>
                </c:pt>
              </c:strCache>
            </c:strRef>
          </c:cat>
          <c:val>
            <c:numRef>
              <c:f>'OVERALL STATS'!$C$18:$C$23</c:f>
              <c:numCache>
                <c:formatCode>"$"#,##0</c:formatCode>
                <c:ptCount val="6"/>
                <c:pt idx="0">
                  <c:v>21198945</c:v>
                </c:pt>
                <c:pt idx="1">
                  <c:v>14141275.52</c:v>
                </c:pt>
                <c:pt idx="2">
                  <c:v>9075135</c:v>
                </c:pt>
                <c:pt idx="3">
                  <c:v>45570450</c:v>
                </c:pt>
                <c:pt idx="4">
                  <c:v>4958400</c:v>
                </c:pt>
                <c:pt idx="5">
                  <c:v>365500</c:v>
                </c:pt>
              </c:numCache>
            </c:numRef>
          </c:val>
        </c:ser>
        <c:shape val="box"/>
        <c:axId val="102824576"/>
        <c:axId val="102957440"/>
        <c:axId val="0"/>
      </c:bar3DChart>
      <c:catAx>
        <c:axId val="102824576"/>
        <c:scaling>
          <c:orientation val="minMax"/>
        </c:scaling>
        <c:axPos val="b"/>
        <c:numFmt formatCode="General" sourceLinked="1"/>
        <c:majorTickMark val="none"/>
        <c:tickLblPos val="nextTo"/>
        <c:crossAx val="102957440"/>
        <c:crosses val="autoZero"/>
        <c:auto val="1"/>
        <c:lblAlgn val="ctr"/>
        <c:lblOffset val="100"/>
      </c:catAx>
      <c:valAx>
        <c:axId val="1029574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</c:title>
        <c:numFmt formatCode="&quot;$&quot;#,##0" sourceLinked="1"/>
        <c:majorTickMark val="none"/>
        <c:tickLblPos val="nextTo"/>
        <c:crossAx val="1028245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&amp; LOANS DOLLAR VOLUME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STATS'!$A$29:$A$35</c:f>
              <c:strCache>
                <c:ptCount val="7"/>
                <c:pt idx="0">
                  <c:v>Stewart Title</c:v>
                </c:pt>
                <c:pt idx="1">
                  <c:v>First American Title</c:v>
                </c:pt>
                <c:pt idx="2">
                  <c:v>Ticor Title</c:v>
                </c:pt>
                <c:pt idx="3">
                  <c:v>First Centennial Title</c:v>
                </c:pt>
                <c:pt idx="4">
                  <c:v>Signature Title</c:v>
                </c:pt>
                <c:pt idx="5">
                  <c:v>Calatlantic Title West</c:v>
                </c:pt>
                <c:pt idx="6">
                  <c:v>Acme Title and Escrow</c:v>
                </c:pt>
              </c:strCache>
            </c:strRef>
          </c:cat>
          <c:val>
            <c:numRef>
              <c:f>'OVERALL STATS'!$C$29:$C$35</c:f>
              <c:numCache>
                <c:formatCode>"$"#,##0</c:formatCode>
                <c:ptCount val="7"/>
                <c:pt idx="0">
                  <c:v>44956910</c:v>
                </c:pt>
                <c:pt idx="1">
                  <c:v>39255525.520000003</c:v>
                </c:pt>
                <c:pt idx="2">
                  <c:v>37378499.049999997</c:v>
                </c:pt>
                <c:pt idx="3">
                  <c:v>65443350</c:v>
                </c:pt>
                <c:pt idx="4">
                  <c:v>15118400</c:v>
                </c:pt>
                <c:pt idx="5">
                  <c:v>1775413</c:v>
                </c:pt>
                <c:pt idx="6">
                  <c:v>365500</c:v>
                </c:pt>
              </c:numCache>
            </c:numRef>
          </c:val>
        </c:ser>
        <c:shape val="box"/>
        <c:axId val="102971264"/>
        <c:axId val="102972800"/>
        <c:axId val="0"/>
      </c:bar3DChart>
      <c:catAx>
        <c:axId val="102971264"/>
        <c:scaling>
          <c:orientation val="minMax"/>
        </c:scaling>
        <c:axPos val="b"/>
        <c:numFmt formatCode="General" sourceLinked="1"/>
        <c:majorTickMark val="none"/>
        <c:tickLblPos val="nextTo"/>
        <c:crossAx val="102972800"/>
        <c:crosses val="autoZero"/>
        <c:auto val="1"/>
        <c:lblAlgn val="ctr"/>
        <c:lblOffset val="100"/>
      </c:catAx>
      <c:valAx>
        <c:axId val="1029728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</c:title>
        <c:numFmt formatCode="&quot;$&quot;#,##0" sourceLinked="1"/>
        <c:majorTickMark val="none"/>
        <c:tickLblPos val="nextTo"/>
        <c:crossAx val="10297126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40</xdr:row>
      <xdr:rowOff>9525</xdr:rowOff>
    </xdr:from>
    <xdr:to>
      <xdr:col>6</xdr:col>
      <xdr:colOff>1152524</xdr:colOff>
      <xdr:row>57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58</xdr:row>
      <xdr:rowOff>19050</xdr:rowOff>
    </xdr:from>
    <xdr:to>
      <xdr:col>6</xdr:col>
      <xdr:colOff>1152524</xdr:colOff>
      <xdr:row>75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76</xdr:row>
      <xdr:rowOff>0</xdr:rowOff>
    </xdr:from>
    <xdr:to>
      <xdr:col>6</xdr:col>
      <xdr:colOff>1143000</xdr:colOff>
      <xdr:row>92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20</xdr:col>
      <xdr:colOff>190500</xdr:colOff>
      <xdr:row>56</xdr:row>
      <xdr:rowOff>152400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1228724</xdr:colOff>
      <xdr:row>58</xdr:row>
      <xdr:rowOff>9525</xdr:rowOff>
    </xdr:from>
    <xdr:to>
      <xdr:col>20</xdr:col>
      <xdr:colOff>190499</xdr:colOff>
      <xdr:row>75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1238249</xdr:colOff>
      <xdr:row>76</xdr:row>
      <xdr:rowOff>9525</xdr:rowOff>
    </xdr:from>
    <xdr:to>
      <xdr:col>20</xdr:col>
      <xdr:colOff>180974</xdr:colOff>
      <xdr:row>93</xdr:row>
      <xdr:rowOff>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son Klinger" refreshedDate="44531.427771527779" createdVersion="3" refreshedVersion="3" minRefreshableVersion="3" recordCount="128">
  <cacheSource type="worksheet">
    <worksheetSource name="Table5"/>
  </cacheSource>
  <cacheFields count="10">
    <cacheField name="FULLNAME" numFmtId="0">
      <sharedItems count="16">
        <s v="Calatlantic Title West"/>
        <s v="First American Title"/>
        <s v="First Centennial Title"/>
        <s v="Signature Title"/>
        <s v="Stewart Title"/>
        <s v="Ticor Title"/>
        <s v="Western Title" u="1"/>
        <s v="Driggs Title Agency" u="1"/>
        <s v="Driggs Title Agency Inc - Nevada" u="1"/>
        <s v="Capital Title" u="1"/>
        <s v="DHI Title of Nevada" u="1"/>
        <s v="Acme Title and Escrow" u="1"/>
        <s v="Reliant Title" u="1"/>
        <s v="Toiyabe Title" u="1"/>
        <s v="North American Title" u="1"/>
        <s v="Westminster Title - Las Vegas" u="1"/>
      </sharedItems>
    </cacheField>
    <cacheField name="RECBY" numFmtId="0">
      <sharedItems/>
    </cacheField>
    <cacheField name="BRANCH" numFmtId="0">
      <sharedItems count="26">
        <s v="MCCARRAN"/>
        <s v="MINDEN"/>
        <s v="INCLINE"/>
        <s v="KIETZKE"/>
        <s v="CARSON CITY"/>
        <s v="RIDGEVIEW"/>
        <s v="DAMONTE"/>
        <s v="ZEPHYR"/>
        <s v="GARDNERVILLE"/>
        <s v="PLUMB"/>
        <s v="SOUTH KIETZKE"/>
        <s v="LAKESIDEMOANA" u="1"/>
        <s v="MINNEAPOLIS, MN" u="1"/>
        <s v="PHOENIX, AZ" u="1"/>
        <s v="HAMMILL" u="1"/>
        <s v="LANDER" u="1"/>
        <s v="ORLANDO, FL" u="1"/>
        <s v="FERNLEY" u="1"/>
        <s v="SALT LAKE CITY" u="1"/>
        <s v="SPARKS" u="1"/>
        <s v="LAS VEGAS" u="1"/>
        <s v="PROFESSIONAL" u="1"/>
        <s v="HENDERSON" u="1"/>
        <s v="SO. VIRGINIA ST" u="1"/>
        <s v="LAKESIDEMCCARRAN" u="1"/>
        <s v="LAKESIDE" u="1"/>
      </sharedItems>
    </cacheField>
    <cacheField name="EO" numFmtId="0">
      <sharedItems count="82">
        <s v="LH"/>
        <s v="ET"/>
        <s v="MK"/>
        <s v="VD"/>
        <s v="MH"/>
        <s v="TM"/>
        <s v="17"/>
        <s v="15"/>
        <s v="12"/>
        <s v="11"/>
        <s v="23"/>
        <s v="7"/>
        <s v="24"/>
        <s v="JML"/>
        <s v="NF"/>
        <s v="WLD"/>
        <s v="SAB"/>
        <s v="KDJ"/>
        <s v="SLA"/>
        <s v="KB"/>
        <s v="CRF"/>
        <s v="HB"/>
        <s v="MLC"/>
        <s v="ARJ"/>
        <s v="MDD"/>
        <s v="SLP"/>
        <s v="RLT"/>
        <s v="DKD"/>
        <s v="TO"/>
        <s v="AJF"/>
        <s v="RLS"/>
        <s v="20" u="1"/>
        <s v="JMS" u="1"/>
        <s v="UNK" u="1"/>
        <s v="RC" u="1"/>
        <s v="18" u="1"/>
        <s v="AE" u="1"/>
        <s v="CKL" u="1"/>
        <s v="JW" u="1"/>
        <s v="DPR" u="1"/>
        <s v="KA" u="1"/>
        <s v="ZEN" u="1"/>
        <s v="JP" u="1"/>
        <s v="TS" u="1"/>
        <s v="LS" u="1"/>
        <s v="N/A" u="1"/>
        <s v="PAH" u="1"/>
        <s v="10" u="1"/>
        <s v="AMG" u="1"/>
        <s v="YC" u="1"/>
        <s v="JH" u="1"/>
        <s v="RA" u="1"/>
        <s v="ASK" u="1"/>
        <s v="MLM" u="1"/>
        <s v="DNO" u="1"/>
        <s v="LTE" u="1"/>
        <s v="LTF" u="1"/>
        <s v="2" u="1"/>
        <s v="MLR" u="1"/>
        <s v="KS" u="1"/>
        <s v="JN" u="1"/>
        <s v="SL" u="1"/>
        <s v="KOT" u="1"/>
        <s v="ERF" u="1"/>
        <s v="NCS" u="1"/>
        <s v="DMR" u="1"/>
        <s v="CY" u="1"/>
        <s v="LC" u="1"/>
        <s v="DC" u="1"/>
        <s v="9" u="1"/>
        <s v="BM" u="1"/>
        <s v="5" u="1"/>
        <s v="FF" u="1"/>
        <s v="1" u="1"/>
        <s v="14" u="1"/>
        <s v="DEB" u="1"/>
        <s v="TB" u="1"/>
        <s v="CD" u="1"/>
        <s v="MIF" u="1"/>
        <s v="21" u="1"/>
        <s v="19" u="1"/>
        <s v="DJA" u="1"/>
      </sharedItems>
    </cacheField>
    <cacheField name="PROPTYPE" numFmtId="0">
      <sharedItems count="8">
        <s v="SINGLE FAM RES."/>
        <s v="VACANT LAND"/>
        <s v="2-4 PLEX"/>
        <s v="CONDO/TWNHSE"/>
        <s v="MOBILE HOME"/>
        <s v="COMMERCIAL"/>
        <s v="COMM'L/IND'L" u="1"/>
        <s v="APARTMENT BLDG." u="1"/>
      </sharedItems>
    </cacheField>
    <cacheField name="DOCNUM" numFmtId="0">
      <sharedItems containsSemiMixedTypes="0" containsString="0" containsNumber="1" containsInteger="1" minValue="976364" maxValue="977789"/>
    </cacheField>
    <cacheField name="AMOUNT" numFmtId="165">
      <sharedItems containsSemiMixedTypes="0" containsString="0" containsNumber="1" minValue="55000" maxValue="11885500"/>
    </cacheField>
    <cacheField name="SUB" numFmtId="0">
      <sharedItems count="2">
        <s v="YES"/>
        <s v="NO"/>
      </sharedItems>
    </cacheField>
    <cacheField name="INSURED" numFmtId="0">
      <sharedItems/>
    </cacheField>
    <cacheField name="RECDATE" numFmtId="14">
      <sharedItems containsSemiMixedTypes="0" containsNonDate="0" containsDate="1" containsString="0" minDate="2021-11-01T00:00:00" maxDate="2021-12-01T00:00:00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udson Klinger" refreshedDate="44531.427840046294" createdVersion="3" refreshedVersion="3" minRefreshableVersion="3" recordCount="115">
  <cacheSource type="worksheet">
    <worksheetSource name="Table4"/>
  </cacheSource>
  <cacheFields count="8">
    <cacheField name="FULLNAME" numFmtId="0">
      <sharedItems containsBlank="1" count="14">
        <s v="Acme Title and Escrow"/>
        <s v="First American Title"/>
        <s v="First Centennial Title"/>
        <s v="Signature Title"/>
        <s v="Stewart Title"/>
        <s v="Ticor Title"/>
        <s v="Western Title" u="1"/>
        <m u="1"/>
        <s v="Driggs Title Agency" u="1"/>
        <s v="Driggs Title Agency Inc - Nevada" u="1"/>
        <s v="Capital Title" u="1"/>
        <s v="Reliant Title" u="1"/>
        <s v="Toiyabe Title" u="1"/>
        <s v="North American Title" u="1"/>
      </sharedItems>
    </cacheField>
    <cacheField name="RECBY" numFmtId="0">
      <sharedItems/>
    </cacheField>
    <cacheField name="TYPELOAN" numFmtId="0">
      <sharedItems containsBlank="1" count="10">
        <s v="VA"/>
        <s v="CONVENTIONAL"/>
        <s v="HARD MONEY"/>
        <s v="COMMERCIAL"/>
        <s v="CONSTRUCTION"/>
        <s v="CREDIT LINE"/>
        <s v="FHA"/>
        <m u="1"/>
        <s v="SBA" u="1"/>
        <s v="HOME EQUITY" u="1"/>
      </sharedItems>
    </cacheField>
    <cacheField name="APN" numFmtId="0">
      <sharedItems/>
    </cacheField>
    <cacheField name="DOCNUM" numFmtId="0">
      <sharedItems containsSemiMixedTypes="0" containsString="0" containsNumber="1" containsInteger="1" minValue="976342" maxValue="977784"/>
    </cacheField>
    <cacheField name="AMOUNT" numFmtId="165">
      <sharedItems containsSemiMixedTypes="0" containsString="0" containsNumber="1" minValue="38960" maxValue="23869000"/>
    </cacheField>
    <cacheField name="RECDATE" numFmtId="14">
      <sharedItems containsSemiMixedTypes="0" containsNonDate="0" containsDate="1" containsString="0" minDate="2021-11-01T00:00:00" maxDate="2021-12-01T00:00:00"/>
    </cacheField>
    <cacheField name="LENDER" numFmtId="0">
      <sharedItems containsBlank="1" count="129">
        <s v="CALCON MUTUAL MORTGAGE LLC; ONE TRUST HOME LOANS"/>
        <s v="FLAGSTAR BANK"/>
        <s v="WILLROTH, KARIN TRUSTEE; SOETJE, GEORGE LIVING TRUST"/>
        <s v="BANK7"/>
        <s v="WELLS FARGO BANK NA"/>
        <s v="GUILD MORTGAGE COMPANY LLC"/>
        <s v="WILLROTH, KARIN TRUSTEE; SOETJE, GEORGE LIVING TRUST 6/3/21"/>
        <s v="GREATER NEVADA MORTGAGE"/>
        <s v="GUILD MORGAGE COMPANY LLC"/>
        <s v="CITADEL SERVICING CORPORATION"/>
        <s v="FIRST INTERSTATE BANK"/>
        <s v="GUILD MORTGAGE COMPANY LL"/>
        <s v="PRIMELENDING"/>
        <s v="EL DORADO SAVINGS BANK"/>
        <s v="MOVEMENT MORTGAGE LLC"/>
        <s v="FINANCE OF AMERICA MORTGAGE LLC"/>
        <s v="FAIRWAY INDEPENDENT MORTGAGE CORPORATION"/>
        <s v="ROCKET MORTGAGE LLC; QUICKEN LOANS LLC"/>
        <s v="UNITED FEDERAL CREDIT UNION"/>
        <s v="RODNEY, LEIGH TRUSTEE; RODNEY, CLARE F TRUSTEE; RODNEY FAMILY TRUST AGREEMENT 2016 1/28/16"/>
        <s v="SIERRA PACIFIC MORTGAGE COMPANY INC"/>
        <s v="CALIBER HOME LOANS INC"/>
        <s v="HERITAGE BANK OF NEVADA"/>
        <s v="BIG GEORGE VENTURES LLC"/>
        <s v="MASON MCDUFFIE MORTGAGE CORPORATION"/>
        <s v="US BANK NA"/>
        <s v="ALL WESTERN MORTGAGE INC"/>
        <s v="MIDFIRST BANK"/>
        <s v="NOVASEL &amp; SCHWARTE INVESTMENTS INC; NOVASEL, ROBERT I TRUSTEE; SCHWARTE, RICHARD W TRUSTEE; NOVASEL &amp; SCHWARTE INVESTMENTS INC; PLISSKIN, LARRY; PLISSKIN, LINDA; FELDMAN, LEWIS S TRUSTEE; FELDMAN FAMILY TRUST 10/27/08; DAUM ENTERPRISES INC"/>
        <s v="NEW AMERICAN FUNDING"/>
        <s v="HOME POINT FINANCIAL CORPORATION"/>
        <s v="UNITED WHOLESALE MORTGAGE"/>
        <s v="CITY NATIONAL BANK"/>
        <s v="HOMETOWN LENDERS INC"/>
        <s v="PARAMOUNT RESIDENTIAL MORTGAGE GROUP INC"/>
        <s v="OAKTREE FUNDING CORP"/>
        <s v="UMPQUA BANK"/>
        <s v="NEVADA STATE BANK"/>
        <s v="UNIVERSITY CREDIT UNION"/>
        <s v="AMERIS BANK"/>
        <s v="ELDORADO SAVINGS BANK"/>
        <s v="UNITED WHOLESALE MORTGAGE LLC"/>
        <s v="BAUDINO, ANDREW L TRUSTEE; BAUDINO, ROSEMARY TRUSTEE; BAUDINO, LEO NON GST TR 10/23/81; BAUDINO, ANDREW; BAUDINO, ROSEMARY"/>
        <s v="MOVEMENT MORTGAGE, LLC"/>
        <s v="SUMMIT FUNDING INC"/>
        <s v="SIMON PROPERTIES LLC"/>
        <s v="WINCHESTER EQUITIES LLC; CAPELLA FUND I LLC; CARY, SHARON M"/>
        <s v="NORTHPOINTE BANK"/>
        <s v="INFINITY EQUITY GROUP LLC; INFINITY EQUITY GROUP INC"/>
        <m u="1"/>
        <s v="GUARANTEED RATE INC" u="1"/>
        <s v="BRANDON LEE, BRANDIE LEE" u="1"/>
        <s v="LIBERTY HOME EQUITY SOLUTIONS" u="1"/>
        <s v="WESTSTAR CREDIT UNION" u="1"/>
        <s v="STEARNS LENDING LLC" u="1"/>
        <s v="BOKF NA" u="1"/>
        <s v="SYNERGY HOME MORTGAGE LLC" u="1"/>
        <s v="AMERICAN PACIFIC MORTGAGE CORPORATION" u="1"/>
        <s v="PLUMAS BANK" u="1"/>
        <s v="ISERVE RESIDENTIAL LENDING LLC" u="1"/>
        <s v="STATE FARM BANK FSB" u="1"/>
        <s v="GUILD MORTGAGE COMPANY" u="1"/>
        <s v="ONETRUST HOME LOANS" u="1"/>
        <s v="CARDINAL FINANCIAL COMPANY LIMITED PARTNERSHIP" u="1"/>
        <s v="BM REAL ESTATE SERVICES INC, PRIORITY FINANCIAL NETWORK" u="1"/>
        <s v="SIERRA PACIFIC FEDERAL CREDIT UNION" u="1"/>
        <s v="BANK OF THE WEST" u="1"/>
        <s v="SOUTH PACIFIC FINANCIAL CORPORATION" u="1"/>
        <s v="ACADEMY MORTGAGE CORPORATION" u="1"/>
        <s v="DITECH FINANCIAL LLC" u="1"/>
        <s v="BANK OF AMERICA NA" u="1"/>
        <s v="AXIA FINANCIAL LL" u="1"/>
        <s v="EVERGREEN MONEYSOURCE MORTGAGE COMPANY" u="1"/>
        <s v="FIRST SAVINGS BANK CUSTDN, BLACKMON JOHN R, VINCI DENISE TR, VINCI DENISE FAMILY TRUST, ELLEFSON GLEN P, ..." u="1"/>
        <s v="FIRST CHOICE LOAN SERVICES INC" u="1"/>
        <s v="MUTUAL OF OMAHA BANK" u="1"/>
        <s v="BOFI FEDERAL BANK" u="1"/>
        <s v="PRIMARY RESIDENTIAL MORTGAGE INC" u="1"/>
        <s v="BAY EQUITY LLC" u="1"/>
        <s v="NEVADA STATE DEVELOPMENT CORPORATION" u="1"/>
        <s v="JPMORGAN CHASE BANK NA" u="1"/>
        <s v="PLAZA HOME MORTGAGE INC" u="1"/>
        <s v="SOCOTRA OPPORTUNITY FUND LLC" u="1"/>
        <s v="RESIDENTIAL BANCORP" u="1"/>
        <s v="FEDERAL SAVINGS BANK" u="1"/>
        <s v="MANN MORTGAGE LLC" u="1"/>
        <s v="STAR ONE CREDIT UNION" u="1"/>
        <s v="CATHAY BANK" u="1"/>
        <s v="GREATER NEVADA CREDIT UNION" u="1"/>
        <s v="BARSANTI JOHN S TR, BARSANTI ROMY TR, BARSANTI JOHN &amp; ROMY FAMILY TRUST" u="1"/>
        <s v="USAA FEDERAL SAVINGS BANK" u="1"/>
        <s v="KEYBANK NATIONAL ASSOCIATION" u="1"/>
        <s v="RENO CITY EMPLOYEES FEDERAL CREDIT UNION" u="1"/>
        <s v="MEADOWS BANK" u="1"/>
        <s v="CARRINGTON MORTGAGE SERVICE LLC" u="1"/>
        <s v="WESTERN ALLIANCE BANK" u="1"/>
        <s v="AMERIFIRST FINANCIAL INC" u="1"/>
        <s v="MOUNTAIN AMERICA FEDERAL CREDIT UNION" u="1"/>
        <s v="AXIA FINANCIAL LLC" u="1"/>
        <s v="DEWITT JAMES E TR, DEWITT JAMES E TRUST" u="1"/>
        <s v="ON Q FINANCIAL INC" u="1"/>
        <s v="STIEB DAVID A TR, STIEB DAVID A TRUST" u="1"/>
        <s v="QUICKEN LOANS INC" u="1"/>
        <s v="PACIFIC BAY LENDING GROUP" u="1"/>
        <s v="HOMEBRIDGE FINANCIAL SERVICES INC" u="1"/>
        <s v="LLEWELLYN WILLIAMS MICHAEL, KUMERY JO" u="1"/>
        <s v="VETERANS UNITED HOME LOANS" u="1"/>
        <s v="MORGAN STANLEY PRIVATE BANK NATIONAL ASSOCIATION" u="1"/>
        <s v="RAMP 401 K TRUST" u="1"/>
        <s v="CASTLE &amp; COOKE MORTGAGE LLC" u="1"/>
        <s v="ONE NEVADA CREDIT UNION" u="1"/>
        <s v="HOMEOWNERS FINANCIAL GROUP USA LLC" u="1"/>
        <s v="UBS BANK USA" u="1"/>
        <s v="DONNER JOAN, BACLET JEFFREY L, EQUITY TRUST COMPANY CUSTDN, JACKSON TODD" u="1"/>
        <s v="HERITAGE BANK OF COMMERCE" u="1"/>
        <s v="LAND HOME FINANCIAL SERVICES INC" u="1"/>
        <s v="CHRISTENSEN LEWIS V TR, CHRISTENSEN FAMILY TRUST" u="1"/>
        <s v="FLAGSTAR BANK FSB" u="1"/>
        <s v="OPES ADVISORS" u="1"/>
        <s v="SOCOTRA FUND LLC" u="1"/>
        <s v="HOLLIDAY FENOGLIO FOWLER LP" u="1"/>
        <s v="YELOWITZ JASON A TR, YELOWITZ JASON 2006 TRUST" u="1"/>
        <s v="LOANDEPOT.COM LLC" u="1"/>
        <s v="RESOLUTE COMMERCIAL CAPITAL LLC" u="1"/>
        <s v="PROVIDENT FUNDING ASSOCIATES LP" u="1"/>
        <s v="FITCH GLORIA J" u="1"/>
        <s v="MEZZETTA RONALD J SEPARATE PROPERTY TRUST" u="1"/>
        <s v="AMERICAN FINANCIAL NETWORK INC" u="1"/>
        <s v="GREAT BASIN FEDERAL CREDIT UNION"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s v="CAL"/>
    <x v="0"/>
    <x v="0"/>
    <x v="0"/>
    <n v="976944"/>
    <n v="569445"/>
    <x v="0"/>
    <s v="YES"/>
    <d v="2021-11-12T00:00:00"/>
  </r>
  <r>
    <x v="0"/>
    <s v="CAL"/>
    <x v="0"/>
    <x v="0"/>
    <x v="0"/>
    <n v="977031"/>
    <n v="599902"/>
    <x v="0"/>
    <s v="YES"/>
    <d v="2021-11-15T00:00:00"/>
  </r>
  <r>
    <x v="0"/>
    <s v="CAL"/>
    <x v="0"/>
    <x v="0"/>
    <x v="0"/>
    <n v="977487"/>
    <n v="606066"/>
    <x v="0"/>
    <s v="YES"/>
    <d v="2021-11-22T00:00:00"/>
  </r>
  <r>
    <x v="1"/>
    <s v="FA"/>
    <x v="1"/>
    <x v="1"/>
    <x v="0"/>
    <n v="976394"/>
    <n v="600000"/>
    <x v="1"/>
    <s v="YES"/>
    <d v="2021-11-01T00:00:00"/>
  </r>
  <r>
    <x v="1"/>
    <s v="FA"/>
    <x v="1"/>
    <x v="1"/>
    <x v="0"/>
    <n v="977015"/>
    <n v="409000"/>
    <x v="1"/>
    <s v="YES"/>
    <d v="2021-11-15T00:00:00"/>
  </r>
  <r>
    <x v="1"/>
    <s v="FA"/>
    <x v="1"/>
    <x v="1"/>
    <x v="0"/>
    <n v="976951"/>
    <n v="385000"/>
    <x v="1"/>
    <s v="YES"/>
    <d v="2021-11-12T00:00:00"/>
  </r>
  <r>
    <x v="1"/>
    <s v="FA"/>
    <x v="1"/>
    <x v="1"/>
    <x v="0"/>
    <n v="977785"/>
    <n v="530000"/>
    <x v="1"/>
    <s v="YES"/>
    <d v="2021-11-30T00:00:00"/>
  </r>
  <r>
    <x v="1"/>
    <s v="FA"/>
    <x v="1"/>
    <x v="2"/>
    <x v="0"/>
    <n v="977775"/>
    <n v="480000"/>
    <x v="1"/>
    <s v="YES"/>
    <d v="2021-11-30T00:00:00"/>
  </r>
  <r>
    <x v="1"/>
    <s v="FA"/>
    <x v="2"/>
    <x v="3"/>
    <x v="0"/>
    <n v="976864"/>
    <n v="2500000"/>
    <x v="1"/>
    <s v="YES"/>
    <d v="2021-11-10T00:00:00"/>
  </r>
  <r>
    <x v="1"/>
    <s v="FA"/>
    <x v="2"/>
    <x v="3"/>
    <x v="0"/>
    <n v="976939"/>
    <n v="1550000"/>
    <x v="1"/>
    <s v="YES"/>
    <d v="2021-11-12T00:00:00"/>
  </r>
  <r>
    <x v="1"/>
    <s v="FA"/>
    <x v="1"/>
    <x v="1"/>
    <x v="0"/>
    <n v="976651"/>
    <n v="995000"/>
    <x v="1"/>
    <s v="YES"/>
    <d v="2021-11-05T00:00:00"/>
  </r>
  <r>
    <x v="1"/>
    <s v="FA"/>
    <x v="1"/>
    <x v="1"/>
    <x v="0"/>
    <n v="977361"/>
    <n v="529900"/>
    <x v="1"/>
    <s v="YES"/>
    <d v="2021-11-19T00:00:00"/>
  </r>
  <r>
    <x v="1"/>
    <s v="FA"/>
    <x v="1"/>
    <x v="1"/>
    <x v="0"/>
    <n v="976617"/>
    <n v="1295000"/>
    <x v="1"/>
    <s v="YES"/>
    <d v="2021-11-05T00:00:00"/>
  </r>
  <r>
    <x v="1"/>
    <s v="FA"/>
    <x v="1"/>
    <x v="2"/>
    <x v="0"/>
    <n v="976474"/>
    <n v="950000"/>
    <x v="1"/>
    <s v="YES"/>
    <d v="2021-11-03T00:00:00"/>
  </r>
  <r>
    <x v="1"/>
    <s v="FA"/>
    <x v="1"/>
    <x v="1"/>
    <x v="0"/>
    <n v="976556"/>
    <n v="874900"/>
    <x v="1"/>
    <s v="YES"/>
    <d v="2021-11-04T00:00:00"/>
  </r>
  <r>
    <x v="1"/>
    <s v="FA"/>
    <x v="1"/>
    <x v="2"/>
    <x v="0"/>
    <n v="977608"/>
    <n v="1135000"/>
    <x v="1"/>
    <s v="YES"/>
    <d v="2021-11-24T00:00:00"/>
  </r>
  <r>
    <x v="1"/>
    <s v="FA"/>
    <x v="1"/>
    <x v="1"/>
    <x v="0"/>
    <n v="976524"/>
    <n v="670000"/>
    <x v="1"/>
    <s v="YES"/>
    <d v="2021-11-04T00:00:00"/>
  </r>
  <r>
    <x v="1"/>
    <s v="FA"/>
    <x v="1"/>
    <x v="2"/>
    <x v="1"/>
    <n v="976454"/>
    <n v="80000"/>
    <x v="1"/>
    <s v="YES"/>
    <d v="2021-11-02T00:00:00"/>
  </r>
  <r>
    <x v="1"/>
    <s v="FA"/>
    <x v="1"/>
    <x v="1"/>
    <x v="0"/>
    <n v="976849"/>
    <n v="661000"/>
    <x v="1"/>
    <s v="YES"/>
    <d v="2021-11-10T00:00:00"/>
  </r>
  <r>
    <x v="1"/>
    <s v="FA"/>
    <x v="1"/>
    <x v="1"/>
    <x v="0"/>
    <n v="977579"/>
    <n v="1550000"/>
    <x v="1"/>
    <s v="YES"/>
    <d v="2021-11-23T00:00:00"/>
  </r>
  <r>
    <x v="1"/>
    <s v="FA"/>
    <x v="3"/>
    <x v="4"/>
    <x v="0"/>
    <n v="976520"/>
    <n v="725000"/>
    <x v="1"/>
    <s v="YES"/>
    <d v="2021-11-04T00:00:00"/>
  </r>
  <r>
    <x v="1"/>
    <s v="FA"/>
    <x v="1"/>
    <x v="1"/>
    <x v="0"/>
    <n v="977276"/>
    <n v="364000"/>
    <x v="1"/>
    <s v="YES"/>
    <d v="2021-11-18T00:00:00"/>
  </r>
  <r>
    <x v="1"/>
    <s v="FA"/>
    <x v="1"/>
    <x v="2"/>
    <x v="0"/>
    <n v="977347"/>
    <n v="1125000"/>
    <x v="1"/>
    <s v="YES"/>
    <d v="2021-11-19T00:00:00"/>
  </r>
  <r>
    <x v="1"/>
    <s v="FA"/>
    <x v="1"/>
    <x v="2"/>
    <x v="0"/>
    <n v="977568"/>
    <n v="682500"/>
    <x v="1"/>
    <s v="YES"/>
    <d v="2021-11-23T00:00:00"/>
  </r>
  <r>
    <x v="1"/>
    <s v="FA"/>
    <x v="1"/>
    <x v="1"/>
    <x v="0"/>
    <n v="976679"/>
    <n v="485000"/>
    <x v="1"/>
    <s v="YES"/>
    <d v="2021-11-08T00:00:00"/>
  </r>
  <r>
    <x v="1"/>
    <s v="FA"/>
    <x v="1"/>
    <x v="1"/>
    <x v="0"/>
    <n v="976688"/>
    <n v="790000"/>
    <x v="1"/>
    <s v="YES"/>
    <d v="2021-11-08T00:00:00"/>
  </r>
  <r>
    <x v="1"/>
    <s v="FA"/>
    <x v="1"/>
    <x v="2"/>
    <x v="0"/>
    <n v="977544"/>
    <n v="450000"/>
    <x v="1"/>
    <s v="YES"/>
    <d v="2021-11-23T00:00:00"/>
  </r>
  <r>
    <x v="1"/>
    <s v="FA"/>
    <x v="1"/>
    <x v="2"/>
    <x v="1"/>
    <n v="976692"/>
    <n v="80000"/>
    <x v="1"/>
    <s v="YES"/>
    <d v="2021-11-08T00:00:00"/>
  </r>
  <r>
    <x v="1"/>
    <s v="FA"/>
    <x v="1"/>
    <x v="2"/>
    <x v="0"/>
    <n v="977185"/>
    <n v="675000"/>
    <x v="1"/>
    <s v="YES"/>
    <d v="2021-11-17T00:00:00"/>
  </r>
  <r>
    <x v="1"/>
    <s v="FA"/>
    <x v="3"/>
    <x v="5"/>
    <x v="0"/>
    <n v="977016"/>
    <n v="610000"/>
    <x v="1"/>
    <s v="YES"/>
    <d v="2021-11-15T00:00:00"/>
  </r>
  <r>
    <x v="1"/>
    <s v="FA"/>
    <x v="3"/>
    <x v="4"/>
    <x v="0"/>
    <n v="976620"/>
    <n v="825000"/>
    <x v="1"/>
    <s v="YES"/>
    <d v="2021-11-05T00:00:00"/>
  </r>
  <r>
    <x v="1"/>
    <s v="FA"/>
    <x v="1"/>
    <x v="1"/>
    <x v="0"/>
    <n v="977019"/>
    <n v="610000"/>
    <x v="1"/>
    <s v="YES"/>
    <d v="2021-11-15T00:00:00"/>
  </r>
  <r>
    <x v="1"/>
    <s v="FA"/>
    <x v="1"/>
    <x v="2"/>
    <x v="0"/>
    <n v="977477"/>
    <n v="401000"/>
    <x v="1"/>
    <s v="YES"/>
    <d v="2021-11-22T00:00:00"/>
  </r>
  <r>
    <x v="1"/>
    <s v="FA"/>
    <x v="1"/>
    <x v="2"/>
    <x v="0"/>
    <n v="976699"/>
    <n v="1100000"/>
    <x v="1"/>
    <s v="YES"/>
    <d v="2021-11-08T00:00:00"/>
  </r>
  <r>
    <x v="1"/>
    <s v="FA"/>
    <x v="1"/>
    <x v="2"/>
    <x v="0"/>
    <n v="977191"/>
    <n v="535000"/>
    <x v="1"/>
    <s v="YES"/>
    <d v="2021-11-17T00:00:00"/>
  </r>
  <r>
    <x v="1"/>
    <s v="FA"/>
    <x v="1"/>
    <x v="2"/>
    <x v="0"/>
    <n v="977789"/>
    <n v="461950"/>
    <x v="1"/>
    <s v="YES"/>
    <d v="2021-11-30T00:00:00"/>
  </r>
  <r>
    <x v="2"/>
    <s v="FC"/>
    <x v="4"/>
    <x v="6"/>
    <x v="0"/>
    <n v="977456"/>
    <n v="1050000"/>
    <x v="1"/>
    <s v="YES"/>
    <d v="2021-11-22T00:00:00"/>
  </r>
  <r>
    <x v="2"/>
    <s v="FC"/>
    <x v="4"/>
    <x v="6"/>
    <x v="0"/>
    <n v="977571"/>
    <n v="750000"/>
    <x v="1"/>
    <s v="YES"/>
    <d v="2021-11-23T00:00:00"/>
  </r>
  <r>
    <x v="2"/>
    <s v="FC"/>
    <x v="4"/>
    <x v="6"/>
    <x v="2"/>
    <n v="977581"/>
    <n v="1249000"/>
    <x v="1"/>
    <s v="YES"/>
    <d v="2021-11-23T00:00:00"/>
  </r>
  <r>
    <x v="2"/>
    <s v="FC"/>
    <x v="5"/>
    <x v="7"/>
    <x v="0"/>
    <n v="977728"/>
    <n v="439900"/>
    <x v="1"/>
    <s v="YES"/>
    <d v="2021-11-30T00:00:00"/>
  </r>
  <r>
    <x v="2"/>
    <s v="FC"/>
    <x v="5"/>
    <x v="8"/>
    <x v="0"/>
    <n v="977060"/>
    <n v="900000"/>
    <x v="1"/>
    <s v="YES"/>
    <d v="2021-11-15T00:00:00"/>
  </r>
  <r>
    <x v="2"/>
    <s v="FC"/>
    <x v="5"/>
    <x v="9"/>
    <x v="0"/>
    <n v="977707"/>
    <n v="890000"/>
    <x v="1"/>
    <s v="YES"/>
    <d v="2021-11-29T00:00:00"/>
  </r>
  <r>
    <x v="2"/>
    <s v="FC"/>
    <x v="4"/>
    <x v="6"/>
    <x v="0"/>
    <n v="977460"/>
    <n v="925000"/>
    <x v="1"/>
    <s v="YES"/>
    <d v="2021-11-22T00:00:00"/>
  </r>
  <r>
    <x v="2"/>
    <s v="FC"/>
    <x v="4"/>
    <x v="6"/>
    <x v="0"/>
    <n v="977442"/>
    <n v="3800000"/>
    <x v="1"/>
    <s v="YES"/>
    <d v="2021-11-22T00:00:00"/>
  </r>
  <r>
    <x v="2"/>
    <s v="FC"/>
    <x v="4"/>
    <x v="6"/>
    <x v="0"/>
    <n v="977032"/>
    <n v="1240000"/>
    <x v="1"/>
    <s v="YES"/>
    <d v="2021-11-15T00:00:00"/>
  </r>
  <r>
    <x v="2"/>
    <s v="FC"/>
    <x v="4"/>
    <x v="6"/>
    <x v="0"/>
    <n v="977632"/>
    <n v="2430000"/>
    <x v="1"/>
    <s v="YES"/>
    <d v="2021-11-24T00:00:00"/>
  </r>
  <r>
    <x v="2"/>
    <s v="FC"/>
    <x v="4"/>
    <x v="10"/>
    <x v="0"/>
    <n v="976364"/>
    <n v="505000"/>
    <x v="1"/>
    <s v="YES"/>
    <d v="2021-11-01T00:00:00"/>
  </r>
  <r>
    <x v="2"/>
    <s v="FC"/>
    <x v="4"/>
    <x v="6"/>
    <x v="0"/>
    <n v="976492"/>
    <n v="625000"/>
    <x v="1"/>
    <s v="YES"/>
    <d v="2021-11-03T00:00:00"/>
  </r>
  <r>
    <x v="2"/>
    <s v="FC"/>
    <x v="4"/>
    <x v="6"/>
    <x v="0"/>
    <n v="977026"/>
    <n v="700000"/>
    <x v="1"/>
    <s v="YES"/>
    <d v="2021-11-15T00:00:00"/>
  </r>
  <r>
    <x v="2"/>
    <s v="FC"/>
    <x v="4"/>
    <x v="6"/>
    <x v="3"/>
    <n v="977005"/>
    <n v="950000"/>
    <x v="1"/>
    <s v="YES"/>
    <d v="2021-11-15T00:00:00"/>
  </r>
  <r>
    <x v="2"/>
    <s v="FC"/>
    <x v="4"/>
    <x v="11"/>
    <x v="0"/>
    <n v="977084"/>
    <n v="665000"/>
    <x v="1"/>
    <s v="YES"/>
    <d v="2021-11-16T00:00:00"/>
  </r>
  <r>
    <x v="2"/>
    <s v="FC"/>
    <x v="4"/>
    <x v="6"/>
    <x v="0"/>
    <n v="976542"/>
    <n v="919000"/>
    <x v="1"/>
    <s v="YES"/>
    <d v="2021-11-04T00:00:00"/>
  </r>
  <r>
    <x v="2"/>
    <s v="FC"/>
    <x v="4"/>
    <x v="6"/>
    <x v="3"/>
    <n v="976949"/>
    <n v="780000"/>
    <x v="1"/>
    <s v="YES"/>
    <d v="2021-11-12T00:00:00"/>
  </r>
  <r>
    <x v="2"/>
    <s v="FC"/>
    <x v="4"/>
    <x v="10"/>
    <x v="0"/>
    <n v="976857"/>
    <n v="565000"/>
    <x v="1"/>
    <s v="YES"/>
    <d v="2021-11-10T00:00:00"/>
  </r>
  <r>
    <x v="2"/>
    <s v="FC"/>
    <x v="6"/>
    <x v="12"/>
    <x v="0"/>
    <n v="976767"/>
    <n v="490000"/>
    <x v="1"/>
    <s v="YES"/>
    <d v="2021-11-09T00:00:00"/>
  </r>
  <r>
    <x v="3"/>
    <s v="SIG"/>
    <x v="7"/>
    <x v="13"/>
    <x v="0"/>
    <n v="976909"/>
    <n v="6100000"/>
    <x v="1"/>
    <s v="YES"/>
    <d v="2021-11-12T00:00:00"/>
  </r>
  <r>
    <x v="3"/>
    <s v="SIG"/>
    <x v="7"/>
    <x v="13"/>
    <x v="1"/>
    <n v="976985"/>
    <n v="692750"/>
    <x v="1"/>
    <s v="YES"/>
    <d v="2021-11-15T00:00:00"/>
  </r>
  <r>
    <x v="3"/>
    <s v="SIG"/>
    <x v="1"/>
    <x v="14"/>
    <x v="0"/>
    <n v="976953"/>
    <n v="593000"/>
    <x v="1"/>
    <s v="YES"/>
    <d v="2021-11-12T00:00:00"/>
  </r>
  <r>
    <x v="3"/>
    <s v="SIG"/>
    <x v="7"/>
    <x v="13"/>
    <x v="1"/>
    <n v="976396"/>
    <n v="850250"/>
    <x v="1"/>
    <s v="YES"/>
    <d v="2021-11-01T00:00:00"/>
  </r>
  <r>
    <x v="3"/>
    <s v="SIG"/>
    <x v="7"/>
    <x v="13"/>
    <x v="3"/>
    <n v="977227"/>
    <n v="450000"/>
    <x v="1"/>
    <s v="YES"/>
    <d v="2021-11-17T00:00:00"/>
  </r>
  <r>
    <x v="3"/>
    <s v="SIG"/>
    <x v="7"/>
    <x v="13"/>
    <x v="1"/>
    <n v="976460"/>
    <n v="1054000"/>
    <x v="1"/>
    <s v="YES"/>
    <d v="2021-11-02T00:00:00"/>
  </r>
  <r>
    <x v="3"/>
    <s v="SIG"/>
    <x v="7"/>
    <x v="13"/>
    <x v="1"/>
    <n v="977268"/>
    <n v="420000"/>
    <x v="1"/>
    <s v="YES"/>
    <d v="2021-11-18T00:00:00"/>
  </r>
  <r>
    <x v="4"/>
    <s v="ST"/>
    <x v="8"/>
    <x v="15"/>
    <x v="0"/>
    <n v="976551"/>
    <n v="550000"/>
    <x v="1"/>
    <s v="YES"/>
    <d v="2021-11-04T00:00:00"/>
  </r>
  <r>
    <x v="4"/>
    <s v="ST"/>
    <x v="3"/>
    <x v="16"/>
    <x v="0"/>
    <n v="976775"/>
    <n v="880000"/>
    <x v="1"/>
    <s v="YES"/>
    <d v="2021-11-09T00:00:00"/>
  </r>
  <r>
    <x v="4"/>
    <s v="ST"/>
    <x v="8"/>
    <x v="15"/>
    <x v="0"/>
    <n v="976605"/>
    <n v="555000"/>
    <x v="1"/>
    <s v="YES"/>
    <d v="2021-11-05T00:00:00"/>
  </r>
  <r>
    <x v="4"/>
    <s v="ST"/>
    <x v="4"/>
    <x v="17"/>
    <x v="0"/>
    <n v="977300"/>
    <n v="620000"/>
    <x v="1"/>
    <s v="YES"/>
    <d v="2021-11-18T00:00:00"/>
  </r>
  <r>
    <x v="4"/>
    <s v="ST"/>
    <x v="8"/>
    <x v="15"/>
    <x v="0"/>
    <n v="977288"/>
    <n v="485000"/>
    <x v="1"/>
    <s v="YES"/>
    <d v="2021-11-18T00:00:00"/>
  </r>
  <r>
    <x v="4"/>
    <s v="ST"/>
    <x v="4"/>
    <x v="17"/>
    <x v="0"/>
    <n v="977386"/>
    <n v="735000"/>
    <x v="1"/>
    <s v="YES"/>
    <d v="2021-11-22T00:00:00"/>
  </r>
  <r>
    <x v="4"/>
    <s v="ST"/>
    <x v="8"/>
    <x v="18"/>
    <x v="0"/>
    <n v="976933"/>
    <n v="530000"/>
    <x v="0"/>
    <s v="YES"/>
    <d v="2021-11-12T00:00:00"/>
  </r>
  <r>
    <x v="4"/>
    <s v="ST"/>
    <x v="9"/>
    <x v="19"/>
    <x v="0"/>
    <n v="977763"/>
    <n v="575000"/>
    <x v="1"/>
    <s v="YES"/>
    <d v="2021-11-30T00:00:00"/>
  </r>
  <r>
    <x v="4"/>
    <s v="ST"/>
    <x v="8"/>
    <x v="15"/>
    <x v="0"/>
    <n v="977443"/>
    <n v="484000"/>
    <x v="1"/>
    <s v="YES"/>
    <d v="2021-11-22T00:00:00"/>
  </r>
  <r>
    <x v="4"/>
    <s v="ST"/>
    <x v="8"/>
    <x v="18"/>
    <x v="1"/>
    <n v="977548"/>
    <n v="150000"/>
    <x v="1"/>
    <s v="YES"/>
    <d v="2021-11-23T00:00:00"/>
  </r>
  <r>
    <x v="4"/>
    <s v="ST"/>
    <x v="8"/>
    <x v="18"/>
    <x v="1"/>
    <n v="977322"/>
    <n v="160000"/>
    <x v="1"/>
    <s v="YES"/>
    <d v="2021-11-19T00:00:00"/>
  </r>
  <r>
    <x v="4"/>
    <s v="ST"/>
    <x v="8"/>
    <x v="15"/>
    <x v="0"/>
    <n v="977546"/>
    <n v="1625000"/>
    <x v="1"/>
    <s v="YES"/>
    <d v="2021-11-23T00:00:00"/>
  </r>
  <r>
    <x v="4"/>
    <s v="ST"/>
    <x v="8"/>
    <x v="15"/>
    <x v="0"/>
    <n v="977488"/>
    <n v="605000"/>
    <x v="1"/>
    <s v="YES"/>
    <d v="2021-11-22T00:00:00"/>
  </r>
  <r>
    <x v="4"/>
    <s v="ST"/>
    <x v="8"/>
    <x v="15"/>
    <x v="1"/>
    <n v="977495"/>
    <n v="159000"/>
    <x v="1"/>
    <s v="YES"/>
    <d v="2021-11-22T00:00:00"/>
  </r>
  <r>
    <x v="4"/>
    <s v="ST"/>
    <x v="10"/>
    <x v="20"/>
    <x v="3"/>
    <n v="977760"/>
    <n v="525000"/>
    <x v="1"/>
    <s v="YES"/>
    <d v="2021-11-30T00:00:00"/>
  </r>
  <r>
    <x v="4"/>
    <s v="ST"/>
    <x v="8"/>
    <x v="18"/>
    <x v="0"/>
    <n v="976825"/>
    <n v="674000"/>
    <x v="1"/>
    <s v="YES"/>
    <d v="2021-11-10T00:00:00"/>
  </r>
  <r>
    <x v="4"/>
    <s v="ST"/>
    <x v="3"/>
    <x v="16"/>
    <x v="0"/>
    <n v="976716"/>
    <n v="1370000"/>
    <x v="1"/>
    <s v="YES"/>
    <d v="2021-11-08T00:00:00"/>
  </r>
  <r>
    <x v="4"/>
    <s v="ST"/>
    <x v="8"/>
    <x v="18"/>
    <x v="0"/>
    <n v="977027"/>
    <n v="100000"/>
    <x v="1"/>
    <s v="YES"/>
    <d v="2021-11-15T00:00:00"/>
  </r>
  <r>
    <x v="4"/>
    <s v="ST"/>
    <x v="8"/>
    <x v="15"/>
    <x v="1"/>
    <n v="977471"/>
    <n v="465000"/>
    <x v="1"/>
    <s v="YES"/>
    <d v="2021-11-22T00:00:00"/>
  </r>
  <r>
    <x v="4"/>
    <s v="ST"/>
    <x v="8"/>
    <x v="15"/>
    <x v="1"/>
    <n v="977468"/>
    <n v="245000"/>
    <x v="1"/>
    <s v="YES"/>
    <d v="2021-11-22T00:00:00"/>
  </r>
  <r>
    <x v="4"/>
    <s v="ST"/>
    <x v="9"/>
    <x v="21"/>
    <x v="0"/>
    <n v="977020"/>
    <n v="1275000"/>
    <x v="1"/>
    <s v="YES"/>
    <d v="2021-11-15T00:00:00"/>
  </r>
  <r>
    <x v="4"/>
    <s v="ST"/>
    <x v="4"/>
    <x v="17"/>
    <x v="0"/>
    <n v="977599"/>
    <n v="705000"/>
    <x v="1"/>
    <s v="YES"/>
    <d v="2021-11-24T00:00:00"/>
  </r>
  <r>
    <x v="4"/>
    <s v="ST"/>
    <x v="8"/>
    <x v="15"/>
    <x v="0"/>
    <n v="977482"/>
    <n v="450000"/>
    <x v="1"/>
    <s v="YES"/>
    <d v="2021-11-22T00:00:00"/>
  </r>
  <r>
    <x v="4"/>
    <s v="ST"/>
    <x v="4"/>
    <x v="17"/>
    <x v="0"/>
    <n v="976873"/>
    <n v="415000"/>
    <x v="1"/>
    <s v="YES"/>
    <d v="2021-11-10T00:00:00"/>
  </r>
  <r>
    <x v="4"/>
    <s v="ST"/>
    <x v="3"/>
    <x v="22"/>
    <x v="0"/>
    <n v="976391"/>
    <n v="555000"/>
    <x v="1"/>
    <s v="YES"/>
    <d v="2021-11-01T00:00:00"/>
  </r>
  <r>
    <x v="4"/>
    <s v="ST"/>
    <x v="8"/>
    <x v="18"/>
    <x v="3"/>
    <n v="976386"/>
    <n v="1050000"/>
    <x v="1"/>
    <s v="YES"/>
    <d v="2021-11-01T00:00:00"/>
  </r>
  <r>
    <x v="4"/>
    <s v="ST"/>
    <x v="8"/>
    <x v="18"/>
    <x v="0"/>
    <n v="977612"/>
    <n v="765000"/>
    <x v="1"/>
    <s v="YES"/>
    <d v="2021-11-24T00:00:00"/>
  </r>
  <r>
    <x v="4"/>
    <s v="ST"/>
    <x v="8"/>
    <x v="23"/>
    <x v="1"/>
    <n v="977726"/>
    <n v="250000"/>
    <x v="1"/>
    <s v="YES"/>
    <d v="2021-11-30T00:00:00"/>
  </r>
  <r>
    <x v="4"/>
    <s v="ST"/>
    <x v="3"/>
    <x v="24"/>
    <x v="0"/>
    <n v="976505"/>
    <n v="520000"/>
    <x v="1"/>
    <s v="YES"/>
    <d v="2021-11-03T00:00:00"/>
  </r>
  <r>
    <x v="4"/>
    <s v="ST"/>
    <x v="8"/>
    <x v="18"/>
    <x v="0"/>
    <n v="976657"/>
    <n v="433000"/>
    <x v="1"/>
    <s v="YES"/>
    <d v="2021-11-05T00:00:00"/>
  </r>
  <r>
    <x v="4"/>
    <s v="ST"/>
    <x v="3"/>
    <x v="24"/>
    <x v="0"/>
    <n v="977630"/>
    <n v="431000"/>
    <x v="1"/>
    <s v="YES"/>
    <d v="2021-11-24T00:00:00"/>
  </r>
  <r>
    <x v="4"/>
    <s v="ST"/>
    <x v="4"/>
    <x v="17"/>
    <x v="0"/>
    <n v="977764"/>
    <n v="1225000"/>
    <x v="1"/>
    <s v="YES"/>
    <d v="2021-11-30T00:00:00"/>
  </r>
  <r>
    <x v="4"/>
    <s v="ST"/>
    <x v="8"/>
    <x v="15"/>
    <x v="4"/>
    <n v="976640"/>
    <n v="359000"/>
    <x v="1"/>
    <s v="YES"/>
    <d v="2021-11-05T00:00:00"/>
  </r>
  <r>
    <x v="4"/>
    <s v="ST"/>
    <x v="8"/>
    <x v="18"/>
    <x v="0"/>
    <n v="976441"/>
    <n v="443000"/>
    <x v="1"/>
    <s v="YES"/>
    <d v="2021-11-02T00:00:00"/>
  </r>
  <r>
    <x v="4"/>
    <s v="ST"/>
    <x v="4"/>
    <x v="17"/>
    <x v="0"/>
    <n v="977050"/>
    <n v="750000"/>
    <x v="1"/>
    <s v="YES"/>
    <d v="2021-11-15T00:00:00"/>
  </r>
  <r>
    <x v="4"/>
    <s v="ST"/>
    <x v="8"/>
    <x v="15"/>
    <x v="0"/>
    <n v="977350"/>
    <n v="850000"/>
    <x v="1"/>
    <s v="YES"/>
    <d v="2021-11-19T00:00:00"/>
  </r>
  <r>
    <x v="4"/>
    <s v="ST"/>
    <x v="4"/>
    <x v="17"/>
    <x v="0"/>
    <n v="976447"/>
    <n v="410000"/>
    <x v="1"/>
    <s v="YES"/>
    <d v="2021-11-02T00:00:00"/>
  </r>
  <r>
    <x v="4"/>
    <s v="ST"/>
    <x v="8"/>
    <x v="18"/>
    <x v="0"/>
    <n v="977638"/>
    <n v="420000"/>
    <x v="1"/>
    <s v="YES"/>
    <d v="2021-11-24T00:00:00"/>
  </r>
  <r>
    <x v="4"/>
    <s v="ST"/>
    <x v="8"/>
    <x v="18"/>
    <x v="0"/>
    <n v="977634"/>
    <n v="514965"/>
    <x v="0"/>
    <s v="YES"/>
    <d v="2021-11-24T00:00:00"/>
  </r>
  <r>
    <x v="4"/>
    <s v="ST"/>
    <x v="8"/>
    <x v="18"/>
    <x v="0"/>
    <n v="976757"/>
    <n v="445000"/>
    <x v="1"/>
    <s v="YES"/>
    <d v="2021-11-09T00:00:00"/>
  </r>
  <r>
    <x v="5"/>
    <s v="TI"/>
    <x v="2"/>
    <x v="25"/>
    <x v="0"/>
    <n v="977534"/>
    <n v="1900000"/>
    <x v="1"/>
    <s v="YES"/>
    <d v="2021-11-23T00:00:00"/>
  </r>
  <r>
    <x v="5"/>
    <s v="TI"/>
    <x v="8"/>
    <x v="26"/>
    <x v="0"/>
    <n v="976568"/>
    <n v="620500"/>
    <x v="1"/>
    <s v="YES"/>
    <d v="2021-11-04T00:00:00"/>
  </r>
  <r>
    <x v="5"/>
    <s v="TI"/>
    <x v="4"/>
    <x v="27"/>
    <x v="4"/>
    <n v="977600"/>
    <n v="245000"/>
    <x v="1"/>
    <s v="YES"/>
    <d v="2021-11-24T00:00:00"/>
  </r>
  <r>
    <x v="5"/>
    <s v="TI"/>
    <x v="4"/>
    <x v="27"/>
    <x v="0"/>
    <n v="976606"/>
    <n v="1800000"/>
    <x v="1"/>
    <s v="YES"/>
    <d v="2021-11-05T00:00:00"/>
  </r>
  <r>
    <x v="5"/>
    <s v="TI"/>
    <x v="3"/>
    <x v="28"/>
    <x v="5"/>
    <n v="977351"/>
    <n v="11885500"/>
    <x v="1"/>
    <s v="YES"/>
    <d v="2021-11-19T00:00:00"/>
  </r>
  <r>
    <x v="5"/>
    <s v="TI"/>
    <x v="9"/>
    <x v="29"/>
    <x v="0"/>
    <n v="977668"/>
    <n v="1275000"/>
    <x v="1"/>
    <s v="YES"/>
    <d v="2021-11-29T00:00:00"/>
  </r>
  <r>
    <x v="5"/>
    <s v="TI"/>
    <x v="8"/>
    <x v="26"/>
    <x v="0"/>
    <n v="976495"/>
    <n v="950000"/>
    <x v="1"/>
    <s v="YES"/>
    <d v="2021-11-03T00:00:00"/>
  </r>
  <r>
    <x v="5"/>
    <s v="TI"/>
    <x v="3"/>
    <x v="30"/>
    <x v="0"/>
    <n v="977645"/>
    <n v="415000"/>
    <x v="1"/>
    <s v="YES"/>
    <d v="2021-11-24T00:00:00"/>
  </r>
  <r>
    <x v="5"/>
    <s v="TI"/>
    <x v="8"/>
    <x v="26"/>
    <x v="1"/>
    <n v="976438"/>
    <n v="100000"/>
    <x v="1"/>
    <s v="YES"/>
    <d v="2021-11-02T00:00:00"/>
  </r>
  <r>
    <x v="5"/>
    <s v="TI"/>
    <x v="2"/>
    <x v="25"/>
    <x v="1"/>
    <n v="977036"/>
    <n v="365000"/>
    <x v="1"/>
    <s v="YES"/>
    <d v="2021-11-15T00:00:00"/>
  </r>
  <r>
    <x v="5"/>
    <s v="TI"/>
    <x v="8"/>
    <x v="26"/>
    <x v="0"/>
    <n v="976765"/>
    <n v="670083.05000000005"/>
    <x v="0"/>
    <s v="YES"/>
    <d v="2021-11-09T00:00:00"/>
  </r>
  <r>
    <x v="5"/>
    <s v="TI"/>
    <x v="8"/>
    <x v="26"/>
    <x v="0"/>
    <n v="977647"/>
    <n v="1295000"/>
    <x v="1"/>
    <s v="YES"/>
    <d v="2021-11-24T00:00:00"/>
  </r>
  <r>
    <x v="5"/>
    <s v="TI"/>
    <x v="8"/>
    <x v="26"/>
    <x v="0"/>
    <n v="976445"/>
    <n v="480000"/>
    <x v="1"/>
    <s v="YES"/>
    <d v="2021-11-02T00:00:00"/>
  </r>
  <r>
    <x v="5"/>
    <s v="TI"/>
    <x v="4"/>
    <x v="27"/>
    <x v="0"/>
    <n v="977198"/>
    <n v="600000"/>
    <x v="1"/>
    <s v="YES"/>
    <d v="2021-11-17T00:00:00"/>
  </r>
  <r>
    <x v="5"/>
    <s v="TI"/>
    <x v="8"/>
    <x v="26"/>
    <x v="4"/>
    <n v="977218"/>
    <n v="309000"/>
    <x v="1"/>
    <s v="YES"/>
    <d v="2021-11-17T00:00:00"/>
  </r>
  <r>
    <x v="5"/>
    <s v="TI"/>
    <x v="8"/>
    <x v="26"/>
    <x v="0"/>
    <n v="977243"/>
    <n v="1150000"/>
    <x v="1"/>
    <s v="YES"/>
    <d v="2021-11-18T00:00:00"/>
  </r>
  <r>
    <x v="5"/>
    <s v="TI"/>
    <x v="4"/>
    <x v="27"/>
    <x v="0"/>
    <n v="977293"/>
    <n v="122246"/>
    <x v="1"/>
    <s v="YES"/>
    <d v="2021-11-18T00:00:00"/>
  </r>
  <r>
    <x v="5"/>
    <s v="TI"/>
    <x v="8"/>
    <x v="26"/>
    <x v="0"/>
    <n v="977340"/>
    <n v="325000"/>
    <x v="1"/>
    <s v="YES"/>
    <d v="2021-11-19T00:00:00"/>
  </r>
  <r>
    <x v="5"/>
    <s v="TI"/>
    <x v="8"/>
    <x v="26"/>
    <x v="0"/>
    <n v="977341"/>
    <n v="615000"/>
    <x v="1"/>
    <s v="YES"/>
    <d v="2021-11-19T00:00:00"/>
  </r>
  <r>
    <x v="5"/>
    <s v="TI"/>
    <x v="8"/>
    <x v="26"/>
    <x v="0"/>
    <n v="977352"/>
    <n v="340000"/>
    <x v="1"/>
    <s v="YES"/>
    <d v="2021-11-19T00:00:00"/>
  </r>
  <r>
    <x v="5"/>
    <s v="TI"/>
    <x v="8"/>
    <x v="26"/>
    <x v="0"/>
    <n v="977537"/>
    <n v="480000"/>
    <x v="1"/>
    <s v="YES"/>
    <d v="2021-11-23T00:00:00"/>
  </r>
  <r>
    <x v="5"/>
    <s v="TI"/>
    <x v="8"/>
    <x v="26"/>
    <x v="5"/>
    <n v="977008"/>
    <n v="675000"/>
    <x v="1"/>
    <s v="YES"/>
    <d v="2021-11-15T00:00:00"/>
  </r>
  <r>
    <x v="5"/>
    <s v="TI"/>
    <x v="2"/>
    <x v="25"/>
    <x v="3"/>
    <n v="977716"/>
    <n v="360000"/>
    <x v="1"/>
    <s v="YES"/>
    <d v="2021-11-29T00:00:00"/>
  </r>
  <r>
    <x v="5"/>
    <s v="TI"/>
    <x v="8"/>
    <x v="26"/>
    <x v="1"/>
    <n v="977751"/>
    <n v="55000"/>
    <x v="1"/>
    <s v="YES"/>
    <d v="2021-11-30T00:00:00"/>
  </r>
  <r>
    <x v="5"/>
    <s v="TI"/>
    <x v="4"/>
    <x v="27"/>
    <x v="0"/>
    <n v="977473"/>
    <n v="595000"/>
    <x v="1"/>
    <s v="YES"/>
    <d v="2021-11-22T00:00:00"/>
  </r>
  <r>
    <x v="5"/>
    <s v="TI"/>
    <x v="8"/>
    <x v="26"/>
    <x v="0"/>
    <n v="976925"/>
    <n v="676035"/>
    <x v="0"/>
    <s v="YES"/>
    <d v="2021-11-12T00:00: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5">
  <r>
    <x v="0"/>
    <s v="ACT"/>
    <x v="0"/>
    <s v="1420-07-813-006"/>
    <n v="977274"/>
    <n v="365500"/>
    <d v="2021-11-18T00:00:00"/>
    <x v="0"/>
  </r>
  <r>
    <x v="1"/>
    <s v="FA"/>
    <x v="1"/>
    <s v="1320-29-211-007"/>
    <n v="976393"/>
    <n v="397000"/>
    <d v="2021-11-01T00:00:00"/>
    <x v="1"/>
  </r>
  <r>
    <x v="1"/>
    <s v="FA"/>
    <x v="2"/>
    <s v="1220-21-610-065"/>
    <n v="976491"/>
    <n v="38960"/>
    <d v="2021-11-03T00:00:00"/>
    <x v="2"/>
  </r>
  <r>
    <x v="1"/>
    <s v="FA"/>
    <x v="1"/>
    <s v="1319-30-520-025"/>
    <n v="976366"/>
    <n v="378000"/>
    <d v="2021-11-01T00:00:00"/>
    <x v="3"/>
  </r>
  <r>
    <x v="1"/>
    <s v="FA"/>
    <x v="0"/>
    <s v="1420-33-810-033"/>
    <n v="976361"/>
    <n v="311568"/>
    <d v="2021-11-01T00:00:00"/>
    <x v="4"/>
  </r>
  <r>
    <x v="1"/>
    <s v="FA"/>
    <x v="1"/>
    <s v="1320-33-402-038"/>
    <n v="977689"/>
    <n v="243000"/>
    <d v="2021-11-29T00:00:00"/>
    <x v="5"/>
  </r>
  <r>
    <x v="1"/>
    <s v="FA"/>
    <x v="2"/>
    <s v="1420-06-401-019"/>
    <n v="977692"/>
    <n v="172881.52"/>
    <d v="2021-11-29T00:00:00"/>
    <x v="6"/>
  </r>
  <r>
    <x v="1"/>
    <s v="FA"/>
    <x v="1"/>
    <s v="1420-28-601-037"/>
    <n v="977699"/>
    <n v="175000"/>
    <d v="2021-11-29T00:00:00"/>
    <x v="7"/>
  </r>
  <r>
    <x v="1"/>
    <s v="FA"/>
    <x v="1"/>
    <s v="1220-25-501-025"/>
    <n v="976842"/>
    <n v="281500"/>
    <d v="2021-11-10T00:00:00"/>
    <x v="7"/>
  </r>
  <r>
    <x v="1"/>
    <s v="FA"/>
    <x v="1"/>
    <s v="1320-33-230-005"/>
    <n v="976799"/>
    <n v="364200"/>
    <d v="2021-11-10T00:00:00"/>
    <x v="5"/>
  </r>
  <r>
    <x v="1"/>
    <s v="FA"/>
    <x v="1"/>
    <s v="0000-00-000-000"/>
    <n v="976730"/>
    <n v="170000"/>
    <d v="2021-11-09T00:00:00"/>
    <x v="7"/>
  </r>
  <r>
    <x v="1"/>
    <s v="FA"/>
    <x v="1"/>
    <s v="1220-22-410-197"/>
    <n v="977752"/>
    <n v="187896"/>
    <d v="2021-11-30T00:00:00"/>
    <x v="8"/>
  </r>
  <r>
    <x v="1"/>
    <s v="FA"/>
    <x v="1"/>
    <s v="1419-14-001-008"/>
    <n v="977779"/>
    <n v="645000"/>
    <d v="2021-11-30T00:00:00"/>
    <x v="5"/>
  </r>
  <r>
    <x v="1"/>
    <s v="FA"/>
    <x v="1"/>
    <s v="1220-04-510-004"/>
    <n v="977690"/>
    <n v="134000"/>
    <d v="2021-11-29T00:00:00"/>
    <x v="7"/>
  </r>
  <r>
    <x v="1"/>
    <s v="FA"/>
    <x v="3"/>
    <s v="1219-03-001-058"/>
    <n v="976709"/>
    <n v="2070000"/>
    <d v="2021-11-08T00:00:00"/>
    <x v="9"/>
  </r>
  <r>
    <x v="1"/>
    <s v="FA"/>
    <x v="1"/>
    <s v="1220-22-110-032"/>
    <n v="976705"/>
    <n v="330000"/>
    <d v="2021-11-08T00:00:00"/>
    <x v="7"/>
  </r>
  <r>
    <x v="1"/>
    <s v="FA"/>
    <x v="1"/>
    <s v="1022-18-001-024"/>
    <n v="977324"/>
    <n v="574440"/>
    <d v="2021-11-19T00:00:00"/>
    <x v="5"/>
  </r>
  <r>
    <x v="1"/>
    <s v="FA"/>
    <x v="4"/>
    <s v="1419-03-002-013"/>
    <n v="977485"/>
    <n v="3000000"/>
    <d v="2021-11-22T00:00:00"/>
    <x v="10"/>
  </r>
  <r>
    <x v="1"/>
    <s v="FA"/>
    <x v="1"/>
    <s v="1320-33-212-010"/>
    <n v="976626"/>
    <n v="502500"/>
    <d v="2021-11-05T00:00:00"/>
    <x v="11"/>
  </r>
  <r>
    <x v="1"/>
    <s v="FA"/>
    <x v="0"/>
    <s v="1320-33-210-059"/>
    <n v="977000"/>
    <n v="525849"/>
    <d v="2021-11-15T00:00:00"/>
    <x v="12"/>
  </r>
  <r>
    <x v="1"/>
    <s v="FA"/>
    <x v="1"/>
    <s v="1219-14-001-007"/>
    <n v="976632"/>
    <n v="484500"/>
    <d v="2021-11-05T00:00:00"/>
    <x v="5"/>
  </r>
  <r>
    <x v="1"/>
    <s v="FA"/>
    <x v="1"/>
    <s v="1121-05-514-008"/>
    <n v="976707"/>
    <n v="110000"/>
    <d v="2021-11-08T00:00:00"/>
    <x v="13"/>
  </r>
  <r>
    <x v="1"/>
    <s v="FA"/>
    <x v="1"/>
    <s v="1318-15-610-029"/>
    <n v="976572"/>
    <n v="780000"/>
    <d v="2021-11-04T00:00:00"/>
    <x v="4"/>
  </r>
  <r>
    <x v="1"/>
    <s v="FA"/>
    <x v="0"/>
    <s v="1420-28-701-036"/>
    <n v="977057"/>
    <n v="276500"/>
    <d v="2021-11-15T00:00:00"/>
    <x v="14"/>
  </r>
  <r>
    <x v="1"/>
    <s v="FA"/>
    <x v="1"/>
    <s v="1220-16-210-047"/>
    <n v="976599"/>
    <n v="273000"/>
    <d v="2021-11-05T00:00:00"/>
    <x v="5"/>
  </r>
  <r>
    <x v="1"/>
    <s v="FA"/>
    <x v="1"/>
    <s v="1220-16-210-110"/>
    <n v="977058"/>
    <n v="232500"/>
    <d v="2021-11-15T00:00:00"/>
    <x v="5"/>
  </r>
  <r>
    <x v="1"/>
    <s v="FA"/>
    <x v="1"/>
    <s v="1319-09-801-029"/>
    <n v="977784"/>
    <n v="552506"/>
    <d v="2021-11-30T00:00:00"/>
    <x v="5"/>
  </r>
  <r>
    <x v="1"/>
    <s v="FA"/>
    <x v="1"/>
    <s v="1220-22-110-015"/>
    <n v="977344"/>
    <n v="415975"/>
    <d v="2021-11-19T00:00:00"/>
    <x v="5"/>
  </r>
  <r>
    <x v="1"/>
    <s v="FA"/>
    <x v="1"/>
    <s v="1220-21-810-082"/>
    <n v="977337"/>
    <n v="217500"/>
    <d v="2021-11-19T00:00:00"/>
    <x v="5"/>
  </r>
  <r>
    <x v="1"/>
    <s v="FA"/>
    <x v="1"/>
    <s v="1420-07-719-002"/>
    <n v="977331"/>
    <n v="297000"/>
    <d v="2021-11-19T00:00:00"/>
    <x v="5"/>
  </r>
  <r>
    <x v="2"/>
    <s v="FC"/>
    <x v="1"/>
    <s v="1320-33-311-013"/>
    <n v="977074"/>
    <n v="467200"/>
    <d v="2021-11-16T00:00:00"/>
    <x v="15"/>
  </r>
  <r>
    <x v="2"/>
    <s v="FC"/>
    <x v="1"/>
    <s v="1318-03-212-034"/>
    <n v="977440"/>
    <n v="1909000"/>
    <d v="2021-11-22T00:00:00"/>
    <x v="16"/>
  </r>
  <r>
    <x v="2"/>
    <s v="FC"/>
    <x v="1"/>
    <s v="1319-19-212-089"/>
    <n v="977624"/>
    <n v="485000"/>
    <d v="2021-11-24T00:00:00"/>
    <x v="17"/>
  </r>
  <r>
    <x v="2"/>
    <s v="FC"/>
    <x v="4"/>
    <s v="1220-17-617-003"/>
    <n v="977575"/>
    <n v="400000"/>
    <d v="2021-11-23T00:00:00"/>
    <x v="18"/>
  </r>
  <r>
    <x v="2"/>
    <s v="FC"/>
    <x v="4"/>
    <s v="1320-26-001-050"/>
    <n v="977559"/>
    <n v="1064500"/>
    <d v="2021-11-23T00:00:00"/>
    <x v="18"/>
  </r>
  <r>
    <x v="2"/>
    <s v="FC"/>
    <x v="2"/>
    <s v="1420-05-201-012"/>
    <n v="976554"/>
    <n v="23869000"/>
    <d v="2021-11-04T00:00:00"/>
    <x v="19"/>
  </r>
  <r>
    <x v="2"/>
    <s v="FC"/>
    <x v="1"/>
    <s v="1319-30-524-001"/>
    <n v="977175"/>
    <n v="388000"/>
    <d v="2021-11-17T00:00:00"/>
    <x v="20"/>
  </r>
  <r>
    <x v="2"/>
    <s v="FC"/>
    <x v="1"/>
    <s v="1320-31-511-012"/>
    <n v="977662"/>
    <n v="375000"/>
    <d v="2021-11-29T00:00:00"/>
    <x v="21"/>
  </r>
  <r>
    <x v="2"/>
    <s v="FC"/>
    <x v="1"/>
    <s v="1420-08-211-018"/>
    <n v="977068"/>
    <n v="294200"/>
    <d v="2021-11-16T00:00:00"/>
    <x v="18"/>
  </r>
  <r>
    <x v="2"/>
    <s v="FC"/>
    <x v="1"/>
    <s v="1420-26-401-009"/>
    <n v="976596"/>
    <n v="279450"/>
    <d v="2021-11-05T00:00:00"/>
    <x v="15"/>
  </r>
  <r>
    <x v="2"/>
    <s v="FC"/>
    <x v="5"/>
    <s v="1220-15-610-001"/>
    <n v="976668"/>
    <n v="100000"/>
    <d v="2021-11-08T00:00:00"/>
    <x v="22"/>
  </r>
  <r>
    <x v="2"/>
    <s v="FC"/>
    <x v="2"/>
    <s v="1420-05-201-011"/>
    <n v="976553"/>
    <n v="13900000"/>
    <d v="2021-11-04T00:00:00"/>
    <x v="23"/>
  </r>
  <r>
    <x v="2"/>
    <s v="FC"/>
    <x v="6"/>
    <s v="1420-07-411-053"/>
    <n v="976687"/>
    <n v="203500"/>
    <d v="2021-11-08T00:00:00"/>
    <x v="24"/>
  </r>
  <r>
    <x v="2"/>
    <s v="FC"/>
    <x v="1"/>
    <s v="1220-22-410-191"/>
    <n v="977077"/>
    <n v="145500"/>
    <d v="2021-11-16T00:00:00"/>
    <x v="18"/>
  </r>
  <r>
    <x v="2"/>
    <s v="FC"/>
    <x v="1"/>
    <s v="1419-03-002-075"/>
    <n v="976423"/>
    <n v="1690100"/>
    <d v="2021-11-02T00:00:00"/>
    <x v="25"/>
  </r>
  <r>
    <x v="3"/>
    <s v="SIG"/>
    <x v="1"/>
    <s v="1420-18-510-031"/>
    <n v="976363"/>
    <n v="242000"/>
    <d v="2021-11-01T00:00:00"/>
    <x v="16"/>
  </r>
  <r>
    <x v="3"/>
    <s v="SIG"/>
    <x v="1"/>
    <s v="1320-32-710-017"/>
    <n v="977217"/>
    <n v="508000"/>
    <d v="2021-11-17T00:00:00"/>
    <x v="20"/>
  </r>
  <r>
    <x v="3"/>
    <s v="SIG"/>
    <x v="1"/>
    <s v="1418-34-111-037"/>
    <n v="977463"/>
    <n v="381000"/>
    <d v="2021-11-22T00:00:00"/>
    <x v="26"/>
  </r>
  <r>
    <x v="3"/>
    <s v="SIG"/>
    <x v="4"/>
    <s v="1419-09-001-011"/>
    <n v="976622"/>
    <n v="3827400"/>
    <d v="2021-11-05T00:00:00"/>
    <x v="27"/>
  </r>
  <r>
    <x v="4"/>
    <s v="ST"/>
    <x v="1"/>
    <s v="1220-21-111-119"/>
    <n v="977596"/>
    <n v="472000"/>
    <d v="2021-11-24T00:00:00"/>
    <x v="5"/>
  </r>
  <r>
    <x v="4"/>
    <s v="ST"/>
    <x v="2"/>
    <s v="1319-18-312-005"/>
    <n v="976603"/>
    <n v="650000"/>
    <d v="2021-11-05T00:00:00"/>
    <x v="28"/>
  </r>
  <r>
    <x v="4"/>
    <s v="ST"/>
    <x v="1"/>
    <s v="1220-24-501-042"/>
    <n v="976618"/>
    <n v="298000"/>
    <d v="2021-11-05T00:00:00"/>
    <x v="5"/>
  </r>
  <r>
    <x v="4"/>
    <s v="ST"/>
    <x v="1"/>
    <s v="1420-28-510-043"/>
    <n v="977001"/>
    <n v="351500"/>
    <d v="2021-11-15T00:00:00"/>
    <x v="29"/>
  </r>
  <r>
    <x v="4"/>
    <s v="ST"/>
    <x v="1"/>
    <s v="1219-03-002-026"/>
    <n v="977081"/>
    <n v="485000"/>
    <d v="2021-11-16T00:00:00"/>
    <x v="30"/>
  </r>
  <r>
    <x v="4"/>
    <s v="ST"/>
    <x v="1"/>
    <s v="1418-22-501-002"/>
    <n v="977606"/>
    <n v="2490000"/>
    <d v="2021-11-24T00:00:00"/>
    <x v="1"/>
  </r>
  <r>
    <x v="4"/>
    <s v="ST"/>
    <x v="1"/>
    <s v="1420-33-701-011"/>
    <n v="976993"/>
    <n v="508000"/>
    <d v="2021-11-15T00:00:00"/>
    <x v="31"/>
  </r>
  <r>
    <x v="4"/>
    <s v="ST"/>
    <x v="1"/>
    <s v="1320-30-814-007"/>
    <n v="976656"/>
    <n v="104000"/>
    <d v="2021-11-05T00:00:00"/>
    <x v="15"/>
  </r>
  <r>
    <x v="4"/>
    <s v="ST"/>
    <x v="1"/>
    <s v="1220-21-710-248"/>
    <n v="976625"/>
    <n v="276000"/>
    <d v="2021-11-05T00:00:00"/>
    <x v="5"/>
  </r>
  <r>
    <x v="4"/>
    <s v="ST"/>
    <x v="3"/>
    <s v="1320-08-410-013"/>
    <n v="977208"/>
    <n v="3197500"/>
    <d v="2021-11-17T00:00:00"/>
    <x v="32"/>
  </r>
  <r>
    <x v="4"/>
    <s v="ST"/>
    <x v="1"/>
    <s v="1420-33-810-026"/>
    <n v="977197"/>
    <n v="434000"/>
    <d v="2021-11-17T00:00:00"/>
    <x v="33"/>
  </r>
  <r>
    <x v="4"/>
    <s v="ST"/>
    <x v="0"/>
    <s v="1420-07-611-044"/>
    <n v="976727"/>
    <n v="366300"/>
    <d v="2021-11-09T00:00:00"/>
    <x v="12"/>
  </r>
  <r>
    <x v="4"/>
    <s v="ST"/>
    <x v="1"/>
    <s v="1420-34-710-012"/>
    <n v="976728"/>
    <n v="414500"/>
    <d v="2021-11-09T00:00:00"/>
    <x v="29"/>
  </r>
  <r>
    <x v="4"/>
    <s v="ST"/>
    <x v="1"/>
    <s v="1220-17-710-010"/>
    <n v="977750"/>
    <n v="233000"/>
    <d v="2021-11-30T00:00:00"/>
    <x v="34"/>
  </r>
  <r>
    <x v="4"/>
    <s v="ST"/>
    <x v="1"/>
    <s v="1420-28-311-020"/>
    <n v="976990"/>
    <n v="198000"/>
    <d v="2021-11-15T00:00:00"/>
    <x v="4"/>
  </r>
  <r>
    <x v="4"/>
    <s v="ST"/>
    <x v="1"/>
    <s v="1320-32-613-033"/>
    <n v="977089"/>
    <n v="200000"/>
    <d v="2021-11-16T00:00:00"/>
    <x v="20"/>
  </r>
  <r>
    <x v="4"/>
    <s v="ST"/>
    <x v="1"/>
    <s v="1319-30-621-002"/>
    <n v="977215"/>
    <n v="104000"/>
    <d v="2021-11-17T00:00:00"/>
    <x v="20"/>
  </r>
  <r>
    <x v="4"/>
    <s v="ST"/>
    <x v="1"/>
    <s v="1420-07-310-012"/>
    <n v="977357"/>
    <n v="347000"/>
    <d v="2021-11-19T00:00:00"/>
    <x v="30"/>
  </r>
  <r>
    <x v="4"/>
    <s v="ST"/>
    <x v="1"/>
    <s v="1220-24-201-016"/>
    <n v="977530"/>
    <n v="392000"/>
    <d v="2021-11-23T00:00:00"/>
    <x v="4"/>
  </r>
  <r>
    <x v="4"/>
    <s v="ST"/>
    <x v="1"/>
    <s v="1320-02-001-022"/>
    <n v="977073"/>
    <n v="350000"/>
    <d v="2021-11-16T00:00:00"/>
    <x v="35"/>
  </r>
  <r>
    <x v="4"/>
    <s v="ST"/>
    <x v="1"/>
    <s v="1318-15-611-048"/>
    <n v="977059"/>
    <n v="428000"/>
    <d v="2021-11-15T00:00:00"/>
    <x v="36"/>
  </r>
  <r>
    <x v="4"/>
    <s v="ST"/>
    <x v="1"/>
    <s v="1320-30-713-007"/>
    <n v="977518"/>
    <n v="220000"/>
    <d v="2021-11-23T00:00:00"/>
    <x v="12"/>
  </r>
  <r>
    <x v="4"/>
    <s v="ST"/>
    <x v="1"/>
    <s v="1220-15-310-045"/>
    <n v="977025"/>
    <n v="260500"/>
    <d v="2021-11-15T00:00:00"/>
    <x v="5"/>
  </r>
  <r>
    <x v="4"/>
    <s v="ST"/>
    <x v="1"/>
    <s v="1420-33-701-037"/>
    <n v="977024"/>
    <n v="450000"/>
    <d v="2021-11-15T00:00:00"/>
    <x v="33"/>
  </r>
  <r>
    <x v="4"/>
    <s v="ST"/>
    <x v="1"/>
    <s v="1220-17-610-007"/>
    <n v="977741"/>
    <n v="410000"/>
    <d v="2021-11-30T00:00:00"/>
    <x v="20"/>
  </r>
  <r>
    <x v="4"/>
    <s v="ST"/>
    <x v="1"/>
    <s v="1420-33-810-043"/>
    <n v="977583"/>
    <n v="504000"/>
    <d v="2021-11-23T00:00:00"/>
    <x v="30"/>
  </r>
  <r>
    <x v="4"/>
    <s v="ST"/>
    <x v="1"/>
    <s v="1319-09-801-018"/>
    <n v="977174"/>
    <n v="539500"/>
    <d v="2021-11-17T00:00:00"/>
    <x v="37"/>
  </r>
  <r>
    <x v="4"/>
    <s v="ST"/>
    <x v="1"/>
    <s v="1022-32-110-020"/>
    <n v="976342"/>
    <n v="120000"/>
    <d v="2021-11-01T00:00:00"/>
    <x v="4"/>
  </r>
  <r>
    <x v="4"/>
    <s v="ST"/>
    <x v="1"/>
    <s v="1420-34-201-012"/>
    <n v="977664"/>
    <n v="90400"/>
    <d v="2021-11-29T00:00:00"/>
    <x v="4"/>
  </r>
  <r>
    <x v="4"/>
    <s v="ST"/>
    <x v="1"/>
    <s v="1220-24-201-031"/>
    <n v="976938"/>
    <n v="440000"/>
    <d v="2021-11-12T00:00:00"/>
    <x v="30"/>
  </r>
  <r>
    <x v="4"/>
    <s v="ST"/>
    <x v="5"/>
    <s v="1319-30-621-002"/>
    <n v="977216"/>
    <n v="450000"/>
    <d v="2021-11-17T00:00:00"/>
    <x v="38"/>
  </r>
  <r>
    <x v="4"/>
    <s v="ST"/>
    <x v="1"/>
    <s v="1420-28-311-050"/>
    <n v="976982"/>
    <n v="270000"/>
    <d v="2021-11-15T00:00:00"/>
    <x v="4"/>
  </r>
  <r>
    <x v="4"/>
    <s v="ST"/>
    <x v="4"/>
    <s v="1319-03-710-028"/>
    <n v="976567"/>
    <n v="672400"/>
    <d v="2021-11-04T00:00:00"/>
    <x v="25"/>
  </r>
  <r>
    <x v="4"/>
    <s v="ST"/>
    <x v="1"/>
    <s v="1420-18-214-080"/>
    <n v="976444"/>
    <n v="90000"/>
    <d v="2021-11-02T00:00:00"/>
    <x v="7"/>
  </r>
  <r>
    <x v="4"/>
    <s v="ST"/>
    <x v="1"/>
    <s v="1319-30-526-001"/>
    <n v="976406"/>
    <n v="548250"/>
    <d v="2021-11-01T00:00:00"/>
    <x v="39"/>
  </r>
  <r>
    <x v="4"/>
    <s v="ST"/>
    <x v="1"/>
    <s v="1321-32-002-004"/>
    <n v="977665"/>
    <n v="590000"/>
    <d v="2021-11-29T00:00:00"/>
    <x v="25"/>
  </r>
  <r>
    <x v="4"/>
    <s v="ST"/>
    <x v="1"/>
    <s v="1220-16-210-171"/>
    <n v="977684"/>
    <n v="279000"/>
    <d v="2021-11-29T00:00:00"/>
    <x v="29"/>
  </r>
  <r>
    <x v="4"/>
    <s v="ST"/>
    <x v="1"/>
    <s v="1022-17-002-016"/>
    <n v="977260"/>
    <n v="171000"/>
    <d v="2021-11-18T00:00:00"/>
    <x v="5"/>
  </r>
  <r>
    <x v="4"/>
    <s v="ST"/>
    <x v="1"/>
    <s v="1319-18-210-006"/>
    <n v="977220"/>
    <n v="450000"/>
    <d v="2021-11-17T00:00:00"/>
    <x v="5"/>
  </r>
  <r>
    <x v="4"/>
    <s v="ST"/>
    <x v="1"/>
    <s v="1220-22-410-172"/>
    <n v="977658"/>
    <n v="249300"/>
    <d v="2021-11-29T00:00:00"/>
    <x v="5"/>
  </r>
  <r>
    <x v="4"/>
    <s v="ST"/>
    <x v="1"/>
    <s v="1220-03-211-017"/>
    <n v="976948"/>
    <n v="212000"/>
    <d v="2021-11-12T00:00:00"/>
    <x v="29"/>
  </r>
  <r>
    <x v="4"/>
    <s v="ST"/>
    <x v="1"/>
    <s v="1022-16-001-079"/>
    <n v="977685"/>
    <n v="297800"/>
    <d v="2021-11-29T00:00:00"/>
    <x v="5"/>
  </r>
  <r>
    <x v="4"/>
    <s v="ST"/>
    <x v="1"/>
    <s v="1420-34-710-003"/>
    <n v="977263"/>
    <n v="215995"/>
    <d v="2021-11-18T00:00:00"/>
    <x v="5"/>
  </r>
  <r>
    <x v="4"/>
    <s v="ST"/>
    <x v="1"/>
    <s v="1418-27-403-001"/>
    <n v="977267"/>
    <n v="611000"/>
    <d v="2021-11-18T00:00:00"/>
    <x v="34"/>
  </r>
  <r>
    <x v="4"/>
    <s v="ST"/>
    <x v="1"/>
    <s v="1318-03-111-012"/>
    <n v="977348"/>
    <n v="427500"/>
    <d v="2021-11-19T00:00:00"/>
    <x v="40"/>
  </r>
  <r>
    <x v="4"/>
    <s v="ST"/>
    <x v="1"/>
    <s v="1420-28-710-005"/>
    <n v="977594"/>
    <n v="215500"/>
    <d v="2021-11-24T00:00:00"/>
    <x v="4"/>
  </r>
  <r>
    <x v="4"/>
    <s v="ST"/>
    <x v="1"/>
    <s v="1420-08-210-043"/>
    <n v="977004"/>
    <n v="116000"/>
    <d v="2021-11-15T00:00:00"/>
    <x v="41"/>
  </r>
  <r>
    <x v="5"/>
    <s v="TI"/>
    <x v="2"/>
    <s v="1420-34-101-005"/>
    <n v="977527"/>
    <n v="500000"/>
    <d v="2021-11-23T00:00:00"/>
    <x v="42"/>
  </r>
  <r>
    <x v="5"/>
    <s v="TI"/>
    <x v="1"/>
    <s v="1420-33-511-011"/>
    <n v="976631"/>
    <n v="273000"/>
    <d v="2021-11-05T00:00:00"/>
    <x v="7"/>
  </r>
  <r>
    <x v="5"/>
    <s v="TI"/>
    <x v="1"/>
    <s v="1320-33-816-040"/>
    <n v="977178"/>
    <n v="275000"/>
    <d v="2021-11-17T00:00:00"/>
    <x v="4"/>
  </r>
  <r>
    <x v="5"/>
    <s v="TI"/>
    <x v="1"/>
    <s v="1220-15-410-054"/>
    <n v="977176"/>
    <n v="275000"/>
    <d v="2021-11-17T00:00:00"/>
    <x v="43"/>
  </r>
  <r>
    <x v="5"/>
    <s v="TI"/>
    <x v="1"/>
    <s v="1318-23-810-002"/>
    <n v="977328"/>
    <n v="328000"/>
    <d v="2021-11-19T00:00:00"/>
    <x v="44"/>
  </r>
  <r>
    <x v="5"/>
    <s v="TI"/>
    <x v="1"/>
    <s v="1419-35-110-001"/>
    <n v="977070"/>
    <n v="306000"/>
    <d v="2021-11-16T00:00:00"/>
    <x v="12"/>
  </r>
  <r>
    <x v="5"/>
    <s v="TI"/>
    <x v="1"/>
    <s v="1321-31-001-001"/>
    <n v="976711"/>
    <n v="105000"/>
    <d v="2021-11-08T00:00:00"/>
    <x v="29"/>
  </r>
  <r>
    <x v="5"/>
    <s v="TI"/>
    <x v="2"/>
    <s v="1320-23-002-066"/>
    <n v="977519"/>
    <n v="800000"/>
    <d v="2021-11-23T00:00:00"/>
    <x v="45"/>
  </r>
  <r>
    <x v="5"/>
    <s v="TI"/>
    <x v="2"/>
    <s v="1318-10-313-022"/>
    <n v="977234"/>
    <n v="1350000"/>
    <d v="2021-11-18T00:00:00"/>
    <x v="46"/>
  </r>
  <r>
    <x v="5"/>
    <s v="TI"/>
    <x v="0"/>
    <s v="1320-23-002-045"/>
    <n v="976703"/>
    <n v="1324008"/>
    <d v="2021-11-08T00:00:00"/>
    <x v="31"/>
  </r>
  <r>
    <x v="5"/>
    <s v="TI"/>
    <x v="1"/>
    <s v="1220-16-610-010"/>
    <n v="976654"/>
    <n v="316000"/>
    <d v="2021-11-05T00:00:00"/>
    <x v="15"/>
  </r>
  <r>
    <x v="5"/>
    <s v="TI"/>
    <x v="1"/>
    <s v="1420-07-210-011"/>
    <n v="977270"/>
    <n v="309000"/>
    <d v="2021-11-18T00:00:00"/>
    <x v="41"/>
  </r>
  <r>
    <x v="5"/>
    <s v="TI"/>
    <x v="1"/>
    <s v="1220-16-810-088"/>
    <n v="977578"/>
    <n v="338227"/>
    <d v="2021-11-23T00:00:00"/>
    <x v="5"/>
  </r>
  <r>
    <x v="5"/>
    <s v="TI"/>
    <x v="1"/>
    <s v="1320-33-230-009"/>
    <n v="976602"/>
    <n v="451200"/>
    <d v="2021-11-05T00:00:00"/>
    <x v="12"/>
  </r>
  <r>
    <x v="5"/>
    <s v="TI"/>
    <x v="1"/>
    <s v="1220-15-110-057"/>
    <n v="976359"/>
    <n v="255000"/>
    <d v="2021-11-01T00:00:00"/>
    <x v="47"/>
  </r>
  <r>
    <x v="5"/>
    <s v="TI"/>
    <x v="1"/>
    <s v="1320-31-512-002"/>
    <n v="976848"/>
    <n v="486000"/>
    <d v="2021-11-10T00:00:00"/>
    <x v="12"/>
  </r>
  <r>
    <x v="5"/>
    <s v="TI"/>
    <x v="0"/>
    <s v="1220-09-418-005"/>
    <n v="976992"/>
    <n v="854700"/>
    <d v="2021-11-15T00:00:00"/>
    <x v="12"/>
  </r>
  <r>
    <x v="5"/>
    <s v="TI"/>
    <x v="1"/>
    <s v="1420-07-117-022"/>
    <n v="977742"/>
    <n v="263000"/>
    <d v="2021-11-30T00:00:00"/>
    <x v="20"/>
  </r>
  <r>
    <x v="5"/>
    <s v="TI"/>
    <x v="1"/>
    <s v="1220-16-810-045"/>
    <n v="977697"/>
    <n v="266000"/>
    <d v="2021-11-29T00:00:00"/>
    <x v="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outline="1" outlineData="1" compactData="0" multipleFieldFilters="0">
  <location ref="A4:G81" firstHeaderRow="1" firstDataRow="2" firstDataCol="3" rowPageCount="2" colPageCount="1"/>
  <pivotFields count="10">
    <pivotField name="TITLE COMPANY" axis="axisRow" compact="0" showAll="0" insertBlankRow="1">
      <items count="17">
        <item m="1" x="11"/>
        <item m="1" x="9"/>
        <item m="1" x="10"/>
        <item m="1" x="8"/>
        <item x="1"/>
        <item x="2"/>
        <item m="1" x="14"/>
        <item m="1" x="12"/>
        <item x="5"/>
        <item m="1" x="13"/>
        <item m="1" x="6"/>
        <item m="1" x="15"/>
        <item m="1" x="7"/>
        <item x="4"/>
        <item x="3"/>
        <item x="0"/>
        <item t="default"/>
      </items>
    </pivotField>
    <pivotField compact="0" showAll="0" insertBlankRow="1"/>
    <pivotField axis="axisRow" compact="0" showAll="0" insertBlankRow="1">
      <items count="27">
        <item n="Douglas" x="4"/>
        <item x="6"/>
        <item m="1" x="17"/>
        <item x="8"/>
        <item m="1" x="22"/>
        <item x="2"/>
        <item x="3"/>
        <item m="1" x="25"/>
        <item m="1" x="24"/>
        <item m="1" x="11"/>
        <item m="1" x="15"/>
        <item m="1" x="20"/>
        <item x="0"/>
        <item m="1" x="12"/>
        <item m="1" x="16"/>
        <item m="1" x="13"/>
        <item x="9"/>
        <item m="1" x="21"/>
        <item x="5"/>
        <item m="1" x="18"/>
        <item m="1" x="23"/>
        <item x="10"/>
        <item m="1" x="19"/>
        <item m="1" x="14"/>
        <item x="1"/>
        <item x="7"/>
        <item t="default"/>
      </items>
    </pivotField>
    <pivotField axis="axisRow" compact="0" showAll="0" insertBlankRow="1">
      <items count="83">
        <item m="1" x="73"/>
        <item m="1" x="47"/>
        <item x="9"/>
        <item x="8"/>
        <item m="1" x="74"/>
        <item x="7"/>
        <item m="1" x="80"/>
        <item m="1" x="57"/>
        <item m="1" x="31"/>
        <item m="1" x="79"/>
        <item x="10"/>
        <item x="12"/>
        <item m="1" x="71"/>
        <item m="1" x="69"/>
        <item m="1" x="36"/>
        <item m="1" x="48"/>
        <item x="23"/>
        <item m="1" x="52"/>
        <item m="1" x="70"/>
        <item m="1" x="77"/>
        <item m="1" x="37"/>
        <item x="20"/>
        <item m="1" x="66"/>
        <item m="1" x="75"/>
        <item m="1" x="81"/>
        <item x="27"/>
        <item m="1" x="54"/>
        <item m="1" x="39"/>
        <item m="1" x="63"/>
        <item m="1" x="72"/>
        <item m="1" x="50"/>
        <item m="1" x="32"/>
        <item m="1" x="60"/>
        <item m="1" x="42"/>
        <item m="1" x="38"/>
        <item m="1" x="40"/>
        <item m="1" x="62"/>
        <item m="1" x="59"/>
        <item m="1" x="67"/>
        <item x="0"/>
        <item m="1" x="55"/>
        <item m="1" x="56"/>
        <item x="24"/>
        <item m="1" x="78"/>
        <item m="1" x="53"/>
        <item m="1" x="58"/>
        <item m="1" x="45"/>
        <item m="1" x="64"/>
        <item m="1" x="46"/>
        <item m="1" x="51"/>
        <item m="1" x="34"/>
        <item x="30"/>
        <item x="16"/>
        <item m="1" x="61"/>
        <item m="1" x="76"/>
        <item x="28"/>
        <item m="1" x="33"/>
        <item x="3"/>
        <item m="1" x="41"/>
        <item m="1" x="49"/>
        <item m="1" x="43"/>
        <item m="1" x="65"/>
        <item x="25"/>
        <item m="1" x="44"/>
        <item x="2"/>
        <item m="1" x="35"/>
        <item x="13"/>
        <item m="1" x="68"/>
        <item x="17"/>
        <item x="22"/>
        <item x="1"/>
        <item x="4"/>
        <item x="5"/>
        <item x="6"/>
        <item x="11"/>
        <item x="14"/>
        <item x="15"/>
        <item x="18"/>
        <item x="19"/>
        <item x="21"/>
        <item x="26"/>
        <item x="29"/>
        <item t="default"/>
      </items>
    </pivotField>
    <pivotField axis="axisPage" compact="0" showAll="0" insertBlankRow="1">
      <items count="9">
        <item x="2"/>
        <item m="1" x="7"/>
        <item m="1" x="6"/>
        <item x="3"/>
        <item x="4"/>
        <item x="0"/>
        <item x="1"/>
        <item x="5"/>
        <item t="default"/>
      </items>
    </pivotField>
    <pivotField dataField="1" compact="0" showAll="0" insertBlankRow="1"/>
    <pivotField dataField="1" compact="0" numFmtId="166" showAll="0" insertBlankRow="1"/>
    <pivotField name="BUILDER/DEVELOPER" axis="axisPage" compact="0" showAll="0" insertBlankRow="1">
      <items count="3">
        <item x="1"/>
        <item x="0"/>
        <item t="default"/>
      </items>
    </pivotField>
    <pivotField compact="0" showAll="0" insertBlankRow="1"/>
    <pivotField compact="0" numFmtId="14" showAll="0" defaultSubtotal="0"/>
  </pivotFields>
  <rowFields count="3">
    <field x="0"/>
    <field x="2"/>
    <field x="3"/>
  </rowFields>
  <rowItems count="76">
    <i>
      <x v="4"/>
    </i>
    <i r="1">
      <x v="5"/>
    </i>
    <i r="2">
      <x v="57"/>
    </i>
    <i t="blank" r="1">
      <x v="5"/>
    </i>
    <i r="1">
      <x v="6"/>
    </i>
    <i r="2">
      <x v="71"/>
    </i>
    <i r="2">
      <x v="72"/>
    </i>
    <i t="blank" r="1">
      <x v="6"/>
    </i>
    <i r="1">
      <x v="24"/>
    </i>
    <i r="2">
      <x v="64"/>
    </i>
    <i r="2">
      <x v="70"/>
    </i>
    <i t="blank" r="1">
      <x v="24"/>
    </i>
    <i>
      <x v="5"/>
    </i>
    <i r="1">
      <x/>
    </i>
    <i r="2">
      <x v="10"/>
    </i>
    <i r="2">
      <x v="73"/>
    </i>
    <i r="2">
      <x v="74"/>
    </i>
    <i t="blank" r="1">
      <x/>
    </i>
    <i r="1">
      <x v="1"/>
    </i>
    <i r="2">
      <x v="11"/>
    </i>
    <i t="blank" r="1">
      <x v="1"/>
    </i>
    <i r="1">
      <x v="18"/>
    </i>
    <i r="2">
      <x v="2"/>
    </i>
    <i r="2">
      <x v="3"/>
    </i>
    <i r="2">
      <x v="5"/>
    </i>
    <i t="blank" r="1">
      <x v="18"/>
    </i>
    <i>
      <x v="8"/>
    </i>
    <i r="1">
      <x/>
    </i>
    <i r="2">
      <x v="25"/>
    </i>
    <i t="blank" r="1">
      <x/>
    </i>
    <i r="1">
      <x v="3"/>
    </i>
    <i r="2">
      <x v="80"/>
    </i>
    <i t="blank" r="1">
      <x v="3"/>
    </i>
    <i r="1">
      <x v="5"/>
    </i>
    <i r="2">
      <x v="62"/>
    </i>
    <i t="blank" r="1">
      <x v="5"/>
    </i>
    <i r="1">
      <x v="6"/>
    </i>
    <i r="2">
      <x v="51"/>
    </i>
    <i r="2">
      <x v="55"/>
    </i>
    <i t="blank" r="1">
      <x v="6"/>
    </i>
    <i r="1">
      <x v="16"/>
    </i>
    <i r="2">
      <x v="81"/>
    </i>
    <i t="blank" r="1">
      <x v="16"/>
    </i>
    <i>
      <x v="13"/>
    </i>
    <i r="1">
      <x/>
    </i>
    <i r="2">
      <x v="68"/>
    </i>
    <i t="blank" r="1">
      <x/>
    </i>
    <i r="1">
      <x v="3"/>
    </i>
    <i r="2">
      <x v="16"/>
    </i>
    <i r="2">
      <x v="76"/>
    </i>
    <i r="2">
      <x v="77"/>
    </i>
    <i t="blank" r="1">
      <x v="3"/>
    </i>
    <i r="1">
      <x v="6"/>
    </i>
    <i r="2">
      <x v="42"/>
    </i>
    <i r="2">
      <x v="52"/>
    </i>
    <i r="2">
      <x v="69"/>
    </i>
    <i t="blank" r="1">
      <x v="6"/>
    </i>
    <i r="1">
      <x v="16"/>
    </i>
    <i r="2">
      <x v="78"/>
    </i>
    <i r="2">
      <x v="79"/>
    </i>
    <i t="blank" r="1">
      <x v="16"/>
    </i>
    <i r="1">
      <x v="21"/>
    </i>
    <i r="2">
      <x v="21"/>
    </i>
    <i t="blank" r="1">
      <x v="21"/>
    </i>
    <i>
      <x v="14"/>
    </i>
    <i r="1">
      <x v="24"/>
    </i>
    <i r="2">
      <x v="75"/>
    </i>
    <i t="blank" r="1">
      <x v="24"/>
    </i>
    <i r="1">
      <x v="25"/>
    </i>
    <i r="2">
      <x v="66"/>
    </i>
    <i t="blank" r="1">
      <x v="25"/>
    </i>
    <i>
      <x v="15"/>
    </i>
    <i r="1">
      <x v="12"/>
    </i>
    <i r="2">
      <x v="39"/>
    </i>
    <i t="blank" r="1">
      <x v="1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7" hier="-1"/>
    <pageField fld="4" hier="-1"/>
  </pageFields>
  <dataFields count="4">
    <dataField name="CLOSINGS" fld="5" subtotal="count" baseField="0" baseItem="0"/>
    <dataField name="DOLLAR VOL." fld="6" baseField="0" baseItem="0" numFmtId="164"/>
    <dataField name="% OF CLOSINGS" fld="5" subtotal="count" showDataAs="percentOfTotal" baseField="0" baseItem="0" numFmtId="10"/>
    <dataField name="% OF DOLLAR VOL." fld="6" showDataAs="percentOfTotal" baseField="0" baseItem="0" numFmtId="10"/>
  </dataFields>
  <pivotTableStyleInfo name="PivotStyleDark9" showRowHeaders="1" showColHeaders="1" showRowStripes="1" showColStripes="0" showLastColumn="1"/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outline="1" outlineData="1" compactData="0" multipleFieldFilters="0">
  <location ref="A3:F171" firstHeaderRow="1" firstDataRow="2" firstDataCol="2" rowPageCount="1" colPageCount="1"/>
  <pivotFields count="8">
    <pivotField name="TITLE COMPANY" axis="axisRow" compact="0" showAll="0" insertBlankRow="1">
      <items count="15">
        <item x="0"/>
        <item m="1" x="10"/>
        <item m="1" x="9"/>
        <item x="1"/>
        <item x="2"/>
        <item m="1" x="13"/>
        <item m="1" x="11"/>
        <item x="5"/>
        <item m="1" x="12"/>
        <item m="1" x="6"/>
        <item m="1" x="8"/>
        <item x="4"/>
        <item m="1" x="7"/>
        <item x="3"/>
        <item t="default"/>
      </items>
    </pivotField>
    <pivotField compact="0" showAll="0" insertBlankRow="1"/>
    <pivotField axis="axisPage" compact="0" showAll="0" insertBlankRow="1">
      <items count="11">
        <item x="3"/>
        <item x="4"/>
        <item x="1"/>
        <item x="5"/>
        <item x="6"/>
        <item x="2"/>
        <item m="1" x="9"/>
        <item m="1" x="8"/>
        <item x="0"/>
        <item m="1" x="7"/>
        <item t="default"/>
      </items>
    </pivotField>
    <pivotField compact="0" showAll="0" insertBlankRow="1"/>
    <pivotField dataField="1" compact="0" showAll="0" insertBlankRow="1"/>
    <pivotField dataField="1" compact="0" numFmtId="166" showAll="0" insertBlankRow="1"/>
    <pivotField compact="0" numFmtId="14" showAll="0" insertBlankRow="1"/>
    <pivotField axis="axisRow" compact="0" showAll="0" insertBlankRow="1">
      <items count="130">
        <item m="1" x="68"/>
        <item x="26"/>
        <item m="1" x="127"/>
        <item m="1" x="57"/>
        <item m="1" x="96"/>
        <item m="1" x="71"/>
        <item m="1" x="98"/>
        <item m="1" x="70"/>
        <item m="1" x="66"/>
        <item m="1" x="89"/>
        <item m="1" x="78"/>
        <item m="1" x="64"/>
        <item m="1" x="76"/>
        <item m="1" x="55"/>
        <item m="1" x="51"/>
        <item x="21"/>
        <item m="1" x="63"/>
        <item m="1" x="94"/>
        <item m="1" x="87"/>
        <item m="1" x="116"/>
        <item x="9"/>
        <item x="32"/>
        <item m="1" x="69"/>
        <item m="1" x="113"/>
        <item m="1" x="72"/>
        <item x="16"/>
        <item x="15"/>
        <item m="1" x="74"/>
        <item m="1" x="73"/>
        <item m="1" x="125"/>
        <item m="1" x="117"/>
        <item m="1" x="128"/>
        <item m="1" x="88"/>
        <item x="7"/>
        <item m="1" x="50"/>
        <item m="1" x="61"/>
        <item x="22"/>
        <item m="1" x="120"/>
        <item m="1" x="104"/>
        <item m="1" x="111"/>
        <item m="1" x="59"/>
        <item m="1" x="80"/>
        <item m="1" x="115"/>
        <item m="1" x="52"/>
        <item m="1" x="105"/>
        <item m="1" x="122"/>
        <item m="1" x="85"/>
        <item x="24"/>
        <item m="1" x="93"/>
        <item m="1" x="126"/>
        <item m="1" x="107"/>
        <item m="1" x="97"/>
        <item m="1" x="75"/>
        <item x="37"/>
        <item m="1" x="79"/>
        <item x="29"/>
        <item m="1" x="100"/>
        <item m="1" x="110"/>
        <item m="1" x="62"/>
        <item m="1" x="118"/>
        <item m="1" x="103"/>
        <item x="34"/>
        <item m="1" x="58"/>
        <item x="12"/>
        <item m="1" x="124"/>
        <item m="1" x="102"/>
        <item m="1" x="108"/>
        <item m="1" x="83"/>
        <item m="1" x="123"/>
        <item m="1" x="65"/>
        <item x="20"/>
        <item m="1" x="119"/>
        <item m="1" x="82"/>
        <item m="1" x="67"/>
        <item m="1" x="86"/>
        <item m="1" x="60"/>
        <item m="1" x="54"/>
        <item m="1" x="101"/>
        <item x="44"/>
        <item m="1" x="56"/>
        <item m="1" x="112"/>
        <item x="36"/>
        <item x="18"/>
        <item x="31"/>
        <item x="25"/>
        <item m="1" x="106"/>
        <item x="4"/>
        <item m="1" x="95"/>
        <item m="1" x="53"/>
        <item m="1" x="121"/>
        <item m="1" x="109"/>
        <item m="1" x="114"/>
        <item m="1" x="81"/>
        <item m="1" x="77"/>
        <item m="1" x="99"/>
        <item m="1" x="92"/>
        <item m="1" x="90"/>
        <item m="1" x="84"/>
        <item m="1" x="91"/>
        <item m="1" x="49"/>
        <item x="0"/>
        <item x="1"/>
        <item x="2"/>
        <item x="3"/>
        <item x="5"/>
        <item x="6"/>
        <item x="8"/>
        <item x="10"/>
        <item x="11"/>
        <item x="13"/>
        <item x="14"/>
        <item x="17"/>
        <item x="19"/>
        <item x="23"/>
        <item x="27"/>
        <item x="28"/>
        <item x="30"/>
        <item x="33"/>
        <item x="35"/>
        <item x="38"/>
        <item x="39"/>
        <item x="40"/>
        <item x="41"/>
        <item x="42"/>
        <item x="43"/>
        <item x="45"/>
        <item x="46"/>
        <item x="47"/>
        <item x="48"/>
        <item t="default"/>
      </items>
    </pivotField>
  </pivotFields>
  <rowFields count="2">
    <field x="7"/>
    <field x="0"/>
  </rowFields>
  <rowItems count="167">
    <i>
      <x v="1"/>
    </i>
    <i r="1">
      <x v="13"/>
    </i>
    <i t="blank">
      <x v="1"/>
    </i>
    <i>
      <x v="15"/>
    </i>
    <i r="1">
      <x v="4"/>
    </i>
    <i t="blank">
      <x v="15"/>
    </i>
    <i>
      <x v="20"/>
    </i>
    <i r="1">
      <x v="3"/>
    </i>
    <i t="blank">
      <x v="20"/>
    </i>
    <i>
      <x v="21"/>
    </i>
    <i r="1">
      <x v="11"/>
    </i>
    <i t="blank">
      <x v="21"/>
    </i>
    <i>
      <x v="25"/>
    </i>
    <i r="1">
      <x v="4"/>
    </i>
    <i r="1">
      <x v="13"/>
    </i>
    <i t="blank">
      <x v="25"/>
    </i>
    <i>
      <x v="26"/>
    </i>
    <i r="1">
      <x v="4"/>
    </i>
    <i r="1">
      <x v="7"/>
    </i>
    <i r="1">
      <x v="11"/>
    </i>
    <i t="blank">
      <x v="26"/>
    </i>
    <i>
      <x v="33"/>
    </i>
    <i r="1">
      <x v="3"/>
    </i>
    <i r="1">
      <x v="7"/>
    </i>
    <i r="1">
      <x v="11"/>
    </i>
    <i t="blank">
      <x v="33"/>
    </i>
    <i>
      <x v="36"/>
    </i>
    <i r="1">
      <x v="4"/>
    </i>
    <i t="blank">
      <x v="36"/>
    </i>
    <i>
      <x v="47"/>
    </i>
    <i r="1">
      <x v="4"/>
    </i>
    <i t="blank">
      <x v="47"/>
    </i>
    <i>
      <x v="53"/>
    </i>
    <i r="1">
      <x v="11"/>
    </i>
    <i t="blank">
      <x v="53"/>
    </i>
    <i>
      <x v="55"/>
    </i>
    <i r="1">
      <x v="7"/>
    </i>
    <i r="1">
      <x v="11"/>
    </i>
    <i t="blank">
      <x v="55"/>
    </i>
    <i>
      <x v="61"/>
    </i>
    <i r="1">
      <x v="11"/>
    </i>
    <i t="blank">
      <x v="61"/>
    </i>
    <i>
      <x v="63"/>
    </i>
    <i r="1">
      <x v="3"/>
    </i>
    <i r="1">
      <x v="7"/>
    </i>
    <i r="1">
      <x v="11"/>
    </i>
    <i t="blank">
      <x v="63"/>
    </i>
    <i>
      <x v="70"/>
    </i>
    <i r="1">
      <x v="4"/>
    </i>
    <i r="1">
      <x v="7"/>
    </i>
    <i r="1">
      <x v="11"/>
    </i>
    <i r="1">
      <x v="13"/>
    </i>
    <i t="blank">
      <x v="70"/>
    </i>
    <i>
      <x v="78"/>
    </i>
    <i r="1">
      <x v="7"/>
    </i>
    <i t="blank">
      <x v="78"/>
    </i>
    <i>
      <x v="81"/>
    </i>
    <i r="1">
      <x v="11"/>
    </i>
    <i t="blank">
      <x v="81"/>
    </i>
    <i>
      <x v="82"/>
    </i>
    <i r="1">
      <x v="4"/>
    </i>
    <i t="blank">
      <x v="82"/>
    </i>
    <i>
      <x v="83"/>
    </i>
    <i r="1">
      <x v="7"/>
    </i>
    <i r="1">
      <x v="11"/>
    </i>
    <i t="blank">
      <x v="83"/>
    </i>
    <i>
      <x v="84"/>
    </i>
    <i r="1">
      <x v="4"/>
    </i>
    <i r="1">
      <x v="11"/>
    </i>
    <i t="blank">
      <x v="84"/>
    </i>
    <i>
      <x v="86"/>
    </i>
    <i r="1">
      <x v="3"/>
    </i>
    <i r="1">
      <x v="7"/>
    </i>
    <i r="1">
      <x v="11"/>
    </i>
    <i t="blank">
      <x v="86"/>
    </i>
    <i>
      <x v="100"/>
    </i>
    <i r="1">
      <x/>
    </i>
    <i t="blank">
      <x v="100"/>
    </i>
    <i>
      <x v="101"/>
    </i>
    <i r="1">
      <x v="3"/>
    </i>
    <i r="1">
      <x v="11"/>
    </i>
    <i t="blank">
      <x v="101"/>
    </i>
    <i>
      <x v="102"/>
    </i>
    <i r="1">
      <x v="3"/>
    </i>
    <i t="blank">
      <x v="102"/>
    </i>
    <i>
      <x v="103"/>
    </i>
    <i r="1">
      <x v="3"/>
    </i>
    <i t="blank">
      <x v="103"/>
    </i>
    <i>
      <x v="104"/>
    </i>
    <i r="1">
      <x v="3"/>
    </i>
    <i r="1">
      <x v="7"/>
    </i>
    <i r="1">
      <x v="11"/>
    </i>
    <i t="blank">
      <x v="104"/>
    </i>
    <i>
      <x v="105"/>
    </i>
    <i r="1">
      <x v="3"/>
    </i>
    <i t="blank">
      <x v="105"/>
    </i>
    <i>
      <x v="106"/>
    </i>
    <i r="1">
      <x v="3"/>
    </i>
    <i t="blank">
      <x v="106"/>
    </i>
    <i>
      <x v="107"/>
    </i>
    <i r="1">
      <x v="3"/>
    </i>
    <i t="blank">
      <x v="107"/>
    </i>
    <i>
      <x v="108"/>
    </i>
    <i r="1">
      <x v="3"/>
    </i>
    <i t="blank">
      <x v="108"/>
    </i>
    <i>
      <x v="109"/>
    </i>
    <i r="1">
      <x v="3"/>
    </i>
    <i t="blank">
      <x v="109"/>
    </i>
    <i>
      <x v="110"/>
    </i>
    <i r="1">
      <x v="3"/>
    </i>
    <i t="blank">
      <x v="110"/>
    </i>
    <i>
      <x v="111"/>
    </i>
    <i r="1">
      <x v="4"/>
    </i>
    <i t="blank">
      <x v="111"/>
    </i>
    <i>
      <x v="112"/>
    </i>
    <i r="1">
      <x v="4"/>
    </i>
    <i t="blank">
      <x v="112"/>
    </i>
    <i>
      <x v="113"/>
    </i>
    <i r="1">
      <x v="4"/>
    </i>
    <i t="blank">
      <x v="113"/>
    </i>
    <i>
      <x v="114"/>
    </i>
    <i r="1">
      <x v="13"/>
    </i>
    <i t="blank">
      <x v="114"/>
    </i>
    <i>
      <x v="115"/>
    </i>
    <i r="1">
      <x v="11"/>
    </i>
    <i t="blank">
      <x v="115"/>
    </i>
    <i>
      <x v="116"/>
    </i>
    <i r="1">
      <x v="11"/>
    </i>
    <i t="blank">
      <x v="116"/>
    </i>
    <i>
      <x v="117"/>
    </i>
    <i r="1">
      <x v="11"/>
    </i>
    <i t="blank">
      <x v="117"/>
    </i>
    <i>
      <x v="118"/>
    </i>
    <i r="1">
      <x v="11"/>
    </i>
    <i t="blank">
      <x v="118"/>
    </i>
    <i>
      <x v="119"/>
    </i>
    <i r="1">
      <x v="11"/>
    </i>
    <i t="blank">
      <x v="119"/>
    </i>
    <i>
      <x v="120"/>
    </i>
    <i r="1">
      <x v="11"/>
    </i>
    <i t="blank">
      <x v="120"/>
    </i>
    <i>
      <x v="121"/>
    </i>
    <i r="1">
      <x v="11"/>
    </i>
    <i t="blank">
      <x v="121"/>
    </i>
    <i>
      <x v="122"/>
    </i>
    <i r="1">
      <x v="7"/>
    </i>
    <i r="1">
      <x v="11"/>
    </i>
    <i t="blank">
      <x v="122"/>
    </i>
    <i>
      <x v="123"/>
    </i>
    <i r="1">
      <x v="7"/>
    </i>
    <i t="blank">
      <x v="123"/>
    </i>
    <i>
      <x v="124"/>
    </i>
    <i r="1">
      <x v="7"/>
    </i>
    <i t="blank">
      <x v="124"/>
    </i>
    <i>
      <x v="125"/>
    </i>
    <i r="1">
      <x v="7"/>
    </i>
    <i t="blank">
      <x v="125"/>
    </i>
    <i>
      <x v="126"/>
    </i>
    <i r="1">
      <x v="7"/>
    </i>
    <i t="blank">
      <x v="126"/>
    </i>
    <i>
      <x v="127"/>
    </i>
    <i r="1">
      <x v="7"/>
    </i>
    <i t="blank">
      <x v="127"/>
    </i>
    <i>
      <x v="128"/>
    </i>
    <i r="1">
      <x v="7"/>
    </i>
    <i t="blank">
      <x v="12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hier="-1"/>
  </pageFields>
  <dataFields count="4">
    <dataField name="CLOSINGS" fld="4" subtotal="count" baseField="0" baseItem="0"/>
    <dataField name="DOLLAR VOL." fld="5" baseField="0" baseItem="0" numFmtId="164"/>
    <dataField name="% OF CLOSINGS" fld="4" subtotal="count" showDataAs="percentOfTotal" baseField="7" baseItem="0" numFmtId="10"/>
    <dataField name="% OF DOLLAR VOL." fld="5" showDataAs="percentOfTotal" baseField="7" baseItem="0" numFmtId="10"/>
  </dataFields>
  <pivotTableStyleInfo name="PivotStyleDark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5" name="Table5" displayName="Table5" ref="A1:J129" totalsRowShown="0" headerRowDxfId="5">
  <autoFilter ref="A1:J129">
    <filterColumn colId="1"/>
    <filterColumn colId="2"/>
    <filterColumn colId="4"/>
    <filterColumn colId="9"/>
  </autoFilter>
  <tableColumns count="10">
    <tableColumn id="1" name="FULLNAME"/>
    <tableColumn id="2" name="RECBY"/>
    <tableColumn id="3" name="BRANCH"/>
    <tableColumn id="4" name="EO"/>
    <tableColumn id="5" name="PROPTYPE"/>
    <tableColumn id="6" name="DOCNUM"/>
    <tableColumn id="7" name="AMOUNT"/>
    <tableColumn id="8" name="SUB"/>
    <tableColumn id="9" name="INSURED"/>
    <tableColumn id="10" name="RECDATE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1:H116" totalsRowShown="0" headerRowDxfId="4">
  <autoFilter ref="A1:H116"/>
  <sortState ref="A2:H295">
    <sortCondition ref="D1:D295"/>
  </sortState>
  <tableColumns count="8">
    <tableColumn id="1" name="FULLNAME"/>
    <tableColumn id="2" name="RECBY"/>
    <tableColumn id="3" name="TYPELOAN"/>
    <tableColumn id="4" name="APN"/>
    <tableColumn id="5" name="DOCNUM"/>
    <tableColumn id="6" name="AMOUNT"/>
    <tableColumn id="7" name="RECDATE"/>
    <tableColumn id="8" name="LENDER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A1:E244" totalsRowShown="0" headerRowDxfId="3" headerRowBorderDxfId="2" tableBorderDxfId="1" totalsRowBorderDxfId="0">
  <autoFilter ref="A1:E244"/>
  <tableColumns count="5">
    <tableColumn id="1" name="FULLNAME"/>
    <tableColumn id="2" name="RECBY"/>
    <tableColumn id="3" name="AMOUNT"/>
    <tableColumn id="4" name="RECDATE"/>
    <tableColumn id="5" name="DOCTYP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tasourcenev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atasourcenev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datasourcenev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39"/>
  <sheetViews>
    <sheetView tabSelected="1" workbookViewId="0">
      <selection activeCell="G1" sqref="G1"/>
    </sheetView>
  </sheetViews>
  <sheetFormatPr defaultRowHeight="12.75"/>
  <cols>
    <col min="1" max="1" width="30.28515625" customWidth="1"/>
    <col min="2" max="2" width="11.5703125" style="43" customWidth="1"/>
    <col min="3" max="3" width="18" style="38" customWidth="1"/>
    <col min="4" max="4" width="13.140625" style="9" customWidth="1"/>
    <col min="5" max="5" width="18.85546875" style="9" customWidth="1"/>
    <col min="6" max="6" width="12.85546875" customWidth="1"/>
    <col min="7" max="7" width="18.5703125" customWidth="1"/>
  </cols>
  <sheetData>
    <row r="1" spans="1:7" ht="15.75">
      <c r="A1" s="1" t="s">
        <v>60</v>
      </c>
    </row>
    <row r="2" spans="1:7">
      <c r="A2" s="2" t="s">
        <v>64</v>
      </c>
    </row>
    <row r="3" spans="1:7">
      <c r="A3" s="2"/>
    </row>
    <row r="4" spans="1:7" ht="13.5" thickBot="1">
      <c r="A4" s="2"/>
    </row>
    <row r="5" spans="1:7" ht="16.5" thickBot="1">
      <c r="A5" s="140" t="s">
        <v>4</v>
      </c>
      <c r="B5" s="141"/>
      <c r="C5" s="141"/>
      <c r="D5" s="141"/>
      <c r="E5" s="141"/>
      <c r="F5" s="141"/>
      <c r="G5" s="142"/>
    </row>
    <row r="6" spans="1:7">
      <c r="A6" s="6" t="s">
        <v>7</v>
      </c>
      <c r="B6" s="45" t="s">
        <v>8</v>
      </c>
      <c r="C6" s="26" t="s">
        <v>9</v>
      </c>
      <c r="D6" s="8" t="s">
        <v>8</v>
      </c>
      <c r="E6" s="8" t="s">
        <v>9</v>
      </c>
      <c r="F6" s="7" t="s">
        <v>8</v>
      </c>
      <c r="G6" s="7" t="s">
        <v>9</v>
      </c>
    </row>
    <row r="7" spans="1:7">
      <c r="A7" s="118" t="s">
        <v>87</v>
      </c>
      <c r="B7" s="119">
        <v>40</v>
      </c>
      <c r="C7" s="70">
        <v>23757965</v>
      </c>
      <c r="D7" s="120">
        <f>B7/$B$13</f>
        <v>0.3125</v>
      </c>
      <c r="E7" s="50">
        <f>C7/$C$13</f>
        <v>0.21799519684156848</v>
      </c>
      <c r="F7" s="121">
        <v>1</v>
      </c>
      <c r="G7" s="104">
        <v>3</v>
      </c>
    </row>
    <row r="8" spans="1:7">
      <c r="A8" s="86" t="s">
        <v>40</v>
      </c>
      <c r="B8" s="82">
        <v>33</v>
      </c>
      <c r="C8" s="117">
        <v>25114250</v>
      </c>
      <c r="D8" s="23">
        <f>B8/$B$13</f>
        <v>0.2578125</v>
      </c>
      <c r="E8" s="23">
        <f>C8/$C$13</f>
        <v>0.23044001758056135</v>
      </c>
      <c r="F8" s="75">
        <v>2</v>
      </c>
      <c r="G8" s="75">
        <v>2</v>
      </c>
    </row>
    <row r="9" spans="1:7">
      <c r="A9" s="118" t="s">
        <v>39</v>
      </c>
      <c r="B9" s="69">
        <v>26</v>
      </c>
      <c r="C9" s="124">
        <v>28303364.050000001</v>
      </c>
      <c r="D9" s="23">
        <f t="shared" ref="D9" si="0">B9/$B$13</f>
        <v>0.203125</v>
      </c>
      <c r="E9" s="123">
        <f t="shared" ref="E9" si="1">C9/$C$13</f>
        <v>0.25970226900150428</v>
      </c>
      <c r="F9" s="75">
        <v>3</v>
      </c>
      <c r="G9" s="122">
        <v>1</v>
      </c>
    </row>
    <row r="10" spans="1:7">
      <c r="A10" s="68" t="s">
        <v>38</v>
      </c>
      <c r="B10" s="69">
        <v>19</v>
      </c>
      <c r="C10" s="70">
        <v>19872900</v>
      </c>
      <c r="D10" s="23">
        <f>B10/$B$13</f>
        <v>0.1484375</v>
      </c>
      <c r="E10" s="23">
        <f>C10/$C$13</f>
        <v>0.1823471306280991</v>
      </c>
      <c r="F10" s="75">
        <v>4</v>
      </c>
      <c r="G10" s="75">
        <v>4</v>
      </c>
    </row>
    <row r="11" spans="1:7">
      <c r="A11" s="68" t="s">
        <v>59</v>
      </c>
      <c r="B11" s="69">
        <v>7</v>
      </c>
      <c r="C11" s="70">
        <v>10160000</v>
      </c>
      <c r="D11" s="23">
        <f>B11/$B$13</f>
        <v>5.46875E-2</v>
      </c>
      <c r="E11" s="23">
        <f>C11/$C$13</f>
        <v>9.322478587329916E-2</v>
      </c>
      <c r="F11" s="75">
        <v>5</v>
      </c>
      <c r="G11" s="75">
        <v>5</v>
      </c>
    </row>
    <row r="12" spans="1:7">
      <c r="A12" s="86" t="s">
        <v>65</v>
      </c>
      <c r="B12" s="82">
        <v>3</v>
      </c>
      <c r="C12" s="117">
        <v>1775413</v>
      </c>
      <c r="D12" s="23">
        <f>B12/$B$13</f>
        <v>2.34375E-2</v>
      </c>
      <c r="E12" s="23">
        <f>C12/$C$13</f>
        <v>1.6290600074967684E-2</v>
      </c>
      <c r="F12" s="75">
        <v>6</v>
      </c>
      <c r="G12" s="75">
        <v>6</v>
      </c>
    </row>
    <row r="13" spans="1:7">
      <c r="A13" s="83" t="s">
        <v>23</v>
      </c>
      <c r="B13" s="84">
        <f>SUM(B7:B12)</f>
        <v>128</v>
      </c>
      <c r="C13" s="85">
        <f>SUM(C7:C12)</f>
        <v>108983892.05</v>
      </c>
      <c r="D13" s="30">
        <f>SUM(D7:D12)</f>
        <v>1</v>
      </c>
      <c r="E13" s="30">
        <f>SUM(E7:E12)</f>
        <v>1.0000000000000002</v>
      </c>
      <c r="F13" s="31"/>
      <c r="G13" s="31"/>
    </row>
    <row r="14" spans="1:7" ht="13.5" thickBot="1">
      <c r="A14" s="79"/>
      <c r="B14" s="80"/>
      <c r="C14" s="81"/>
    </row>
    <row r="15" spans="1:7" ht="16.5" thickBot="1">
      <c r="A15" s="143" t="s">
        <v>10</v>
      </c>
      <c r="B15" s="144"/>
      <c r="C15" s="144"/>
      <c r="D15" s="144"/>
      <c r="E15" s="144"/>
      <c r="F15" s="144"/>
      <c r="G15" s="145"/>
    </row>
    <row r="16" spans="1:7">
      <c r="A16" s="3"/>
      <c r="B16" s="44"/>
      <c r="C16" s="39"/>
      <c r="D16" s="4" t="s">
        <v>5</v>
      </c>
      <c r="E16" s="4" t="s">
        <v>5</v>
      </c>
      <c r="F16" s="5" t="s">
        <v>6</v>
      </c>
      <c r="G16" s="5" t="s">
        <v>6</v>
      </c>
    </row>
    <row r="17" spans="1:7">
      <c r="A17" s="6" t="s">
        <v>11</v>
      </c>
      <c r="B17" s="45" t="s">
        <v>8</v>
      </c>
      <c r="C17" s="26" t="s">
        <v>9</v>
      </c>
      <c r="D17" s="8" t="s">
        <v>8</v>
      </c>
      <c r="E17" s="8" t="s">
        <v>9</v>
      </c>
      <c r="F17" s="7" t="s">
        <v>8</v>
      </c>
      <c r="G17" s="7" t="s">
        <v>9</v>
      </c>
    </row>
    <row r="18" spans="1:7">
      <c r="A18" s="118" t="s">
        <v>87</v>
      </c>
      <c r="B18" s="119">
        <v>47</v>
      </c>
      <c r="C18" s="70">
        <v>21198945</v>
      </c>
      <c r="D18" s="123">
        <f t="shared" ref="D18:D23" si="2">B18/$B$24</f>
        <v>0.40869565217391307</v>
      </c>
      <c r="E18" s="23">
        <f t="shared" ref="E18:E23" si="3">C18/$C$24</f>
        <v>0.22242168186692768</v>
      </c>
      <c r="F18" s="122">
        <v>1</v>
      </c>
      <c r="G18" s="75">
        <v>2</v>
      </c>
    </row>
    <row r="19" spans="1:7">
      <c r="A19" s="68" t="s">
        <v>40</v>
      </c>
      <c r="B19" s="69">
        <v>29</v>
      </c>
      <c r="C19" s="70">
        <v>14141275.52</v>
      </c>
      <c r="D19" s="23">
        <f t="shared" si="2"/>
        <v>0.25217391304347825</v>
      </c>
      <c r="E19" s="23">
        <f t="shared" si="3"/>
        <v>0.1483718309992319</v>
      </c>
      <c r="F19" s="75">
        <v>2</v>
      </c>
      <c r="G19" s="75">
        <v>3</v>
      </c>
    </row>
    <row r="20" spans="1:7">
      <c r="A20" s="68" t="s">
        <v>39</v>
      </c>
      <c r="B20" s="69">
        <v>19</v>
      </c>
      <c r="C20" s="70">
        <v>9075135</v>
      </c>
      <c r="D20" s="23">
        <f t="shared" si="2"/>
        <v>0.16521739130434782</v>
      </c>
      <c r="E20" s="23">
        <f t="shared" si="3"/>
        <v>9.5217322837028953E-2</v>
      </c>
      <c r="F20" s="75">
        <v>3</v>
      </c>
      <c r="G20" s="75">
        <v>4</v>
      </c>
    </row>
    <row r="21" spans="1:7">
      <c r="A21" s="118" t="s">
        <v>38</v>
      </c>
      <c r="B21" s="69">
        <v>15</v>
      </c>
      <c r="C21" s="124">
        <v>45570450</v>
      </c>
      <c r="D21" s="23">
        <f t="shared" si="2"/>
        <v>0.13043478260869565</v>
      </c>
      <c r="E21" s="123">
        <f t="shared" si="3"/>
        <v>0.4781302150853608</v>
      </c>
      <c r="F21" s="75">
        <v>4</v>
      </c>
      <c r="G21" s="122">
        <v>1</v>
      </c>
    </row>
    <row r="22" spans="1:7">
      <c r="A22" s="68" t="s">
        <v>59</v>
      </c>
      <c r="B22" s="69">
        <v>4</v>
      </c>
      <c r="C22" s="70">
        <v>4958400</v>
      </c>
      <c r="D22" s="23">
        <f t="shared" si="2"/>
        <v>3.4782608695652174E-2</v>
      </c>
      <c r="E22" s="23">
        <f t="shared" si="3"/>
        <v>5.2024082678122627E-2</v>
      </c>
      <c r="F22" s="75">
        <v>5</v>
      </c>
      <c r="G22" s="75">
        <v>5</v>
      </c>
    </row>
    <row r="23" spans="1:7">
      <c r="A23" s="68" t="s">
        <v>106</v>
      </c>
      <c r="B23" s="69">
        <v>1</v>
      </c>
      <c r="C23" s="70">
        <v>365500</v>
      </c>
      <c r="D23" s="23">
        <f t="shared" si="2"/>
        <v>8.6956521739130436E-3</v>
      </c>
      <c r="E23" s="23">
        <f t="shared" si="3"/>
        <v>3.8348665333280533E-3</v>
      </c>
      <c r="F23" s="75">
        <v>6</v>
      </c>
      <c r="G23" s="75">
        <v>6</v>
      </c>
    </row>
    <row r="24" spans="1:7">
      <c r="A24" s="32" t="s">
        <v>23</v>
      </c>
      <c r="B24" s="46">
        <f>SUM(B18:B23)</f>
        <v>115</v>
      </c>
      <c r="C24" s="33">
        <f>SUM(C18:C23)</f>
        <v>95309705.519999996</v>
      </c>
      <c r="D24" s="30">
        <f>SUM(D18:D23)</f>
        <v>0.99999999999999989</v>
      </c>
      <c r="E24" s="30">
        <f>SUM(E18:E23)</f>
        <v>1</v>
      </c>
      <c r="F24" s="31"/>
      <c r="G24" s="31"/>
    </row>
    <row r="25" spans="1:7" ht="13.5" thickBot="1"/>
    <row r="26" spans="1:7" ht="16.5" thickBot="1">
      <c r="A26" s="140" t="s">
        <v>12</v>
      </c>
      <c r="B26" s="141"/>
      <c r="C26" s="141"/>
      <c r="D26" s="141"/>
      <c r="E26" s="141"/>
      <c r="F26" s="141"/>
      <c r="G26" s="142"/>
    </row>
    <row r="27" spans="1:7">
      <c r="A27" s="3"/>
      <c r="B27" s="44"/>
      <c r="C27" s="39"/>
      <c r="D27" s="4" t="s">
        <v>5</v>
      </c>
      <c r="E27" s="4" t="s">
        <v>5</v>
      </c>
      <c r="F27" s="5" t="s">
        <v>6</v>
      </c>
      <c r="G27" s="5" t="s">
        <v>6</v>
      </c>
    </row>
    <row r="28" spans="1:7">
      <c r="A28" s="6" t="s">
        <v>11</v>
      </c>
      <c r="B28" s="45" t="s">
        <v>8</v>
      </c>
      <c r="C28" s="26" t="s">
        <v>9</v>
      </c>
      <c r="D28" s="8" t="s">
        <v>8</v>
      </c>
      <c r="E28" s="8" t="s">
        <v>9</v>
      </c>
      <c r="F28" s="7" t="s">
        <v>8</v>
      </c>
      <c r="G28" s="7" t="s">
        <v>9</v>
      </c>
    </row>
    <row r="29" spans="1:7">
      <c r="A29" s="118" t="s">
        <v>87</v>
      </c>
      <c r="B29" s="119">
        <v>87</v>
      </c>
      <c r="C29" s="70">
        <v>44956910</v>
      </c>
      <c r="D29" s="123">
        <f>B29/$B$36</f>
        <v>0.35802469135802467</v>
      </c>
      <c r="E29" s="23">
        <f>C29/$C$36</f>
        <v>0.22006029819214368</v>
      </c>
      <c r="F29" s="122">
        <v>1</v>
      </c>
      <c r="G29" s="75">
        <v>2</v>
      </c>
    </row>
    <row r="30" spans="1:7">
      <c r="A30" s="68" t="s">
        <v>40</v>
      </c>
      <c r="B30" s="69">
        <v>62</v>
      </c>
      <c r="C30" s="70">
        <v>39255525.520000003</v>
      </c>
      <c r="D30" s="23">
        <f>B30/$B$36</f>
        <v>0.2551440329218107</v>
      </c>
      <c r="E30" s="23">
        <f>C30/$C$36</f>
        <v>0.1921525000632941</v>
      </c>
      <c r="F30" s="75">
        <v>2</v>
      </c>
      <c r="G30" s="75">
        <v>3</v>
      </c>
    </row>
    <row r="31" spans="1:7">
      <c r="A31" s="68" t="s">
        <v>39</v>
      </c>
      <c r="B31" s="69">
        <v>45</v>
      </c>
      <c r="C31" s="70">
        <v>37378499.049999997</v>
      </c>
      <c r="D31" s="23">
        <f>B31/$B$36</f>
        <v>0.18518518518518517</v>
      </c>
      <c r="E31" s="23">
        <f>C31/$C$36</f>
        <v>0.18296461315774948</v>
      </c>
      <c r="F31" s="75">
        <v>3</v>
      </c>
      <c r="G31" s="75">
        <v>4</v>
      </c>
    </row>
    <row r="32" spans="1:7">
      <c r="A32" s="118" t="s">
        <v>38</v>
      </c>
      <c r="B32" s="69">
        <v>34</v>
      </c>
      <c r="C32" s="124">
        <v>65443350</v>
      </c>
      <c r="D32" s="23">
        <f t="shared" ref="D32" si="4">B32/$B$36</f>
        <v>0.13991769547325103</v>
      </c>
      <c r="E32" s="123">
        <f t="shared" ref="E32" si="5">C32/$C$36</f>
        <v>0.32033970118704391</v>
      </c>
      <c r="F32" s="75">
        <v>4</v>
      </c>
      <c r="G32" s="122">
        <v>1</v>
      </c>
    </row>
    <row r="33" spans="1:7">
      <c r="A33" s="68" t="s">
        <v>59</v>
      </c>
      <c r="B33" s="69">
        <v>11</v>
      </c>
      <c r="C33" s="70">
        <v>15118400</v>
      </c>
      <c r="D33" s="23">
        <f>B33/$B$36</f>
        <v>4.5267489711934158E-2</v>
      </c>
      <c r="E33" s="23">
        <f>C33/$C$36</f>
        <v>7.4003298095623241E-2</v>
      </c>
      <c r="F33" s="75">
        <v>5</v>
      </c>
      <c r="G33" s="75">
        <v>5</v>
      </c>
    </row>
    <row r="34" spans="1:7">
      <c r="A34" s="68" t="s">
        <v>65</v>
      </c>
      <c r="B34" s="69">
        <v>3</v>
      </c>
      <c r="C34" s="70">
        <v>1775413</v>
      </c>
      <c r="D34" s="23">
        <f>B34/$B$36</f>
        <v>1.2345679012345678E-2</v>
      </c>
      <c r="E34" s="23">
        <f>C34/$C$36</f>
        <v>8.6904975051490061E-3</v>
      </c>
      <c r="F34" s="75">
        <v>6</v>
      </c>
      <c r="G34" s="75">
        <v>6</v>
      </c>
    </row>
    <row r="35" spans="1:7">
      <c r="A35" s="68" t="s">
        <v>106</v>
      </c>
      <c r="B35" s="69">
        <v>1</v>
      </c>
      <c r="C35" s="70">
        <v>365500</v>
      </c>
      <c r="D35" s="23">
        <f>B35/$B$36</f>
        <v>4.11522633744856E-3</v>
      </c>
      <c r="E35" s="23">
        <f>C35/$C$36</f>
        <v>1.7890917989966063E-3</v>
      </c>
      <c r="F35" s="75">
        <v>7</v>
      </c>
      <c r="G35" s="75">
        <v>7</v>
      </c>
    </row>
    <row r="36" spans="1:7">
      <c r="A36" s="32" t="s">
        <v>23</v>
      </c>
      <c r="B36" s="47">
        <f>SUM(B29:B35)</f>
        <v>243</v>
      </c>
      <c r="C36" s="37">
        <f>SUM(C29:C35)</f>
        <v>204293597.56999999</v>
      </c>
      <c r="D36" s="30">
        <f>SUM(D29:D35)</f>
        <v>0.99999999999999989</v>
      </c>
      <c r="E36" s="30">
        <f>SUM(E29:E35)</f>
        <v>1</v>
      </c>
      <c r="F36" s="31"/>
      <c r="G36" s="31"/>
    </row>
    <row r="38" spans="1:7">
      <c r="A38" s="146" t="s">
        <v>24</v>
      </c>
      <c r="B38" s="146"/>
      <c r="C38" s="146"/>
      <c r="D38" s="103" t="s">
        <v>51</v>
      </c>
    </row>
    <row r="39" spans="1:7">
      <c r="A39" s="20" t="s">
        <v>25</v>
      </c>
    </row>
  </sheetData>
  <sortState ref="A57:C76">
    <sortCondition descending="1" ref="B57"/>
    <sortCondition descending="1" ref="C57"/>
  </sortState>
  <mergeCells count="4">
    <mergeCell ref="A5:G5"/>
    <mergeCell ref="A15:G15"/>
    <mergeCell ref="A26:G26"/>
    <mergeCell ref="A38:C38"/>
  </mergeCells>
  <phoneticPr fontId="2" type="noConversion"/>
  <hyperlinks>
    <hyperlink ref="A39" r:id="rId1"/>
  </hyperlinks>
  <pageMargins left="0.75" right="0.75" top="1" bottom="1" header="0.5" footer="0.5"/>
  <pageSetup scale="73" orientation="portrait" horizontalDpi="300" verticalDpi="300" r:id="rId2"/>
  <headerFooter alignWithMargins="0">
    <oddFooter>Page &amp;P of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49"/>
  <sheetViews>
    <sheetView workbookViewId="0">
      <selection activeCell="G1" sqref="G1"/>
    </sheetView>
  </sheetViews>
  <sheetFormatPr defaultRowHeight="12.75"/>
  <cols>
    <col min="1" max="1" width="30.28515625" customWidth="1"/>
    <col min="2" max="2" width="12.140625" style="64" customWidth="1"/>
    <col min="3" max="3" width="16.140625" style="93" customWidth="1"/>
    <col min="4" max="4" width="12" style="9" customWidth="1"/>
    <col min="5" max="5" width="16.42578125" style="9" customWidth="1"/>
    <col min="6" max="6" width="13.85546875" customWidth="1"/>
    <col min="7" max="7" width="17.28515625" customWidth="1"/>
  </cols>
  <sheetData>
    <row r="1" spans="1:7" ht="15.75">
      <c r="A1" s="1" t="s">
        <v>61</v>
      </c>
    </row>
    <row r="2" spans="1:7">
      <c r="A2" s="2" t="str">
        <f>'OVERALL STATS'!A2</f>
        <v>Reporting Period: NOVEMBER, 2021</v>
      </c>
    </row>
    <row r="3" spans="1:7" ht="13.5" thickBot="1"/>
    <row r="4" spans="1:7" ht="16.5" thickBot="1">
      <c r="A4" s="140" t="s">
        <v>13</v>
      </c>
      <c r="B4" s="141"/>
      <c r="C4" s="141"/>
      <c r="D4" s="141"/>
      <c r="E4" s="141"/>
      <c r="F4" s="141"/>
      <c r="G4" s="142"/>
    </row>
    <row r="5" spans="1:7">
      <c r="A5" s="3"/>
      <c r="B5" s="101"/>
      <c r="C5" s="94"/>
      <c r="D5" s="10" t="s">
        <v>5</v>
      </c>
      <c r="E5" s="10" t="s">
        <v>5</v>
      </c>
      <c r="F5" s="11" t="s">
        <v>6</v>
      </c>
      <c r="G5" s="11" t="s">
        <v>6</v>
      </c>
    </row>
    <row r="6" spans="1:7">
      <c r="A6" s="12" t="s">
        <v>7</v>
      </c>
      <c r="B6" s="12" t="s">
        <v>8</v>
      </c>
      <c r="C6" s="95" t="s">
        <v>9</v>
      </c>
      <c r="D6" s="13" t="s">
        <v>8</v>
      </c>
      <c r="E6" s="13" t="s">
        <v>9</v>
      </c>
      <c r="F6" s="14" t="s">
        <v>8</v>
      </c>
      <c r="G6" s="14" t="s">
        <v>9</v>
      </c>
    </row>
    <row r="7" spans="1:7">
      <c r="A7" s="125" t="s">
        <v>87</v>
      </c>
      <c r="B7" s="126">
        <v>38</v>
      </c>
      <c r="C7" s="96">
        <v>22713000</v>
      </c>
      <c r="D7" s="127">
        <f>B7/$B$12</f>
        <v>0.31404958677685951</v>
      </c>
      <c r="E7" s="23">
        <f>C7/$C$12</f>
        <v>0.21669113016316491</v>
      </c>
      <c r="F7" s="122">
        <v>1</v>
      </c>
      <c r="G7" s="75">
        <v>3</v>
      </c>
    </row>
    <row r="8" spans="1:7">
      <c r="A8" s="35" t="s">
        <v>40</v>
      </c>
      <c r="B8" s="36">
        <v>33</v>
      </c>
      <c r="C8" s="96">
        <v>25114250</v>
      </c>
      <c r="D8" s="27">
        <f>B8/$B$12</f>
        <v>0.27272727272727271</v>
      </c>
      <c r="E8" s="23">
        <f>C8/$C$12</f>
        <v>0.23960001830230546</v>
      </c>
      <c r="F8" s="75">
        <v>2</v>
      </c>
      <c r="G8" s="75">
        <v>2</v>
      </c>
    </row>
    <row r="9" spans="1:7">
      <c r="A9" s="125" t="s">
        <v>39</v>
      </c>
      <c r="B9" s="36">
        <v>24</v>
      </c>
      <c r="C9" s="128">
        <v>26957246</v>
      </c>
      <c r="D9" s="27">
        <f t="shared" ref="D9" si="0">B9/$B$12</f>
        <v>0.19834710743801653</v>
      </c>
      <c r="E9" s="123">
        <f t="shared" ref="E9" si="1">C9/$C$12</f>
        <v>0.25718293936628611</v>
      </c>
      <c r="F9" s="75">
        <v>3</v>
      </c>
      <c r="G9" s="122">
        <v>1</v>
      </c>
    </row>
    <row r="10" spans="1:7">
      <c r="A10" s="35" t="s">
        <v>38</v>
      </c>
      <c r="B10" s="36">
        <v>19</v>
      </c>
      <c r="C10" s="96">
        <v>19872900</v>
      </c>
      <c r="D10" s="27">
        <f>B10/$B$12</f>
        <v>0.15702479338842976</v>
      </c>
      <c r="E10" s="23">
        <f>C10/$C$12</f>
        <v>0.1895954370016977</v>
      </c>
      <c r="F10" s="75">
        <v>4</v>
      </c>
      <c r="G10" s="75">
        <v>4</v>
      </c>
    </row>
    <row r="11" spans="1:7">
      <c r="A11" s="35" t="s">
        <v>59</v>
      </c>
      <c r="B11" s="36">
        <v>7</v>
      </c>
      <c r="C11" s="96">
        <v>10160000</v>
      </c>
      <c r="D11" s="27">
        <f>B11/$B$12</f>
        <v>5.7851239669421489E-2</v>
      </c>
      <c r="E11" s="23">
        <f>C11/$C$12</f>
        <v>9.6930475166545835E-2</v>
      </c>
      <c r="F11" s="75">
        <v>5</v>
      </c>
      <c r="G11" s="75">
        <v>5</v>
      </c>
    </row>
    <row r="12" spans="1:7">
      <c r="A12" s="28" t="s">
        <v>23</v>
      </c>
      <c r="B12" s="29">
        <f>SUM(B7:B11)</f>
        <v>121</v>
      </c>
      <c r="C12" s="97">
        <f>SUM(C7:C11)</f>
        <v>104817396</v>
      </c>
      <c r="D12" s="30">
        <f>SUM(D7:D11)</f>
        <v>1</v>
      </c>
      <c r="E12" s="30">
        <f>SUM(E7:E11)</f>
        <v>1</v>
      </c>
      <c r="F12" s="31"/>
      <c r="G12" s="31"/>
    </row>
    <row r="13" spans="1:7" ht="13.5" thickBot="1"/>
    <row r="14" spans="1:7" ht="16.5" thickBot="1">
      <c r="A14" s="140" t="s">
        <v>14</v>
      </c>
      <c r="B14" s="141"/>
      <c r="C14" s="141"/>
      <c r="D14" s="141"/>
      <c r="E14" s="141"/>
      <c r="F14" s="141"/>
      <c r="G14" s="142"/>
    </row>
    <row r="15" spans="1:7">
      <c r="A15" s="3"/>
      <c r="B15" s="101"/>
      <c r="C15" s="94"/>
      <c r="D15" s="10" t="s">
        <v>5</v>
      </c>
      <c r="E15" s="10" t="s">
        <v>5</v>
      </c>
      <c r="F15" s="11" t="s">
        <v>6</v>
      </c>
      <c r="G15" s="15" t="s">
        <v>6</v>
      </c>
    </row>
    <row r="16" spans="1:7">
      <c r="A16" s="12" t="s">
        <v>7</v>
      </c>
      <c r="B16" s="12" t="s">
        <v>8</v>
      </c>
      <c r="C16" s="95" t="s">
        <v>9</v>
      </c>
      <c r="D16" s="13" t="s">
        <v>8</v>
      </c>
      <c r="E16" s="13" t="s">
        <v>9</v>
      </c>
      <c r="F16" s="14" t="s">
        <v>8</v>
      </c>
      <c r="G16" s="16" t="s">
        <v>9</v>
      </c>
    </row>
    <row r="17" spans="1:7">
      <c r="A17" s="129" t="s">
        <v>65</v>
      </c>
      <c r="B17" s="126">
        <v>3</v>
      </c>
      <c r="C17" s="128">
        <v>1775413</v>
      </c>
      <c r="D17" s="127">
        <f>B17/$B$20</f>
        <v>0.42857142857142855</v>
      </c>
      <c r="E17" s="123">
        <f>C17/$C$20</f>
        <v>0.42611656862125191</v>
      </c>
      <c r="F17" s="122">
        <v>1</v>
      </c>
      <c r="G17" s="122">
        <v>1</v>
      </c>
    </row>
    <row r="18" spans="1:7">
      <c r="A18" s="48" t="s">
        <v>39</v>
      </c>
      <c r="B18" s="49">
        <v>2</v>
      </c>
      <c r="C18" s="98">
        <v>1346118.05</v>
      </c>
      <c r="D18" s="27">
        <f>B18/$B$20</f>
        <v>0.2857142857142857</v>
      </c>
      <c r="E18" s="23">
        <f>C18/$C$20</f>
        <v>0.32308156154378215</v>
      </c>
      <c r="F18" s="75">
        <v>2</v>
      </c>
      <c r="G18" s="75">
        <v>2</v>
      </c>
    </row>
    <row r="19" spans="1:7">
      <c r="A19" s="48" t="s">
        <v>87</v>
      </c>
      <c r="B19" s="49">
        <v>2</v>
      </c>
      <c r="C19" s="98">
        <v>1044965</v>
      </c>
      <c r="D19" s="27">
        <f>B19/$B$20</f>
        <v>0.2857142857142857</v>
      </c>
      <c r="E19" s="23">
        <f>C19/$C$20</f>
        <v>0.250801869834966</v>
      </c>
      <c r="F19" s="75">
        <v>2</v>
      </c>
      <c r="G19" s="75">
        <v>3</v>
      </c>
    </row>
    <row r="20" spans="1:7">
      <c r="A20" s="28" t="s">
        <v>23</v>
      </c>
      <c r="B20" s="29">
        <f>SUM(B17:B19)</f>
        <v>7</v>
      </c>
      <c r="C20" s="97">
        <f>SUM(C17:C19)</f>
        <v>4166496.05</v>
      </c>
      <c r="D20" s="30">
        <f>SUM(D17:D19)</f>
        <v>0.99999999999999989</v>
      </c>
      <c r="E20" s="30">
        <f>SUM(E17:E19)</f>
        <v>1</v>
      </c>
      <c r="F20" s="31"/>
      <c r="G20" s="31"/>
    </row>
    <row r="21" spans="1:7" ht="13.5" thickBot="1"/>
    <row r="22" spans="1:7" ht="16.5" thickBot="1">
      <c r="A22" s="140" t="s">
        <v>15</v>
      </c>
      <c r="B22" s="141"/>
      <c r="C22" s="141"/>
      <c r="D22" s="141"/>
      <c r="E22" s="141"/>
      <c r="F22" s="141"/>
      <c r="G22" s="142"/>
    </row>
    <row r="23" spans="1:7">
      <c r="A23" s="3"/>
      <c r="B23" s="101"/>
      <c r="C23" s="94"/>
      <c r="D23" s="10" t="s">
        <v>5</v>
      </c>
      <c r="E23" s="10" t="s">
        <v>5</v>
      </c>
      <c r="F23" s="11" t="s">
        <v>6</v>
      </c>
      <c r="G23" s="15" t="s">
        <v>6</v>
      </c>
    </row>
    <row r="24" spans="1:7">
      <c r="A24" s="12" t="s">
        <v>7</v>
      </c>
      <c r="B24" s="12" t="s">
        <v>8</v>
      </c>
      <c r="C24" s="95" t="s">
        <v>9</v>
      </c>
      <c r="D24" s="17" t="s">
        <v>8</v>
      </c>
      <c r="E24" s="13" t="s">
        <v>9</v>
      </c>
      <c r="F24" s="14" t="s">
        <v>8</v>
      </c>
      <c r="G24" s="16" t="s">
        <v>9</v>
      </c>
    </row>
    <row r="25" spans="1:7">
      <c r="A25" s="125" t="s">
        <v>87</v>
      </c>
      <c r="B25" s="126">
        <v>32</v>
      </c>
      <c r="C25" s="96">
        <v>21284000</v>
      </c>
      <c r="D25" s="127">
        <f>B25/$B$30</f>
        <v>0.30769230769230771</v>
      </c>
      <c r="E25" s="23">
        <f>C25/$C$30</f>
        <v>0.24427615205517914</v>
      </c>
      <c r="F25" s="122">
        <v>1</v>
      </c>
      <c r="G25" s="75">
        <v>2</v>
      </c>
    </row>
    <row r="26" spans="1:7">
      <c r="A26" s="125" t="s">
        <v>40</v>
      </c>
      <c r="B26" s="36">
        <v>31</v>
      </c>
      <c r="C26" s="128">
        <v>24954250</v>
      </c>
      <c r="D26" s="27">
        <f>B26/$B$30</f>
        <v>0.29807692307692307</v>
      </c>
      <c r="E26" s="123">
        <f>C26/$C$30</f>
        <v>0.28639955682310442</v>
      </c>
      <c r="F26" s="105">
        <v>2</v>
      </c>
      <c r="G26" s="130">
        <v>1</v>
      </c>
    </row>
    <row r="27" spans="1:7">
      <c r="A27" s="35" t="s">
        <v>38</v>
      </c>
      <c r="B27" s="36">
        <v>19</v>
      </c>
      <c r="C27" s="96">
        <v>19872900</v>
      </c>
      <c r="D27" s="27">
        <f>B27/$B$30</f>
        <v>0.18269230769230768</v>
      </c>
      <c r="E27" s="23">
        <f>C27/$C$30</f>
        <v>0.22808097830188731</v>
      </c>
      <c r="F27" s="105">
        <v>3</v>
      </c>
      <c r="G27" s="105">
        <v>3</v>
      </c>
    </row>
    <row r="28" spans="1:7">
      <c r="A28" s="35" t="s">
        <v>39</v>
      </c>
      <c r="B28" s="36">
        <v>19</v>
      </c>
      <c r="C28" s="96">
        <v>13876746</v>
      </c>
      <c r="D28" s="27">
        <f>B28/$B$30</f>
        <v>0.18269230769230768</v>
      </c>
      <c r="E28" s="23">
        <f>C28/$C$30</f>
        <v>0.15926320785224107</v>
      </c>
      <c r="F28" s="75">
        <v>3</v>
      </c>
      <c r="G28" s="75">
        <v>4</v>
      </c>
    </row>
    <row r="29" spans="1:7">
      <c r="A29" s="35" t="s">
        <v>59</v>
      </c>
      <c r="B29" s="36">
        <v>3</v>
      </c>
      <c r="C29" s="96">
        <v>7143000</v>
      </c>
      <c r="D29" s="27">
        <f>B29/$B$30</f>
        <v>2.8846153846153848E-2</v>
      </c>
      <c r="E29" s="23">
        <f>C29/$C$30</f>
        <v>8.1980104967588077E-2</v>
      </c>
      <c r="F29" s="105">
        <v>4</v>
      </c>
      <c r="G29" s="75">
        <v>5</v>
      </c>
    </row>
    <row r="30" spans="1:7">
      <c r="A30" s="28" t="s">
        <v>23</v>
      </c>
      <c r="B30" s="40">
        <f>SUM(B25:B29)</f>
        <v>104</v>
      </c>
      <c r="C30" s="99">
        <f>SUM(C25:C29)</f>
        <v>87130896</v>
      </c>
      <c r="D30" s="30">
        <f>SUM(D25:D29)</f>
        <v>1</v>
      </c>
      <c r="E30" s="30">
        <f>SUM(E25:E29)</f>
        <v>1</v>
      </c>
      <c r="F30" s="31"/>
      <c r="G30" s="31"/>
    </row>
    <row r="31" spans="1:7" ht="13.5" thickBot="1"/>
    <row r="32" spans="1:7" ht="16.5" thickBot="1">
      <c r="A32" s="140" t="s">
        <v>16</v>
      </c>
      <c r="B32" s="141"/>
      <c r="C32" s="141"/>
      <c r="D32" s="141"/>
      <c r="E32" s="141"/>
      <c r="F32" s="141"/>
      <c r="G32" s="142"/>
    </row>
    <row r="33" spans="1:7">
      <c r="A33" s="18"/>
      <c r="B33" s="102"/>
      <c r="C33" s="100"/>
      <c r="D33" s="10" t="s">
        <v>5</v>
      </c>
      <c r="E33" s="10" t="s">
        <v>5</v>
      </c>
      <c r="F33" s="11" t="s">
        <v>6</v>
      </c>
      <c r="G33" s="15" t="s">
        <v>6</v>
      </c>
    </row>
    <row r="34" spans="1:7">
      <c r="A34" s="12" t="s">
        <v>7</v>
      </c>
      <c r="B34" s="12" t="s">
        <v>8</v>
      </c>
      <c r="C34" s="95" t="s">
        <v>9</v>
      </c>
      <c r="D34" s="13" t="s">
        <v>8</v>
      </c>
      <c r="E34" s="13" t="s">
        <v>9</v>
      </c>
      <c r="F34" s="14" t="s">
        <v>8</v>
      </c>
      <c r="G34" s="16" t="s">
        <v>9</v>
      </c>
    </row>
    <row r="35" spans="1:7">
      <c r="A35" s="131" t="s">
        <v>39</v>
      </c>
      <c r="B35" s="132">
        <v>2</v>
      </c>
      <c r="C35" s="133">
        <v>12560500</v>
      </c>
      <c r="D35" s="123">
        <f>B35/$B$36</f>
        <v>1</v>
      </c>
      <c r="E35" s="123">
        <f>C35/$C$36</f>
        <v>1</v>
      </c>
      <c r="F35" s="122">
        <v>1</v>
      </c>
      <c r="G35" s="122">
        <v>1</v>
      </c>
    </row>
    <row r="36" spans="1:7">
      <c r="A36" s="28" t="s">
        <v>23</v>
      </c>
      <c r="B36" s="40">
        <f>SUM(B35:B35)</f>
        <v>2</v>
      </c>
      <c r="C36" s="99">
        <f>SUM(C35:C35)</f>
        <v>12560500</v>
      </c>
      <c r="D36" s="30">
        <f>SUM(D35:D35)</f>
        <v>1</v>
      </c>
      <c r="E36" s="30">
        <f>SUM(E35:E35)</f>
        <v>1</v>
      </c>
      <c r="F36" s="31"/>
      <c r="G36" s="31"/>
    </row>
    <row r="37" spans="1:7" ht="13.5" thickBot="1"/>
    <row r="38" spans="1:7" ht="16.5" thickBot="1">
      <c r="A38" s="140" t="s">
        <v>17</v>
      </c>
      <c r="B38" s="141"/>
      <c r="C38" s="141"/>
      <c r="D38" s="141"/>
      <c r="E38" s="141"/>
      <c r="F38" s="141"/>
      <c r="G38" s="142"/>
    </row>
    <row r="39" spans="1:7">
      <c r="A39" s="18"/>
      <c r="B39" s="102"/>
      <c r="C39" s="100"/>
      <c r="D39" s="10" t="s">
        <v>5</v>
      </c>
      <c r="E39" s="10" t="s">
        <v>5</v>
      </c>
      <c r="F39" s="11" t="s">
        <v>6</v>
      </c>
      <c r="G39" s="15" t="s">
        <v>6</v>
      </c>
    </row>
    <row r="40" spans="1:7">
      <c r="A40" s="12" t="s">
        <v>7</v>
      </c>
      <c r="B40" s="12" t="s">
        <v>8</v>
      </c>
      <c r="C40" s="95" t="s">
        <v>9</v>
      </c>
      <c r="D40" s="13" t="s">
        <v>8</v>
      </c>
      <c r="E40" s="13" t="s">
        <v>9</v>
      </c>
      <c r="F40" s="14" t="s">
        <v>8</v>
      </c>
      <c r="G40" s="16" t="s">
        <v>9</v>
      </c>
    </row>
    <row r="41" spans="1:7">
      <c r="A41" s="125" t="s">
        <v>87</v>
      </c>
      <c r="B41" s="126">
        <v>6</v>
      </c>
      <c r="C41" s="96">
        <v>1429000</v>
      </c>
      <c r="D41" s="127">
        <f>B41/$B$45</f>
        <v>0.4</v>
      </c>
      <c r="E41" s="23">
        <f>C41/$C$45</f>
        <v>0.27877487319547406</v>
      </c>
      <c r="F41" s="122">
        <v>1</v>
      </c>
      <c r="G41" s="75">
        <v>2</v>
      </c>
    </row>
    <row r="42" spans="1:7">
      <c r="A42" s="125" t="s">
        <v>59</v>
      </c>
      <c r="B42" s="36">
        <v>4</v>
      </c>
      <c r="C42" s="128">
        <v>3017000</v>
      </c>
      <c r="D42" s="27">
        <f t="shared" ref="D42" si="2">B42/$B$45</f>
        <v>0.26666666666666666</v>
      </c>
      <c r="E42" s="123">
        <f t="shared" ref="E42" si="3">C42/$C$45</f>
        <v>0.58856808427623875</v>
      </c>
      <c r="F42" s="75">
        <v>2</v>
      </c>
      <c r="G42" s="122">
        <v>1</v>
      </c>
    </row>
    <row r="43" spans="1:7">
      <c r="A43" s="35" t="s">
        <v>39</v>
      </c>
      <c r="B43" s="36">
        <v>3</v>
      </c>
      <c r="C43" s="96">
        <v>520000</v>
      </c>
      <c r="D43" s="27">
        <f>B43/$B$45</f>
        <v>0.2</v>
      </c>
      <c r="E43" s="23">
        <f>C43/$C$45</f>
        <v>0.10144362075692548</v>
      </c>
      <c r="F43" s="75">
        <v>3</v>
      </c>
      <c r="G43" s="75">
        <v>3</v>
      </c>
    </row>
    <row r="44" spans="1:7">
      <c r="A44" s="35" t="s">
        <v>40</v>
      </c>
      <c r="B44" s="36">
        <v>2</v>
      </c>
      <c r="C44" s="96">
        <v>160000</v>
      </c>
      <c r="D44" s="27">
        <f>B44/$B$45</f>
        <v>0.13333333333333333</v>
      </c>
      <c r="E44" s="23">
        <f>C44/$C$45</f>
        <v>3.1213421771361684E-2</v>
      </c>
      <c r="F44" s="75">
        <v>4</v>
      </c>
      <c r="G44" s="75">
        <v>4</v>
      </c>
    </row>
    <row r="45" spans="1:7">
      <c r="A45" s="28" t="s">
        <v>23</v>
      </c>
      <c r="B45" s="29">
        <f>SUM(B41:B44)</f>
        <v>15</v>
      </c>
      <c r="C45" s="97">
        <f>SUM(C41:C44)</f>
        <v>5126000</v>
      </c>
      <c r="D45" s="30">
        <f>SUM(D41:D44)</f>
        <v>1</v>
      </c>
      <c r="E45" s="30">
        <f>SUM(E41:E44)</f>
        <v>1</v>
      </c>
      <c r="F45" s="31"/>
      <c r="G45" s="31"/>
    </row>
    <row r="48" spans="1:7">
      <c r="A48" s="146" t="s">
        <v>24</v>
      </c>
      <c r="B48" s="146"/>
      <c r="C48" s="146"/>
    </row>
    <row r="49" spans="1:1">
      <c r="A49" s="20" t="s">
        <v>25</v>
      </c>
    </row>
  </sheetData>
  <sortState ref="A107:C126">
    <sortCondition descending="1" ref="B107"/>
    <sortCondition descending="1" ref="C107"/>
  </sortState>
  <mergeCells count="6">
    <mergeCell ref="A48:C48"/>
    <mergeCell ref="A4:G4"/>
    <mergeCell ref="A14:G14"/>
    <mergeCell ref="A22:G22"/>
    <mergeCell ref="A32:G32"/>
    <mergeCell ref="A38:G38"/>
  </mergeCells>
  <phoneticPr fontId="2" type="noConversion"/>
  <hyperlinks>
    <hyperlink ref="A49" r:id="rId1"/>
  </hyperlinks>
  <pageMargins left="0.75" right="0.75" top="1" bottom="1" header="0.5" footer="0.5"/>
  <pageSetup scale="77" orientation="portrait" horizontalDpi="300" verticalDpi="300" r:id="rId2"/>
  <headerFooter alignWithMargins="0">
    <oddFooter>Page &amp;P of &amp;N</oddFooter>
  </headerFooter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G50"/>
  <sheetViews>
    <sheetView workbookViewId="0">
      <selection activeCell="G1" sqref="G1"/>
    </sheetView>
  </sheetViews>
  <sheetFormatPr defaultRowHeight="12.75"/>
  <cols>
    <col min="1" max="1" width="30.42578125" style="41" customWidth="1"/>
    <col min="2" max="2" width="13.85546875" style="64" customWidth="1"/>
    <col min="3" max="3" width="20.7109375" style="21" customWidth="1"/>
    <col min="4" max="4" width="12" style="22" customWidth="1"/>
    <col min="5" max="5" width="17.28515625" style="22" customWidth="1"/>
    <col min="6" max="6" width="12.5703125" style="64" customWidth="1"/>
    <col min="7" max="7" width="16.28515625" style="64" customWidth="1"/>
  </cols>
  <sheetData>
    <row r="1" spans="1:7" ht="15.75">
      <c r="A1" s="56" t="s">
        <v>62</v>
      </c>
    </row>
    <row r="2" spans="1:7">
      <c r="A2" s="57" t="str">
        <f>'OVERALL STATS'!A2</f>
        <v>Reporting Period: NOVEMBER, 2021</v>
      </c>
    </row>
    <row r="3" spans="1:7" ht="13.5" thickBot="1"/>
    <row r="4" spans="1:7" ht="16.5" thickBot="1">
      <c r="A4" s="140" t="s">
        <v>18</v>
      </c>
      <c r="B4" s="141"/>
      <c r="C4" s="141"/>
      <c r="D4" s="141"/>
      <c r="E4" s="141"/>
      <c r="F4" s="141"/>
      <c r="G4" s="142"/>
    </row>
    <row r="5" spans="1:7">
      <c r="A5" s="58"/>
      <c r="B5" s="66"/>
      <c r="C5" s="39"/>
      <c r="D5" s="10" t="s">
        <v>5</v>
      </c>
      <c r="E5" s="10" t="s">
        <v>5</v>
      </c>
      <c r="F5" s="11" t="s">
        <v>6</v>
      </c>
      <c r="G5" s="11" t="s">
        <v>6</v>
      </c>
    </row>
    <row r="6" spans="1:7">
      <c r="A6" s="59" t="s">
        <v>11</v>
      </c>
      <c r="B6" s="19" t="s">
        <v>8</v>
      </c>
      <c r="C6" s="51" t="s">
        <v>9</v>
      </c>
      <c r="D6" s="13" t="s">
        <v>8</v>
      </c>
      <c r="E6" s="13" t="s">
        <v>9</v>
      </c>
      <c r="F6" s="14" t="s">
        <v>8</v>
      </c>
      <c r="G6" s="14" t="s">
        <v>9</v>
      </c>
    </row>
    <row r="7" spans="1:7">
      <c r="A7" s="134" t="s">
        <v>87</v>
      </c>
      <c r="B7" s="135">
        <v>43</v>
      </c>
      <c r="C7" s="136">
        <v>16229045</v>
      </c>
      <c r="D7" s="127">
        <f>B7/$B$13</f>
        <v>0.43877551020408162</v>
      </c>
      <c r="E7" s="137">
        <f>C7/$C$13</f>
        <v>0.41350978508863745</v>
      </c>
      <c r="F7" s="122">
        <v>1</v>
      </c>
      <c r="G7" s="122">
        <v>1</v>
      </c>
    </row>
    <row r="8" spans="1:7">
      <c r="A8" s="61" t="s">
        <v>40</v>
      </c>
      <c r="B8" s="54">
        <v>25</v>
      </c>
      <c r="C8" s="55">
        <v>8859434</v>
      </c>
      <c r="D8" s="27">
        <f>B8/$B$13</f>
        <v>0.25510204081632654</v>
      </c>
      <c r="E8" s="67">
        <f>C8/$C$13</f>
        <v>0.22573494924359183</v>
      </c>
      <c r="F8" s="75">
        <v>2</v>
      </c>
      <c r="G8" s="75">
        <v>2</v>
      </c>
    </row>
    <row r="9" spans="1:7">
      <c r="A9" s="61" t="s">
        <v>39</v>
      </c>
      <c r="B9" s="54">
        <v>16</v>
      </c>
      <c r="C9" s="55">
        <v>6425135</v>
      </c>
      <c r="D9" s="27">
        <f t="shared" ref="D9" si="0">B9/$B$13</f>
        <v>0.16326530612244897</v>
      </c>
      <c r="E9" s="67">
        <f t="shared" ref="E9" si="1">C9/$C$13</f>
        <v>0.16370995292794385</v>
      </c>
      <c r="F9" s="75">
        <v>3</v>
      </c>
      <c r="G9" s="75">
        <v>3</v>
      </c>
    </row>
    <row r="10" spans="1:7">
      <c r="A10" s="61" t="s">
        <v>38</v>
      </c>
      <c r="B10" s="54">
        <v>10</v>
      </c>
      <c r="C10" s="55">
        <v>6236950</v>
      </c>
      <c r="D10" s="27">
        <f>B10/$B$13</f>
        <v>0.10204081632653061</v>
      </c>
      <c r="E10" s="67">
        <f>C10/$C$13</f>
        <v>0.15891507196563798</v>
      </c>
      <c r="F10" s="75">
        <v>4</v>
      </c>
      <c r="G10" s="75">
        <v>4</v>
      </c>
    </row>
    <row r="11" spans="1:7">
      <c r="A11" s="61" t="s">
        <v>59</v>
      </c>
      <c r="B11" s="54">
        <v>3</v>
      </c>
      <c r="C11" s="55">
        <v>1131000</v>
      </c>
      <c r="D11" s="27">
        <f>B11/$B$13</f>
        <v>3.0612244897959183E-2</v>
      </c>
      <c r="E11" s="67">
        <f>C11/$C$13</f>
        <v>2.881744224230378E-2</v>
      </c>
      <c r="F11" s="75">
        <v>5</v>
      </c>
      <c r="G11" s="75">
        <v>5</v>
      </c>
    </row>
    <row r="12" spans="1:7">
      <c r="A12" s="61" t="s">
        <v>106</v>
      </c>
      <c r="B12" s="54">
        <v>1</v>
      </c>
      <c r="C12" s="55">
        <v>365500</v>
      </c>
      <c r="D12" s="27">
        <f>B12/$B$13</f>
        <v>1.020408163265306E-2</v>
      </c>
      <c r="E12" s="67">
        <f>C12/$C$13</f>
        <v>9.3127985318850852E-3</v>
      </c>
      <c r="F12" s="75">
        <v>6</v>
      </c>
      <c r="G12" s="75">
        <v>6</v>
      </c>
    </row>
    <row r="13" spans="1:7">
      <c r="A13" s="60" t="s">
        <v>23</v>
      </c>
      <c r="B13" s="34">
        <f>SUM(B7:B12)</f>
        <v>98</v>
      </c>
      <c r="C13" s="52">
        <f>SUM(C7:C12)</f>
        <v>39247064</v>
      </c>
      <c r="D13" s="30">
        <f>SUM(D7:D12)</f>
        <v>1</v>
      </c>
      <c r="E13" s="30">
        <f>SUM(E7:E12)</f>
        <v>1</v>
      </c>
      <c r="F13" s="40"/>
      <c r="G13" s="40"/>
    </row>
    <row r="14" spans="1:7" ht="13.5" thickBot="1"/>
    <row r="15" spans="1:7" ht="16.5" thickBot="1">
      <c r="A15" s="140" t="s">
        <v>19</v>
      </c>
      <c r="B15" s="141"/>
      <c r="C15" s="141"/>
      <c r="D15" s="141"/>
      <c r="E15" s="141"/>
      <c r="F15" s="141"/>
      <c r="G15" s="142"/>
    </row>
    <row r="16" spans="1:7">
      <c r="A16" s="58"/>
      <c r="B16" s="66"/>
      <c r="C16" s="39"/>
      <c r="D16" s="10" t="s">
        <v>5</v>
      </c>
      <c r="E16" s="10" t="s">
        <v>5</v>
      </c>
      <c r="F16" s="11" t="s">
        <v>6</v>
      </c>
      <c r="G16" s="11" t="s">
        <v>6</v>
      </c>
    </row>
    <row r="17" spans="1:7">
      <c r="A17" s="59" t="s">
        <v>11</v>
      </c>
      <c r="B17" s="19" t="s">
        <v>8</v>
      </c>
      <c r="C17" s="51" t="s">
        <v>9</v>
      </c>
      <c r="D17" s="13" t="s">
        <v>8</v>
      </c>
      <c r="E17" s="13" t="s">
        <v>9</v>
      </c>
      <c r="F17" s="14" t="s">
        <v>8</v>
      </c>
      <c r="G17" s="14" t="s">
        <v>9</v>
      </c>
    </row>
    <row r="18" spans="1:7">
      <c r="A18" s="138" t="s">
        <v>87</v>
      </c>
      <c r="B18" s="122">
        <v>1</v>
      </c>
      <c r="C18" s="139">
        <v>3197500</v>
      </c>
      <c r="D18" s="127">
        <f>B18/$B$20</f>
        <v>0.5</v>
      </c>
      <c r="E18" s="137">
        <f>C18/$C$20</f>
        <v>0.60702420503084953</v>
      </c>
      <c r="F18" s="122">
        <v>1</v>
      </c>
      <c r="G18" s="122">
        <v>1</v>
      </c>
    </row>
    <row r="19" spans="1:7">
      <c r="A19" s="138" t="s">
        <v>40</v>
      </c>
      <c r="B19" s="122">
        <v>1</v>
      </c>
      <c r="C19" s="76">
        <v>2070000</v>
      </c>
      <c r="D19" s="127">
        <f>B19/$B$20</f>
        <v>0.5</v>
      </c>
      <c r="E19" s="67">
        <f>C19/$C$20</f>
        <v>0.39297579496915047</v>
      </c>
      <c r="F19" s="122">
        <v>1</v>
      </c>
      <c r="G19" s="75">
        <v>2</v>
      </c>
    </row>
    <row r="20" spans="1:7">
      <c r="A20" s="60" t="s">
        <v>23</v>
      </c>
      <c r="B20" s="40">
        <f>SUM(B18:B19)</f>
        <v>2</v>
      </c>
      <c r="C20" s="37">
        <f>SUM(C18:C19)</f>
        <v>5267500</v>
      </c>
      <c r="D20" s="30">
        <f>SUM(D18:D19)</f>
        <v>1</v>
      </c>
      <c r="E20" s="30">
        <f>SUM(E18:E19)</f>
        <v>1</v>
      </c>
      <c r="F20" s="40"/>
      <c r="G20" s="40"/>
    </row>
    <row r="21" spans="1:7" ht="13.5" thickBot="1"/>
    <row r="22" spans="1:7" ht="16.5" thickBot="1">
      <c r="A22" s="140" t="s">
        <v>20</v>
      </c>
      <c r="B22" s="141"/>
      <c r="C22" s="141"/>
      <c r="D22" s="141"/>
      <c r="E22" s="141"/>
      <c r="F22" s="141"/>
      <c r="G22" s="142"/>
    </row>
    <row r="23" spans="1:7">
      <c r="A23" s="58"/>
      <c r="B23" s="66"/>
      <c r="C23" s="39"/>
      <c r="D23" s="10" t="s">
        <v>5</v>
      </c>
      <c r="E23" s="10" t="s">
        <v>5</v>
      </c>
      <c r="F23" s="11" t="s">
        <v>6</v>
      </c>
      <c r="G23" s="11" t="s">
        <v>6</v>
      </c>
    </row>
    <row r="24" spans="1:7">
      <c r="A24" s="59" t="s">
        <v>11</v>
      </c>
      <c r="B24" s="19" t="s">
        <v>8</v>
      </c>
      <c r="C24" s="51" t="s">
        <v>9</v>
      </c>
      <c r="D24" s="13" t="s">
        <v>8</v>
      </c>
      <c r="E24" s="13" t="s">
        <v>9</v>
      </c>
      <c r="F24" s="14" t="s">
        <v>8</v>
      </c>
      <c r="G24" s="14" t="s">
        <v>9</v>
      </c>
    </row>
    <row r="25" spans="1:7">
      <c r="A25" s="134" t="s">
        <v>87</v>
      </c>
      <c r="B25" s="135">
        <v>1</v>
      </c>
      <c r="C25" s="136">
        <v>450000</v>
      </c>
      <c r="D25" s="127">
        <f t="shared" ref="D25" si="2">B25/$B$27</f>
        <v>0.5</v>
      </c>
      <c r="E25" s="137">
        <f t="shared" ref="E25" si="3">C25/$C$27</f>
        <v>0.81818181818181823</v>
      </c>
      <c r="F25" s="122">
        <v>1</v>
      </c>
      <c r="G25" s="122">
        <v>1</v>
      </c>
    </row>
    <row r="26" spans="1:7">
      <c r="A26" s="134" t="s">
        <v>38</v>
      </c>
      <c r="B26" s="135">
        <v>1</v>
      </c>
      <c r="C26" s="74">
        <v>100000</v>
      </c>
      <c r="D26" s="127">
        <f>B26/$B$27</f>
        <v>0.5</v>
      </c>
      <c r="E26" s="67">
        <f>C26/$C$27</f>
        <v>0.18181818181818182</v>
      </c>
      <c r="F26" s="122">
        <v>1</v>
      </c>
      <c r="G26" s="75">
        <v>2</v>
      </c>
    </row>
    <row r="27" spans="1:7">
      <c r="A27" s="60" t="s">
        <v>23</v>
      </c>
      <c r="B27" s="40">
        <f>SUM(B25:B26)</f>
        <v>2</v>
      </c>
      <c r="C27" s="37">
        <f>SUM(C25:C26)</f>
        <v>550000</v>
      </c>
      <c r="D27" s="30">
        <f>SUM(D25:D26)</f>
        <v>1</v>
      </c>
      <c r="E27" s="30">
        <f>SUM(E25:E26)</f>
        <v>1</v>
      </c>
      <c r="F27" s="40"/>
      <c r="G27" s="40"/>
    </row>
    <row r="28" spans="1:7" ht="13.5" thickBot="1"/>
    <row r="29" spans="1:7" ht="16.5" thickBot="1">
      <c r="A29" s="140" t="s">
        <v>21</v>
      </c>
      <c r="B29" s="141"/>
      <c r="C29" s="141"/>
      <c r="D29" s="141"/>
      <c r="E29" s="141"/>
      <c r="F29" s="141"/>
      <c r="G29" s="142"/>
    </row>
    <row r="30" spans="1:7">
      <c r="A30" s="58"/>
      <c r="B30" s="66"/>
      <c r="C30" s="39"/>
      <c r="D30" s="10" t="s">
        <v>5</v>
      </c>
      <c r="E30" s="10" t="s">
        <v>5</v>
      </c>
      <c r="F30" s="11" t="s">
        <v>6</v>
      </c>
      <c r="G30" s="11" t="s">
        <v>6</v>
      </c>
    </row>
    <row r="31" spans="1:7">
      <c r="A31" s="59" t="s">
        <v>11</v>
      </c>
      <c r="B31" s="19" t="s">
        <v>8</v>
      </c>
      <c r="C31" s="51" t="s">
        <v>9</v>
      </c>
      <c r="D31" s="13" t="s">
        <v>8</v>
      </c>
      <c r="E31" s="13" t="s">
        <v>9</v>
      </c>
      <c r="F31" s="14" t="s">
        <v>8</v>
      </c>
      <c r="G31" s="14" t="s">
        <v>9</v>
      </c>
    </row>
    <row r="32" spans="1:7">
      <c r="A32" s="138" t="s">
        <v>38</v>
      </c>
      <c r="B32" s="122">
        <v>2</v>
      </c>
      <c r="C32" s="76">
        <v>1464500</v>
      </c>
      <c r="D32" s="123">
        <f>B32/$B$36</f>
        <v>0.4</v>
      </c>
      <c r="E32" s="67">
        <f>C32/$C$36</f>
        <v>0.16337025757727877</v>
      </c>
      <c r="F32" s="122">
        <v>1</v>
      </c>
      <c r="G32" s="75">
        <v>3</v>
      </c>
    </row>
    <row r="33" spans="1:7">
      <c r="A33" s="138" t="s">
        <v>59</v>
      </c>
      <c r="B33" s="75">
        <v>1</v>
      </c>
      <c r="C33" s="139">
        <v>3827400</v>
      </c>
      <c r="D33" s="23">
        <f>B33/$B$36</f>
        <v>0.2</v>
      </c>
      <c r="E33" s="137">
        <f>C33/$C$36</f>
        <v>0.42696027576051671</v>
      </c>
      <c r="F33" s="75">
        <v>2</v>
      </c>
      <c r="G33" s="122">
        <v>1</v>
      </c>
    </row>
    <row r="34" spans="1:7">
      <c r="A34" s="72" t="s">
        <v>40</v>
      </c>
      <c r="B34" s="75">
        <v>1</v>
      </c>
      <c r="C34" s="76">
        <v>3000000</v>
      </c>
      <c r="D34" s="23">
        <f>B34/$B$36</f>
        <v>0.2</v>
      </c>
      <c r="E34" s="67">
        <f>C34/$C$36</f>
        <v>0.33466082125765534</v>
      </c>
      <c r="F34" s="75">
        <v>2</v>
      </c>
      <c r="G34" s="75">
        <v>2</v>
      </c>
    </row>
    <row r="35" spans="1:7">
      <c r="A35" s="71" t="s">
        <v>87</v>
      </c>
      <c r="B35" s="73">
        <v>1</v>
      </c>
      <c r="C35" s="74">
        <v>672400</v>
      </c>
      <c r="D35" s="23">
        <f>B35/$B$36</f>
        <v>0.2</v>
      </c>
      <c r="E35" s="67">
        <f>C35/$C$36</f>
        <v>7.5008645404549157E-2</v>
      </c>
      <c r="F35" s="75">
        <v>2</v>
      </c>
      <c r="G35" s="75">
        <v>4</v>
      </c>
    </row>
    <row r="36" spans="1:7">
      <c r="A36" s="60" t="s">
        <v>23</v>
      </c>
      <c r="B36" s="34">
        <f>SUM(B32:B35)</f>
        <v>5</v>
      </c>
      <c r="C36" s="52">
        <f>SUM(C32:C35)</f>
        <v>8964300</v>
      </c>
      <c r="D36" s="30">
        <f>SUM(D32:D35)</f>
        <v>1</v>
      </c>
      <c r="E36" s="30">
        <f>SUM(E32:E35)</f>
        <v>1</v>
      </c>
      <c r="F36" s="40"/>
      <c r="G36" s="40"/>
    </row>
    <row r="37" spans="1:7" ht="13.5" thickBot="1"/>
    <row r="38" spans="1:7" ht="16.5" thickBot="1">
      <c r="A38" s="140" t="s">
        <v>22</v>
      </c>
      <c r="B38" s="141"/>
      <c r="C38" s="141"/>
      <c r="D38" s="141"/>
      <c r="E38" s="141"/>
      <c r="F38" s="141"/>
      <c r="G38" s="142"/>
    </row>
    <row r="39" spans="1:7">
      <c r="A39" s="58"/>
      <c r="B39" s="66"/>
      <c r="C39" s="39"/>
      <c r="D39" s="10" t="s">
        <v>5</v>
      </c>
      <c r="E39" s="10" t="s">
        <v>5</v>
      </c>
      <c r="F39" s="11" t="s">
        <v>6</v>
      </c>
      <c r="G39" s="11" t="s">
        <v>6</v>
      </c>
    </row>
    <row r="40" spans="1:7">
      <c r="A40" s="59" t="s">
        <v>11</v>
      </c>
      <c r="B40" s="19" t="s">
        <v>8</v>
      </c>
      <c r="C40" s="51" t="s">
        <v>9</v>
      </c>
      <c r="D40" s="13" t="s">
        <v>8</v>
      </c>
      <c r="E40" s="13" t="s">
        <v>9</v>
      </c>
      <c r="F40" s="14" t="s">
        <v>8</v>
      </c>
      <c r="G40" s="14" t="s">
        <v>9</v>
      </c>
    </row>
    <row r="41" spans="1:7">
      <c r="A41" s="134" t="s">
        <v>39</v>
      </c>
      <c r="B41" s="135">
        <v>3</v>
      </c>
      <c r="C41" s="74">
        <v>2650000</v>
      </c>
      <c r="D41" s="123">
        <f t="shared" ref="D41" si="4">B41/$B$45</f>
        <v>0.375</v>
      </c>
      <c r="E41" s="23">
        <f t="shared" ref="E41" si="5">C41/$C$45</f>
        <v>6.41944277883994E-2</v>
      </c>
      <c r="F41" s="122">
        <v>1</v>
      </c>
      <c r="G41" s="75">
        <v>2</v>
      </c>
    </row>
    <row r="42" spans="1:7">
      <c r="A42" s="134" t="s">
        <v>38</v>
      </c>
      <c r="B42" s="73">
        <v>2</v>
      </c>
      <c r="C42" s="136">
        <v>37769000</v>
      </c>
      <c r="D42" s="23">
        <f>B42/$B$45</f>
        <v>0.25</v>
      </c>
      <c r="E42" s="123">
        <f>C42/$C$45</f>
        <v>0.9149280540151159</v>
      </c>
      <c r="F42" s="75">
        <v>2</v>
      </c>
      <c r="G42" s="122">
        <v>1</v>
      </c>
    </row>
    <row r="43" spans="1:7">
      <c r="A43" s="71" t="s">
        <v>40</v>
      </c>
      <c r="B43" s="73">
        <v>2</v>
      </c>
      <c r="C43" s="74">
        <v>211841.52</v>
      </c>
      <c r="D43" s="23">
        <f>B43/$B$45</f>
        <v>0.25</v>
      </c>
      <c r="E43" s="23">
        <f>C43/$C$45</f>
        <v>5.1317151540470817E-3</v>
      </c>
      <c r="F43" s="75">
        <v>2</v>
      </c>
      <c r="G43" s="75">
        <v>4</v>
      </c>
    </row>
    <row r="44" spans="1:7">
      <c r="A44" s="71" t="s">
        <v>87</v>
      </c>
      <c r="B44" s="73">
        <v>1</v>
      </c>
      <c r="C44" s="74">
        <v>650000</v>
      </c>
      <c r="D44" s="23">
        <f>B44/$B$45</f>
        <v>0.125</v>
      </c>
      <c r="E44" s="23">
        <f>C44/$C$45</f>
        <v>1.5745803042437587E-2</v>
      </c>
      <c r="F44" s="75">
        <v>3</v>
      </c>
      <c r="G44" s="75">
        <v>3</v>
      </c>
    </row>
    <row r="45" spans="1:7">
      <c r="A45" s="60" t="s">
        <v>23</v>
      </c>
      <c r="B45" s="34">
        <f>SUM(B41:B44)</f>
        <v>8</v>
      </c>
      <c r="C45" s="52">
        <f>SUM(C41:C44)</f>
        <v>41280841.520000003</v>
      </c>
      <c r="D45" s="30">
        <f>SUM(D41:D44)</f>
        <v>1</v>
      </c>
      <c r="E45" s="30">
        <f>SUM(E41:E44)</f>
        <v>1</v>
      </c>
      <c r="F45" s="40"/>
      <c r="G45" s="40"/>
    </row>
    <row r="46" spans="1:7">
      <c r="A46" s="62"/>
      <c r="B46" s="24"/>
      <c r="C46" s="53"/>
      <c r="D46" s="42"/>
      <c r="E46" s="42"/>
      <c r="F46" s="65"/>
      <c r="G46" s="65"/>
    </row>
    <row r="47" spans="1:7">
      <c r="A47" s="62"/>
      <c r="B47" s="24"/>
      <c r="C47" s="53"/>
      <c r="D47" s="42"/>
      <c r="E47" s="42"/>
      <c r="F47" s="65"/>
      <c r="G47" s="65"/>
    </row>
    <row r="49" spans="1:3">
      <c r="A49" s="146" t="s">
        <v>24</v>
      </c>
      <c r="B49" s="146"/>
      <c r="C49" s="146"/>
    </row>
    <row r="50" spans="1:3">
      <c r="A50" s="63" t="s">
        <v>25</v>
      </c>
    </row>
  </sheetData>
  <sortState ref="A107:C126">
    <sortCondition descending="1" ref="B107"/>
    <sortCondition descending="1" ref="C107"/>
  </sortState>
  <mergeCells count="6">
    <mergeCell ref="A49:C49"/>
    <mergeCell ref="A4:G4"/>
    <mergeCell ref="A15:G15"/>
    <mergeCell ref="A22:G22"/>
    <mergeCell ref="A29:G29"/>
    <mergeCell ref="A38:G38"/>
  </mergeCells>
  <phoneticPr fontId="2" type="noConversion"/>
  <hyperlinks>
    <hyperlink ref="A50" r:id="rId1"/>
  </hyperlinks>
  <pageMargins left="0.75" right="0.75" top="1" bottom="1" header="0.5" footer="0.5"/>
  <pageSetup scale="73" orientation="portrait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G81"/>
  <sheetViews>
    <sheetView workbookViewId="0">
      <pane ySplit="5" topLeftCell="A6" activePane="bottomLeft" state="frozen"/>
      <selection pane="bottomLeft" activeCell="A6" sqref="A6"/>
    </sheetView>
  </sheetViews>
  <sheetFormatPr defaultRowHeight="12.75"/>
  <cols>
    <col min="1" max="1" width="33.140625" customWidth="1"/>
    <col min="2" max="2" width="20.7109375" customWidth="1"/>
    <col min="3" max="3" width="5.85546875" bestFit="1" customWidth="1"/>
    <col min="4" max="4" width="10.7109375" customWidth="1"/>
    <col min="5" max="5" width="13.7109375" customWidth="1"/>
    <col min="6" max="6" width="16" bestFit="1" customWidth="1"/>
    <col min="7" max="7" width="19" bestFit="1" customWidth="1"/>
  </cols>
  <sheetData>
    <row r="1" spans="1:7">
      <c r="A1" s="77" t="s">
        <v>52</v>
      </c>
      <c r="B1" t="s">
        <v>30</v>
      </c>
    </row>
    <row r="2" spans="1:7">
      <c r="A2" s="77" t="s">
        <v>29</v>
      </c>
      <c r="B2" t="s">
        <v>30</v>
      </c>
    </row>
    <row r="4" spans="1:7">
      <c r="D4" s="77" t="s">
        <v>48</v>
      </c>
    </row>
    <row r="5" spans="1:7">
      <c r="A5" s="77" t="s">
        <v>7</v>
      </c>
      <c r="B5" s="77" t="s">
        <v>26</v>
      </c>
      <c r="C5" s="77" t="s">
        <v>33</v>
      </c>
      <c r="D5" t="s">
        <v>8</v>
      </c>
      <c r="E5" t="s">
        <v>2</v>
      </c>
      <c r="F5" t="s">
        <v>32</v>
      </c>
      <c r="G5" t="s">
        <v>3</v>
      </c>
    </row>
    <row r="6" spans="1:7">
      <c r="A6" t="s">
        <v>40</v>
      </c>
      <c r="D6" s="78">
        <v>33</v>
      </c>
      <c r="E6" s="25">
        <v>25114250</v>
      </c>
      <c r="F6" s="9">
        <v>0.2578125</v>
      </c>
      <c r="G6" s="9">
        <v>0.23044001758056135</v>
      </c>
    </row>
    <row r="7" spans="1:7">
      <c r="B7" t="s">
        <v>74</v>
      </c>
      <c r="D7" s="78">
        <v>2</v>
      </c>
      <c r="E7" s="25">
        <v>4050000</v>
      </c>
      <c r="F7" s="9">
        <v>1.5625E-2</v>
      </c>
      <c r="G7" s="9">
        <v>3.716145499870685E-2</v>
      </c>
    </row>
    <row r="8" spans="1:7">
      <c r="C8" t="s">
        <v>75</v>
      </c>
      <c r="D8" s="78">
        <v>2</v>
      </c>
      <c r="E8" s="25">
        <v>4050000</v>
      </c>
      <c r="F8" s="9">
        <v>1.5625E-2</v>
      </c>
      <c r="G8" s="9">
        <v>3.716145499870685E-2</v>
      </c>
    </row>
    <row r="9" spans="1:7">
      <c r="D9" s="78"/>
      <c r="E9" s="25"/>
      <c r="F9" s="9"/>
      <c r="G9" s="9"/>
    </row>
    <row r="10" spans="1:7">
      <c r="B10" t="s">
        <v>27</v>
      </c>
      <c r="D10" s="78">
        <v>3</v>
      </c>
      <c r="E10" s="25">
        <v>2160000</v>
      </c>
      <c r="F10" s="9">
        <v>2.34375E-2</v>
      </c>
      <c r="G10" s="9">
        <v>1.9819442665976985E-2</v>
      </c>
    </row>
    <row r="11" spans="1:7">
      <c r="C11" t="s">
        <v>73</v>
      </c>
      <c r="D11" s="78">
        <v>2</v>
      </c>
      <c r="E11" s="25">
        <v>1550000</v>
      </c>
      <c r="F11" s="9">
        <v>1.5625E-2</v>
      </c>
      <c r="G11" s="9">
        <v>1.4222285246418671E-2</v>
      </c>
    </row>
    <row r="12" spans="1:7">
      <c r="C12" t="s">
        <v>72</v>
      </c>
      <c r="D12" s="78">
        <v>1</v>
      </c>
      <c r="E12" s="25">
        <v>610000</v>
      </c>
      <c r="F12" s="9">
        <v>7.8125E-3</v>
      </c>
      <c r="G12" s="9">
        <v>5.5971574195583153E-3</v>
      </c>
    </row>
    <row r="13" spans="1:7">
      <c r="D13" s="78"/>
      <c r="E13" s="25"/>
      <c r="F13" s="9"/>
      <c r="G13" s="9"/>
    </row>
    <row r="14" spans="1:7">
      <c r="B14" t="s">
        <v>53</v>
      </c>
      <c r="D14" s="78">
        <v>28</v>
      </c>
      <c r="E14" s="25">
        <v>18904250</v>
      </c>
      <c r="F14" s="9">
        <v>0.21875</v>
      </c>
      <c r="G14" s="9">
        <v>0.17345911991587751</v>
      </c>
    </row>
    <row r="15" spans="1:7">
      <c r="C15" t="s">
        <v>54</v>
      </c>
      <c r="D15" s="78">
        <v>13</v>
      </c>
      <c r="E15" s="25">
        <v>8155450</v>
      </c>
      <c r="F15" s="9">
        <v>0.1015625</v>
      </c>
      <c r="G15" s="9">
        <v>7.4831700782519453E-2</v>
      </c>
    </row>
    <row r="16" spans="1:7">
      <c r="C16" t="s">
        <v>69</v>
      </c>
      <c r="D16" s="78">
        <v>15</v>
      </c>
      <c r="E16" s="25">
        <v>10748800</v>
      </c>
      <c r="F16" s="9">
        <v>0.1171875</v>
      </c>
      <c r="G16" s="9">
        <v>9.8627419133358069E-2</v>
      </c>
    </row>
    <row r="17" spans="1:7">
      <c r="D17" s="78"/>
      <c r="E17" s="25"/>
      <c r="F17" s="9"/>
      <c r="G17" s="9"/>
    </row>
    <row r="18" spans="1:7">
      <c r="A18" t="s">
        <v>38</v>
      </c>
      <c r="D18" s="78">
        <v>19</v>
      </c>
      <c r="E18" s="25">
        <v>19872900</v>
      </c>
      <c r="F18" s="9">
        <v>0.1484375</v>
      </c>
      <c r="G18" s="9">
        <v>0.1823471306280991</v>
      </c>
    </row>
    <row r="19" spans="1:7">
      <c r="B19" t="s">
        <v>63</v>
      </c>
      <c r="D19" s="78">
        <v>15</v>
      </c>
      <c r="E19" s="25">
        <v>17153000</v>
      </c>
      <c r="F19" s="9">
        <v>0.1171875</v>
      </c>
      <c r="G19" s="9">
        <v>0.15739023150439965</v>
      </c>
    </row>
    <row r="20" spans="1:7">
      <c r="C20" t="s">
        <v>82</v>
      </c>
      <c r="D20" s="78">
        <v>2</v>
      </c>
      <c r="E20" s="25">
        <v>1070000</v>
      </c>
      <c r="F20" s="9">
        <v>1.5625E-2</v>
      </c>
      <c r="G20" s="9">
        <v>9.8179646539793396E-3</v>
      </c>
    </row>
    <row r="21" spans="1:7">
      <c r="C21" t="s">
        <v>78</v>
      </c>
      <c r="D21" s="78">
        <v>12</v>
      </c>
      <c r="E21" s="25">
        <v>15418000</v>
      </c>
      <c r="F21" s="9">
        <v>9.375E-2</v>
      </c>
      <c r="G21" s="9">
        <v>0.14147044769631165</v>
      </c>
    </row>
    <row r="22" spans="1:7">
      <c r="C22" t="s">
        <v>79</v>
      </c>
      <c r="D22" s="78">
        <v>1</v>
      </c>
      <c r="E22" s="25">
        <v>665000</v>
      </c>
      <c r="F22" s="9">
        <v>7.8125E-3</v>
      </c>
      <c r="G22" s="9">
        <v>6.1018191541086552E-3</v>
      </c>
    </row>
    <row r="23" spans="1:7">
      <c r="D23" s="78"/>
      <c r="E23" s="25"/>
      <c r="F23" s="9"/>
      <c r="G23" s="9"/>
    </row>
    <row r="24" spans="1:7">
      <c r="B24" t="s">
        <v>80</v>
      </c>
      <c r="D24" s="78">
        <v>1</v>
      </c>
      <c r="E24" s="25">
        <v>490000</v>
      </c>
      <c r="F24" s="9">
        <v>7.8125E-3</v>
      </c>
      <c r="G24" s="9">
        <v>4.4960772714484828E-3</v>
      </c>
    </row>
    <row r="25" spans="1:7">
      <c r="C25" t="s">
        <v>81</v>
      </c>
      <c r="D25" s="78">
        <v>1</v>
      </c>
      <c r="E25" s="25">
        <v>490000</v>
      </c>
      <c r="F25" s="9">
        <v>7.8125E-3</v>
      </c>
      <c r="G25" s="9">
        <v>4.4960772714484828E-3</v>
      </c>
    </row>
    <row r="26" spans="1:7">
      <c r="D26" s="78"/>
      <c r="E26" s="25"/>
      <c r="F26" s="9"/>
      <c r="G26" s="9"/>
    </row>
    <row r="27" spans="1:7">
      <c r="B27" t="s">
        <v>28</v>
      </c>
      <c r="D27" s="78">
        <v>3</v>
      </c>
      <c r="E27" s="25">
        <v>2229900</v>
      </c>
      <c r="F27" s="9">
        <v>2.34375E-2</v>
      </c>
      <c r="G27" s="9">
        <v>2.0460821852250965E-2</v>
      </c>
    </row>
    <row r="28" spans="1:7">
      <c r="C28" t="s">
        <v>85</v>
      </c>
      <c r="D28" s="78">
        <v>1</v>
      </c>
      <c r="E28" s="25">
        <v>890000</v>
      </c>
      <c r="F28" s="9">
        <v>7.8125E-3</v>
      </c>
      <c r="G28" s="9">
        <v>8.1663444318145918E-3</v>
      </c>
    </row>
    <row r="29" spans="1:7">
      <c r="C29" t="s">
        <v>45</v>
      </c>
      <c r="D29" s="78">
        <v>1</v>
      </c>
      <c r="E29" s="25">
        <v>900000</v>
      </c>
      <c r="F29" s="9">
        <v>7.8125E-3</v>
      </c>
      <c r="G29" s="9">
        <v>8.2581011108237446E-3</v>
      </c>
    </row>
    <row r="30" spans="1:7">
      <c r="C30" t="s">
        <v>84</v>
      </c>
      <c r="D30" s="78">
        <v>1</v>
      </c>
      <c r="E30" s="25">
        <v>439900</v>
      </c>
      <c r="F30" s="9">
        <v>7.8125E-3</v>
      </c>
      <c r="G30" s="9">
        <v>4.0363763096126276E-3</v>
      </c>
    </row>
    <row r="31" spans="1:7">
      <c r="D31" s="78"/>
      <c r="E31" s="25"/>
      <c r="F31" s="9"/>
      <c r="G31" s="9"/>
    </row>
    <row r="32" spans="1:7">
      <c r="A32" t="s">
        <v>39</v>
      </c>
      <c r="D32" s="78">
        <v>26</v>
      </c>
      <c r="E32" s="25">
        <v>28303364.050000001</v>
      </c>
      <c r="F32" s="9">
        <v>0.203125</v>
      </c>
      <c r="G32" s="9">
        <v>0.25970226900150428</v>
      </c>
    </row>
    <row r="33" spans="2:7">
      <c r="B33" t="s">
        <v>63</v>
      </c>
      <c r="D33" s="78">
        <v>5</v>
      </c>
      <c r="E33" s="25">
        <v>3362246</v>
      </c>
      <c r="F33" s="9">
        <v>3.90625E-2</v>
      </c>
      <c r="G33" s="9">
        <v>3.0850852697180766E-2</v>
      </c>
    </row>
    <row r="34" spans="2:7">
      <c r="C34" t="s">
        <v>102</v>
      </c>
      <c r="D34" s="78">
        <v>5</v>
      </c>
      <c r="E34" s="25">
        <v>3362246</v>
      </c>
      <c r="F34" s="9">
        <v>3.90625E-2</v>
      </c>
      <c r="G34" s="9">
        <v>3.0850852697180766E-2</v>
      </c>
    </row>
    <row r="35" spans="2:7">
      <c r="D35" s="78"/>
      <c r="E35" s="25"/>
      <c r="F35" s="9"/>
      <c r="G35" s="9"/>
    </row>
    <row r="36" spans="2:7">
      <c r="B36" t="s">
        <v>88</v>
      </c>
      <c r="D36" s="78">
        <v>15</v>
      </c>
      <c r="E36" s="25">
        <v>8740618.0500000007</v>
      </c>
      <c r="F36" s="9">
        <v>0.1171875</v>
      </c>
      <c r="G36" s="9">
        <v>8.0201008475545635E-2</v>
      </c>
    </row>
    <row r="37" spans="2:7">
      <c r="C37" t="s">
        <v>99</v>
      </c>
      <c r="D37" s="78">
        <v>15</v>
      </c>
      <c r="E37" s="25">
        <v>8740618.0500000007</v>
      </c>
      <c r="F37" s="9">
        <v>0.1171875</v>
      </c>
      <c r="G37" s="9">
        <v>8.0201008475545635E-2</v>
      </c>
    </row>
    <row r="38" spans="2:7">
      <c r="D38" s="78"/>
      <c r="E38" s="25"/>
      <c r="F38" s="9"/>
      <c r="G38" s="9"/>
    </row>
    <row r="39" spans="2:7">
      <c r="B39" t="s">
        <v>74</v>
      </c>
      <c r="D39" s="78">
        <v>3</v>
      </c>
      <c r="E39" s="25">
        <v>2625000</v>
      </c>
      <c r="F39" s="9">
        <v>2.34375E-2</v>
      </c>
      <c r="G39" s="9">
        <v>2.4086128239902586E-2</v>
      </c>
    </row>
    <row r="40" spans="2:7">
      <c r="C40" t="s">
        <v>100</v>
      </c>
      <c r="D40" s="78">
        <v>3</v>
      </c>
      <c r="E40" s="25">
        <v>2625000</v>
      </c>
      <c r="F40" s="9">
        <v>2.34375E-2</v>
      </c>
      <c r="G40" s="9">
        <v>2.4086128239902586E-2</v>
      </c>
    </row>
    <row r="41" spans="2:7">
      <c r="D41" s="78"/>
      <c r="E41" s="25"/>
      <c r="F41" s="9"/>
      <c r="G41" s="9"/>
    </row>
    <row r="42" spans="2:7">
      <c r="B42" t="s">
        <v>27</v>
      </c>
      <c r="D42" s="78">
        <v>2</v>
      </c>
      <c r="E42" s="25">
        <v>12300500</v>
      </c>
      <c r="F42" s="9">
        <v>1.5625E-2</v>
      </c>
      <c r="G42" s="9">
        <v>0.11286530301520829</v>
      </c>
    </row>
    <row r="43" spans="2:7">
      <c r="C43" t="s">
        <v>105</v>
      </c>
      <c r="D43" s="78">
        <v>1</v>
      </c>
      <c r="E43" s="25">
        <v>415000</v>
      </c>
      <c r="F43" s="9">
        <v>7.8125E-3</v>
      </c>
      <c r="G43" s="9">
        <v>3.8079021788798378E-3</v>
      </c>
    </row>
    <row r="44" spans="2:7">
      <c r="C44" t="s">
        <v>104</v>
      </c>
      <c r="D44" s="78">
        <v>1</v>
      </c>
      <c r="E44" s="25">
        <v>11885500</v>
      </c>
      <c r="F44" s="9">
        <v>7.8125E-3</v>
      </c>
      <c r="G44" s="9">
        <v>0.10905740083632846</v>
      </c>
    </row>
    <row r="45" spans="2:7">
      <c r="D45" s="78"/>
      <c r="E45" s="25"/>
      <c r="F45" s="9"/>
      <c r="G45" s="9"/>
    </row>
    <row r="46" spans="2:7">
      <c r="B46" t="s">
        <v>94</v>
      </c>
      <c r="D46" s="78">
        <v>1</v>
      </c>
      <c r="E46" s="25">
        <v>1275000</v>
      </c>
      <c r="F46" s="9">
        <v>7.8125E-3</v>
      </c>
      <c r="G46" s="9">
        <v>1.1698976573666971E-2</v>
      </c>
    </row>
    <row r="47" spans="2:7">
      <c r="C47" t="s">
        <v>103</v>
      </c>
      <c r="D47" s="78">
        <v>1</v>
      </c>
      <c r="E47" s="25">
        <v>1275000</v>
      </c>
      <c r="F47" s="9">
        <v>7.8125E-3</v>
      </c>
      <c r="G47" s="9">
        <v>1.1698976573666971E-2</v>
      </c>
    </row>
    <row r="48" spans="2:7">
      <c r="D48" s="78"/>
      <c r="E48" s="25"/>
      <c r="F48" s="9"/>
      <c r="G48" s="9"/>
    </row>
    <row r="49" spans="1:7">
      <c r="A49" t="s">
        <v>87</v>
      </c>
      <c r="D49" s="78">
        <v>40</v>
      </c>
      <c r="E49" s="25">
        <v>23757965</v>
      </c>
      <c r="F49" s="9">
        <v>0.3125</v>
      </c>
      <c r="G49" s="9">
        <v>0.21799519684156848</v>
      </c>
    </row>
    <row r="50" spans="1:7">
      <c r="B50" t="s">
        <v>63</v>
      </c>
      <c r="D50" s="78">
        <v>7</v>
      </c>
      <c r="E50" s="25">
        <v>4860000</v>
      </c>
      <c r="F50" s="9">
        <v>5.46875E-2</v>
      </c>
      <c r="G50" s="9">
        <v>4.4593745998448217E-2</v>
      </c>
    </row>
    <row r="51" spans="1:7">
      <c r="C51" t="s">
        <v>57</v>
      </c>
      <c r="D51" s="78">
        <v>7</v>
      </c>
      <c r="E51" s="25">
        <v>4860000</v>
      </c>
      <c r="F51" s="9">
        <v>5.46875E-2</v>
      </c>
      <c r="G51" s="9">
        <v>4.4593745998448217E-2</v>
      </c>
    </row>
    <row r="52" spans="1:7">
      <c r="D52" s="78"/>
      <c r="E52" s="25"/>
      <c r="F52" s="9"/>
      <c r="G52" s="9"/>
    </row>
    <row r="53" spans="1:7">
      <c r="B53" t="s">
        <v>88</v>
      </c>
      <c r="D53" s="78">
        <v>25</v>
      </c>
      <c r="E53" s="25">
        <v>12766965</v>
      </c>
      <c r="F53" s="9">
        <v>0.1953125</v>
      </c>
      <c r="G53" s="9">
        <v>0.11714543094260874</v>
      </c>
    </row>
    <row r="54" spans="1:7">
      <c r="C54" t="s">
        <v>92</v>
      </c>
      <c r="D54" s="78">
        <v>1</v>
      </c>
      <c r="E54" s="25">
        <v>250000</v>
      </c>
      <c r="F54" s="9">
        <v>7.8125E-3</v>
      </c>
      <c r="G54" s="9">
        <v>2.2939169752288179E-3</v>
      </c>
    </row>
    <row r="55" spans="1:7">
      <c r="C55" t="s">
        <v>90</v>
      </c>
      <c r="D55" s="78">
        <v>12</v>
      </c>
      <c r="E55" s="25">
        <v>6832000</v>
      </c>
      <c r="F55" s="9">
        <v>9.375E-2</v>
      </c>
      <c r="G55" s="9">
        <v>6.2688163099053132E-2</v>
      </c>
    </row>
    <row r="56" spans="1:7">
      <c r="C56" t="s">
        <v>89</v>
      </c>
      <c r="D56" s="78">
        <v>12</v>
      </c>
      <c r="E56" s="25">
        <v>5684965</v>
      </c>
      <c r="F56" s="9">
        <v>9.375E-2</v>
      </c>
      <c r="G56" s="9">
        <v>5.2163350868326783E-2</v>
      </c>
    </row>
    <row r="57" spans="1:7">
      <c r="D57" s="78"/>
      <c r="E57" s="25"/>
      <c r="F57" s="9"/>
      <c r="G57" s="9"/>
    </row>
    <row r="58" spans="1:7">
      <c r="B58" t="s">
        <v>27</v>
      </c>
      <c r="D58" s="78">
        <v>5</v>
      </c>
      <c r="E58" s="25">
        <v>3756000</v>
      </c>
      <c r="F58" s="9">
        <v>3.90625E-2</v>
      </c>
      <c r="G58" s="9">
        <v>3.4463808635837756E-2</v>
      </c>
    </row>
    <row r="59" spans="1:7">
      <c r="C59" t="s">
        <v>93</v>
      </c>
      <c r="D59" s="78">
        <v>2</v>
      </c>
      <c r="E59" s="25">
        <v>951000</v>
      </c>
      <c r="F59" s="9">
        <v>1.5625E-2</v>
      </c>
      <c r="G59" s="9">
        <v>8.7260601737704224E-3</v>
      </c>
    </row>
    <row r="60" spans="1:7">
      <c r="C60" t="s">
        <v>46</v>
      </c>
      <c r="D60" s="78">
        <v>2</v>
      </c>
      <c r="E60" s="25">
        <v>2250000</v>
      </c>
      <c r="F60" s="9">
        <v>1.5625E-2</v>
      </c>
      <c r="G60" s="9">
        <v>2.0645252777059361E-2</v>
      </c>
    </row>
    <row r="61" spans="1:7">
      <c r="C61" t="s">
        <v>58</v>
      </c>
      <c r="D61" s="78">
        <v>1</v>
      </c>
      <c r="E61" s="25">
        <v>555000</v>
      </c>
      <c r="F61" s="9">
        <v>7.8125E-3</v>
      </c>
      <c r="G61" s="9">
        <v>5.0924956850079755E-3</v>
      </c>
    </row>
    <row r="62" spans="1:7">
      <c r="D62" s="78"/>
      <c r="E62" s="25"/>
      <c r="F62" s="9"/>
      <c r="G62" s="9"/>
    </row>
    <row r="63" spans="1:7">
      <c r="B63" t="s">
        <v>94</v>
      </c>
      <c r="D63" s="78">
        <v>2</v>
      </c>
      <c r="E63" s="25">
        <v>1850000</v>
      </c>
      <c r="F63" s="9">
        <v>1.5625E-2</v>
      </c>
      <c r="G63" s="9">
        <v>1.6974985616693253E-2</v>
      </c>
    </row>
    <row r="64" spans="1:7">
      <c r="C64" t="s">
        <v>95</v>
      </c>
      <c r="D64" s="78">
        <v>1</v>
      </c>
      <c r="E64" s="25">
        <v>575000</v>
      </c>
      <c r="F64" s="9">
        <v>7.8125E-3</v>
      </c>
      <c r="G64" s="9">
        <v>5.2760090430262812E-3</v>
      </c>
    </row>
    <row r="65" spans="1:7">
      <c r="C65" t="s">
        <v>96</v>
      </c>
      <c r="D65" s="78">
        <v>1</v>
      </c>
      <c r="E65" s="25">
        <v>1275000</v>
      </c>
      <c r="F65" s="9">
        <v>7.8125E-3</v>
      </c>
      <c r="G65" s="9">
        <v>1.1698976573666971E-2</v>
      </c>
    </row>
    <row r="66" spans="1:7">
      <c r="D66" s="78"/>
      <c r="E66" s="25"/>
      <c r="F66" s="9"/>
      <c r="G66" s="9"/>
    </row>
    <row r="67" spans="1:7">
      <c r="B67" t="s">
        <v>97</v>
      </c>
      <c r="D67" s="78">
        <v>1</v>
      </c>
      <c r="E67" s="25">
        <v>525000</v>
      </c>
      <c r="F67" s="9">
        <v>7.8125E-3</v>
      </c>
      <c r="G67" s="9">
        <v>4.8172256479805178E-3</v>
      </c>
    </row>
    <row r="68" spans="1:7">
      <c r="C68" t="s">
        <v>98</v>
      </c>
      <c r="D68" s="78">
        <v>1</v>
      </c>
      <c r="E68" s="25">
        <v>525000</v>
      </c>
      <c r="F68" s="9">
        <v>7.8125E-3</v>
      </c>
      <c r="G68" s="9">
        <v>4.8172256479805178E-3</v>
      </c>
    </row>
    <row r="69" spans="1:7">
      <c r="D69" s="78"/>
      <c r="E69" s="25"/>
      <c r="F69" s="9"/>
      <c r="G69" s="9"/>
    </row>
    <row r="70" spans="1:7">
      <c r="A70" t="s">
        <v>59</v>
      </c>
      <c r="D70" s="78">
        <v>7</v>
      </c>
      <c r="E70" s="25">
        <v>10160000</v>
      </c>
      <c r="F70" s="9">
        <v>5.46875E-2</v>
      </c>
      <c r="G70" s="9">
        <v>9.322478587329916E-2</v>
      </c>
    </row>
    <row r="71" spans="1:7">
      <c r="B71" t="s">
        <v>53</v>
      </c>
      <c r="D71" s="78">
        <v>1</v>
      </c>
      <c r="E71" s="25">
        <v>593000</v>
      </c>
      <c r="F71" s="9">
        <v>7.8125E-3</v>
      </c>
      <c r="G71" s="9">
        <v>5.4411710652427555E-3</v>
      </c>
    </row>
    <row r="72" spans="1:7">
      <c r="C72" t="s">
        <v>86</v>
      </c>
      <c r="D72" s="78">
        <v>1</v>
      </c>
      <c r="E72" s="25">
        <v>593000</v>
      </c>
      <c r="F72" s="9">
        <v>7.8125E-3</v>
      </c>
      <c r="G72" s="9">
        <v>5.4411710652427555E-3</v>
      </c>
    </row>
    <row r="73" spans="1:7">
      <c r="D73" s="78"/>
      <c r="E73" s="25"/>
      <c r="F73" s="9"/>
      <c r="G73" s="9"/>
    </row>
    <row r="74" spans="1:7">
      <c r="B74" t="s">
        <v>55</v>
      </c>
      <c r="D74" s="78">
        <v>6</v>
      </c>
      <c r="E74" s="25">
        <v>9567000</v>
      </c>
      <c r="F74" s="9">
        <v>4.6875E-2</v>
      </c>
      <c r="G74" s="9">
        <v>8.7783614808056395E-2</v>
      </c>
    </row>
    <row r="75" spans="1:7">
      <c r="C75" t="s">
        <v>56</v>
      </c>
      <c r="D75" s="78">
        <v>6</v>
      </c>
      <c r="E75" s="25">
        <v>9567000</v>
      </c>
      <c r="F75" s="9">
        <v>4.6875E-2</v>
      </c>
      <c r="G75" s="9">
        <v>8.7783614808056395E-2</v>
      </c>
    </row>
    <row r="76" spans="1:7">
      <c r="D76" s="78"/>
      <c r="E76" s="25"/>
      <c r="F76" s="9"/>
      <c r="G76" s="9"/>
    </row>
    <row r="77" spans="1:7">
      <c r="A77" t="s">
        <v>65</v>
      </c>
      <c r="D77" s="78">
        <v>3</v>
      </c>
      <c r="E77" s="25">
        <v>1775413</v>
      </c>
      <c r="F77" s="9">
        <v>2.34375E-2</v>
      </c>
      <c r="G77" s="9">
        <v>1.6290600074967684E-2</v>
      </c>
    </row>
    <row r="78" spans="1:7">
      <c r="B78" t="s">
        <v>34</v>
      </c>
      <c r="D78" s="78">
        <v>3</v>
      </c>
      <c r="E78" s="25">
        <v>1775413</v>
      </c>
      <c r="F78" s="9">
        <v>2.34375E-2</v>
      </c>
      <c r="G78" s="9">
        <v>1.6290600074967684E-2</v>
      </c>
    </row>
    <row r="79" spans="1:7">
      <c r="C79" t="s">
        <v>67</v>
      </c>
      <c r="D79" s="78">
        <v>3</v>
      </c>
      <c r="E79" s="25">
        <v>1775413</v>
      </c>
      <c r="F79" s="9">
        <v>2.34375E-2</v>
      </c>
      <c r="G79" s="9">
        <v>1.6290600074967684E-2</v>
      </c>
    </row>
    <row r="80" spans="1:7">
      <c r="D80" s="78"/>
      <c r="E80" s="25"/>
      <c r="F80" s="9"/>
      <c r="G80" s="9"/>
    </row>
    <row r="81" spans="1:7">
      <c r="A81" t="s">
        <v>31</v>
      </c>
      <c r="D81" s="78">
        <v>128</v>
      </c>
      <c r="E81" s="25">
        <v>108983892.05</v>
      </c>
      <c r="F81" s="9">
        <v>1</v>
      </c>
      <c r="G81" s="9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F171"/>
  <sheetViews>
    <sheetView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83.140625" customWidth="1"/>
    <col min="2" max="2" width="20.42578125" bestFit="1" customWidth="1"/>
    <col min="3" max="3" width="10.7109375" bestFit="1" customWidth="1"/>
    <col min="4" max="4" width="13.7109375" bestFit="1" customWidth="1"/>
    <col min="5" max="5" width="16" bestFit="1" customWidth="1"/>
    <col min="6" max="6" width="19" bestFit="1" customWidth="1"/>
  </cols>
  <sheetData>
    <row r="1" spans="1:6">
      <c r="A1" s="77" t="s">
        <v>1</v>
      </c>
      <c r="B1" t="s">
        <v>30</v>
      </c>
    </row>
    <row r="3" spans="1:6">
      <c r="C3" s="77" t="s">
        <v>48</v>
      </c>
    </row>
    <row r="4" spans="1:6">
      <c r="A4" s="77" t="s">
        <v>47</v>
      </c>
      <c r="B4" s="77" t="s">
        <v>7</v>
      </c>
      <c r="C4" t="s">
        <v>8</v>
      </c>
      <c r="D4" t="s">
        <v>2</v>
      </c>
      <c r="E4" t="s">
        <v>32</v>
      </c>
      <c r="F4" t="s">
        <v>3</v>
      </c>
    </row>
    <row r="5" spans="1:6">
      <c r="A5" t="s">
        <v>185</v>
      </c>
      <c r="C5" s="78">
        <v>1</v>
      </c>
      <c r="D5" s="25">
        <v>381000</v>
      </c>
      <c r="E5" s="9">
        <v>8.6956521739130436E-3</v>
      </c>
      <c r="F5" s="9">
        <v>3.9974942522516769E-3</v>
      </c>
    </row>
    <row r="6" spans="1:6">
      <c r="B6" t="s">
        <v>59</v>
      </c>
      <c r="C6" s="78">
        <v>1</v>
      </c>
      <c r="D6" s="25">
        <v>381000</v>
      </c>
      <c r="E6" s="9">
        <v>8.6956521739130436E-3</v>
      </c>
      <c r="F6" s="9">
        <v>3.9974942522516769E-3</v>
      </c>
    </row>
    <row r="7" spans="1:6">
      <c r="C7" s="78"/>
      <c r="D7" s="25"/>
      <c r="E7" s="9"/>
      <c r="F7" s="9"/>
    </row>
    <row r="8" spans="1:6">
      <c r="A8" t="s">
        <v>183</v>
      </c>
      <c r="C8" s="78">
        <v>1</v>
      </c>
      <c r="D8" s="25">
        <v>375000</v>
      </c>
      <c r="E8" s="9">
        <v>8.6956521739130436E-3</v>
      </c>
      <c r="F8" s="9">
        <v>3.9345415868618869E-3</v>
      </c>
    </row>
    <row r="9" spans="1:6">
      <c r="B9" t="s">
        <v>38</v>
      </c>
      <c r="C9" s="78">
        <v>1</v>
      </c>
      <c r="D9" s="25">
        <v>375000</v>
      </c>
      <c r="E9" s="9">
        <v>8.6956521739130436E-3</v>
      </c>
      <c r="F9" s="9">
        <v>3.9345415868618869E-3</v>
      </c>
    </row>
    <row r="10" spans="1:6">
      <c r="C10" s="78"/>
      <c r="D10" s="25"/>
      <c r="E10" s="9"/>
      <c r="F10" s="9"/>
    </row>
    <row r="11" spans="1:6">
      <c r="A11" t="s">
        <v>134</v>
      </c>
      <c r="C11" s="78">
        <v>1</v>
      </c>
      <c r="D11" s="25">
        <v>2070000</v>
      </c>
      <c r="E11" s="9">
        <v>8.6956521739130436E-3</v>
      </c>
      <c r="F11" s="9">
        <v>2.1718669559477616E-2</v>
      </c>
    </row>
    <row r="12" spans="1:6">
      <c r="B12" t="s">
        <v>40</v>
      </c>
      <c r="C12" s="78">
        <v>1</v>
      </c>
      <c r="D12" s="25">
        <v>2070000</v>
      </c>
      <c r="E12" s="9">
        <v>8.6956521739130436E-3</v>
      </c>
      <c r="F12" s="9">
        <v>2.1718669559477616E-2</v>
      </c>
    </row>
    <row r="13" spans="1:6">
      <c r="C13" s="78"/>
      <c r="D13" s="25"/>
      <c r="E13" s="9"/>
      <c r="F13" s="9"/>
    </row>
    <row r="14" spans="1:6">
      <c r="A14" t="s">
        <v>228</v>
      </c>
      <c r="C14" s="78">
        <v>1</v>
      </c>
      <c r="D14" s="25">
        <v>3197500</v>
      </c>
      <c r="E14" s="9">
        <v>8.6956521739130436E-3</v>
      </c>
      <c r="F14" s="9">
        <v>3.3548524597309025E-2</v>
      </c>
    </row>
    <row r="15" spans="1:6">
      <c r="B15" t="s">
        <v>87</v>
      </c>
      <c r="C15" s="78">
        <v>1</v>
      </c>
      <c r="D15" s="25">
        <v>3197500</v>
      </c>
      <c r="E15" s="9">
        <v>8.6956521739130436E-3</v>
      </c>
      <c r="F15" s="9">
        <v>3.3548524597309025E-2</v>
      </c>
    </row>
    <row r="16" spans="1:6">
      <c r="C16" s="78"/>
      <c r="D16" s="25"/>
      <c r="E16" s="9"/>
      <c r="F16" s="9"/>
    </row>
    <row r="17" spans="1:6">
      <c r="A17" t="s">
        <v>181</v>
      </c>
      <c r="C17" s="78">
        <v>2</v>
      </c>
      <c r="D17" s="25">
        <v>2151000</v>
      </c>
      <c r="E17" s="9">
        <v>1.7391304347826087E-2</v>
      </c>
      <c r="F17" s="9">
        <v>2.2568530542239784E-2</v>
      </c>
    </row>
    <row r="18" spans="1:6">
      <c r="B18" t="s">
        <v>38</v>
      </c>
      <c r="C18" s="78">
        <v>1</v>
      </c>
      <c r="D18" s="25">
        <v>1909000</v>
      </c>
      <c r="E18" s="9">
        <v>8.6956521739130436E-3</v>
      </c>
      <c r="F18" s="9">
        <v>2.0029439704851579E-2</v>
      </c>
    </row>
    <row r="19" spans="1:6">
      <c r="B19" t="s">
        <v>59</v>
      </c>
      <c r="C19" s="78">
        <v>1</v>
      </c>
      <c r="D19" s="25">
        <v>242000</v>
      </c>
      <c r="E19" s="9">
        <v>8.6956521739130436E-3</v>
      </c>
      <c r="F19" s="9">
        <v>2.5390908373882043E-3</v>
      </c>
    </row>
    <row r="20" spans="1:6">
      <c r="C20" s="78"/>
      <c r="D20" s="25"/>
      <c r="E20" s="9"/>
      <c r="F20" s="9"/>
    </row>
    <row r="21" spans="1:6">
      <c r="A21" t="s">
        <v>165</v>
      </c>
      <c r="C21" s="78">
        <v>4</v>
      </c>
      <c r="D21" s="25">
        <v>1166650</v>
      </c>
      <c r="E21" s="9">
        <v>3.4782608695652174E-2</v>
      </c>
      <c r="F21" s="9">
        <v>1.2240621179499788E-2</v>
      </c>
    </row>
    <row r="22" spans="1:6">
      <c r="B22" t="s">
        <v>38</v>
      </c>
      <c r="C22" s="78">
        <v>2</v>
      </c>
      <c r="D22" s="25">
        <v>746650</v>
      </c>
      <c r="E22" s="9">
        <v>1.7391304347826087E-2</v>
      </c>
      <c r="F22" s="9">
        <v>7.8339346022144752E-3</v>
      </c>
    </row>
    <row r="23" spans="1:6">
      <c r="B23" t="s">
        <v>39</v>
      </c>
      <c r="C23" s="78">
        <v>1</v>
      </c>
      <c r="D23" s="25">
        <v>316000</v>
      </c>
      <c r="E23" s="9">
        <v>8.6956521739130436E-3</v>
      </c>
      <c r="F23" s="9">
        <v>3.3155070438622837E-3</v>
      </c>
    </row>
    <row r="24" spans="1:6">
      <c r="B24" t="s">
        <v>87</v>
      </c>
      <c r="C24" s="78">
        <v>1</v>
      </c>
      <c r="D24" s="25">
        <v>104000</v>
      </c>
      <c r="E24" s="9">
        <v>8.6956521739130436E-3</v>
      </c>
      <c r="F24" s="9">
        <v>1.09117953342303E-3</v>
      </c>
    </row>
    <row r="25" spans="1:6">
      <c r="C25" s="78"/>
      <c r="D25" s="25"/>
      <c r="E25" s="9"/>
      <c r="F25" s="9"/>
    </row>
    <row r="26" spans="1:6">
      <c r="A26" t="s">
        <v>119</v>
      </c>
      <c r="C26" s="78">
        <v>7</v>
      </c>
      <c r="D26" s="25">
        <v>1453500</v>
      </c>
      <c r="E26" s="9">
        <v>6.0869565217391307E-2</v>
      </c>
      <c r="F26" s="9">
        <v>1.5250283190676674E-2</v>
      </c>
    </row>
    <row r="27" spans="1:6">
      <c r="B27" t="s">
        <v>40</v>
      </c>
      <c r="C27" s="78">
        <v>5</v>
      </c>
      <c r="D27" s="25">
        <v>1090500</v>
      </c>
      <c r="E27" s="9">
        <v>4.3478260869565216E-2</v>
      </c>
      <c r="F27" s="9">
        <v>1.1441646934594367E-2</v>
      </c>
    </row>
    <row r="28" spans="1:6">
      <c r="B28" t="s">
        <v>39</v>
      </c>
      <c r="C28" s="78">
        <v>1</v>
      </c>
      <c r="D28" s="25">
        <v>273000</v>
      </c>
      <c r="E28" s="9">
        <v>8.6956521739130436E-3</v>
      </c>
      <c r="F28" s="9">
        <v>2.8643462752354536E-3</v>
      </c>
    </row>
    <row r="29" spans="1:6">
      <c r="B29" t="s">
        <v>87</v>
      </c>
      <c r="C29" s="78">
        <v>1</v>
      </c>
      <c r="D29" s="25">
        <v>90000</v>
      </c>
      <c r="E29" s="9">
        <v>8.6956521739130436E-3</v>
      </c>
      <c r="F29" s="9">
        <v>9.4428998084685291E-4</v>
      </c>
    </row>
    <row r="30" spans="1:6">
      <c r="C30" s="78"/>
      <c r="D30" s="25"/>
      <c r="E30" s="9"/>
      <c r="F30" s="9"/>
    </row>
    <row r="31" spans="1:6">
      <c r="A31" t="s">
        <v>163</v>
      </c>
      <c r="C31" s="78">
        <v>1</v>
      </c>
      <c r="D31" s="25">
        <v>100000</v>
      </c>
      <c r="E31" s="9">
        <v>8.6956521739130436E-3</v>
      </c>
      <c r="F31" s="9">
        <v>1.0492110898298365E-3</v>
      </c>
    </row>
    <row r="32" spans="1:6">
      <c r="B32" t="s">
        <v>38</v>
      </c>
      <c r="C32" s="78">
        <v>1</v>
      </c>
      <c r="D32" s="25">
        <v>100000</v>
      </c>
      <c r="E32" s="9">
        <v>8.6956521739130436E-3</v>
      </c>
      <c r="F32" s="9">
        <v>1.0492110898298365E-3</v>
      </c>
    </row>
    <row r="33" spans="1:6">
      <c r="C33" s="78"/>
      <c r="D33" s="25"/>
      <c r="E33" s="9"/>
      <c r="F33" s="9"/>
    </row>
    <row r="34" spans="1:6">
      <c r="A34" t="s">
        <v>158</v>
      </c>
      <c r="C34" s="78">
        <v>1</v>
      </c>
      <c r="D34" s="25">
        <v>203500</v>
      </c>
      <c r="E34" s="9">
        <v>8.6956521739130436E-3</v>
      </c>
      <c r="F34" s="9">
        <v>2.1351445678037175E-3</v>
      </c>
    </row>
    <row r="35" spans="1:6">
      <c r="B35" t="s">
        <v>38</v>
      </c>
      <c r="C35" s="78">
        <v>1</v>
      </c>
      <c r="D35" s="25">
        <v>203500</v>
      </c>
      <c r="E35" s="9">
        <v>8.6956521739130436E-3</v>
      </c>
      <c r="F35" s="9">
        <v>2.1351445678037175E-3</v>
      </c>
    </row>
    <row r="36" spans="1:6">
      <c r="C36" s="78"/>
      <c r="D36" s="25"/>
      <c r="E36" s="9"/>
      <c r="F36" s="9"/>
    </row>
    <row r="37" spans="1:6">
      <c r="A37" t="s">
        <v>249</v>
      </c>
      <c r="C37" s="78">
        <v>1</v>
      </c>
      <c r="D37" s="25">
        <v>539500</v>
      </c>
      <c r="E37" s="9">
        <v>8.6956521739130436E-3</v>
      </c>
      <c r="F37" s="9">
        <v>5.6604938296319681E-3</v>
      </c>
    </row>
    <row r="38" spans="1:6">
      <c r="B38" t="s">
        <v>87</v>
      </c>
      <c r="C38" s="78">
        <v>1</v>
      </c>
      <c r="D38" s="25">
        <v>539500</v>
      </c>
      <c r="E38" s="9">
        <v>8.6956521739130436E-3</v>
      </c>
      <c r="F38" s="9">
        <v>5.6604938296319681E-3</v>
      </c>
    </row>
    <row r="39" spans="1:6">
      <c r="C39" s="78"/>
      <c r="D39" s="25"/>
      <c r="E39" s="9"/>
      <c r="F39" s="9"/>
    </row>
    <row r="40" spans="1:6">
      <c r="A40" t="s">
        <v>194</v>
      </c>
      <c r="C40" s="78">
        <v>5</v>
      </c>
      <c r="D40" s="25">
        <v>1362000</v>
      </c>
      <c r="E40" s="9">
        <v>4.3478260869565216E-2</v>
      </c>
      <c r="F40" s="9">
        <v>1.4290255043482374E-2</v>
      </c>
    </row>
    <row r="41" spans="1:6">
      <c r="B41" t="s">
        <v>39</v>
      </c>
      <c r="C41" s="78">
        <v>1</v>
      </c>
      <c r="D41" s="25">
        <v>105000</v>
      </c>
      <c r="E41" s="9">
        <v>8.6956521739130436E-3</v>
      </c>
      <c r="F41" s="9">
        <v>1.1016716443213283E-3</v>
      </c>
    </row>
    <row r="42" spans="1:6">
      <c r="B42" t="s">
        <v>87</v>
      </c>
      <c r="C42" s="78">
        <v>4</v>
      </c>
      <c r="D42" s="25">
        <v>1257000</v>
      </c>
      <c r="E42" s="9">
        <v>3.4782608695652174E-2</v>
      </c>
      <c r="F42" s="9">
        <v>1.3188583399161045E-2</v>
      </c>
    </row>
    <row r="43" spans="1:6">
      <c r="C43" s="78"/>
      <c r="D43" s="25"/>
      <c r="E43" s="9"/>
      <c r="F43" s="9"/>
    </row>
    <row r="44" spans="1:6">
      <c r="A44" t="s">
        <v>220</v>
      </c>
      <c r="C44" s="78">
        <v>2</v>
      </c>
      <c r="D44" s="25">
        <v>844000</v>
      </c>
      <c r="E44" s="9">
        <v>1.7391304347826087E-2</v>
      </c>
      <c r="F44" s="9">
        <v>8.8553415981638198E-3</v>
      </c>
    </row>
    <row r="45" spans="1:6">
      <c r="B45" t="s">
        <v>87</v>
      </c>
      <c r="C45" s="78">
        <v>2</v>
      </c>
      <c r="D45" s="25">
        <v>844000</v>
      </c>
      <c r="E45" s="9">
        <v>1.7391304347826087E-2</v>
      </c>
      <c r="F45" s="9">
        <v>8.8553415981638198E-3</v>
      </c>
    </row>
    <row r="46" spans="1:6">
      <c r="C46" s="78"/>
      <c r="D46" s="25"/>
      <c r="E46" s="9"/>
      <c r="F46" s="9"/>
    </row>
    <row r="47" spans="1:6">
      <c r="A47" t="s">
        <v>155</v>
      </c>
      <c r="C47" s="78">
        <v>7</v>
      </c>
      <c r="D47" s="25">
        <v>3210049</v>
      </c>
      <c r="E47" s="9">
        <v>6.0869565217391307E-2</v>
      </c>
      <c r="F47" s="9">
        <v>3.368019009697177E-2</v>
      </c>
    </row>
    <row r="48" spans="1:6">
      <c r="B48" t="s">
        <v>40</v>
      </c>
      <c r="C48" s="78">
        <v>1</v>
      </c>
      <c r="D48" s="25">
        <v>525849</v>
      </c>
      <c r="E48" s="9">
        <v>8.6956521739130436E-3</v>
      </c>
      <c r="F48" s="9">
        <v>5.5172660237592973E-3</v>
      </c>
    </row>
    <row r="49" spans="1:6">
      <c r="B49" t="s">
        <v>39</v>
      </c>
      <c r="C49" s="78">
        <v>4</v>
      </c>
      <c r="D49" s="25">
        <v>2097900</v>
      </c>
      <c r="E49" s="9">
        <v>3.4782608695652174E-2</v>
      </c>
      <c r="F49" s="9">
        <v>2.201139945354014E-2</v>
      </c>
    </row>
    <row r="50" spans="1:6">
      <c r="B50" t="s">
        <v>87</v>
      </c>
      <c r="C50" s="78">
        <v>2</v>
      </c>
      <c r="D50" s="25">
        <v>586300</v>
      </c>
      <c r="E50" s="9">
        <v>1.7391304347826087E-2</v>
      </c>
      <c r="F50" s="9">
        <v>6.1515246196723319E-3</v>
      </c>
    </row>
    <row r="51" spans="1:6">
      <c r="C51" s="78"/>
      <c r="D51" s="25"/>
      <c r="E51" s="9"/>
      <c r="F51" s="9"/>
    </row>
    <row r="52" spans="1:6">
      <c r="A52" t="s">
        <v>173</v>
      </c>
      <c r="C52" s="78">
        <v>6</v>
      </c>
      <c r="D52" s="25">
        <v>1873000</v>
      </c>
      <c r="E52" s="9">
        <v>5.2173913043478258E-2</v>
      </c>
      <c r="F52" s="9">
        <v>1.965172371251284E-2</v>
      </c>
    </row>
    <row r="53" spans="1:6">
      <c r="B53" t="s">
        <v>38</v>
      </c>
      <c r="C53" s="78">
        <v>1</v>
      </c>
      <c r="D53" s="25">
        <v>388000</v>
      </c>
      <c r="E53" s="9">
        <v>8.6956521739130436E-3</v>
      </c>
      <c r="F53" s="9">
        <v>4.070939028539766E-3</v>
      </c>
    </row>
    <row r="54" spans="1:6">
      <c r="B54" t="s">
        <v>39</v>
      </c>
      <c r="C54" s="78">
        <v>1</v>
      </c>
      <c r="D54" s="25">
        <v>263000</v>
      </c>
      <c r="E54" s="9">
        <v>8.6956521739130436E-3</v>
      </c>
      <c r="F54" s="9">
        <v>2.7594251662524699E-3</v>
      </c>
    </row>
    <row r="55" spans="1:6">
      <c r="B55" t="s">
        <v>87</v>
      </c>
      <c r="C55" s="78">
        <v>3</v>
      </c>
      <c r="D55" s="25">
        <v>714000</v>
      </c>
      <c r="E55" s="9">
        <v>2.6086956521739129E-2</v>
      </c>
      <c r="F55" s="9">
        <v>7.4913671813850334E-3</v>
      </c>
    </row>
    <row r="56" spans="1:6">
      <c r="B56" t="s">
        <v>59</v>
      </c>
      <c r="C56" s="78">
        <v>1</v>
      </c>
      <c r="D56" s="25">
        <v>508000</v>
      </c>
      <c r="E56" s="9">
        <v>8.6956521739130436E-3</v>
      </c>
      <c r="F56" s="9">
        <v>5.32999233633557E-3</v>
      </c>
    </row>
    <row r="57" spans="1:6">
      <c r="C57" s="78"/>
      <c r="D57" s="25"/>
      <c r="E57" s="9"/>
      <c r="F57" s="9"/>
    </row>
    <row r="58" spans="1:6">
      <c r="A58" t="s">
        <v>269</v>
      </c>
      <c r="C58" s="78">
        <v>1</v>
      </c>
      <c r="D58" s="25">
        <v>328000</v>
      </c>
      <c r="E58" s="9">
        <v>8.6956521739130436E-3</v>
      </c>
      <c r="F58" s="9">
        <v>3.441412374641864E-3</v>
      </c>
    </row>
    <row r="59" spans="1:6">
      <c r="B59" t="s">
        <v>39</v>
      </c>
      <c r="C59" s="78">
        <v>1</v>
      </c>
      <c r="D59" s="25">
        <v>328000</v>
      </c>
      <c r="E59" s="9">
        <v>8.6956521739130436E-3</v>
      </c>
      <c r="F59" s="9">
        <v>3.441412374641864E-3</v>
      </c>
    </row>
    <row r="60" spans="1:6">
      <c r="C60" s="78"/>
      <c r="D60" s="25"/>
      <c r="E60" s="9"/>
      <c r="F60" s="9"/>
    </row>
    <row r="61" spans="1:6">
      <c r="A61" t="s">
        <v>242</v>
      </c>
      <c r="C61" s="78">
        <v>1</v>
      </c>
      <c r="D61" s="25">
        <v>428000</v>
      </c>
      <c r="E61" s="9">
        <v>8.6956521739130436E-3</v>
      </c>
      <c r="F61" s="9">
        <v>4.4906234644717007E-3</v>
      </c>
    </row>
    <row r="62" spans="1:6">
      <c r="B62" t="s">
        <v>87</v>
      </c>
      <c r="C62" s="78">
        <v>1</v>
      </c>
      <c r="D62" s="25">
        <v>428000</v>
      </c>
      <c r="E62" s="9">
        <v>8.6956521739130436E-3</v>
      </c>
      <c r="F62" s="9">
        <v>4.4906234644717007E-3</v>
      </c>
    </row>
    <row r="63" spans="1:6">
      <c r="C63" s="78"/>
      <c r="D63" s="25"/>
      <c r="E63" s="9"/>
      <c r="F63" s="9"/>
    </row>
    <row r="64" spans="1:6">
      <c r="A64" t="s">
        <v>167</v>
      </c>
      <c r="C64" s="78">
        <v>4</v>
      </c>
      <c r="D64" s="25">
        <v>1904200</v>
      </c>
      <c r="E64" s="9">
        <v>3.4782608695652174E-2</v>
      </c>
      <c r="F64" s="9">
        <v>1.9979077572539746E-2</v>
      </c>
    </row>
    <row r="65" spans="1:6">
      <c r="B65" t="s">
        <v>38</v>
      </c>
      <c r="C65" s="78">
        <v>4</v>
      </c>
      <c r="D65" s="25">
        <v>1904200</v>
      </c>
      <c r="E65" s="9">
        <v>3.4782608695652174E-2</v>
      </c>
      <c r="F65" s="9">
        <v>1.9979077572539746E-2</v>
      </c>
    </row>
    <row r="66" spans="1:6">
      <c r="C66" s="78"/>
      <c r="D66" s="25"/>
      <c r="E66" s="9"/>
      <c r="F66" s="9"/>
    </row>
    <row r="67" spans="1:6">
      <c r="A67" t="s">
        <v>199</v>
      </c>
      <c r="C67" s="78">
        <v>2</v>
      </c>
      <c r="D67" s="25">
        <v>1832008</v>
      </c>
      <c r="E67" s="9">
        <v>1.7391304347826087E-2</v>
      </c>
      <c r="F67" s="9">
        <v>1.9221631102569792E-2</v>
      </c>
    </row>
    <row r="68" spans="1:6">
      <c r="B68" t="s">
        <v>39</v>
      </c>
      <c r="C68" s="78">
        <v>1</v>
      </c>
      <c r="D68" s="25">
        <v>1324008</v>
      </c>
      <c r="E68" s="9">
        <v>8.6956521739130436E-3</v>
      </c>
      <c r="F68" s="9">
        <v>1.3891638766234223E-2</v>
      </c>
    </row>
    <row r="69" spans="1:6">
      <c r="B69" t="s">
        <v>87</v>
      </c>
      <c r="C69" s="78">
        <v>1</v>
      </c>
      <c r="D69" s="25">
        <v>508000</v>
      </c>
      <c r="E69" s="9">
        <v>8.6956521739130436E-3</v>
      </c>
      <c r="F69" s="9">
        <v>5.32999233633557E-3</v>
      </c>
    </row>
    <row r="70" spans="1:6">
      <c r="C70" s="78"/>
      <c r="D70" s="25"/>
      <c r="E70" s="9"/>
      <c r="F70" s="9"/>
    </row>
    <row r="71" spans="1:6">
      <c r="A71" t="s">
        <v>170</v>
      </c>
      <c r="C71" s="78">
        <v>3</v>
      </c>
      <c r="D71" s="25">
        <v>2952500</v>
      </c>
      <c r="E71" s="9">
        <v>2.6086956521739129E-2</v>
      </c>
      <c r="F71" s="9">
        <v>3.0977957427225925E-2</v>
      </c>
    </row>
    <row r="72" spans="1:6">
      <c r="B72" t="s">
        <v>38</v>
      </c>
      <c r="C72" s="78">
        <v>1</v>
      </c>
      <c r="D72" s="25">
        <v>1690100</v>
      </c>
      <c r="E72" s="9">
        <v>8.6956521739130436E-3</v>
      </c>
      <c r="F72" s="9">
        <v>1.7732716629214069E-2</v>
      </c>
    </row>
    <row r="73" spans="1:6">
      <c r="B73" t="s">
        <v>87</v>
      </c>
      <c r="C73" s="78">
        <v>2</v>
      </c>
      <c r="D73" s="25">
        <v>1262400</v>
      </c>
      <c r="E73" s="9">
        <v>1.7391304347826087E-2</v>
      </c>
      <c r="F73" s="9">
        <v>1.3245240798011856E-2</v>
      </c>
    </row>
    <row r="74" spans="1:6">
      <c r="C74" s="78"/>
      <c r="D74" s="25"/>
      <c r="E74" s="9"/>
      <c r="F74" s="9"/>
    </row>
    <row r="75" spans="1:6">
      <c r="A75" t="s">
        <v>123</v>
      </c>
      <c r="C75" s="78">
        <v>9</v>
      </c>
      <c r="D75" s="25">
        <v>2652468</v>
      </c>
      <c r="E75" s="9">
        <v>7.8260869565217397E-2</v>
      </c>
      <c r="F75" s="9">
        <v>2.7829988410187669E-2</v>
      </c>
    </row>
    <row r="76" spans="1:6">
      <c r="B76" t="s">
        <v>40</v>
      </c>
      <c r="C76" s="78">
        <v>2</v>
      </c>
      <c r="D76" s="25">
        <v>1091568</v>
      </c>
      <c r="E76" s="9">
        <v>1.7391304347826087E-2</v>
      </c>
      <c r="F76" s="9">
        <v>1.145285250903375E-2</v>
      </c>
    </row>
    <row r="77" spans="1:6">
      <c r="B77" t="s">
        <v>39</v>
      </c>
      <c r="C77" s="78">
        <v>1</v>
      </c>
      <c r="D77" s="25">
        <v>275000</v>
      </c>
      <c r="E77" s="9">
        <v>8.6956521739130436E-3</v>
      </c>
      <c r="F77" s="9">
        <v>2.8853304970320507E-3</v>
      </c>
    </row>
    <row r="78" spans="1:6">
      <c r="B78" t="s">
        <v>87</v>
      </c>
      <c r="C78" s="78">
        <v>6</v>
      </c>
      <c r="D78" s="25">
        <v>1285900</v>
      </c>
      <c r="E78" s="9">
        <v>5.2173913043478258E-2</v>
      </c>
      <c r="F78" s="9">
        <v>1.3491805404121869E-2</v>
      </c>
    </row>
    <row r="79" spans="1:6">
      <c r="C79" s="78"/>
      <c r="D79" s="25"/>
      <c r="E79" s="9"/>
      <c r="F79" s="9"/>
    </row>
    <row r="80" spans="1:6">
      <c r="A80" t="s">
        <v>109</v>
      </c>
      <c r="C80" s="78">
        <v>1</v>
      </c>
      <c r="D80" s="25">
        <v>365500</v>
      </c>
      <c r="E80" s="9">
        <v>8.6956521739130436E-3</v>
      </c>
      <c r="F80" s="9">
        <v>3.8348665333280524E-3</v>
      </c>
    </row>
    <row r="81" spans="1:6">
      <c r="B81" t="s">
        <v>106</v>
      </c>
      <c r="C81" s="78">
        <v>1</v>
      </c>
      <c r="D81" s="25">
        <v>365500</v>
      </c>
      <c r="E81" s="9">
        <v>8.6956521739130436E-3</v>
      </c>
      <c r="F81" s="9">
        <v>3.8348665333280524E-3</v>
      </c>
    </row>
    <row r="82" spans="1:6">
      <c r="C82" s="78"/>
      <c r="D82" s="25"/>
      <c r="E82" s="9"/>
      <c r="F82" s="9"/>
    </row>
    <row r="83" spans="1:6">
      <c r="A83" t="s">
        <v>151</v>
      </c>
      <c r="C83" s="78">
        <v>2</v>
      </c>
      <c r="D83" s="25">
        <v>2887000</v>
      </c>
      <c r="E83" s="9">
        <v>1.7391304347826087E-2</v>
      </c>
      <c r="F83" s="9">
        <v>3.0290724163387382E-2</v>
      </c>
    </row>
    <row r="84" spans="1:6">
      <c r="B84" t="s">
        <v>40</v>
      </c>
      <c r="C84" s="78">
        <v>1</v>
      </c>
      <c r="D84" s="25">
        <v>397000</v>
      </c>
      <c r="E84" s="9">
        <v>8.6956521739130436E-3</v>
      </c>
      <c r="F84" s="9">
        <v>4.1653680266244509E-3</v>
      </c>
    </row>
    <row r="85" spans="1:6">
      <c r="B85" t="s">
        <v>87</v>
      </c>
      <c r="C85" s="78">
        <v>1</v>
      </c>
      <c r="D85" s="25">
        <v>2490000</v>
      </c>
      <c r="E85" s="9">
        <v>8.6956521739130436E-3</v>
      </c>
      <c r="F85" s="9">
        <v>2.612535613676293E-2</v>
      </c>
    </row>
    <row r="86" spans="1:6">
      <c r="C86" s="78"/>
      <c r="D86" s="25"/>
      <c r="E86" s="9"/>
      <c r="F86" s="9"/>
    </row>
    <row r="87" spans="1:6">
      <c r="A87" t="s">
        <v>153</v>
      </c>
      <c r="C87" s="78">
        <v>1</v>
      </c>
      <c r="D87" s="25">
        <v>38960</v>
      </c>
      <c r="E87" s="9">
        <v>8.6956521739130436E-3</v>
      </c>
      <c r="F87" s="9">
        <v>4.0877264059770434E-4</v>
      </c>
    </row>
    <row r="88" spans="1:6">
      <c r="B88" t="s">
        <v>40</v>
      </c>
      <c r="C88" s="78">
        <v>1</v>
      </c>
      <c r="D88" s="25">
        <v>38960</v>
      </c>
      <c r="E88" s="9">
        <v>8.6956521739130436E-3</v>
      </c>
      <c r="F88" s="9">
        <v>4.0877264059770434E-4</v>
      </c>
    </row>
    <row r="89" spans="1:6">
      <c r="C89" s="78"/>
      <c r="D89" s="25"/>
      <c r="E89" s="9"/>
      <c r="F89" s="9"/>
    </row>
    <row r="90" spans="1:6">
      <c r="A90" t="s">
        <v>149</v>
      </c>
      <c r="C90" s="78">
        <v>1</v>
      </c>
      <c r="D90" s="25">
        <v>378000</v>
      </c>
      <c r="E90" s="9">
        <v>8.6956521739130436E-3</v>
      </c>
      <c r="F90" s="9">
        <v>3.9660179195567819E-3</v>
      </c>
    </row>
    <row r="91" spans="1:6">
      <c r="B91" t="s">
        <v>40</v>
      </c>
      <c r="C91" s="78">
        <v>1</v>
      </c>
      <c r="D91" s="25">
        <v>378000</v>
      </c>
      <c r="E91" s="9">
        <v>8.6956521739130436E-3</v>
      </c>
      <c r="F91" s="9">
        <v>3.9660179195567819E-3</v>
      </c>
    </row>
    <row r="92" spans="1:6">
      <c r="C92" s="78"/>
      <c r="D92" s="25"/>
      <c r="E92" s="9"/>
      <c r="F92" s="9"/>
    </row>
    <row r="93" spans="1:6">
      <c r="A93" t="s">
        <v>117</v>
      </c>
      <c r="C93" s="78">
        <v>21</v>
      </c>
      <c r="D93" s="25">
        <v>7328443</v>
      </c>
      <c r="E93" s="9">
        <v>0.18260869565217391</v>
      </c>
      <c r="F93" s="9">
        <v>7.689083666785837E-2</v>
      </c>
    </row>
    <row r="94" spans="1:6">
      <c r="B94" t="s">
        <v>40</v>
      </c>
      <c r="C94" s="78">
        <v>11</v>
      </c>
      <c r="D94" s="25">
        <v>4299621</v>
      </c>
      <c r="E94" s="9">
        <v>9.5652173913043481E-2</v>
      </c>
      <c r="F94" s="9">
        <v>4.5112100352652514E-2</v>
      </c>
    </row>
    <row r="95" spans="1:6">
      <c r="B95" t="s">
        <v>39</v>
      </c>
      <c r="C95" s="78">
        <v>1</v>
      </c>
      <c r="D95" s="25">
        <v>338227</v>
      </c>
      <c r="E95" s="9">
        <v>8.6956521739130436E-3</v>
      </c>
      <c r="F95" s="9">
        <v>3.5487151927987614E-3</v>
      </c>
    </row>
    <row r="96" spans="1:6">
      <c r="B96" t="s">
        <v>87</v>
      </c>
      <c r="C96" s="78">
        <v>9</v>
      </c>
      <c r="D96" s="25">
        <v>2690595</v>
      </c>
      <c r="E96" s="9">
        <v>7.8260869565217397E-2</v>
      </c>
      <c r="F96" s="9">
        <v>2.8230021122407092E-2</v>
      </c>
    </row>
    <row r="97" spans="1:6">
      <c r="C97" s="78"/>
      <c r="D97" s="25"/>
      <c r="E97" s="9"/>
      <c r="F97" s="9"/>
    </row>
    <row r="98" spans="1:6">
      <c r="A98" t="s">
        <v>145</v>
      </c>
      <c r="C98" s="78">
        <v>1</v>
      </c>
      <c r="D98" s="25">
        <v>172881.52</v>
      </c>
      <c r="E98" s="9">
        <v>8.6956521739130436E-3</v>
      </c>
      <c r="F98" s="9">
        <v>1.8138920801063867E-3</v>
      </c>
    </row>
    <row r="99" spans="1:6">
      <c r="B99" t="s">
        <v>40</v>
      </c>
      <c r="C99" s="78">
        <v>1</v>
      </c>
      <c r="D99" s="25">
        <v>172881.52</v>
      </c>
      <c r="E99" s="9">
        <v>8.6956521739130436E-3</v>
      </c>
      <c r="F99" s="9">
        <v>1.8138920801063867E-3</v>
      </c>
    </row>
    <row r="100" spans="1:6">
      <c r="C100" s="78"/>
      <c r="D100" s="25"/>
      <c r="E100" s="9"/>
      <c r="F100" s="9"/>
    </row>
    <row r="101" spans="1:6">
      <c r="A101" t="s">
        <v>138</v>
      </c>
      <c r="C101" s="78">
        <v>1</v>
      </c>
      <c r="D101" s="25">
        <v>187896</v>
      </c>
      <c r="E101" s="9">
        <v>8.6956521739130436E-3</v>
      </c>
      <c r="F101" s="9">
        <v>1.9714256693466698E-3</v>
      </c>
    </row>
    <row r="102" spans="1:6">
      <c r="B102" t="s">
        <v>40</v>
      </c>
      <c r="C102" s="78">
        <v>1</v>
      </c>
      <c r="D102" s="25">
        <v>187896</v>
      </c>
      <c r="E102" s="9">
        <v>8.6956521739130436E-3</v>
      </c>
      <c r="F102" s="9">
        <v>1.9714256693466698E-3</v>
      </c>
    </row>
    <row r="103" spans="1:6">
      <c r="C103" s="78"/>
      <c r="D103" s="25"/>
      <c r="E103" s="9"/>
      <c r="F103" s="9"/>
    </row>
    <row r="104" spans="1:6">
      <c r="A104" t="s">
        <v>112</v>
      </c>
      <c r="C104" s="78">
        <v>1</v>
      </c>
      <c r="D104" s="25">
        <v>3000000</v>
      </c>
      <c r="E104" s="9">
        <v>8.6956521739130436E-3</v>
      </c>
      <c r="F104" s="9">
        <v>3.1476332694895096E-2</v>
      </c>
    </row>
    <row r="105" spans="1:6">
      <c r="B105" t="s">
        <v>40</v>
      </c>
      <c r="C105" s="78">
        <v>1</v>
      </c>
      <c r="D105" s="25">
        <v>3000000</v>
      </c>
      <c r="E105" s="9">
        <v>8.6956521739130436E-3</v>
      </c>
      <c r="F105" s="9">
        <v>3.1476332694895096E-2</v>
      </c>
    </row>
    <row r="106" spans="1:6">
      <c r="C106" s="78"/>
      <c r="D106" s="25"/>
      <c r="E106" s="9"/>
      <c r="F106" s="9"/>
    </row>
    <row r="107" spans="1:6">
      <c r="A107" t="s">
        <v>115</v>
      </c>
      <c r="C107" s="78">
        <v>1</v>
      </c>
      <c r="D107" s="25">
        <v>502500</v>
      </c>
      <c r="E107" s="9">
        <v>8.6956521739130436E-3</v>
      </c>
      <c r="F107" s="9">
        <v>5.2722857263949284E-3</v>
      </c>
    </row>
    <row r="108" spans="1:6">
      <c r="B108" t="s">
        <v>40</v>
      </c>
      <c r="C108" s="78">
        <v>1</v>
      </c>
      <c r="D108" s="25">
        <v>502500</v>
      </c>
      <c r="E108" s="9">
        <v>8.6956521739130436E-3</v>
      </c>
      <c r="F108" s="9">
        <v>5.2722857263949284E-3</v>
      </c>
    </row>
    <row r="109" spans="1:6">
      <c r="C109" s="78"/>
      <c r="D109" s="25"/>
      <c r="E109" s="9"/>
      <c r="F109" s="9"/>
    </row>
    <row r="110" spans="1:6">
      <c r="A110" t="s">
        <v>121</v>
      </c>
      <c r="C110" s="78">
        <v>1</v>
      </c>
      <c r="D110" s="25">
        <v>110000</v>
      </c>
      <c r="E110" s="9">
        <v>8.6956521739130436E-3</v>
      </c>
      <c r="F110" s="9">
        <v>1.1541321988128201E-3</v>
      </c>
    </row>
    <row r="111" spans="1:6">
      <c r="B111" t="s">
        <v>40</v>
      </c>
      <c r="C111" s="78">
        <v>1</v>
      </c>
      <c r="D111" s="25">
        <v>110000</v>
      </c>
      <c r="E111" s="9">
        <v>8.6956521739130436E-3</v>
      </c>
      <c r="F111" s="9">
        <v>1.1541321988128201E-3</v>
      </c>
    </row>
    <row r="112" spans="1:6">
      <c r="C112" s="78"/>
      <c r="D112" s="25"/>
      <c r="E112" s="9"/>
      <c r="F112" s="9"/>
    </row>
    <row r="113" spans="1:6">
      <c r="A113" t="s">
        <v>125</v>
      </c>
      <c r="C113" s="78">
        <v>1</v>
      </c>
      <c r="D113" s="25">
        <v>276500</v>
      </c>
      <c r="E113" s="9">
        <v>8.6956521739130436E-3</v>
      </c>
      <c r="F113" s="9">
        <v>2.9010686633794982E-3</v>
      </c>
    </row>
    <row r="114" spans="1:6">
      <c r="B114" t="s">
        <v>40</v>
      </c>
      <c r="C114" s="78">
        <v>1</v>
      </c>
      <c r="D114" s="25">
        <v>276500</v>
      </c>
      <c r="E114" s="9">
        <v>8.6956521739130436E-3</v>
      </c>
      <c r="F114" s="9">
        <v>2.9010686633794982E-3</v>
      </c>
    </row>
    <row r="115" spans="1:6">
      <c r="C115" s="78"/>
      <c r="D115" s="25"/>
      <c r="E115" s="9"/>
      <c r="F115" s="9"/>
    </row>
    <row r="116" spans="1:6">
      <c r="A116" t="s">
        <v>179</v>
      </c>
      <c r="C116" s="78">
        <v>1</v>
      </c>
      <c r="D116" s="25">
        <v>485000</v>
      </c>
      <c r="E116" s="9">
        <v>8.6956521739130436E-3</v>
      </c>
      <c r="F116" s="9">
        <v>5.0886737856747069E-3</v>
      </c>
    </row>
    <row r="117" spans="1:6">
      <c r="B117" t="s">
        <v>38</v>
      </c>
      <c r="C117" s="78">
        <v>1</v>
      </c>
      <c r="D117" s="25">
        <v>485000</v>
      </c>
      <c r="E117" s="9">
        <v>8.6956521739130436E-3</v>
      </c>
      <c r="F117" s="9">
        <v>5.0886737856747069E-3</v>
      </c>
    </row>
    <row r="118" spans="1:6">
      <c r="C118" s="78"/>
      <c r="D118" s="25"/>
      <c r="E118" s="9"/>
      <c r="F118" s="9"/>
    </row>
    <row r="119" spans="1:6">
      <c r="A119" t="s">
        <v>175</v>
      </c>
      <c r="C119" s="78">
        <v>1</v>
      </c>
      <c r="D119" s="25">
        <v>23869000</v>
      </c>
      <c r="E119" s="9">
        <v>8.6956521739130436E-3</v>
      </c>
      <c r="F119" s="9">
        <v>0.25043619503148368</v>
      </c>
    </row>
    <row r="120" spans="1:6">
      <c r="B120" t="s">
        <v>38</v>
      </c>
      <c r="C120" s="78">
        <v>1</v>
      </c>
      <c r="D120" s="25">
        <v>23869000</v>
      </c>
      <c r="E120" s="9">
        <v>8.6956521739130436E-3</v>
      </c>
      <c r="F120" s="9">
        <v>0.25043619503148368</v>
      </c>
    </row>
    <row r="121" spans="1:6">
      <c r="C121" s="78"/>
      <c r="D121" s="25"/>
      <c r="E121" s="9"/>
      <c r="F121" s="9"/>
    </row>
    <row r="122" spans="1:6">
      <c r="A122" t="s">
        <v>160</v>
      </c>
      <c r="C122" s="78">
        <v>1</v>
      </c>
      <c r="D122" s="25">
        <v>13900000</v>
      </c>
      <c r="E122" s="9">
        <v>8.6956521739130436E-3</v>
      </c>
      <c r="F122" s="9">
        <v>0.14584034148634728</v>
      </c>
    </row>
    <row r="123" spans="1:6">
      <c r="B123" t="s">
        <v>38</v>
      </c>
      <c r="C123" s="78">
        <v>1</v>
      </c>
      <c r="D123" s="25">
        <v>13900000</v>
      </c>
      <c r="E123" s="9">
        <v>8.6956521739130436E-3</v>
      </c>
      <c r="F123" s="9">
        <v>0.14584034148634728</v>
      </c>
    </row>
    <row r="124" spans="1:6">
      <c r="C124" s="78"/>
      <c r="D124" s="25"/>
      <c r="E124" s="9"/>
      <c r="F124" s="9"/>
    </row>
    <row r="125" spans="1:6">
      <c r="A125" t="s">
        <v>189</v>
      </c>
      <c r="C125" s="78">
        <v>1</v>
      </c>
      <c r="D125" s="25">
        <v>3827400</v>
      </c>
      <c r="E125" s="9">
        <v>8.6956521739130436E-3</v>
      </c>
      <c r="F125" s="9">
        <v>4.0157505252147167E-2</v>
      </c>
    </row>
    <row r="126" spans="1:6">
      <c r="B126" t="s">
        <v>59</v>
      </c>
      <c r="C126" s="78">
        <v>1</v>
      </c>
      <c r="D126" s="25">
        <v>3827400</v>
      </c>
      <c r="E126" s="9">
        <v>8.6956521739130436E-3</v>
      </c>
      <c r="F126" s="9">
        <v>4.0157505252147167E-2</v>
      </c>
    </row>
    <row r="127" spans="1:6">
      <c r="C127" s="78"/>
      <c r="D127" s="25"/>
      <c r="E127" s="9"/>
      <c r="F127" s="9"/>
    </row>
    <row r="128" spans="1:6">
      <c r="A128" t="s">
        <v>191</v>
      </c>
      <c r="C128" s="78">
        <v>1</v>
      </c>
      <c r="D128" s="25">
        <v>650000</v>
      </c>
      <c r="E128" s="9">
        <v>8.6956521739130436E-3</v>
      </c>
      <c r="F128" s="9">
        <v>6.8198720838939372E-3</v>
      </c>
    </row>
    <row r="129" spans="1:6">
      <c r="B129" t="s">
        <v>87</v>
      </c>
      <c r="C129" s="78">
        <v>1</v>
      </c>
      <c r="D129" s="25">
        <v>650000</v>
      </c>
      <c r="E129" s="9">
        <v>8.6956521739130436E-3</v>
      </c>
      <c r="F129" s="9">
        <v>6.8198720838939372E-3</v>
      </c>
    </row>
    <row r="130" spans="1:6">
      <c r="C130" s="78"/>
      <c r="D130" s="25"/>
      <c r="E130" s="9"/>
      <c r="F130" s="9"/>
    </row>
    <row r="131" spans="1:6">
      <c r="A131" t="s">
        <v>196</v>
      </c>
      <c r="C131" s="78">
        <v>4</v>
      </c>
      <c r="D131" s="25">
        <v>1776000</v>
      </c>
      <c r="E131" s="9">
        <v>3.4782608695652174E-2</v>
      </c>
      <c r="F131" s="9">
        <v>1.8633988955377895E-2</v>
      </c>
    </row>
    <row r="132" spans="1:6">
      <c r="B132" t="s">
        <v>87</v>
      </c>
      <c r="C132" s="78">
        <v>4</v>
      </c>
      <c r="D132" s="25">
        <v>1776000</v>
      </c>
      <c r="E132" s="9">
        <v>3.4782608695652174E-2</v>
      </c>
      <c r="F132" s="9">
        <v>1.8633988955377895E-2</v>
      </c>
    </row>
    <row r="133" spans="1:6">
      <c r="C133" s="78"/>
      <c r="D133" s="25"/>
      <c r="E133" s="9"/>
      <c r="F133" s="9"/>
    </row>
    <row r="134" spans="1:6">
      <c r="A134" t="s">
        <v>230</v>
      </c>
      <c r="C134" s="78">
        <v>2</v>
      </c>
      <c r="D134" s="25">
        <v>884000</v>
      </c>
      <c r="E134" s="9">
        <v>1.7391304347826087E-2</v>
      </c>
      <c r="F134" s="9">
        <v>9.2750260340957544E-3</v>
      </c>
    </row>
    <row r="135" spans="1:6">
      <c r="B135" t="s">
        <v>87</v>
      </c>
      <c r="C135" s="78">
        <v>2</v>
      </c>
      <c r="D135" s="25">
        <v>884000</v>
      </c>
      <c r="E135" s="9">
        <v>1.7391304347826087E-2</v>
      </c>
      <c r="F135" s="9">
        <v>9.2750260340957544E-3</v>
      </c>
    </row>
    <row r="136" spans="1:6">
      <c r="C136" s="78"/>
      <c r="D136" s="25"/>
      <c r="E136" s="9"/>
      <c r="F136" s="9"/>
    </row>
    <row r="137" spans="1:6">
      <c r="A137" t="s">
        <v>240</v>
      </c>
      <c r="C137" s="78">
        <v>1</v>
      </c>
      <c r="D137" s="25">
        <v>350000</v>
      </c>
      <c r="E137" s="9">
        <v>8.6956521739130436E-3</v>
      </c>
      <c r="F137" s="9">
        <v>3.672238814404428E-3</v>
      </c>
    </row>
    <row r="138" spans="1:6">
      <c r="B138" t="s">
        <v>87</v>
      </c>
      <c r="C138" s="78">
        <v>1</v>
      </c>
      <c r="D138" s="25">
        <v>350000</v>
      </c>
      <c r="E138" s="9">
        <v>8.6956521739130436E-3</v>
      </c>
      <c r="F138" s="9">
        <v>3.672238814404428E-3</v>
      </c>
    </row>
    <row r="139" spans="1:6">
      <c r="C139" s="78"/>
      <c r="D139" s="25"/>
      <c r="E139" s="9"/>
      <c r="F139" s="9"/>
    </row>
    <row r="140" spans="1:6">
      <c r="A140" t="s">
        <v>226</v>
      </c>
      <c r="C140" s="78">
        <v>1</v>
      </c>
      <c r="D140" s="25">
        <v>450000</v>
      </c>
      <c r="E140" s="9">
        <v>8.6956521739130436E-3</v>
      </c>
      <c r="F140" s="9">
        <v>4.7214499042342647E-3</v>
      </c>
    </row>
    <row r="141" spans="1:6">
      <c r="B141" t="s">
        <v>87</v>
      </c>
      <c r="C141" s="78">
        <v>1</v>
      </c>
      <c r="D141" s="25">
        <v>450000</v>
      </c>
      <c r="E141" s="9">
        <v>8.6956521739130436E-3</v>
      </c>
      <c r="F141" s="9">
        <v>4.7214499042342647E-3</v>
      </c>
    </row>
    <row r="142" spans="1:6">
      <c r="C142" s="78"/>
      <c r="D142" s="25"/>
      <c r="E142" s="9"/>
      <c r="F142" s="9"/>
    </row>
    <row r="143" spans="1:6">
      <c r="A143" t="s">
        <v>210</v>
      </c>
      <c r="C143" s="78">
        <v>1</v>
      </c>
      <c r="D143" s="25">
        <v>548250</v>
      </c>
      <c r="E143" s="9">
        <v>8.6956521739130436E-3</v>
      </c>
      <c r="F143" s="9">
        <v>5.7522997999920793E-3</v>
      </c>
    </row>
    <row r="144" spans="1:6">
      <c r="B144" t="s">
        <v>87</v>
      </c>
      <c r="C144" s="78">
        <v>1</v>
      </c>
      <c r="D144" s="25">
        <v>548250</v>
      </c>
      <c r="E144" s="9">
        <v>8.6956521739130436E-3</v>
      </c>
      <c r="F144" s="9">
        <v>5.7522997999920793E-3</v>
      </c>
    </row>
    <row r="145" spans="1:6">
      <c r="C145" s="78"/>
      <c r="D145" s="25"/>
      <c r="E145" s="9"/>
      <c r="F145" s="9"/>
    </row>
    <row r="146" spans="1:6">
      <c r="A146" t="s">
        <v>218</v>
      </c>
      <c r="C146" s="78">
        <v>1</v>
      </c>
      <c r="D146" s="25">
        <v>427500</v>
      </c>
      <c r="E146" s="9">
        <v>8.6956521739130436E-3</v>
      </c>
      <c r="F146" s="9">
        <v>4.4853774090225515E-3</v>
      </c>
    </row>
    <row r="147" spans="1:6">
      <c r="B147" t="s">
        <v>87</v>
      </c>
      <c r="C147" s="78">
        <v>1</v>
      </c>
      <c r="D147" s="25">
        <v>427500</v>
      </c>
      <c r="E147" s="9">
        <v>8.6956521739130436E-3</v>
      </c>
      <c r="F147" s="9">
        <v>4.4853774090225515E-3</v>
      </c>
    </row>
    <row r="148" spans="1:6">
      <c r="C148" s="78"/>
      <c r="D148" s="25"/>
      <c r="E148" s="9"/>
      <c r="F148" s="9"/>
    </row>
    <row r="149" spans="1:6">
      <c r="A149" t="s">
        <v>215</v>
      </c>
      <c r="C149" s="78">
        <v>2</v>
      </c>
      <c r="D149" s="25">
        <v>425000</v>
      </c>
      <c r="E149" s="9">
        <v>1.7391304347826087E-2</v>
      </c>
      <c r="F149" s="9">
        <v>4.4591471317768057E-3</v>
      </c>
    </row>
    <row r="150" spans="1:6">
      <c r="B150" t="s">
        <v>39</v>
      </c>
      <c r="C150" s="78">
        <v>1</v>
      </c>
      <c r="D150" s="25">
        <v>309000</v>
      </c>
      <c r="E150" s="9">
        <v>8.6956521739130436E-3</v>
      </c>
      <c r="F150" s="9">
        <v>3.242062267574195E-3</v>
      </c>
    </row>
    <row r="151" spans="1:6">
      <c r="B151" t="s">
        <v>87</v>
      </c>
      <c r="C151" s="78">
        <v>1</v>
      </c>
      <c r="D151" s="25">
        <v>116000</v>
      </c>
      <c r="E151" s="9">
        <v>8.6956521739130436E-3</v>
      </c>
      <c r="F151" s="9">
        <v>1.2170848642026103E-3</v>
      </c>
    </row>
    <row r="152" spans="1:6">
      <c r="C152" s="78"/>
      <c r="D152" s="25"/>
      <c r="E152" s="9"/>
      <c r="F152" s="9"/>
    </row>
    <row r="153" spans="1:6">
      <c r="A153" t="s">
        <v>263</v>
      </c>
      <c r="C153" s="78">
        <v>1</v>
      </c>
      <c r="D153" s="25">
        <v>500000</v>
      </c>
      <c r="E153" s="9">
        <v>8.6956521739130436E-3</v>
      </c>
      <c r="F153" s="9">
        <v>5.2460554491491826E-3</v>
      </c>
    </row>
    <row r="154" spans="1:6">
      <c r="B154" t="s">
        <v>39</v>
      </c>
      <c r="C154" s="78">
        <v>1</v>
      </c>
      <c r="D154" s="25">
        <v>500000</v>
      </c>
      <c r="E154" s="9">
        <v>8.6956521739130436E-3</v>
      </c>
      <c r="F154" s="9">
        <v>5.2460554491491826E-3</v>
      </c>
    </row>
    <row r="155" spans="1:6">
      <c r="C155" s="78"/>
      <c r="D155" s="25"/>
      <c r="E155" s="9"/>
      <c r="F155" s="9"/>
    </row>
    <row r="156" spans="1:6">
      <c r="A156" t="s">
        <v>271</v>
      </c>
      <c r="C156" s="78">
        <v>1</v>
      </c>
      <c r="D156" s="25">
        <v>275000</v>
      </c>
      <c r="E156" s="9">
        <v>8.6956521739130436E-3</v>
      </c>
      <c r="F156" s="9">
        <v>2.8853304970320507E-3</v>
      </c>
    </row>
    <row r="157" spans="1:6">
      <c r="B157" t="s">
        <v>39</v>
      </c>
      <c r="C157" s="78">
        <v>1</v>
      </c>
      <c r="D157" s="25">
        <v>275000</v>
      </c>
      <c r="E157" s="9">
        <v>8.6956521739130436E-3</v>
      </c>
      <c r="F157" s="9">
        <v>2.8853304970320507E-3</v>
      </c>
    </row>
    <row r="158" spans="1:6">
      <c r="C158" s="78"/>
      <c r="D158" s="25"/>
      <c r="E158" s="9"/>
      <c r="F158" s="9"/>
    </row>
    <row r="159" spans="1:6">
      <c r="A159" t="s">
        <v>265</v>
      </c>
      <c r="C159" s="78">
        <v>1</v>
      </c>
      <c r="D159" s="25">
        <v>800000</v>
      </c>
      <c r="E159" s="9">
        <v>8.6956521739130436E-3</v>
      </c>
      <c r="F159" s="9">
        <v>8.3936887186386918E-3</v>
      </c>
    </row>
    <row r="160" spans="1:6">
      <c r="B160" t="s">
        <v>39</v>
      </c>
      <c r="C160" s="78">
        <v>1</v>
      </c>
      <c r="D160" s="25">
        <v>800000</v>
      </c>
      <c r="E160" s="9">
        <v>8.6956521739130436E-3</v>
      </c>
      <c r="F160" s="9">
        <v>8.3936887186386918E-3</v>
      </c>
    </row>
    <row r="161" spans="1:6">
      <c r="C161" s="78"/>
      <c r="D161" s="25"/>
      <c r="E161" s="9"/>
      <c r="F161" s="9"/>
    </row>
    <row r="162" spans="1:6">
      <c r="A162" t="s">
        <v>274</v>
      </c>
      <c r="C162" s="78">
        <v>1</v>
      </c>
      <c r="D162" s="25">
        <v>1350000</v>
      </c>
      <c r="E162" s="9">
        <v>8.6956521739130436E-3</v>
      </c>
      <c r="F162" s="9">
        <v>1.4164349712702794E-2</v>
      </c>
    </row>
    <row r="163" spans="1:6">
      <c r="B163" t="s">
        <v>39</v>
      </c>
      <c r="C163" s="78">
        <v>1</v>
      </c>
      <c r="D163" s="25">
        <v>1350000</v>
      </c>
      <c r="E163" s="9">
        <v>8.6956521739130436E-3</v>
      </c>
      <c r="F163" s="9">
        <v>1.4164349712702794E-2</v>
      </c>
    </row>
    <row r="164" spans="1:6">
      <c r="C164" s="78"/>
      <c r="D164" s="25"/>
      <c r="E164" s="9"/>
      <c r="F164" s="9"/>
    </row>
    <row r="165" spans="1:6">
      <c r="A165" t="s">
        <v>256</v>
      </c>
      <c r="C165" s="78">
        <v>1</v>
      </c>
      <c r="D165" s="25">
        <v>255000</v>
      </c>
      <c r="E165" s="9">
        <v>8.6956521739130436E-3</v>
      </c>
      <c r="F165" s="9">
        <v>2.6754882790660833E-3</v>
      </c>
    </row>
    <row r="166" spans="1:6">
      <c r="B166" t="s">
        <v>39</v>
      </c>
      <c r="C166" s="78">
        <v>1</v>
      </c>
      <c r="D166" s="25">
        <v>255000</v>
      </c>
      <c r="E166" s="9">
        <v>8.6956521739130436E-3</v>
      </c>
      <c r="F166" s="9">
        <v>2.6754882790660833E-3</v>
      </c>
    </row>
    <row r="167" spans="1:6">
      <c r="C167" s="78"/>
      <c r="D167" s="25"/>
      <c r="E167" s="9"/>
      <c r="F167" s="9"/>
    </row>
    <row r="168" spans="1:6">
      <c r="A168" t="s">
        <v>252</v>
      </c>
      <c r="C168" s="78">
        <v>1</v>
      </c>
      <c r="D168" s="25">
        <v>266000</v>
      </c>
      <c r="E168" s="9">
        <v>8.6956521739130436E-3</v>
      </c>
      <c r="F168" s="9">
        <v>2.7909014989473653E-3</v>
      </c>
    </row>
    <row r="169" spans="1:6">
      <c r="B169" t="s">
        <v>39</v>
      </c>
      <c r="C169" s="78">
        <v>1</v>
      </c>
      <c r="D169" s="25">
        <v>266000</v>
      </c>
      <c r="E169" s="9">
        <v>8.6956521739130436E-3</v>
      </c>
      <c r="F169" s="9">
        <v>2.7909014989473653E-3</v>
      </c>
    </row>
    <row r="170" spans="1:6">
      <c r="C170" s="78"/>
      <c r="D170" s="25"/>
      <c r="E170" s="9"/>
      <c r="F170" s="9"/>
    </row>
    <row r="171" spans="1:6">
      <c r="A171" t="s">
        <v>31</v>
      </c>
      <c r="C171" s="78">
        <v>115</v>
      </c>
      <c r="D171" s="25">
        <v>95309705.520000011</v>
      </c>
      <c r="E171" s="9">
        <v>1</v>
      </c>
      <c r="F171" s="9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0"/>
  <dimension ref="A1:L129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9.5703125" customWidth="1"/>
    <col min="3" max="3" width="19.7109375" customWidth="1"/>
    <col min="5" max="5" width="24.5703125" customWidth="1"/>
    <col min="6" max="6" width="11.28515625" customWidth="1"/>
    <col min="7" max="7" width="14.7109375" customWidth="1"/>
    <col min="9" max="9" width="12.140625" customWidth="1"/>
    <col min="10" max="10" width="14.140625" customWidth="1"/>
    <col min="11" max="11" width="15.28515625" customWidth="1"/>
    <col min="12" max="12" width="20.5703125" customWidth="1"/>
    <col min="13" max="13" width="10.140625" bestFit="1" customWidth="1"/>
  </cols>
  <sheetData>
    <row r="1" spans="1:12">
      <c r="A1" s="87" t="s">
        <v>0</v>
      </c>
      <c r="B1" s="87" t="s">
        <v>41</v>
      </c>
      <c r="C1" s="87" t="s">
        <v>26</v>
      </c>
      <c r="D1" s="87" t="s">
        <v>33</v>
      </c>
      <c r="E1" s="87" t="s">
        <v>29</v>
      </c>
      <c r="F1" s="87" t="s">
        <v>35</v>
      </c>
      <c r="G1" s="87" t="s">
        <v>42</v>
      </c>
      <c r="H1" s="87" t="s">
        <v>43</v>
      </c>
      <c r="I1" s="87" t="s">
        <v>44</v>
      </c>
      <c r="J1" s="87" t="s">
        <v>36</v>
      </c>
      <c r="K1" s="92" t="s">
        <v>50</v>
      </c>
      <c r="L1">
        <v>129</v>
      </c>
    </row>
    <row r="2" spans="1:12" ht="15">
      <c r="A2" s="106" t="s">
        <v>65</v>
      </c>
      <c r="B2" s="106" t="s">
        <v>276</v>
      </c>
      <c r="C2" s="106" t="s">
        <v>34</v>
      </c>
      <c r="D2" s="106" t="s">
        <v>67</v>
      </c>
      <c r="E2" s="106" t="s">
        <v>66</v>
      </c>
      <c r="F2" s="107">
        <v>976944</v>
      </c>
      <c r="G2" s="108">
        <v>569445</v>
      </c>
      <c r="H2" s="106" t="s">
        <v>68</v>
      </c>
      <c r="I2" s="106" t="s">
        <v>68</v>
      </c>
      <c r="J2" s="109">
        <v>44512</v>
      </c>
    </row>
    <row r="3" spans="1:12" ht="15">
      <c r="A3" s="106" t="s">
        <v>65</v>
      </c>
      <c r="B3" s="106" t="s">
        <v>276</v>
      </c>
      <c r="C3" s="106" t="s">
        <v>34</v>
      </c>
      <c r="D3" s="106" t="s">
        <v>67</v>
      </c>
      <c r="E3" s="106" t="s">
        <v>66</v>
      </c>
      <c r="F3" s="107">
        <v>977031</v>
      </c>
      <c r="G3" s="108">
        <v>599902</v>
      </c>
      <c r="H3" s="106" t="s">
        <v>68</v>
      </c>
      <c r="I3" s="106" t="s">
        <v>68</v>
      </c>
      <c r="J3" s="109">
        <v>44515</v>
      </c>
    </row>
    <row r="4" spans="1:12" ht="15">
      <c r="A4" s="106" t="s">
        <v>65</v>
      </c>
      <c r="B4" s="106" t="s">
        <v>276</v>
      </c>
      <c r="C4" s="106" t="s">
        <v>34</v>
      </c>
      <c r="D4" s="106" t="s">
        <v>67</v>
      </c>
      <c r="E4" s="106" t="s">
        <v>66</v>
      </c>
      <c r="F4" s="107">
        <v>977487</v>
      </c>
      <c r="G4" s="108">
        <v>606066</v>
      </c>
      <c r="H4" s="106" t="s">
        <v>68</v>
      </c>
      <c r="I4" s="106" t="s">
        <v>68</v>
      </c>
      <c r="J4" s="109">
        <v>44522</v>
      </c>
    </row>
    <row r="5" spans="1:12" ht="15">
      <c r="A5" s="106" t="s">
        <v>40</v>
      </c>
      <c r="B5" s="106" t="s">
        <v>277</v>
      </c>
      <c r="C5" s="106" t="s">
        <v>53</v>
      </c>
      <c r="D5" s="106" t="s">
        <v>69</v>
      </c>
      <c r="E5" s="106" t="s">
        <v>66</v>
      </c>
      <c r="F5" s="107">
        <v>976394</v>
      </c>
      <c r="G5" s="108">
        <v>600000</v>
      </c>
      <c r="H5" s="106" t="s">
        <v>70</v>
      </c>
      <c r="I5" s="106" t="s">
        <v>68</v>
      </c>
      <c r="J5" s="109">
        <v>44501</v>
      </c>
    </row>
    <row r="6" spans="1:12" ht="15">
      <c r="A6" s="106" t="s">
        <v>40</v>
      </c>
      <c r="B6" s="106" t="s">
        <v>277</v>
      </c>
      <c r="C6" s="106" t="s">
        <v>53</v>
      </c>
      <c r="D6" s="106" t="s">
        <v>69</v>
      </c>
      <c r="E6" s="106" t="s">
        <v>66</v>
      </c>
      <c r="F6" s="107">
        <v>977015</v>
      </c>
      <c r="G6" s="108">
        <v>409000</v>
      </c>
      <c r="H6" s="106" t="s">
        <v>70</v>
      </c>
      <c r="I6" s="106" t="s">
        <v>68</v>
      </c>
      <c r="J6" s="109">
        <v>44515</v>
      </c>
    </row>
    <row r="7" spans="1:12" ht="15">
      <c r="A7" s="106" t="s">
        <v>40</v>
      </c>
      <c r="B7" s="106" t="s">
        <v>277</v>
      </c>
      <c r="C7" s="106" t="s">
        <v>53</v>
      </c>
      <c r="D7" s="106" t="s">
        <v>69</v>
      </c>
      <c r="E7" s="106" t="s">
        <v>66</v>
      </c>
      <c r="F7" s="107">
        <v>976951</v>
      </c>
      <c r="G7" s="108">
        <v>385000</v>
      </c>
      <c r="H7" s="106" t="s">
        <v>70</v>
      </c>
      <c r="I7" s="106" t="s">
        <v>68</v>
      </c>
      <c r="J7" s="109">
        <v>44512</v>
      </c>
    </row>
    <row r="8" spans="1:12" ht="15">
      <c r="A8" s="106" t="s">
        <v>40</v>
      </c>
      <c r="B8" s="106" t="s">
        <v>277</v>
      </c>
      <c r="C8" s="106" t="s">
        <v>53</v>
      </c>
      <c r="D8" s="106" t="s">
        <v>69</v>
      </c>
      <c r="E8" s="106" t="s">
        <v>66</v>
      </c>
      <c r="F8" s="107">
        <v>977785</v>
      </c>
      <c r="G8" s="108">
        <v>530000</v>
      </c>
      <c r="H8" s="106" t="s">
        <v>70</v>
      </c>
      <c r="I8" s="106" t="s">
        <v>68</v>
      </c>
      <c r="J8" s="109">
        <v>44530</v>
      </c>
    </row>
    <row r="9" spans="1:12" ht="15">
      <c r="A9" s="106" t="s">
        <v>40</v>
      </c>
      <c r="B9" s="106" t="s">
        <v>277</v>
      </c>
      <c r="C9" s="106" t="s">
        <v>53</v>
      </c>
      <c r="D9" s="106" t="s">
        <v>54</v>
      </c>
      <c r="E9" s="106" t="s">
        <v>66</v>
      </c>
      <c r="F9" s="107">
        <v>977775</v>
      </c>
      <c r="G9" s="108">
        <v>480000</v>
      </c>
      <c r="H9" s="106" t="s">
        <v>70</v>
      </c>
      <c r="I9" s="106" t="s">
        <v>68</v>
      </c>
      <c r="J9" s="109">
        <v>44530</v>
      </c>
    </row>
    <row r="10" spans="1:12" ht="15">
      <c r="A10" s="106" t="s">
        <v>40</v>
      </c>
      <c r="B10" s="106" t="s">
        <v>277</v>
      </c>
      <c r="C10" s="106" t="s">
        <v>74</v>
      </c>
      <c r="D10" s="106" t="s">
        <v>75</v>
      </c>
      <c r="E10" s="106" t="s">
        <v>66</v>
      </c>
      <c r="F10" s="107">
        <v>976864</v>
      </c>
      <c r="G10" s="108">
        <v>2500000</v>
      </c>
      <c r="H10" s="106" t="s">
        <v>70</v>
      </c>
      <c r="I10" s="106" t="s">
        <v>68</v>
      </c>
      <c r="J10" s="109">
        <v>44510</v>
      </c>
    </row>
    <row r="11" spans="1:12" ht="15">
      <c r="A11" s="106" t="s">
        <v>40</v>
      </c>
      <c r="B11" s="106" t="s">
        <v>277</v>
      </c>
      <c r="C11" s="106" t="s">
        <v>74</v>
      </c>
      <c r="D11" s="106" t="s">
        <v>75</v>
      </c>
      <c r="E11" s="106" t="s">
        <v>66</v>
      </c>
      <c r="F11" s="107">
        <v>976939</v>
      </c>
      <c r="G11" s="108">
        <v>1550000</v>
      </c>
      <c r="H11" s="106" t="s">
        <v>70</v>
      </c>
      <c r="I11" s="106" t="s">
        <v>68</v>
      </c>
      <c r="J11" s="109">
        <v>44512</v>
      </c>
    </row>
    <row r="12" spans="1:12" ht="15">
      <c r="A12" s="106" t="s">
        <v>40</v>
      </c>
      <c r="B12" s="106" t="s">
        <v>277</v>
      </c>
      <c r="C12" s="106" t="s">
        <v>53</v>
      </c>
      <c r="D12" s="106" t="s">
        <v>69</v>
      </c>
      <c r="E12" s="106" t="s">
        <v>66</v>
      </c>
      <c r="F12" s="107">
        <v>976651</v>
      </c>
      <c r="G12" s="108">
        <v>995000</v>
      </c>
      <c r="H12" s="106" t="s">
        <v>70</v>
      </c>
      <c r="I12" s="106" t="s">
        <v>68</v>
      </c>
      <c r="J12" s="109">
        <v>44505</v>
      </c>
    </row>
    <row r="13" spans="1:12" ht="15">
      <c r="A13" s="106" t="s">
        <v>40</v>
      </c>
      <c r="B13" s="106" t="s">
        <v>277</v>
      </c>
      <c r="C13" s="106" t="s">
        <v>53</v>
      </c>
      <c r="D13" s="106" t="s">
        <v>69</v>
      </c>
      <c r="E13" s="106" t="s">
        <v>66</v>
      </c>
      <c r="F13" s="107">
        <v>977361</v>
      </c>
      <c r="G13" s="108">
        <v>529900</v>
      </c>
      <c r="H13" s="106" t="s">
        <v>70</v>
      </c>
      <c r="I13" s="106" t="s">
        <v>68</v>
      </c>
      <c r="J13" s="109">
        <v>44519</v>
      </c>
    </row>
    <row r="14" spans="1:12" ht="15">
      <c r="A14" s="106" t="s">
        <v>40</v>
      </c>
      <c r="B14" s="106" t="s">
        <v>277</v>
      </c>
      <c r="C14" s="106" t="s">
        <v>53</v>
      </c>
      <c r="D14" s="106" t="s">
        <v>69</v>
      </c>
      <c r="E14" s="106" t="s">
        <v>66</v>
      </c>
      <c r="F14" s="107">
        <v>976617</v>
      </c>
      <c r="G14" s="108">
        <v>1295000</v>
      </c>
      <c r="H14" s="106" t="s">
        <v>70</v>
      </c>
      <c r="I14" s="106" t="s">
        <v>68</v>
      </c>
      <c r="J14" s="109">
        <v>44505</v>
      </c>
    </row>
    <row r="15" spans="1:12" ht="15">
      <c r="A15" s="106" t="s">
        <v>40</v>
      </c>
      <c r="B15" s="106" t="s">
        <v>277</v>
      </c>
      <c r="C15" s="106" t="s">
        <v>53</v>
      </c>
      <c r="D15" s="106" t="s">
        <v>54</v>
      </c>
      <c r="E15" s="106" t="s">
        <v>66</v>
      </c>
      <c r="F15" s="107">
        <v>976474</v>
      </c>
      <c r="G15" s="108">
        <v>950000</v>
      </c>
      <c r="H15" s="106" t="s">
        <v>70</v>
      </c>
      <c r="I15" s="106" t="s">
        <v>68</v>
      </c>
      <c r="J15" s="109">
        <v>44503</v>
      </c>
    </row>
    <row r="16" spans="1:12" ht="15">
      <c r="A16" s="106" t="s">
        <v>40</v>
      </c>
      <c r="B16" s="106" t="s">
        <v>277</v>
      </c>
      <c r="C16" s="106" t="s">
        <v>53</v>
      </c>
      <c r="D16" s="106" t="s">
        <v>69</v>
      </c>
      <c r="E16" s="106" t="s">
        <v>66</v>
      </c>
      <c r="F16" s="107">
        <v>976556</v>
      </c>
      <c r="G16" s="108">
        <v>874900</v>
      </c>
      <c r="H16" s="106" t="s">
        <v>70</v>
      </c>
      <c r="I16" s="106" t="s">
        <v>68</v>
      </c>
      <c r="J16" s="109">
        <v>44504</v>
      </c>
    </row>
    <row r="17" spans="1:10" ht="15">
      <c r="A17" s="106" t="s">
        <v>40</v>
      </c>
      <c r="B17" s="106" t="s">
        <v>277</v>
      </c>
      <c r="C17" s="106" t="s">
        <v>53</v>
      </c>
      <c r="D17" s="106" t="s">
        <v>54</v>
      </c>
      <c r="E17" s="106" t="s">
        <v>66</v>
      </c>
      <c r="F17" s="107">
        <v>977608</v>
      </c>
      <c r="G17" s="108">
        <v>1135000</v>
      </c>
      <c r="H17" s="106" t="s">
        <v>70</v>
      </c>
      <c r="I17" s="106" t="s">
        <v>68</v>
      </c>
      <c r="J17" s="109">
        <v>44524</v>
      </c>
    </row>
    <row r="18" spans="1:10" ht="15">
      <c r="A18" s="106" t="s">
        <v>40</v>
      </c>
      <c r="B18" s="106" t="s">
        <v>277</v>
      </c>
      <c r="C18" s="106" t="s">
        <v>53</v>
      </c>
      <c r="D18" s="106" t="s">
        <v>69</v>
      </c>
      <c r="E18" s="106" t="s">
        <v>66</v>
      </c>
      <c r="F18" s="107">
        <v>976524</v>
      </c>
      <c r="G18" s="108">
        <v>670000</v>
      </c>
      <c r="H18" s="106" t="s">
        <v>70</v>
      </c>
      <c r="I18" s="106" t="s">
        <v>68</v>
      </c>
      <c r="J18" s="109">
        <v>44504</v>
      </c>
    </row>
    <row r="19" spans="1:10" ht="15">
      <c r="A19" s="106" t="s">
        <v>40</v>
      </c>
      <c r="B19" s="106" t="s">
        <v>277</v>
      </c>
      <c r="C19" s="106" t="s">
        <v>53</v>
      </c>
      <c r="D19" s="106" t="s">
        <v>54</v>
      </c>
      <c r="E19" s="106" t="s">
        <v>71</v>
      </c>
      <c r="F19" s="107">
        <v>976454</v>
      </c>
      <c r="G19" s="108">
        <v>80000</v>
      </c>
      <c r="H19" s="106" t="s">
        <v>70</v>
      </c>
      <c r="I19" s="106" t="s">
        <v>68</v>
      </c>
      <c r="J19" s="109">
        <v>44502</v>
      </c>
    </row>
    <row r="20" spans="1:10" ht="15">
      <c r="A20" s="106" t="s">
        <v>40</v>
      </c>
      <c r="B20" s="106" t="s">
        <v>277</v>
      </c>
      <c r="C20" s="106" t="s">
        <v>53</v>
      </c>
      <c r="D20" s="106" t="s">
        <v>69</v>
      </c>
      <c r="E20" s="106" t="s">
        <v>66</v>
      </c>
      <c r="F20" s="107">
        <v>976849</v>
      </c>
      <c r="G20" s="108">
        <v>661000</v>
      </c>
      <c r="H20" s="106" t="s">
        <v>70</v>
      </c>
      <c r="I20" s="106" t="s">
        <v>68</v>
      </c>
      <c r="J20" s="109">
        <v>44510</v>
      </c>
    </row>
    <row r="21" spans="1:10" ht="15">
      <c r="A21" s="106" t="s">
        <v>40</v>
      </c>
      <c r="B21" s="106" t="s">
        <v>277</v>
      </c>
      <c r="C21" s="106" t="s">
        <v>53</v>
      </c>
      <c r="D21" s="106" t="s">
        <v>69</v>
      </c>
      <c r="E21" s="106" t="s">
        <v>66</v>
      </c>
      <c r="F21" s="107">
        <v>977579</v>
      </c>
      <c r="G21" s="108">
        <v>1550000</v>
      </c>
      <c r="H21" s="106" t="s">
        <v>70</v>
      </c>
      <c r="I21" s="106" t="s">
        <v>68</v>
      </c>
      <c r="J21" s="109">
        <v>44523</v>
      </c>
    </row>
    <row r="22" spans="1:10" ht="15">
      <c r="A22" s="106" t="s">
        <v>40</v>
      </c>
      <c r="B22" s="106" t="s">
        <v>277</v>
      </c>
      <c r="C22" s="106" t="s">
        <v>27</v>
      </c>
      <c r="D22" s="106" t="s">
        <v>73</v>
      </c>
      <c r="E22" s="106" t="s">
        <v>66</v>
      </c>
      <c r="F22" s="107">
        <v>976520</v>
      </c>
      <c r="G22" s="108">
        <v>725000</v>
      </c>
      <c r="H22" s="106" t="s">
        <v>70</v>
      </c>
      <c r="I22" s="106" t="s">
        <v>68</v>
      </c>
      <c r="J22" s="109">
        <v>44504</v>
      </c>
    </row>
    <row r="23" spans="1:10" ht="15">
      <c r="A23" s="106" t="s">
        <v>40</v>
      </c>
      <c r="B23" s="106" t="s">
        <v>277</v>
      </c>
      <c r="C23" s="106" t="s">
        <v>53</v>
      </c>
      <c r="D23" s="106" t="s">
        <v>69</v>
      </c>
      <c r="E23" s="106" t="s">
        <v>66</v>
      </c>
      <c r="F23" s="107">
        <v>977276</v>
      </c>
      <c r="G23" s="108">
        <v>364000</v>
      </c>
      <c r="H23" s="106" t="s">
        <v>70</v>
      </c>
      <c r="I23" s="106" t="s">
        <v>68</v>
      </c>
      <c r="J23" s="109">
        <v>44518</v>
      </c>
    </row>
    <row r="24" spans="1:10" ht="15">
      <c r="A24" s="106" t="s">
        <v>40</v>
      </c>
      <c r="B24" s="106" t="s">
        <v>277</v>
      </c>
      <c r="C24" s="106" t="s">
        <v>53</v>
      </c>
      <c r="D24" s="106" t="s">
        <v>54</v>
      </c>
      <c r="E24" s="106" t="s">
        <v>66</v>
      </c>
      <c r="F24" s="107">
        <v>977347</v>
      </c>
      <c r="G24" s="108">
        <v>1125000</v>
      </c>
      <c r="H24" s="106" t="s">
        <v>70</v>
      </c>
      <c r="I24" s="106" t="s">
        <v>68</v>
      </c>
      <c r="J24" s="109">
        <v>44519</v>
      </c>
    </row>
    <row r="25" spans="1:10" ht="15">
      <c r="A25" s="106" t="s">
        <v>40</v>
      </c>
      <c r="B25" s="106" t="s">
        <v>277</v>
      </c>
      <c r="C25" s="106" t="s">
        <v>53</v>
      </c>
      <c r="D25" s="106" t="s">
        <v>54</v>
      </c>
      <c r="E25" s="106" t="s">
        <v>66</v>
      </c>
      <c r="F25" s="107">
        <v>977568</v>
      </c>
      <c r="G25" s="108">
        <v>682500</v>
      </c>
      <c r="H25" s="106" t="s">
        <v>70</v>
      </c>
      <c r="I25" s="106" t="s">
        <v>68</v>
      </c>
      <c r="J25" s="109">
        <v>44523</v>
      </c>
    </row>
    <row r="26" spans="1:10" ht="15">
      <c r="A26" s="106" t="s">
        <v>40</v>
      </c>
      <c r="B26" s="106" t="s">
        <v>277</v>
      </c>
      <c r="C26" s="106" t="s">
        <v>53</v>
      </c>
      <c r="D26" s="106" t="s">
        <v>69</v>
      </c>
      <c r="E26" s="106" t="s">
        <v>66</v>
      </c>
      <c r="F26" s="107">
        <v>976679</v>
      </c>
      <c r="G26" s="108">
        <v>485000</v>
      </c>
      <c r="H26" s="106" t="s">
        <v>70</v>
      </c>
      <c r="I26" s="106" t="s">
        <v>68</v>
      </c>
      <c r="J26" s="109">
        <v>44508</v>
      </c>
    </row>
    <row r="27" spans="1:10" ht="15">
      <c r="A27" s="106" t="s">
        <v>40</v>
      </c>
      <c r="B27" s="106" t="s">
        <v>277</v>
      </c>
      <c r="C27" s="106" t="s">
        <v>53</v>
      </c>
      <c r="D27" s="106" t="s">
        <v>69</v>
      </c>
      <c r="E27" s="106" t="s">
        <v>66</v>
      </c>
      <c r="F27" s="107">
        <v>976688</v>
      </c>
      <c r="G27" s="108">
        <v>790000</v>
      </c>
      <c r="H27" s="106" t="s">
        <v>70</v>
      </c>
      <c r="I27" s="106" t="s">
        <v>68</v>
      </c>
      <c r="J27" s="109">
        <v>44508</v>
      </c>
    </row>
    <row r="28" spans="1:10" ht="15">
      <c r="A28" s="106" t="s">
        <v>40</v>
      </c>
      <c r="B28" s="106" t="s">
        <v>277</v>
      </c>
      <c r="C28" s="106" t="s">
        <v>53</v>
      </c>
      <c r="D28" s="106" t="s">
        <v>54</v>
      </c>
      <c r="E28" s="106" t="s">
        <v>66</v>
      </c>
      <c r="F28" s="107">
        <v>977544</v>
      </c>
      <c r="G28" s="108">
        <v>450000</v>
      </c>
      <c r="H28" s="106" t="s">
        <v>70</v>
      </c>
      <c r="I28" s="106" t="s">
        <v>68</v>
      </c>
      <c r="J28" s="109">
        <v>44523</v>
      </c>
    </row>
    <row r="29" spans="1:10" ht="15">
      <c r="A29" s="106" t="s">
        <v>40</v>
      </c>
      <c r="B29" s="106" t="s">
        <v>277</v>
      </c>
      <c r="C29" s="106" t="s">
        <v>53</v>
      </c>
      <c r="D29" s="106" t="s">
        <v>54</v>
      </c>
      <c r="E29" s="106" t="s">
        <v>71</v>
      </c>
      <c r="F29" s="107">
        <v>976692</v>
      </c>
      <c r="G29" s="108">
        <v>80000</v>
      </c>
      <c r="H29" s="106" t="s">
        <v>70</v>
      </c>
      <c r="I29" s="106" t="s">
        <v>68</v>
      </c>
      <c r="J29" s="109">
        <v>44508</v>
      </c>
    </row>
    <row r="30" spans="1:10" ht="15">
      <c r="A30" s="106" t="s">
        <v>40</v>
      </c>
      <c r="B30" s="106" t="s">
        <v>277</v>
      </c>
      <c r="C30" s="106" t="s">
        <v>53</v>
      </c>
      <c r="D30" s="106" t="s">
        <v>54</v>
      </c>
      <c r="E30" s="106" t="s">
        <v>66</v>
      </c>
      <c r="F30" s="107">
        <v>977185</v>
      </c>
      <c r="G30" s="108">
        <v>675000</v>
      </c>
      <c r="H30" s="106" t="s">
        <v>70</v>
      </c>
      <c r="I30" s="106" t="s">
        <v>68</v>
      </c>
      <c r="J30" s="109">
        <v>44517</v>
      </c>
    </row>
    <row r="31" spans="1:10" ht="15">
      <c r="A31" s="106" t="s">
        <v>40</v>
      </c>
      <c r="B31" s="106" t="s">
        <v>277</v>
      </c>
      <c r="C31" s="106" t="s">
        <v>27</v>
      </c>
      <c r="D31" s="106" t="s">
        <v>72</v>
      </c>
      <c r="E31" s="106" t="s">
        <v>66</v>
      </c>
      <c r="F31" s="107">
        <v>977016</v>
      </c>
      <c r="G31" s="108">
        <v>610000</v>
      </c>
      <c r="H31" s="106" t="s">
        <v>70</v>
      </c>
      <c r="I31" s="106" t="s">
        <v>68</v>
      </c>
      <c r="J31" s="109">
        <v>44515</v>
      </c>
    </row>
    <row r="32" spans="1:10" ht="15">
      <c r="A32" s="106" t="s">
        <v>40</v>
      </c>
      <c r="B32" s="106" t="s">
        <v>277</v>
      </c>
      <c r="C32" s="106" t="s">
        <v>27</v>
      </c>
      <c r="D32" s="106" t="s">
        <v>73</v>
      </c>
      <c r="E32" s="106" t="s">
        <v>66</v>
      </c>
      <c r="F32" s="107">
        <v>976620</v>
      </c>
      <c r="G32" s="108">
        <v>825000</v>
      </c>
      <c r="H32" s="106" t="s">
        <v>70</v>
      </c>
      <c r="I32" s="106" t="s">
        <v>68</v>
      </c>
      <c r="J32" s="109">
        <v>44505</v>
      </c>
    </row>
    <row r="33" spans="1:10" ht="15">
      <c r="A33" s="106" t="s">
        <v>40</v>
      </c>
      <c r="B33" s="106" t="s">
        <v>277</v>
      </c>
      <c r="C33" s="106" t="s">
        <v>53</v>
      </c>
      <c r="D33" s="106" t="s">
        <v>69</v>
      </c>
      <c r="E33" s="106" t="s">
        <v>66</v>
      </c>
      <c r="F33" s="107">
        <v>977019</v>
      </c>
      <c r="G33" s="108">
        <v>610000</v>
      </c>
      <c r="H33" s="106" t="s">
        <v>70</v>
      </c>
      <c r="I33" s="106" t="s">
        <v>68</v>
      </c>
      <c r="J33" s="109">
        <v>44515</v>
      </c>
    </row>
    <row r="34" spans="1:10" ht="15">
      <c r="A34" s="106" t="s">
        <v>40</v>
      </c>
      <c r="B34" s="106" t="s">
        <v>277</v>
      </c>
      <c r="C34" s="106" t="s">
        <v>53</v>
      </c>
      <c r="D34" s="106" t="s">
        <v>54</v>
      </c>
      <c r="E34" s="106" t="s">
        <v>66</v>
      </c>
      <c r="F34" s="107">
        <v>977477</v>
      </c>
      <c r="G34" s="108">
        <v>401000</v>
      </c>
      <c r="H34" s="106" t="s">
        <v>70</v>
      </c>
      <c r="I34" s="106" t="s">
        <v>68</v>
      </c>
      <c r="J34" s="109">
        <v>44522</v>
      </c>
    </row>
    <row r="35" spans="1:10" ht="15">
      <c r="A35" s="106" t="s">
        <v>40</v>
      </c>
      <c r="B35" s="106" t="s">
        <v>277</v>
      </c>
      <c r="C35" s="106" t="s">
        <v>53</v>
      </c>
      <c r="D35" s="106" t="s">
        <v>54</v>
      </c>
      <c r="E35" s="106" t="s">
        <v>66</v>
      </c>
      <c r="F35" s="107">
        <v>976699</v>
      </c>
      <c r="G35" s="108">
        <v>1100000</v>
      </c>
      <c r="H35" s="106" t="s">
        <v>70</v>
      </c>
      <c r="I35" s="106" t="s">
        <v>68</v>
      </c>
      <c r="J35" s="109">
        <v>44508</v>
      </c>
    </row>
    <row r="36" spans="1:10" ht="15">
      <c r="A36" s="106" t="s">
        <v>40</v>
      </c>
      <c r="B36" s="106" t="s">
        <v>277</v>
      </c>
      <c r="C36" s="106" t="s">
        <v>53</v>
      </c>
      <c r="D36" s="106" t="s">
        <v>54</v>
      </c>
      <c r="E36" s="106" t="s">
        <v>66</v>
      </c>
      <c r="F36" s="107">
        <v>977191</v>
      </c>
      <c r="G36" s="108">
        <v>535000</v>
      </c>
      <c r="H36" s="106" t="s">
        <v>70</v>
      </c>
      <c r="I36" s="106" t="s">
        <v>68</v>
      </c>
      <c r="J36" s="109">
        <v>44517</v>
      </c>
    </row>
    <row r="37" spans="1:10" ht="15">
      <c r="A37" s="106" t="s">
        <v>40</v>
      </c>
      <c r="B37" s="106" t="s">
        <v>277</v>
      </c>
      <c r="C37" s="106" t="s">
        <v>53</v>
      </c>
      <c r="D37" s="106" t="s">
        <v>54</v>
      </c>
      <c r="E37" s="106" t="s">
        <v>66</v>
      </c>
      <c r="F37" s="107">
        <v>977789</v>
      </c>
      <c r="G37" s="108">
        <v>461950</v>
      </c>
      <c r="H37" s="106" t="s">
        <v>70</v>
      </c>
      <c r="I37" s="106" t="s">
        <v>68</v>
      </c>
      <c r="J37" s="109">
        <v>44530</v>
      </c>
    </row>
    <row r="38" spans="1:10" ht="15">
      <c r="A38" s="106" t="s">
        <v>38</v>
      </c>
      <c r="B38" s="106" t="s">
        <v>278</v>
      </c>
      <c r="C38" s="106" t="s">
        <v>77</v>
      </c>
      <c r="D38" s="106" t="s">
        <v>78</v>
      </c>
      <c r="E38" s="106" t="s">
        <v>66</v>
      </c>
      <c r="F38" s="107">
        <v>977456</v>
      </c>
      <c r="G38" s="108">
        <v>1050000</v>
      </c>
      <c r="H38" s="106" t="s">
        <v>70</v>
      </c>
      <c r="I38" s="106" t="s">
        <v>68</v>
      </c>
      <c r="J38" s="109">
        <v>44522</v>
      </c>
    </row>
    <row r="39" spans="1:10" ht="15">
      <c r="A39" s="106" t="s">
        <v>38</v>
      </c>
      <c r="B39" s="106" t="s">
        <v>278</v>
      </c>
      <c r="C39" s="106" t="s">
        <v>77</v>
      </c>
      <c r="D39" s="106" t="s">
        <v>78</v>
      </c>
      <c r="E39" s="106" t="s">
        <v>66</v>
      </c>
      <c r="F39" s="107">
        <v>977571</v>
      </c>
      <c r="G39" s="108">
        <v>750000</v>
      </c>
      <c r="H39" s="106" t="s">
        <v>70</v>
      </c>
      <c r="I39" s="106" t="s">
        <v>68</v>
      </c>
      <c r="J39" s="109">
        <v>44523</v>
      </c>
    </row>
    <row r="40" spans="1:10" ht="15">
      <c r="A40" s="106" t="s">
        <v>38</v>
      </c>
      <c r="B40" s="106" t="s">
        <v>278</v>
      </c>
      <c r="C40" s="106" t="s">
        <v>77</v>
      </c>
      <c r="D40" s="106" t="s">
        <v>78</v>
      </c>
      <c r="E40" s="106" t="s">
        <v>83</v>
      </c>
      <c r="F40" s="107">
        <v>977581</v>
      </c>
      <c r="G40" s="108">
        <v>1249000</v>
      </c>
      <c r="H40" s="106" t="s">
        <v>70</v>
      </c>
      <c r="I40" s="106" t="s">
        <v>68</v>
      </c>
      <c r="J40" s="109">
        <v>44523</v>
      </c>
    </row>
    <row r="41" spans="1:10" ht="15">
      <c r="A41" s="106" t="s">
        <v>38</v>
      </c>
      <c r="B41" s="106" t="s">
        <v>278</v>
      </c>
      <c r="C41" s="106" t="s">
        <v>28</v>
      </c>
      <c r="D41" s="106" t="s">
        <v>84</v>
      </c>
      <c r="E41" s="106" t="s">
        <v>66</v>
      </c>
      <c r="F41" s="107">
        <v>977728</v>
      </c>
      <c r="G41" s="108">
        <v>439900</v>
      </c>
      <c r="H41" s="106" t="s">
        <v>70</v>
      </c>
      <c r="I41" s="106" t="s">
        <v>68</v>
      </c>
      <c r="J41" s="109">
        <v>44530</v>
      </c>
    </row>
    <row r="42" spans="1:10" ht="15">
      <c r="A42" s="106" t="s">
        <v>38</v>
      </c>
      <c r="B42" s="106" t="s">
        <v>278</v>
      </c>
      <c r="C42" s="106" t="s">
        <v>28</v>
      </c>
      <c r="D42" s="106" t="s">
        <v>45</v>
      </c>
      <c r="E42" s="106" t="s">
        <v>66</v>
      </c>
      <c r="F42" s="107">
        <v>977060</v>
      </c>
      <c r="G42" s="108">
        <v>900000</v>
      </c>
      <c r="H42" s="106" t="s">
        <v>70</v>
      </c>
      <c r="I42" s="106" t="s">
        <v>68</v>
      </c>
      <c r="J42" s="109">
        <v>44515</v>
      </c>
    </row>
    <row r="43" spans="1:10" ht="15">
      <c r="A43" s="106" t="s">
        <v>38</v>
      </c>
      <c r="B43" s="106" t="s">
        <v>278</v>
      </c>
      <c r="C43" s="106" t="s">
        <v>28</v>
      </c>
      <c r="D43" s="106" t="s">
        <v>85</v>
      </c>
      <c r="E43" s="106" t="s">
        <v>66</v>
      </c>
      <c r="F43" s="107">
        <v>977707</v>
      </c>
      <c r="G43" s="108">
        <v>890000</v>
      </c>
      <c r="H43" s="106" t="s">
        <v>70</v>
      </c>
      <c r="I43" s="106" t="s">
        <v>68</v>
      </c>
      <c r="J43" s="109">
        <v>44529</v>
      </c>
    </row>
    <row r="44" spans="1:10" ht="15">
      <c r="A44" s="106" t="s">
        <v>38</v>
      </c>
      <c r="B44" s="106" t="s">
        <v>278</v>
      </c>
      <c r="C44" s="106" t="s">
        <v>77</v>
      </c>
      <c r="D44" s="106" t="s">
        <v>78</v>
      </c>
      <c r="E44" s="106" t="s">
        <v>66</v>
      </c>
      <c r="F44" s="107">
        <v>977460</v>
      </c>
      <c r="G44" s="108">
        <v>925000</v>
      </c>
      <c r="H44" s="106" t="s">
        <v>70</v>
      </c>
      <c r="I44" s="106" t="s">
        <v>68</v>
      </c>
      <c r="J44" s="109">
        <v>44522</v>
      </c>
    </row>
    <row r="45" spans="1:10" ht="15">
      <c r="A45" s="106" t="s">
        <v>38</v>
      </c>
      <c r="B45" s="106" t="s">
        <v>278</v>
      </c>
      <c r="C45" s="106" t="s">
        <v>77</v>
      </c>
      <c r="D45" s="106" t="s">
        <v>78</v>
      </c>
      <c r="E45" s="106" t="s">
        <v>66</v>
      </c>
      <c r="F45" s="107">
        <v>977442</v>
      </c>
      <c r="G45" s="108">
        <v>3800000</v>
      </c>
      <c r="H45" s="106" t="s">
        <v>70</v>
      </c>
      <c r="I45" s="106" t="s">
        <v>68</v>
      </c>
      <c r="J45" s="109">
        <v>44522</v>
      </c>
    </row>
    <row r="46" spans="1:10" ht="15">
      <c r="A46" s="106" t="s">
        <v>38</v>
      </c>
      <c r="B46" s="106" t="s">
        <v>278</v>
      </c>
      <c r="C46" s="106" t="s">
        <v>77</v>
      </c>
      <c r="D46" s="106" t="s">
        <v>78</v>
      </c>
      <c r="E46" s="106" t="s">
        <v>66</v>
      </c>
      <c r="F46" s="107">
        <v>977032</v>
      </c>
      <c r="G46" s="108">
        <v>1240000</v>
      </c>
      <c r="H46" s="106" t="s">
        <v>70</v>
      </c>
      <c r="I46" s="106" t="s">
        <v>68</v>
      </c>
      <c r="J46" s="109">
        <v>44515</v>
      </c>
    </row>
    <row r="47" spans="1:10" ht="15">
      <c r="A47" s="106" t="s">
        <v>38</v>
      </c>
      <c r="B47" s="106" t="s">
        <v>278</v>
      </c>
      <c r="C47" s="106" t="s">
        <v>77</v>
      </c>
      <c r="D47" s="106" t="s">
        <v>78</v>
      </c>
      <c r="E47" s="106" t="s">
        <v>66</v>
      </c>
      <c r="F47" s="107">
        <v>977632</v>
      </c>
      <c r="G47" s="108">
        <v>2430000</v>
      </c>
      <c r="H47" s="106" t="s">
        <v>70</v>
      </c>
      <c r="I47" s="106" t="s">
        <v>68</v>
      </c>
      <c r="J47" s="109">
        <v>44524</v>
      </c>
    </row>
    <row r="48" spans="1:10" ht="15">
      <c r="A48" s="106" t="s">
        <v>38</v>
      </c>
      <c r="B48" s="106" t="s">
        <v>278</v>
      </c>
      <c r="C48" s="106" t="s">
        <v>77</v>
      </c>
      <c r="D48" s="106" t="s">
        <v>82</v>
      </c>
      <c r="E48" s="106" t="s">
        <v>66</v>
      </c>
      <c r="F48" s="107">
        <v>976364</v>
      </c>
      <c r="G48" s="108">
        <v>505000</v>
      </c>
      <c r="H48" s="106" t="s">
        <v>70</v>
      </c>
      <c r="I48" s="106" t="s">
        <v>68</v>
      </c>
      <c r="J48" s="109">
        <v>44501</v>
      </c>
    </row>
    <row r="49" spans="1:10" ht="15">
      <c r="A49" s="106" t="s">
        <v>38</v>
      </c>
      <c r="B49" s="106" t="s">
        <v>278</v>
      </c>
      <c r="C49" s="106" t="s">
        <v>77</v>
      </c>
      <c r="D49" s="106" t="s">
        <v>78</v>
      </c>
      <c r="E49" s="106" t="s">
        <v>66</v>
      </c>
      <c r="F49" s="107">
        <v>976492</v>
      </c>
      <c r="G49" s="108">
        <v>625000</v>
      </c>
      <c r="H49" s="106" t="s">
        <v>70</v>
      </c>
      <c r="I49" s="106" t="s">
        <v>68</v>
      </c>
      <c r="J49" s="109">
        <v>44503</v>
      </c>
    </row>
    <row r="50" spans="1:10" ht="15">
      <c r="A50" s="106" t="s">
        <v>38</v>
      </c>
      <c r="B50" s="106" t="s">
        <v>278</v>
      </c>
      <c r="C50" s="106" t="s">
        <v>77</v>
      </c>
      <c r="D50" s="106" t="s">
        <v>78</v>
      </c>
      <c r="E50" s="106" t="s">
        <v>66</v>
      </c>
      <c r="F50" s="107">
        <v>977026</v>
      </c>
      <c r="G50" s="108">
        <v>700000</v>
      </c>
      <c r="H50" s="106" t="s">
        <v>70</v>
      </c>
      <c r="I50" s="106" t="s">
        <v>68</v>
      </c>
      <c r="J50" s="109">
        <v>44515</v>
      </c>
    </row>
    <row r="51" spans="1:10" ht="15">
      <c r="A51" s="106" t="s">
        <v>38</v>
      </c>
      <c r="B51" s="106" t="s">
        <v>278</v>
      </c>
      <c r="C51" s="106" t="s">
        <v>77</v>
      </c>
      <c r="D51" s="106" t="s">
        <v>78</v>
      </c>
      <c r="E51" s="106" t="s">
        <v>76</v>
      </c>
      <c r="F51" s="107">
        <v>977005</v>
      </c>
      <c r="G51" s="108">
        <v>950000</v>
      </c>
      <c r="H51" s="106" t="s">
        <v>70</v>
      </c>
      <c r="I51" s="106" t="s">
        <v>68</v>
      </c>
      <c r="J51" s="109">
        <v>44515</v>
      </c>
    </row>
    <row r="52" spans="1:10" ht="15">
      <c r="A52" s="106" t="s">
        <v>38</v>
      </c>
      <c r="B52" s="106" t="s">
        <v>278</v>
      </c>
      <c r="C52" s="106" t="s">
        <v>77</v>
      </c>
      <c r="D52" s="106" t="s">
        <v>79</v>
      </c>
      <c r="E52" s="106" t="s">
        <v>66</v>
      </c>
      <c r="F52" s="107">
        <v>977084</v>
      </c>
      <c r="G52" s="108">
        <v>665000</v>
      </c>
      <c r="H52" s="106" t="s">
        <v>70</v>
      </c>
      <c r="I52" s="106" t="s">
        <v>68</v>
      </c>
      <c r="J52" s="109">
        <v>44516</v>
      </c>
    </row>
    <row r="53" spans="1:10" ht="15">
      <c r="A53" s="106" t="s">
        <v>38</v>
      </c>
      <c r="B53" s="106" t="s">
        <v>278</v>
      </c>
      <c r="C53" s="106" t="s">
        <v>77</v>
      </c>
      <c r="D53" s="106" t="s">
        <v>78</v>
      </c>
      <c r="E53" s="106" t="s">
        <v>66</v>
      </c>
      <c r="F53" s="107">
        <v>976542</v>
      </c>
      <c r="G53" s="108">
        <v>919000</v>
      </c>
      <c r="H53" s="106" t="s">
        <v>70</v>
      </c>
      <c r="I53" s="106" t="s">
        <v>68</v>
      </c>
      <c r="J53" s="109">
        <v>44504</v>
      </c>
    </row>
    <row r="54" spans="1:10" ht="15">
      <c r="A54" s="106" t="s">
        <v>38</v>
      </c>
      <c r="B54" s="106" t="s">
        <v>278</v>
      </c>
      <c r="C54" s="106" t="s">
        <v>77</v>
      </c>
      <c r="D54" s="106" t="s">
        <v>78</v>
      </c>
      <c r="E54" s="106" t="s">
        <v>76</v>
      </c>
      <c r="F54" s="107">
        <v>976949</v>
      </c>
      <c r="G54" s="108">
        <v>780000</v>
      </c>
      <c r="H54" s="106" t="s">
        <v>70</v>
      </c>
      <c r="I54" s="106" t="s">
        <v>68</v>
      </c>
      <c r="J54" s="109">
        <v>44512</v>
      </c>
    </row>
    <row r="55" spans="1:10" ht="15">
      <c r="A55" s="106" t="s">
        <v>38</v>
      </c>
      <c r="B55" s="106" t="s">
        <v>278</v>
      </c>
      <c r="C55" s="106" t="s">
        <v>77</v>
      </c>
      <c r="D55" s="106" t="s">
        <v>82</v>
      </c>
      <c r="E55" s="106" t="s">
        <v>66</v>
      </c>
      <c r="F55" s="107">
        <v>976857</v>
      </c>
      <c r="G55" s="108">
        <v>565000</v>
      </c>
      <c r="H55" s="106" t="s">
        <v>70</v>
      </c>
      <c r="I55" s="106" t="s">
        <v>68</v>
      </c>
      <c r="J55" s="109">
        <v>44510</v>
      </c>
    </row>
    <row r="56" spans="1:10" ht="15">
      <c r="A56" s="106" t="s">
        <v>38</v>
      </c>
      <c r="B56" s="106" t="s">
        <v>278</v>
      </c>
      <c r="C56" s="106" t="s">
        <v>80</v>
      </c>
      <c r="D56" s="106" t="s">
        <v>81</v>
      </c>
      <c r="E56" s="106" t="s">
        <v>66</v>
      </c>
      <c r="F56" s="107">
        <v>976767</v>
      </c>
      <c r="G56" s="108">
        <v>490000</v>
      </c>
      <c r="H56" s="106" t="s">
        <v>70</v>
      </c>
      <c r="I56" s="106" t="s">
        <v>68</v>
      </c>
      <c r="J56" s="109">
        <v>44509</v>
      </c>
    </row>
    <row r="57" spans="1:10" ht="15">
      <c r="A57" s="106" t="s">
        <v>59</v>
      </c>
      <c r="B57" s="106" t="s">
        <v>279</v>
      </c>
      <c r="C57" s="106" t="s">
        <v>55</v>
      </c>
      <c r="D57" s="106" t="s">
        <v>56</v>
      </c>
      <c r="E57" s="106" t="s">
        <v>66</v>
      </c>
      <c r="F57" s="107">
        <v>976909</v>
      </c>
      <c r="G57" s="108">
        <v>6100000</v>
      </c>
      <c r="H57" s="106" t="s">
        <v>70</v>
      </c>
      <c r="I57" s="106" t="s">
        <v>68</v>
      </c>
      <c r="J57" s="109">
        <v>44512</v>
      </c>
    </row>
    <row r="58" spans="1:10" ht="15">
      <c r="A58" s="106" t="s">
        <v>59</v>
      </c>
      <c r="B58" s="106" t="s">
        <v>279</v>
      </c>
      <c r="C58" s="106" t="s">
        <v>55</v>
      </c>
      <c r="D58" s="106" t="s">
        <v>56</v>
      </c>
      <c r="E58" s="106" t="s">
        <v>71</v>
      </c>
      <c r="F58" s="107">
        <v>976985</v>
      </c>
      <c r="G58" s="108">
        <v>692750</v>
      </c>
      <c r="H58" s="106" t="s">
        <v>70</v>
      </c>
      <c r="I58" s="106" t="s">
        <v>68</v>
      </c>
      <c r="J58" s="109">
        <v>44515</v>
      </c>
    </row>
    <row r="59" spans="1:10" ht="15">
      <c r="A59" s="106" t="s">
        <v>59</v>
      </c>
      <c r="B59" s="106" t="s">
        <v>279</v>
      </c>
      <c r="C59" s="106" t="s">
        <v>53</v>
      </c>
      <c r="D59" s="106" t="s">
        <v>86</v>
      </c>
      <c r="E59" s="106" t="s">
        <v>66</v>
      </c>
      <c r="F59" s="107">
        <v>976953</v>
      </c>
      <c r="G59" s="108">
        <v>593000</v>
      </c>
      <c r="H59" s="106" t="s">
        <v>70</v>
      </c>
      <c r="I59" s="106" t="s">
        <v>68</v>
      </c>
      <c r="J59" s="109">
        <v>44512</v>
      </c>
    </row>
    <row r="60" spans="1:10" ht="15">
      <c r="A60" s="106" t="s">
        <v>59</v>
      </c>
      <c r="B60" s="106" t="s">
        <v>279</v>
      </c>
      <c r="C60" s="106" t="s">
        <v>55</v>
      </c>
      <c r="D60" s="106" t="s">
        <v>56</v>
      </c>
      <c r="E60" s="106" t="s">
        <v>71</v>
      </c>
      <c r="F60" s="107">
        <v>976396</v>
      </c>
      <c r="G60" s="108">
        <v>850250</v>
      </c>
      <c r="H60" s="106" t="s">
        <v>70</v>
      </c>
      <c r="I60" s="106" t="s">
        <v>68</v>
      </c>
      <c r="J60" s="109">
        <v>44501</v>
      </c>
    </row>
    <row r="61" spans="1:10" ht="15">
      <c r="A61" s="106" t="s">
        <v>59</v>
      </c>
      <c r="B61" s="106" t="s">
        <v>279</v>
      </c>
      <c r="C61" s="106" t="s">
        <v>55</v>
      </c>
      <c r="D61" s="106" t="s">
        <v>56</v>
      </c>
      <c r="E61" s="106" t="s">
        <v>76</v>
      </c>
      <c r="F61" s="107">
        <v>977227</v>
      </c>
      <c r="G61" s="108">
        <v>450000</v>
      </c>
      <c r="H61" s="106" t="s">
        <v>70</v>
      </c>
      <c r="I61" s="106" t="s">
        <v>68</v>
      </c>
      <c r="J61" s="109">
        <v>44517</v>
      </c>
    </row>
    <row r="62" spans="1:10" ht="15">
      <c r="A62" s="106" t="s">
        <v>59</v>
      </c>
      <c r="B62" s="106" t="s">
        <v>279</v>
      </c>
      <c r="C62" s="106" t="s">
        <v>55</v>
      </c>
      <c r="D62" s="106" t="s">
        <v>56</v>
      </c>
      <c r="E62" s="106" t="s">
        <v>71</v>
      </c>
      <c r="F62" s="107">
        <v>976460</v>
      </c>
      <c r="G62" s="108">
        <v>1054000</v>
      </c>
      <c r="H62" s="106" t="s">
        <v>70</v>
      </c>
      <c r="I62" s="106" t="s">
        <v>68</v>
      </c>
      <c r="J62" s="109">
        <v>44502</v>
      </c>
    </row>
    <row r="63" spans="1:10" ht="15">
      <c r="A63" s="106" t="s">
        <v>59</v>
      </c>
      <c r="B63" s="106" t="s">
        <v>279</v>
      </c>
      <c r="C63" s="106" t="s">
        <v>55</v>
      </c>
      <c r="D63" s="106" t="s">
        <v>56</v>
      </c>
      <c r="E63" s="106" t="s">
        <v>71</v>
      </c>
      <c r="F63" s="107">
        <v>977268</v>
      </c>
      <c r="G63" s="108">
        <v>420000</v>
      </c>
      <c r="H63" s="106" t="s">
        <v>70</v>
      </c>
      <c r="I63" s="106" t="s">
        <v>68</v>
      </c>
      <c r="J63" s="109">
        <v>44518</v>
      </c>
    </row>
    <row r="64" spans="1:10" ht="15">
      <c r="A64" s="106" t="s">
        <v>87</v>
      </c>
      <c r="B64" s="106" t="s">
        <v>280</v>
      </c>
      <c r="C64" s="106" t="s">
        <v>88</v>
      </c>
      <c r="D64" s="106" t="s">
        <v>90</v>
      </c>
      <c r="E64" s="106" t="s">
        <v>66</v>
      </c>
      <c r="F64" s="107">
        <v>976551</v>
      </c>
      <c r="G64" s="108">
        <v>550000</v>
      </c>
      <c r="H64" s="106" t="s">
        <v>70</v>
      </c>
      <c r="I64" s="106" t="s">
        <v>68</v>
      </c>
      <c r="J64" s="109">
        <v>44504</v>
      </c>
    </row>
    <row r="65" spans="1:10" ht="15">
      <c r="A65" s="106" t="s">
        <v>87</v>
      </c>
      <c r="B65" s="106" t="s">
        <v>280</v>
      </c>
      <c r="C65" s="106" t="s">
        <v>27</v>
      </c>
      <c r="D65" s="106" t="s">
        <v>46</v>
      </c>
      <c r="E65" s="106" t="s">
        <v>66</v>
      </c>
      <c r="F65" s="107">
        <v>976775</v>
      </c>
      <c r="G65" s="108">
        <v>880000</v>
      </c>
      <c r="H65" s="106" t="s">
        <v>70</v>
      </c>
      <c r="I65" s="106" t="s">
        <v>68</v>
      </c>
      <c r="J65" s="109">
        <v>44509</v>
      </c>
    </row>
    <row r="66" spans="1:10" ht="15">
      <c r="A66" s="106" t="s">
        <v>87</v>
      </c>
      <c r="B66" s="106" t="s">
        <v>280</v>
      </c>
      <c r="C66" s="106" t="s">
        <v>88</v>
      </c>
      <c r="D66" s="106" t="s">
        <v>90</v>
      </c>
      <c r="E66" s="106" t="s">
        <v>66</v>
      </c>
      <c r="F66" s="107">
        <v>976605</v>
      </c>
      <c r="G66" s="108">
        <v>555000</v>
      </c>
      <c r="H66" s="106" t="s">
        <v>70</v>
      </c>
      <c r="I66" s="106" t="s">
        <v>68</v>
      </c>
      <c r="J66" s="109">
        <v>44505</v>
      </c>
    </row>
    <row r="67" spans="1:10" ht="15">
      <c r="A67" s="106" t="s">
        <v>87</v>
      </c>
      <c r="B67" s="106" t="s">
        <v>280</v>
      </c>
      <c r="C67" s="106" t="s">
        <v>77</v>
      </c>
      <c r="D67" s="106" t="s">
        <v>57</v>
      </c>
      <c r="E67" s="106" t="s">
        <v>66</v>
      </c>
      <c r="F67" s="107">
        <v>977300</v>
      </c>
      <c r="G67" s="108">
        <v>620000</v>
      </c>
      <c r="H67" s="106" t="s">
        <v>70</v>
      </c>
      <c r="I67" s="106" t="s">
        <v>68</v>
      </c>
      <c r="J67" s="109">
        <v>44518</v>
      </c>
    </row>
    <row r="68" spans="1:10" ht="15">
      <c r="A68" s="106" t="s">
        <v>87</v>
      </c>
      <c r="B68" s="106" t="s">
        <v>280</v>
      </c>
      <c r="C68" s="106" t="s">
        <v>88</v>
      </c>
      <c r="D68" s="106" t="s">
        <v>90</v>
      </c>
      <c r="E68" s="106" t="s">
        <v>66</v>
      </c>
      <c r="F68" s="107">
        <v>977288</v>
      </c>
      <c r="G68" s="108">
        <v>485000</v>
      </c>
      <c r="H68" s="106" t="s">
        <v>70</v>
      </c>
      <c r="I68" s="106" t="s">
        <v>68</v>
      </c>
      <c r="J68" s="109">
        <v>44518</v>
      </c>
    </row>
    <row r="69" spans="1:10" ht="15">
      <c r="A69" s="106" t="s">
        <v>87</v>
      </c>
      <c r="B69" s="106" t="s">
        <v>280</v>
      </c>
      <c r="C69" s="106" t="s">
        <v>77</v>
      </c>
      <c r="D69" s="106" t="s">
        <v>57</v>
      </c>
      <c r="E69" s="106" t="s">
        <v>66</v>
      </c>
      <c r="F69" s="107">
        <v>977386</v>
      </c>
      <c r="G69" s="108">
        <v>735000</v>
      </c>
      <c r="H69" s="106" t="s">
        <v>70</v>
      </c>
      <c r="I69" s="106" t="s">
        <v>68</v>
      </c>
      <c r="J69" s="109">
        <v>44522</v>
      </c>
    </row>
    <row r="70" spans="1:10" ht="15">
      <c r="A70" s="106" t="s">
        <v>87</v>
      </c>
      <c r="B70" s="106" t="s">
        <v>280</v>
      </c>
      <c r="C70" s="106" t="s">
        <v>88</v>
      </c>
      <c r="D70" s="106" t="s">
        <v>89</v>
      </c>
      <c r="E70" s="106" t="s">
        <v>66</v>
      </c>
      <c r="F70" s="107">
        <v>976933</v>
      </c>
      <c r="G70" s="108">
        <v>530000</v>
      </c>
      <c r="H70" s="106" t="s">
        <v>68</v>
      </c>
      <c r="I70" s="106" t="s">
        <v>68</v>
      </c>
      <c r="J70" s="109">
        <v>44512</v>
      </c>
    </row>
    <row r="71" spans="1:10" ht="15">
      <c r="A71" s="106" t="s">
        <v>87</v>
      </c>
      <c r="B71" s="106" t="s">
        <v>280</v>
      </c>
      <c r="C71" s="106" t="s">
        <v>94</v>
      </c>
      <c r="D71" s="106" t="s">
        <v>95</v>
      </c>
      <c r="E71" s="106" t="s">
        <v>66</v>
      </c>
      <c r="F71" s="107">
        <v>977763</v>
      </c>
      <c r="G71" s="108">
        <v>575000</v>
      </c>
      <c r="H71" s="106" t="s">
        <v>70</v>
      </c>
      <c r="I71" s="106" t="s">
        <v>68</v>
      </c>
      <c r="J71" s="109">
        <v>44530</v>
      </c>
    </row>
    <row r="72" spans="1:10" ht="15">
      <c r="A72" s="106" t="s">
        <v>87</v>
      </c>
      <c r="B72" s="106" t="s">
        <v>280</v>
      </c>
      <c r="C72" s="106" t="s">
        <v>88</v>
      </c>
      <c r="D72" s="106" t="s">
        <v>90</v>
      </c>
      <c r="E72" s="106" t="s">
        <v>66</v>
      </c>
      <c r="F72" s="107">
        <v>977443</v>
      </c>
      <c r="G72" s="108">
        <v>484000</v>
      </c>
      <c r="H72" s="106" t="s">
        <v>70</v>
      </c>
      <c r="I72" s="106" t="s">
        <v>68</v>
      </c>
      <c r="J72" s="109">
        <v>44522</v>
      </c>
    </row>
    <row r="73" spans="1:10" ht="15">
      <c r="A73" s="106" t="s">
        <v>87</v>
      </c>
      <c r="B73" s="106" t="s">
        <v>280</v>
      </c>
      <c r="C73" s="106" t="s">
        <v>88</v>
      </c>
      <c r="D73" s="106" t="s">
        <v>89</v>
      </c>
      <c r="E73" s="106" t="s">
        <v>71</v>
      </c>
      <c r="F73" s="107">
        <v>977548</v>
      </c>
      <c r="G73" s="108">
        <v>150000</v>
      </c>
      <c r="H73" s="106" t="s">
        <v>70</v>
      </c>
      <c r="I73" s="106" t="s">
        <v>68</v>
      </c>
      <c r="J73" s="109">
        <v>44523</v>
      </c>
    </row>
    <row r="74" spans="1:10" ht="15">
      <c r="A74" s="106" t="s">
        <v>87</v>
      </c>
      <c r="B74" s="106" t="s">
        <v>280</v>
      </c>
      <c r="C74" s="106" t="s">
        <v>88</v>
      </c>
      <c r="D74" s="106" t="s">
        <v>89</v>
      </c>
      <c r="E74" s="106" t="s">
        <v>71</v>
      </c>
      <c r="F74" s="107">
        <v>977322</v>
      </c>
      <c r="G74" s="108">
        <v>160000</v>
      </c>
      <c r="H74" s="106" t="s">
        <v>70</v>
      </c>
      <c r="I74" s="106" t="s">
        <v>68</v>
      </c>
      <c r="J74" s="109">
        <v>44519</v>
      </c>
    </row>
    <row r="75" spans="1:10" ht="15">
      <c r="A75" s="106" t="s">
        <v>87</v>
      </c>
      <c r="B75" s="106" t="s">
        <v>280</v>
      </c>
      <c r="C75" s="106" t="s">
        <v>88</v>
      </c>
      <c r="D75" s="106" t="s">
        <v>90</v>
      </c>
      <c r="E75" s="106" t="s">
        <v>66</v>
      </c>
      <c r="F75" s="107">
        <v>977546</v>
      </c>
      <c r="G75" s="108">
        <v>1625000</v>
      </c>
      <c r="H75" s="106" t="s">
        <v>70</v>
      </c>
      <c r="I75" s="106" t="s">
        <v>68</v>
      </c>
      <c r="J75" s="109">
        <v>44523</v>
      </c>
    </row>
    <row r="76" spans="1:10" ht="15">
      <c r="A76" s="106" t="s">
        <v>87</v>
      </c>
      <c r="B76" s="106" t="s">
        <v>280</v>
      </c>
      <c r="C76" s="106" t="s">
        <v>88</v>
      </c>
      <c r="D76" s="106" t="s">
        <v>90</v>
      </c>
      <c r="E76" s="106" t="s">
        <v>66</v>
      </c>
      <c r="F76" s="107">
        <v>977488</v>
      </c>
      <c r="G76" s="108">
        <v>605000</v>
      </c>
      <c r="H76" s="106" t="s">
        <v>70</v>
      </c>
      <c r="I76" s="106" t="s">
        <v>68</v>
      </c>
      <c r="J76" s="109">
        <v>44522</v>
      </c>
    </row>
    <row r="77" spans="1:10" ht="15">
      <c r="A77" s="106" t="s">
        <v>87</v>
      </c>
      <c r="B77" s="106" t="s">
        <v>280</v>
      </c>
      <c r="C77" s="106" t="s">
        <v>88</v>
      </c>
      <c r="D77" s="106" t="s">
        <v>90</v>
      </c>
      <c r="E77" s="106" t="s">
        <v>71</v>
      </c>
      <c r="F77" s="107">
        <v>977495</v>
      </c>
      <c r="G77" s="108">
        <v>159000</v>
      </c>
      <c r="H77" s="106" t="s">
        <v>70</v>
      </c>
      <c r="I77" s="106" t="s">
        <v>68</v>
      </c>
      <c r="J77" s="109">
        <v>44522</v>
      </c>
    </row>
    <row r="78" spans="1:10" ht="15">
      <c r="A78" s="106" t="s">
        <v>87</v>
      </c>
      <c r="B78" s="106" t="s">
        <v>280</v>
      </c>
      <c r="C78" s="106" t="s">
        <v>97</v>
      </c>
      <c r="D78" s="106" t="s">
        <v>98</v>
      </c>
      <c r="E78" s="106" t="s">
        <v>76</v>
      </c>
      <c r="F78" s="107">
        <v>977760</v>
      </c>
      <c r="G78" s="108">
        <v>525000</v>
      </c>
      <c r="H78" s="106" t="s">
        <v>70</v>
      </c>
      <c r="I78" s="106" t="s">
        <v>68</v>
      </c>
      <c r="J78" s="109">
        <v>44530</v>
      </c>
    </row>
    <row r="79" spans="1:10" ht="15">
      <c r="A79" s="106" t="s">
        <v>87</v>
      </c>
      <c r="B79" s="106" t="s">
        <v>280</v>
      </c>
      <c r="C79" s="106" t="s">
        <v>88</v>
      </c>
      <c r="D79" s="106" t="s">
        <v>89</v>
      </c>
      <c r="E79" s="106" t="s">
        <v>66</v>
      </c>
      <c r="F79" s="107">
        <v>976825</v>
      </c>
      <c r="G79" s="108">
        <v>674000</v>
      </c>
      <c r="H79" s="106" t="s">
        <v>70</v>
      </c>
      <c r="I79" s="106" t="s">
        <v>68</v>
      </c>
      <c r="J79" s="109">
        <v>44510</v>
      </c>
    </row>
    <row r="80" spans="1:10" ht="15">
      <c r="A80" s="106" t="s">
        <v>87</v>
      </c>
      <c r="B80" s="106" t="s">
        <v>280</v>
      </c>
      <c r="C80" s="106" t="s">
        <v>27</v>
      </c>
      <c r="D80" s="106" t="s">
        <v>46</v>
      </c>
      <c r="E80" s="106" t="s">
        <v>66</v>
      </c>
      <c r="F80" s="107">
        <v>976716</v>
      </c>
      <c r="G80" s="108">
        <v>1370000</v>
      </c>
      <c r="H80" s="106" t="s">
        <v>70</v>
      </c>
      <c r="I80" s="106" t="s">
        <v>68</v>
      </c>
      <c r="J80" s="109">
        <v>44508</v>
      </c>
    </row>
    <row r="81" spans="1:10" ht="15">
      <c r="A81" s="106" t="s">
        <v>87</v>
      </c>
      <c r="B81" s="106" t="s">
        <v>280</v>
      </c>
      <c r="C81" s="106" t="s">
        <v>88</v>
      </c>
      <c r="D81" s="106" t="s">
        <v>89</v>
      </c>
      <c r="E81" s="106" t="s">
        <v>66</v>
      </c>
      <c r="F81" s="107">
        <v>977027</v>
      </c>
      <c r="G81" s="108">
        <v>100000</v>
      </c>
      <c r="H81" s="106" t="s">
        <v>70</v>
      </c>
      <c r="I81" s="106" t="s">
        <v>68</v>
      </c>
      <c r="J81" s="109">
        <v>44515</v>
      </c>
    </row>
    <row r="82" spans="1:10" ht="15">
      <c r="A82" s="106" t="s">
        <v>87</v>
      </c>
      <c r="B82" s="106" t="s">
        <v>280</v>
      </c>
      <c r="C82" s="106" t="s">
        <v>88</v>
      </c>
      <c r="D82" s="106" t="s">
        <v>90</v>
      </c>
      <c r="E82" s="106" t="s">
        <v>71</v>
      </c>
      <c r="F82" s="107">
        <v>977471</v>
      </c>
      <c r="G82" s="108">
        <v>465000</v>
      </c>
      <c r="H82" s="106" t="s">
        <v>70</v>
      </c>
      <c r="I82" s="106" t="s">
        <v>68</v>
      </c>
      <c r="J82" s="109">
        <v>44522</v>
      </c>
    </row>
    <row r="83" spans="1:10" ht="15">
      <c r="A83" s="106" t="s">
        <v>87</v>
      </c>
      <c r="B83" s="106" t="s">
        <v>280</v>
      </c>
      <c r="C83" s="106" t="s">
        <v>88</v>
      </c>
      <c r="D83" s="106" t="s">
        <v>90</v>
      </c>
      <c r="E83" s="106" t="s">
        <v>71</v>
      </c>
      <c r="F83" s="107">
        <v>977468</v>
      </c>
      <c r="G83" s="108">
        <v>245000</v>
      </c>
      <c r="H83" s="106" t="s">
        <v>70</v>
      </c>
      <c r="I83" s="106" t="s">
        <v>68</v>
      </c>
      <c r="J83" s="109">
        <v>44522</v>
      </c>
    </row>
    <row r="84" spans="1:10" ht="15">
      <c r="A84" s="106" t="s">
        <v>87</v>
      </c>
      <c r="B84" s="106" t="s">
        <v>280</v>
      </c>
      <c r="C84" s="106" t="s">
        <v>94</v>
      </c>
      <c r="D84" s="106" t="s">
        <v>96</v>
      </c>
      <c r="E84" s="106" t="s">
        <v>66</v>
      </c>
      <c r="F84" s="107">
        <v>977020</v>
      </c>
      <c r="G84" s="108">
        <v>1275000</v>
      </c>
      <c r="H84" s="106" t="s">
        <v>70</v>
      </c>
      <c r="I84" s="106" t="s">
        <v>68</v>
      </c>
      <c r="J84" s="109">
        <v>44515</v>
      </c>
    </row>
    <row r="85" spans="1:10" ht="15">
      <c r="A85" s="106" t="s">
        <v>87</v>
      </c>
      <c r="B85" s="106" t="s">
        <v>280</v>
      </c>
      <c r="C85" s="106" t="s">
        <v>77</v>
      </c>
      <c r="D85" s="106" t="s">
        <v>57</v>
      </c>
      <c r="E85" s="106" t="s">
        <v>66</v>
      </c>
      <c r="F85" s="107">
        <v>977599</v>
      </c>
      <c r="G85" s="108">
        <v>705000</v>
      </c>
      <c r="H85" s="106" t="s">
        <v>70</v>
      </c>
      <c r="I85" s="106" t="s">
        <v>68</v>
      </c>
      <c r="J85" s="109">
        <v>44524</v>
      </c>
    </row>
    <row r="86" spans="1:10" ht="15">
      <c r="A86" s="106" t="s">
        <v>87</v>
      </c>
      <c r="B86" s="106" t="s">
        <v>280</v>
      </c>
      <c r="C86" s="106" t="s">
        <v>88</v>
      </c>
      <c r="D86" s="106" t="s">
        <v>90</v>
      </c>
      <c r="E86" s="106" t="s">
        <v>66</v>
      </c>
      <c r="F86" s="107">
        <v>977482</v>
      </c>
      <c r="G86" s="108">
        <v>450000</v>
      </c>
      <c r="H86" s="106" t="s">
        <v>70</v>
      </c>
      <c r="I86" s="106" t="s">
        <v>68</v>
      </c>
      <c r="J86" s="109">
        <v>44522</v>
      </c>
    </row>
    <row r="87" spans="1:10" ht="15">
      <c r="A87" s="106" t="s">
        <v>87</v>
      </c>
      <c r="B87" s="106" t="s">
        <v>280</v>
      </c>
      <c r="C87" s="106" t="s">
        <v>77</v>
      </c>
      <c r="D87" s="106" t="s">
        <v>57</v>
      </c>
      <c r="E87" s="106" t="s">
        <v>66</v>
      </c>
      <c r="F87" s="107">
        <v>976873</v>
      </c>
      <c r="G87" s="108">
        <v>415000</v>
      </c>
      <c r="H87" s="106" t="s">
        <v>70</v>
      </c>
      <c r="I87" s="106" t="s">
        <v>68</v>
      </c>
      <c r="J87" s="109">
        <v>44510</v>
      </c>
    </row>
    <row r="88" spans="1:10" ht="15">
      <c r="A88" s="106" t="s">
        <v>87</v>
      </c>
      <c r="B88" s="106" t="s">
        <v>280</v>
      </c>
      <c r="C88" s="106" t="s">
        <v>27</v>
      </c>
      <c r="D88" s="106" t="s">
        <v>58</v>
      </c>
      <c r="E88" s="106" t="s">
        <v>66</v>
      </c>
      <c r="F88" s="107">
        <v>976391</v>
      </c>
      <c r="G88" s="108">
        <v>555000</v>
      </c>
      <c r="H88" s="106" t="s">
        <v>70</v>
      </c>
      <c r="I88" s="106" t="s">
        <v>68</v>
      </c>
      <c r="J88" s="109">
        <v>44501</v>
      </c>
    </row>
    <row r="89" spans="1:10" ht="15">
      <c r="A89" s="106" t="s">
        <v>87</v>
      </c>
      <c r="B89" s="106" t="s">
        <v>280</v>
      </c>
      <c r="C89" s="106" t="s">
        <v>88</v>
      </c>
      <c r="D89" s="106" t="s">
        <v>89</v>
      </c>
      <c r="E89" s="106" t="s">
        <v>76</v>
      </c>
      <c r="F89" s="107">
        <v>976386</v>
      </c>
      <c r="G89" s="108">
        <v>1050000</v>
      </c>
      <c r="H89" s="106" t="s">
        <v>70</v>
      </c>
      <c r="I89" s="106" t="s">
        <v>68</v>
      </c>
      <c r="J89" s="109">
        <v>44501</v>
      </c>
    </row>
    <row r="90" spans="1:10" ht="15">
      <c r="A90" s="106" t="s">
        <v>87</v>
      </c>
      <c r="B90" s="106" t="s">
        <v>280</v>
      </c>
      <c r="C90" s="106" t="s">
        <v>88</v>
      </c>
      <c r="D90" s="106" t="s">
        <v>89</v>
      </c>
      <c r="E90" s="106" t="s">
        <v>66</v>
      </c>
      <c r="F90" s="107">
        <v>977612</v>
      </c>
      <c r="G90" s="108">
        <v>765000</v>
      </c>
      <c r="H90" s="106" t="s">
        <v>70</v>
      </c>
      <c r="I90" s="106" t="s">
        <v>68</v>
      </c>
      <c r="J90" s="109">
        <v>44524</v>
      </c>
    </row>
    <row r="91" spans="1:10" ht="15">
      <c r="A91" s="106" t="s">
        <v>87</v>
      </c>
      <c r="B91" s="106" t="s">
        <v>280</v>
      </c>
      <c r="C91" s="106" t="s">
        <v>88</v>
      </c>
      <c r="D91" s="106" t="s">
        <v>92</v>
      </c>
      <c r="E91" s="106" t="s">
        <v>71</v>
      </c>
      <c r="F91" s="107">
        <v>977726</v>
      </c>
      <c r="G91" s="108">
        <v>250000</v>
      </c>
      <c r="H91" s="106" t="s">
        <v>70</v>
      </c>
      <c r="I91" s="106" t="s">
        <v>68</v>
      </c>
      <c r="J91" s="109">
        <v>44530</v>
      </c>
    </row>
    <row r="92" spans="1:10" ht="15">
      <c r="A92" s="106" t="s">
        <v>87</v>
      </c>
      <c r="B92" s="106" t="s">
        <v>280</v>
      </c>
      <c r="C92" s="106" t="s">
        <v>27</v>
      </c>
      <c r="D92" s="106" t="s">
        <v>93</v>
      </c>
      <c r="E92" s="106" t="s">
        <v>66</v>
      </c>
      <c r="F92" s="107">
        <v>976505</v>
      </c>
      <c r="G92" s="108">
        <v>520000</v>
      </c>
      <c r="H92" s="106" t="s">
        <v>70</v>
      </c>
      <c r="I92" s="106" t="s">
        <v>68</v>
      </c>
      <c r="J92" s="109">
        <v>44503</v>
      </c>
    </row>
    <row r="93" spans="1:10" ht="15">
      <c r="A93" s="106" t="s">
        <v>87</v>
      </c>
      <c r="B93" s="106" t="s">
        <v>280</v>
      </c>
      <c r="C93" s="106" t="s">
        <v>88</v>
      </c>
      <c r="D93" s="106" t="s">
        <v>89</v>
      </c>
      <c r="E93" s="106" t="s">
        <v>66</v>
      </c>
      <c r="F93" s="107">
        <v>976657</v>
      </c>
      <c r="G93" s="108">
        <v>433000</v>
      </c>
      <c r="H93" s="106" t="s">
        <v>70</v>
      </c>
      <c r="I93" s="106" t="s">
        <v>68</v>
      </c>
      <c r="J93" s="109">
        <v>44505</v>
      </c>
    </row>
    <row r="94" spans="1:10" ht="15">
      <c r="A94" s="106" t="s">
        <v>87</v>
      </c>
      <c r="B94" s="106" t="s">
        <v>280</v>
      </c>
      <c r="C94" s="106" t="s">
        <v>27</v>
      </c>
      <c r="D94" s="106" t="s">
        <v>93</v>
      </c>
      <c r="E94" s="106" t="s">
        <v>66</v>
      </c>
      <c r="F94" s="107">
        <v>977630</v>
      </c>
      <c r="G94" s="108">
        <v>431000</v>
      </c>
      <c r="H94" s="106" t="s">
        <v>70</v>
      </c>
      <c r="I94" s="106" t="s">
        <v>68</v>
      </c>
      <c r="J94" s="109">
        <v>44524</v>
      </c>
    </row>
    <row r="95" spans="1:10" ht="15">
      <c r="A95" s="106" t="s">
        <v>87</v>
      </c>
      <c r="B95" s="106" t="s">
        <v>280</v>
      </c>
      <c r="C95" s="106" t="s">
        <v>77</v>
      </c>
      <c r="D95" s="106" t="s">
        <v>57</v>
      </c>
      <c r="E95" s="106" t="s">
        <v>66</v>
      </c>
      <c r="F95" s="107">
        <v>977764</v>
      </c>
      <c r="G95" s="108">
        <v>1225000</v>
      </c>
      <c r="H95" s="106" t="s">
        <v>70</v>
      </c>
      <c r="I95" s="106" t="s">
        <v>68</v>
      </c>
      <c r="J95" s="109">
        <v>44530</v>
      </c>
    </row>
    <row r="96" spans="1:10" ht="15">
      <c r="A96" s="106" t="s">
        <v>87</v>
      </c>
      <c r="B96" s="106" t="s">
        <v>280</v>
      </c>
      <c r="C96" s="106" t="s">
        <v>88</v>
      </c>
      <c r="D96" s="106" t="s">
        <v>90</v>
      </c>
      <c r="E96" s="106" t="s">
        <v>91</v>
      </c>
      <c r="F96" s="107">
        <v>976640</v>
      </c>
      <c r="G96" s="108">
        <v>359000</v>
      </c>
      <c r="H96" s="106" t="s">
        <v>70</v>
      </c>
      <c r="I96" s="106" t="s">
        <v>68</v>
      </c>
      <c r="J96" s="109">
        <v>44505</v>
      </c>
    </row>
    <row r="97" spans="1:10" ht="15">
      <c r="A97" s="106" t="s">
        <v>87</v>
      </c>
      <c r="B97" s="106" t="s">
        <v>280</v>
      </c>
      <c r="C97" s="106" t="s">
        <v>88</v>
      </c>
      <c r="D97" s="106" t="s">
        <v>89</v>
      </c>
      <c r="E97" s="106" t="s">
        <v>66</v>
      </c>
      <c r="F97" s="107">
        <v>976441</v>
      </c>
      <c r="G97" s="108">
        <v>443000</v>
      </c>
      <c r="H97" s="106" t="s">
        <v>70</v>
      </c>
      <c r="I97" s="106" t="s">
        <v>68</v>
      </c>
      <c r="J97" s="109">
        <v>44502</v>
      </c>
    </row>
    <row r="98" spans="1:10" ht="15">
      <c r="A98" s="106" t="s">
        <v>87</v>
      </c>
      <c r="B98" s="106" t="s">
        <v>280</v>
      </c>
      <c r="C98" s="106" t="s">
        <v>77</v>
      </c>
      <c r="D98" s="106" t="s">
        <v>57</v>
      </c>
      <c r="E98" s="106" t="s">
        <v>66</v>
      </c>
      <c r="F98" s="107">
        <v>977050</v>
      </c>
      <c r="G98" s="108">
        <v>750000</v>
      </c>
      <c r="H98" s="106" t="s">
        <v>70</v>
      </c>
      <c r="I98" s="106" t="s">
        <v>68</v>
      </c>
      <c r="J98" s="109">
        <v>44515</v>
      </c>
    </row>
    <row r="99" spans="1:10" ht="15">
      <c r="A99" s="106" t="s">
        <v>87</v>
      </c>
      <c r="B99" s="106" t="s">
        <v>280</v>
      </c>
      <c r="C99" s="106" t="s">
        <v>88</v>
      </c>
      <c r="D99" s="106" t="s">
        <v>90</v>
      </c>
      <c r="E99" s="106" t="s">
        <v>66</v>
      </c>
      <c r="F99" s="107">
        <v>977350</v>
      </c>
      <c r="G99" s="108">
        <v>850000</v>
      </c>
      <c r="H99" s="106" t="s">
        <v>70</v>
      </c>
      <c r="I99" s="106" t="s">
        <v>68</v>
      </c>
      <c r="J99" s="109">
        <v>44519</v>
      </c>
    </row>
    <row r="100" spans="1:10" ht="15">
      <c r="A100" s="106" t="s">
        <v>87</v>
      </c>
      <c r="B100" s="106" t="s">
        <v>280</v>
      </c>
      <c r="C100" s="106" t="s">
        <v>77</v>
      </c>
      <c r="D100" s="106" t="s">
        <v>57</v>
      </c>
      <c r="E100" s="106" t="s">
        <v>66</v>
      </c>
      <c r="F100" s="107">
        <v>976447</v>
      </c>
      <c r="G100" s="108">
        <v>410000</v>
      </c>
      <c r="H100" s="106" t="s">
        <v>70</v>
      </c>
      <c r="I100" s="106" t="s">
        <v>68</v>
      </c>
      <c r="J100" s="109">
        <v>44502</v>
      </c>
    </row>
    <row r="101" spans="1:10" ht="15">
      <c r="A101" s="106" t="s">
        <v>87</v>
      </c>
      <c r="B101" s="106" t="s">
        <v>280</v>
      </c>
      <c r="C101" s="106" t="s">
        <v>88</v>
      </c>
      <c r="D101" s="106" t="s">
        <v>89</v>
      </c>
      <c r="E101" s="106" t="s">
        <v>66</v>
      </c>
      <c r="F101" s="107">
        <v>977638</v>
      </c>
      <c r="G101" s="108">
        <v>420000</v>
      </c>
      <c r="H101" s="106" t="s">
        <v>70</v>
      </c>
      <c r="I101" s="106" t="s">
        <v>68</v>
      </c>
      <c r="J101" s="109">
        <v>44524</v>
      </c>
    </row>
    <row r="102" spans="1:10" ht="15">
      <c r="A102" s="106" t="s">
        <v>87</v>
      </c>
      <c r="B102" s="106" t="s">
        <v>280</v>
      </c>
      <c r="C102" s="106" t="s">
        <v>88</v>
      </c>
      <c r="D102" s="106" t="s">
        <v>89</v>
      </c>
      <c r="E102" s="106" t="s">
        <v>66</v>
      </c>
      <c r="F102" s="107">
        <v>977634</v>
      </c>
      <c r="G102" s="108">
        <v>514965</v>
      </c>
      <c r="H102" s="106" t="s">
        <v>68</v>
      </c>
      <c r="I102" s="106" t="s">
        <v>68</v>
      </c>
      <c r="J102" s="109">
        <v>44524</v>
      </c>
    </row>
    <row r="103" spans="1:10" ht="15">
      <c r="A103" s="106" t="s">
        <v>87</v>
      </c>
      <c r="B103" s="106" t="s">
        <v>280</v>
      </c>
      <c r="C103" s="106" t="s">
        <v>88</v>
      </c>
      <c r="D103" s="106" t="s">
        <v>89</v>
      </c>
      <c r="E103" s="106" t="s">
        <v>66</v>
      </c>
      <c r="F103" s="107">
        <v>976757</v>
      </c>
      <c r="G103" s="108">
        <v>445000</v>
      </c>
      <c r="H103" s="106" t="s">
        <v>70</v>
      </c>
      <c r="I103" s="106" t="s">
        <v>68</v>
      </c>
      <c r="J103" s="109">
        <v>44509</v>
      </c>
    </row>
    <row r="104" spans="1:10" ht="15">
      <c r="A104" s="106" t="s">
        <v>39</v>
      </c>
      <c r="B104" s="106" t="s">
        <v>281</v>
      </c>
      <c r="C104" s="106" t="s">
        <v>74</v>
      </c>
      <c r="D104" s="106" t="s">
        <v>100</v>
      </c>
      <c r="E104" s="106" t="s">
        <v>66</v>
      </c>
      <c r="F104" s="107">
        <v>977534</v>
      </c>
      <c r="G104" s="108">
        <v>1900000</v>
      </c>
      <c r="H104" s="106" t="s">
        <v>70</v>
      </c>
      <c r="I104" s="106" t="s">
        <v>68</v>
      </c>
      <c r="J104" s="109">
        <v>44523</v>
      </c>
    </row>
    <row r="105" spans="1:10" ht="15">
      <c r="A105" s="106" t="s">
        <v>39</v>
      </c>
      <c r="B105" s="106" t="s">
        <v>281</v>
      </c>
      <c r="C105" s="106" t="s">
        <v>88</v>
      </c>
      <c r="D105" s="106" t="s">
        <v>99</v>
      </c>
      <c r="E105" s="106" t="s">
        <v>66</v>
      </c>
      <c r="F105" s="107">
        <v>976568</v>
      </c>
      <c r="G105" s="108">
        <v>620500</v>
      </c>
      <c r="H105" s="106" t="s">
        <v>70</v>
      </c>
      <c r="I105" s="106" t="s">
        <v>68</v>
      </c>
      <c r="J105" s="109">
        <v>44504</v>
      </c>
    </row>
    <row r="106" spans="1:10" ht="15">
      <c r="A106" s="106" t="s">
        <v>39</v>
      </c>
      <c r="B106" s="106" t="s">
        <v>281</v>
      </c>
      <c r="C106" s="106" t="s">
        <v>77</v>
      </c>
      <c r="D106" s="106" t="s">
        <v>102</v>
      </c>
      <c r="E106" s="106" t="s">
        <v>91</v>
      </c>
      <c r="F106" s="107">
        <v>977600</v>
      </c>
      <c r="G106" s="108">
        <v>245000</v>
      </c>
      <c r="H106" s="106" t="s">
        <v>70</v>
      </c>
      <c r="I106" s="106" t="s">
        <v>68</v>
      </c>
      <c r="J106" s="109">
        <v>44524</v>
      </c>
    </row>
    <row r="107" spans="1:10" ht="15">
      <c r="A107" s="106" t="s">
        <v>39</v>
      </c>
      <c r="B107" s="106" t="s">
        <v>281</v>
      </c>
      <c r="C107" s="106" t="s">
        <v>77</v>
      </c>
      <c r="D107" s="106" t="s">
        <v>102</v>
      </c>
      <c r="E107" s="106" t="s">
        <v>66</v>
      </c>
      <c r="F107" s="107">
        <v>976606</v>
      </c>
      <c r="G107" s="108">
        <v>1800000</v>
      </c>
      <c r="H107" s="106" t="s">
        <v>70</v>
      </c>
      <c r="I107" s="106" t="s">
        <v>68</v>
      </c>
      <c r="J107" s="109">
        <v>44505</v>
      </c>
    </row>
    <row r="108" spans="1:10" ht="15">
      <c r="A108" s="106" t="s">
        <v>39</v>
      </c>
      <c r="B108" s="106" t="s">
        <v>281</v>
      </c>
      <c r="C108" s="106" t="s">
        <v>27</v>
      </c>
      <c r="D108" s="106" t="s">
        <v>104</v>
      </c>
      <c r="E108" s="106" t="s">
        <v>101</v>
      </c>
      <c r="F108" s="107">
        <v>977351</v>
      </c>
      <c r="G108" s="108">
        <v>11885500</v>
      </c>
      <c r="H108" s="106" t="s">
        <v>70</v>
      </c>
      <c r="I108" s="106" t="s">
        <v>68</v>
      </c>
      <c r="J108" s="109">
        <v>44519</v>
      </c>
    </row>
    <row r="109" spans="1:10" ht="15">
      <c r="A109" s="106" t="s">
        <v>39</v>
      </c>
      <c r="B109" s="106" t="s">
        <v>281</v>
      </c>
      <c r="C109" s="106" t="s">
        <v>94</v>
      </c>
      <c r="D109" s="106" t="s">
        <v>103</v>
      </c>
      <c r="E109" s="106" t="s">
        <v>66</v>
      </c>
      <c r="F109" s="107">
        <v>977668</v>
      </c>
      <c r="G109" s="108">
        <v>1275000</v>
      </c>
      <c r="H109" s="106" t="s">
        <v>70</v>
      </c>
      <c r="I109" s="106" t="s">
        <v>68</v>
      </c>
      <c r="J109" s="109">
        <v>44529</v>
      </c>
    </row>
    <row r="110" spans="1:10" ht="15">
      <c r="A110" s="106" t="s">
        <v>39</v>
      </c>
      <c r="B110" s="106" t="s">
        <v>281</v>
      </c>
      <c r="C110" s="106" t="s">
        <v>88</v>
      </c>
      <c r="D110" s="106" t="s">
        <v>99</v>
      </c>
      <c r="E110" s="106" t="s">
        <v>66</v>
      </c>
      <c r="F110" s="107">
        <v>976495</v>
      </c>
      <c r="G110" s="108">
        <v>950000</v>
      </c>
      <c r="H110" s="106" t="s">
        <v>70</v>
      </c>
      <c r="I110" s="106" t="s">
        <v>68</v>
      </c>
      <c r="J110" s="109">
        <v>44503</v>
      </c>
    </row>
    <row r="111" spans="1:10" ht="15">
      <c r="A111" s="106" t="s">
        <v>39</v>
      </c>
      <c r="B111" s="106" t="s">
        <v>281</v>
      </c>
      <c r="C111" s="106" t="s">
        <v>27</v>
      </c>
      <c r="D111" s="106" t="s">
        <v>105</v>
      </c>
      <c r="E111" s="106" t="s">
        <v>66</v>
      </c>
      <c r="F111" s="107">
        <v>977645</v>
      </c>
      <c r="G111" s="108">
        <v>415000</v>
      </c>
      <c r="H111" s="106" t="s">
        <v>70</v>
      </c>
      <c r="I111" s="106" t="s">
        <v>68</v>
      </c>
      <c r="J111" s="109">
        <v>44524</v>
      </c>
    </row>
    <row r="112" spans="1:10" ht="15">
      <c r="A112" s="106" t="s">
        <v>39</v>
      </c>
      <c r="B112" s="106" t="s">
        <v>281</v>
      </c>
      <c r="C112" s="106" t="s">
        <v>88</v>
      </c>
      <c r="D112" s="106" t="s">
        <v>99</v>
      </c>
      <c r="E112" s="106" t="s">
        <v>71</v>
      </c>
      <c r="F112" s="107">
        <v>976438</v>
      </c>
      <c r="G112" s="108">
        <v>100000</v>
      </c>
      <c r="H112" s="106" t="s">
        <v>70</v>
      </c>
      <c r="I112" s="106" t="s">
        <v>68</v>
      </c>
      <c r="J112" s="109">
        <v>44502</v>
      </c>
    </row>
    <row r="113" spans="1:10" ht="15">
      <c r="A113" s="106" t="s">
        <v>39</v>
      </c>
      <c r="B113" s="106" t="s">
        <v>281</v>
      </c>
      <c r="C113" s="106" t="s">
        <v>74</v>
      </c>
      <c r="D113" s="106" t="s">
        <v>100</v>
      </c>
      <c r="E113" s="106" t="s">
        <v>71</v>
      </c>
      <c r="F113" s="107">
        <v>977036</v>
      </c>
      <c r="G113" s="108">
        <v>365000</v>
      </c>
      <c r="H113" s="106" t="s">
        <v>70</v>
      </c>
      <c r="I113" s="106" t="s">
        <v>68</v>
      </c>
      <c r="J113" s="109">
        <v>44515</v>
      </c>
    </row>
    <row r="114" spans="1:10" ht="15">
      <c r="A114" s="106" t="s">
        <v>39</v>
      </c>
      <c r="B114" s="106" t="s">
        <v>281</v>
      </c>
      <c r="C114" s="106" t="s">
        <v>88</v>
      </c>
      <c r="D114" s="106" t="s">
        <v>99</v>
      </c>
      <c r="E114" s="106" t="s">
        <v>66</v>
      </c>
      <c r="F114" s="107">
        <v>976765</v>
      </c>
      <c r="G114" s="108">
        <v>670083.05000000005</v>
      </c>
      <c r="H114" s="106" t="s">
        <v>68</v>
      </c>
      <c r="I114" s="106" t="s">
        <v>68</v>
      </c>
      <c r="J114" s="109">
        <v>44509</v>
      </c>
    </row>
    <row r="115" spans="1:10" ht="15">
      <c r="A115" s="106" t="s">
        <v>39</v>
      </c>
      <c r="B115" s="106" t="s">
        <v>281</v>
      </c>
      <c r="C115" s="106" t="s">
        <v>88</v>
      </c>
      <c r="D115" s="106" t="s">
        <v>99</v>
      </c>
      <c r="E115" s="106" t="s">
        <v>66</v>
      </c>
      <c r="F115" s="107">
        <v>977647</v>
      </c>
      <c r="G115" s="108">
        <v>1295000</v>
      </c>
      <c r="H115" s="106" t="s">
        <v>70</v>
      </c>
      <c r="I115" s="106" t="s">
        <v>68</v>
      </c>
      <c r="J115" s="109">
        <v>44524</v>
      </c>
    </row>
    <row r="116" spans="1:10" ht="15">
      <c r="A116" s="106" t="s">
        <v>39</v>
      </c>
      <c r="B116" s="106" t="s">
        <v>281</v>
      </c>
      <c r="C116" s="106" t="s">
        <v>88</v>
      </c>
      <c r="D116" s="106" t="s">
        <v>99</v>
      </c>
      <c r="E116" s="106" t="s">
        <v>66</v>
      </c>
      <c r="F116" s="107">
        <v>976445</v>
      </c>
      <c r="G116" s="108">
        <v>480000</v>
      </c>
      <c r="H116" s="106" t="s">
        <v>70</v>
      </c>
      <c r="I116" s="106" t="s">
        <v>68</v>
      </c>
      <c r="J116" s="109">
        <v>44502</v>
      </c>
    </row>
    <row r="117" spans="1:10" ht="15">
      <c r="A117" s="106" t="s">
        <v>39</v>
      </c>
      <c r="B117" s="106" t="s">
        <v>281</v>
      </c>
      <c r="C117" s="106" t="s">
        <v>77</v>
      </c>
      <c r="D117" s="106" t="s">
        <v>102</v>
      </c>
      <c r="E117" s="106" t="s">
        <v>66</v>
      </c>
      <c r="F117" s="107">
        <v>977198</v>
      </c>
      <c r="G117" s="108">
        <v>600000</v>
      </c>
      <c r="H117" s="106" t="s">
        <v>70</v>
      </c>
      <c r="I117" s="106" t="s">
        <v>68</v>
      </c>
      <c r="J117" s="109">
        <v>44517</v>
      </c>
    </row>
    <row r="118" spans="1:10" ht="15">
      <c r="A118" s="106" t="s">
        <v>39</v>
      </c>
      <c r="B118" s="106" t="s">
        <v>281</v>
      </c>
      <c r="C118" s="106" t="s">
        <v>88</v>
      </c>
      <c r="D118" s="106" t="s">
        <v>99</v>
      </c>
      <c r="E118" s="106" t="s">
        <v>91</v>
      </c>
      <c r="F118" s="107">
        <v>977218</v>
      </c>
      <c r="G118" s="108">
        <v>309000</v>
      </c>
      <c r="H118" s="106" t="s">
        <v>70</v>
      </c>
      <c r="I118" s="106" t="s">
        <v>68</v>
      </c>
      <c r="J118" s="109">
        <v>44517</v>
      </c>
    </row>
    <row r="119" spans="1:10" ht="15">
      <c r="A119" s="106" t="s">
        <v>39</v>
      </c>
      <c r="B119" s="106" t="s">
        <v>281</v>
      </c>
      <c r="C119" s="106" t="s">
        <v>88</v>
      </c>
      <c r="D119" s="106" t="s">
        <v>99</v>
      </c>
      <c r="E119" s="106" t="s">
        <v>66</v>
      </c>
      <c r="F119" s="107">
        <v>977243</v>
      </c>
      <c r="G119" s="108">
        <v>1150000</v>
      </c>
      <c r="H119" s="106" t="s">
        <v>70</v>
      </c>
      <c r="I119" s="106" t="s">
        <v>68</v>
      </c>
      <c r="J119" s="109">
        <v>44518</v>
      </c>
    </row>
    <row r="120" spans="1:10" ht="15">
      <c r="A120" s="106" t="s">
        <v>39</v>
      </c>
      <c r="B120" s="106" t="s">
        <v>281</v>
      </c>
      <c r="C120" s="106" t="s">
        <v>77</v>
      </c>
      <c r="D120" s="106" t="s">
        <v>102</v>
      </c>
      <c r="E120" s="106" t="s">
        <v>66</v>
      </c>
      <c r="F120" s="107">
        <v>977293</v>
      </c>
      <c r="G120" s="108">
        <v>122246</v>
      </c>
      <c r="H120" s="106" t="s">
        <v>70</v>
      </c>
      <c r="I120" s="106" t="s">
        <v>68</v>
      </c>
      <c r="J120" s="109">
        <v>44518</v>
      </c>
    </row>
    <row r="121" spans="1:10" ht="15">
      <c r="A121" s="106" t="s">
        <v>39</v>
      </c>
      <c r="B121" s="106" t="s">
        <v>281</v>
      </c>
      <c r="C121" s="106" t="s">
        <v>88</v>
      </c>
      <c r="D121" s="106" t="s">
        <v>99</v>
      </c>
      <c r="E121" s="106" t="s">
        <v>66</v>
      </c>
      <c r="F121" s="107">
        <v>977340</v>
      </c>
      <c r="G121" s="108">
        <v>325000</v>
      </c>
      <c r="H121" s="106" t="s">
        <v>70</v>
      </c>
      <c r="I121" s="106" t="s">
        <v>68</v>
      </c>
      <c r="J121" s="109">
        <v>44519</v>
      </c>
    </row>
    <row r="122" spans="1:10" ht="15">
      <c r="A122" s="106" t="s">
        <v>39</v>
      </c>
      <c r="B122" s="106" t="s">
        <v>281</v>
      </c>
      <c r="C122" s="106" t="s">
        <v>88</v>
      </c>
      <c r="D122" s="106" t="s">
        <v>99</v>
      </c>
      <c r="E122" s="106" t="s">
        <v>66</v>
      </c>
      <c r="F122" s="107">
        <v>977341</v>
      </c>
      <c r="G122" s="108">
        <v>615000</v>
      </c>
      <c r="H122" s="106" t="s">
        <v>70</v>
      </c>
      <c r="I122" s="106" t="s">
        <v>68</v>
      </c>
      <c r="J122" s="109">
        <v>44519</v>
      </c>
    </row>
    <row r="123" spans="1:10" ht="15">
      <c r="A123" s="106" t="s">
        <v>39</v>
      </c>
      <c r="B123" s="106" t="s">
        <v>281</v>
      </c>
      <c r="C123" s="106" t="s">
        <v>88</v>
      </c>
      <c r="D123" s="106" t="s">
        <v>99</v>
      </c>
      <c r="E123" s="106" t="s">
        <v>66</v>
      </c>
      <c r="F123" s="107">
        <v>977352</v>
      </c>
      <c r="G123" s="108">
        <v>340000</v>
      </c>
      <c r="H123" s="106" t="s">
        <v>70</v>
      </c>
      <c r="I123" s="106" t="s">
        <v>68</v>
      </c>
      <c r="J123" s="109">
        <v>44519</v>
      </c>
    </row>
    <row r="124" spans="1:10" ht="15">
      <c r="A124" s="106" t="s">
        <v>39</v>
      </c>
      <c r="B124" s="106" t="s">
        <v>281</v>
      </c>
      <c r="C124" s="106" t="s">
        <v>88</v>
      </c>
      <c r="D124" s="106" t="s">
        <v>99</v>
      </c>
      <c r="E124" s="106" t="s">
        <v>66</v>
      </c>
      <c r="F124" s="107">
        <v>977537</v>
      </c>
      <c r="G124" s="108">
        <v>480000</v>
      </c>
      <c r="H124" s="106" t="s">
        <v>70</v>
      </c>
      <c r="I124" s="106" t="s">
        <v>68</v>
      </c>
      <c r="J124" s="109">
        <v>44523</v>
      </c>
    </row>
    <row r="125" spans="1:10" ht="15">
      <c r="A125" s="106" t="s">
        <v>39</v>
      </c>
      <c r="B125" s="106" t="s">
        <v>281</v>
      </c>
      <c r="C125" s="106" t="s">
        <v>88</v>
      </c>
      <c r="D125" s="106" t="s">
        <v>99</v>
      </c>
      <c r="E125" s="106" t="s">
        <v>101</v>
      </c>
      <c r="F125" s="107">
        <v>977008</v>
      </c>
      <c r="G125" s="108">
        <v>675000</v>
      </c>
      <c r="H125" s="106" t="s">
        <v>70</v>
      </c>
      <c r="I125" s="106" t="s">
        <v>68</v>
      </c>
      <c r="J125" s="109">
        <v>44515</v>
      </c>
    </row>
    <row r="126" spans="1:10" ht="15">
      <c r="A126" s="106" t="s">
        <v>39</v>
      </c>
      <c r="B126" s="106" t="s">
        <v>281</v>
      </c>
      <c r="C126" s="106" t="s">
        <v>74</v>
      </c>
      <c r="D126" s="106" t="s">
        <v>100</v>
      </c>
      <c r="E126" s="106" t="s">
        <v>76</v>
      </c>
      <c r="F126" s="107">
        <v>977716</v>
      </c>
      <c r="G126" s="108">
        <v>360000</v>
      </c>
      <c r="H126" s="106" t="s">
        <v>70</v>
      </c>
      <c r="I126" s="106" t="s">
        <v>68</v>
      </c>
      <c r="J126" s="109">
        <v>44529</v>
      </c>
    </row>
    <row r="127" spans="1:10" ht="15">
      <c r="A127" s="106" t="s">
        <v>39</v>
      </c>
      <c r="B127" s="106" t="s">
        <v>281</v>
      </c>
      <c r="C127" s="106" t="s">
        <v>88</v>
      </c>
      <c r="D127" s="106" t="s">
        <v>99</v>
      </c>
      <c r="E127" s="106" t="s">
        <v>71</v>
      </c>
      <c r="F127" s="107">
        <v>977751</v>
      </c>
      <c r="G127" s="108">
        <v>55000</v>
      </c>
      <c r="H127" s="106" t="s">
        <v>70</v>
      </c>
      <c r="I127" s="106" t="s">
        <v>68</v>
      </c>
      <c r="J127" s="109">
        <v>44530</v>
      </c>
    </row>
    <row r="128" spans="1:10" ht="15">
      <c r="A128" s="106" t="s">
        <v>39</v>
      </c>
      <c r="B128" s="106" t="s">
        <v>281</v>
      </c>
      <c r="C128" s="106" t="s">
        <v>77</v>
      </c>
      <c r="D128" s="106" t="s">
        <v>102</v>
      </c>
      <c r="E128" s="106" t="s">
        <v>66</v>
      </c>
      <c r="F128" s="107">
        <v>977473</v>
      </c>
      <c r="G128" s="108">
        <v>595000</v>
      </c>
      <c r="H128" s="106" t="s">
        <v>70</v>
      </c>
      <c r="I128" s="106" t="s">
        <v>68</v>
      </c>
      <c r="J128" s="109">
        <v>44522</v>
      </c>
    </row>
    <row r="129" spans="1:10" ht="15">
      <c r="A129" s="106" t="s">
        <v>39</v>
      </c>
      <c r="B129" s="106" t="s">
        <v>281</v>
      </c>
      <c r="C129" s="106" t="s">
        <v>88</v>
      </c>
      <c r="D129" s="106" t="s">
        <v>99</v>
      </c>
      <c r="E129" s="106" t="s">
        <v>66</v>
      </c>
      <c r="F129" s="107">
        <v>976925</v>
      </c>
      <c r="G129" s="108">
        <v>676035</v>
      </c>
      <c r="H129" s="106" t="s">
        <v>68</v>
      </c>
      <c r="I129" s="106" t="s">
        <v>68</v>
      </c>
      <c r="J129" s="109">
        <v>44512</v>
      </c>
    </row>
  </sheetData>
  <sortState ref="A2:I913">
    <sortCondition ref="A2"/>
  </sortState>
  <pageMargins left="0.7" right="0.7" top="0.75" bottom="0.75" header="0.3" footer="0.3"/>
  <pageSetup orientation="portrait" horizontalDpi="4294967293" verticalDpi="0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1:L116"/>
  <sheetViews>
    <sheetView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21.85546875" customWidth="1"/>
    <col min="2" max="2" width="9.5703125" customWidth="1"/>
    <col min="3" max="3" width="20.42578125" customWidth="1"/>
    <col min="4" max="4" width="16.28515625" customWidth="1"/>
    <col min="5" max="5" width="11.28515625" customWidth="1"/>
    <col min="6" max="6" width="14.140625" customWidth="1"/>
    <col min="7" max="7" width="11.85546875" customWidth="1"/>
    <col min="8" max="8" width="39.140625" customWidth="1"/>
  </cols>
  <sheetData>
    <row r="1" spans="1:12">
      <c r="A1" s="88" t="s">
        <v>0</v>
      </c>
      <c r="B1" s="88" t="s">
        <v>41</v>
      </c>
      <c r="C1" s="88" t="s">
        <v>1</v>
      </c>
      <c r="D1" s="88" t="s">
        <v>37</v>
      </c>
      <c r="E1" s="88" t="s">
        <v>35</v>
      </c>
      <c r="F1" s="88" t="s">
        <v>42</v>
      </c>
      <c r="G1" s="88" t="s">
        <v>36</v>
      </c>
      <c r="H1" s="88" t="s">
        <v>47</v>
      </c>
      <c r="L1">
        <v>116</v>
      </c>
    </row>
    <row r="2" spans="1:12" ht="30">
      <c r="A2" s="110" t="s">
        <v>106</v>
      </c>
      <c r="B2" s="110" t="s">
        <v>282</v>
      </c>
      <c r="C2" s="110" t="s">
        <v>108</v>
      </c>
      <c r="D2" s="110" t="s">
        <v>107</v>
      </c>
      <c r="E2" s="111">
        <v>977274</v>
      </c>
      <c r="F2" s="112">
        <v>365500</v>
      </c>
      <c r="G2" s="113">
        <v>44518</v>
      </c>
      <c r="H2" s="110" t="s">
        <v>109</v>
      </c>
    </row>
    <row r="3" spans="1:12" ht="15">
      <c r="A3" s="110" t="s">
        <v>40</v>
      </c>
      <c r="B3" s="110" t="s">
        <v>277</v>
      </c>
      <c r="C3" s="110" t="s">
        <v>114</v>
      </c>
      <c r="D3" s="110" t="s">
        <v>150</v>
      </c>
      <c r="E3" s="111">
        <v>976393</v>
      </c>
      <c r="F3" s="112">
        <v>397000</v>
      </c>
      <c r="G3" s="113">
        <v>44501</v>
      </c>
      <c r="H3" s="110" t="s">
        <v>151</v>
      </c>
    </row>
    <row r="4" spans="1:12" ht="30">
      <c r="A4" s="110" t="s">
        <v>40</v>
      </c>
      <c r="B4" s="110" t="s">
        <v>277</v>
      </c>
      <c r="C4" s="110" t="s">
        <v>144</v>
      </c>
      <c r="D4" s="110" t="s">
        <v>152</v>
      </c>
      <c r="E4" s="111">
        <v>976491</v>
      </c>
      <c r="F4" s="112">
        <v>38960</v>
      </c>
      <c r="G4" s="113">
        <v>44503</v>
      </c>
      <c r="H4" s="110" t="s">
        <v>153</v>
      </c>
    </row>
    <row r="5" spans="1:12" ht="15">
      <c r="A5" s="110" t="s">
        <v>40</v>
      </c>
      <c r="B5" s="110" t="s">
        <v>277</v>
      </c>
      <c r="C5" s="110" t="s">
        <v>114</v>
      </c>
      <c r="D5" s="110" t="s">
        <v>148</v>
      </c>
      <c r="E5" s="111">
        <v>976366</v>
      </c>
      <c r="F5" s="112">
        <v>378000</v>
      </c>
      <c r="G5" s="113">
        <v>44501</v>
      </c>
      <c r="H5" s="110" t="s">
        <v>149</v>
      </c>
    </row>
    <row r="6" spans="1:12" ht="15">
      <c r="A6" s="110" t="s">
        <v>40</v>
      </c>
      <c r="B6" s="110" t="s">
        <v>277</v>
      </c>
      <c r="C6" s="110" t="s">
        <v>108</v>
      </c>
      <c r="D6" s="110" t="s">
        <v>147</v>
      </c>
      <c r="E6" s="111">
        <v>976361</v>
      </c>
      <c r="F6" s="112">
        <v>311568</v>
      </c>
      <c r="G6" s="113">
        <v>44501</v>
      </c>
      <c r="H6" s="110" t="s">
        <v>123</v>
      </c>
    </row>
    <row r="7" spans="1:12" ht="15">
      <c r="A7" s="110" t="s">
        <v>40</v>
      </c>
      <c r="B7" s="110" t="s">
        <v>277</v>
      </c>
      <c r="C7" s="110" t="s">
        <v>114</v>
      </c>
      <c r="D7" s="110" t="s">
        <v>146</v>
      </c>
      <c r="E7" s="111">
        <v>977689</v>
      </c>
      <c r="F7" s="112">
        <v>243000</v>
      </c>
      <c r="G7" s="113">
        <v>44529</v>
      </c>
      <c r="H7" s="110" t="s">
        <v>117</v>
      </c>
    </row>
    <row r="8" spans="1:12" ht="30">
      <c r="A8" s="110" t="s">
        <v>40</v>
      </c>
      <c r="B8" s="110" t="s">
        <v>277</v>
      </c>
      <c r="C8" s="110" t="s">
        <v>144</v>
      </c>
      <c r="D8" s="110" t="s">
        <v>143</v>
      </c>
      <c r="E8" s="111">
        <v>977692</v>
      </c>
      <c r="F8" s="112">
        <v>172881.52</v>
      </c>
      <c r="G8" s="113">
        <v>44529</v>
      </c>
      <c r="H8" s="110" t="s">
        <v>145</v>
      </c>
    </row>
    <row r="9" spans="1:12" ht="15">
      <c r="A9" s="110" t="s">
        <v>40</v>
      </c>
      <c r="B9" s="110" t="s">
        <v>277</v>
      </c>
      <c r="C9" s="110" t="s">
        <v>114</v>
      </c>
      <c r="D9" s="110" t="s">
        <v>142</v>
      </c>
      <c r="E9" s="111">
        <v>977699</v>
      </c>
      <c r="F9" s="112">
        <v>175000</v>
      </c>
      <c r="G9" s="113">
        <v>44529</v>
      </c>
      <c r="H9" s="110" t="s">
        <v>119</v>
      </c>
    </row>
    <row r="10" spans="1:12" ht="15">
      <c r="A10" s="110" t="s">
        <v>40</v>
      </c>
      <c r="B10" s="110" t="s">
        <v>277</v>
      </c>
      <c r="C10" s="110" t="s">
        <v>114</v>
      </c>
      <c r="D10" s="110" t="s">
        <v>141</v>
      </c>
      <c r="E10" s="111">
        <v>976842</v>
      </c>
      <c r="F10" s="112">
        <v>281500</v>
      </c>
      <c r="G10" s="113">
        <v>44510</v>
      </c>
      <c r="H10" s="110" t="s">
        <v>119</v>
      </c>
    </row>
    <row r="11" spans="1:12" ht="15">
      <c r="A11" s="110" t="s">
        <v>40</v>
      </c>
      <c r="B11" s="110" t="s">
        <v>277</v>
      </c>
      <c r="C11" s="110" t="s">
        <v>114</v>
      </c>
      <c r="D11" s="110" t="s">
        <v>140</v>
      </c>
      <c r="E11" s="111">
        <v>976799</v>
      </c>
      <c r="F11" s="112">
        <v>364200</v>
      </c>
      <c r="G11" s="113">
        <v>44510</v>
      </c>
      <c r="H11" s="110" t="s">
        <v>117</v>
      </c>
    </row>
    <row r="12" spans="1:12" ht="15">
      <c r="A12" s="110" t="s">
        <v>40</v>
      </c>
      <c r="B12" s="110" t="s">
        <v>277</v>
      </c>
      <c r="C12" s="110" t="s">
        <v>114</v>
      </c>
      <c r="D12" s="110" t="s">
        <v>139</v>
      </c>
      <c r="E12" s="111">
        <v>976730</v>
      </c>
      <c r="F12" s="112">
        <v>170000</v>
      </c>
      <c r="G12" s="113">
        <v>44509</v>
      </c>
      <c r="H12" s="110" t="s">
        <v>119</v>
      </c>
    </row>
    <row r="13" spans="1:12" ht="15">
      <c r="A13" s="110" t="s">
        <v>40</v>
      </c>
      <c r="B13" s="110" t="s">
        <v>277</v>
      </c>
      <c r="C13" s="110" t="s">
        <v>114</v>
      </c>
      <c r="D13" s="110" t="s">
        <v>137</v>
      </c>
      <c r="E13" s="111">
        <v>977752</v>
      </c>
      <c r="F13" s="112">
        <v>187896</v>
      </c>
      <c r="G13" s="113">
        <v>44530</v>
      </c>
      <c r="H13" s="110" t="s">
        <v>138</v>
      </c>
    </row>
    <row r="14" spans="1:12" ht="15">
      <c r="A14" s="110" t="s">
        <v>40</v>
      </c>
      <c r="B14" s="110" t="s">
        <v>277</v>
      </c>
      <c r="C14" s="110" t="s">
        <v>114</v>
      </c>
      <c r="D14" s="110" t="s">
        <v>136</v>
      </c>
      <c r="E14" s="111">
        <v>977779</v>
      </c>
      <c r="F14" s="112">
        <v>645000</v>
      </c>
      <c r="G14" s="113">
        <v>44530</v>
      </c>
      <c r="H14" s="110" t="s">
        <v>117</v>
      </c>
    </row>
    <row r="15" spans="1:12" ht="15">
      <c r="A15" s="110" t="s">
        <v>40</v>
      </c>
      <c r="B15" s="110" t="s">
        <v>277</v>
      </c>
      <c r="C15" s="110" t="s">
        <v>114</v>
      </c>
      <c r="D15" s="110" t="s">
        <v>135</v>
      </c>
      <c r="E15" s="111">
        <v>977690</v>
      </c>
      <c r="F15" s="112">
        <v>134000</v>
      </c>
      <c r="G15" s="113">
        <v>44529</v>
      </c>
      <c r="H15" s="110" t="s">
        <v>119</v>
      </c>
    </row>
    <row r="16" spans="1:12" ht="15">
      <c r="A16" s="110" t="s">
        <v>40</v>
      </c>
      <c r="B16" s="110" t="s">
        <v>277</v>
      </c>
      <c r="C16" s="110" t="s">
        <v>101</v>
      </c>
      <c r="D16" s="110" t="s">
        <v>133</v>
      </c>
      <c r="E16" s="111">
        <v>976709</v>
      </c>
      <c r="F16" s="112">
        <v>2070000</v>
      </c>
      <c r="G16" s="113">
        <v>44508</v>
      </c>
      <c r="H16" s="110" t="s">
        <v>134</v>
      </c>
    </row>
    <row r="17" spans="1:8" ht="15">
      <c r="A17" s="110" t="s">
        <v>40</v>
      </c>
      <c r="B17" s="110" t="s">
        <v>277</v>
      </c>
      <c r="C17" s="110" t="s">
        <v>114</v>
      </c>
      <c r="D17" s="110" t="s">
        <v>118</v>
      </c>
      <c r="E17" s="111">
        <v>976705</v>
      </c>
      <c r="F17" s="112">
        <v>330000</v>
      </c>
      <c r="G17" s="113">
        <v>44508</v>
      </c>
      <c r="H17" s="110" t="s">
        <v>119</v>
      </c>
    </row>
    <row r="18" spans="1:8" ht="15">
      <c r="A18" s="110" t="s">
        <v>40</v>
      </c>
      <c r="B18" s="110" t="s">
        <v>277</v>
      </c>
      <c r="C18" s="110" t="s">
        <v>114</v>
      </c>
      <c r="D18" s="110" t="s">
        <v>132</v>
      </c>
      <c r="E18" s="111">
        <v>977324</v>
      </c>
      <c r="F18" s="112">
        <v>574440</v>
      </c>
      <c r="G18" s="113">
        <v>44519</v>
      </c>
      <c r="H18" s="110" t="s">
        <v>117</v>
      </c>
    </row>
    <row r="19" spans="1:8" ht="15">
      <c r="A19" s="110" t="s">
        <v>40</v>
      </c>
      <c r="B19" s="110" t="s">
        <v>277</v>
      </c>
      <c r="C19" s="110" t="s">
        <v>111</v>
      </c>
      <c r="D19" s="110" t="s">
        <v>110</v>
      </c>
      <c r="E19" s="111">
        <v>977485</v>
      </c>
      <c r="F19" s="112">
        <v>3000000</v>
      </c>
      <c r="G19" s="113">
        <v>44522</v>
      </c>
      <c r="H19" s="110" t="s">
        <v>112</v>
      </c>
    </row>
    <row r="20" spans="1:8" ht="15">
      <c r="A20" s="110" t="s">
        <v>40</v>
      </c>
      <c r="B20" s="110" t="s">
        <v>277</v>
      </c>
      <c r="C20" s="110" t="s">
        <v>114</v>
      </c>
      <c r="D20" s="110" t="s">
        <v>113</v>
      </c>
      <c r="E20" s="111">
        <v>976626</v>
      </c>
      <c r="F20" s="112">
        <v>502500</v>
      </c>
      <c r="G20" s="113">
        <v>44505</v>
      </c>
      <c r="H20" s="110" t="s">
        <v>115</v>
      </c>
    </row>
    <row r="21" spans="1:8" ht="15">
      <c r="A21" s="110" t="s">
        <v>40</v>
      </c>
      <c r="B21" s="110" t="s">
        <v>277</v>
      </c>
      <c r="C21" s="110" t="s">
        <v>108</v>
      </c>
      <c r="D21" s="110" t="s">
        <v>154</v>
      </c>
      <c r="E21" s="111">
        <v>977000</v>
      </c>
      <c r="F21" s="112">
        <v>525849</v>
      </c>
      <c r="G21" s="113">
        <v>44515</v>
      </c>
      <c r="H21" s="110" t="s">
        <v>155</v>
      </c>
    </row>
    <row r="22" spans="1:8" ht="15">
      <c r="A22" s="110" t="s">
        <v>40</v>
      </c>
      <c r="B22" s="110" t="s">
        <v>277</v>
      </c>
      <c r="C22" s="110" t="s">
        <v>114</v>
      </c>
      <c r="D22" s="110" t="s">
        <v>116</v>
      </c>
      <c r="E22" s="111">
        <v>976632</v>
      </c>
      <c r="F22" s="112">
        <v>484500</v>
      </c>
      <c r="G22" s="113">
        <v>44505</v>
      </c>
      <c r="H22" s="110" t="s">
        <v>117</v>
      </c>
    </row>
    <row r="23" spans="1:8" ht="15">
      <c r="A23" s="110" t="s">
        <v>40</v>
      </c>
      <c r="B23" s="110" t="s">
        <v>277</v>
      </c>
      <c r="C23" s="110" t="s">
        <v>114</v>
      </c>
      <c r="D23" s="110" t="s">
        <v>120</v>
      </c>
      <c r="E23" s="111">
        <v>976707</v>
      </c>
      <c r="F23" s="112">
        <v>110000</v>
      </c>
      <c r="G23" s="113">
        <v>44508</v>
      </c>
      <c r="H23" s="110" t="s">
        <v>121</v>
      </c>
    </row>
    <row r="24" spans="1:8" ht="15">
      <c r="A24" s="110" t="s">
        <v>40</v>
      </c>
      <c r="B24" s="110" t="s">
        <v>277</v>
      </c>
      <c r="C24" s="110" t="s">
        <v>114</v>
      </c>
      <c r="D24" s="110" t="s">
        <v>122</v>
      </c>
      <c r="E24" s="111">
        <v>976572</v>
      </c>
      <c r="F24" s="112">
        <v>780000</v>
      </c>
      <c r="G24" s="113">
        <v>44504</v>
      </c>
      <c r="H24" s="110" t="s">
        <v>123</v>
      </c>
    </row>
    <row r="25" spans="1:8" ht="15">
      <c r="A25" s="110" t="s">
        <v>40</v>
      </c>
      <c r="B25" s="110" t="s">
        <v>277</v>
      </c>
      <c r="C25" s="110" t="s">
        <v>108</v>
      </c>
      <c r="D25" s="110" t="s">
        <v>124</v>
      </c>
      <c r="E25" s="111">
        <v>977057</v>
      </c>
      <c r="F25" s="112">
        <v>276500</v>
      </c>
      <c r="G25" s="113">
        <v>44515</v>
      </c>
      <c r="H25" s="110" t="s">
        <v>125</v>
      </c>
    </row>
    <row r="26" spans="1:8" ht="15">
      <c r="A26" s="110" t="s">
        <v>40</v>
      </c>
      <c r="B26" s="110" t="s">
        <v>277</v>
      </c>
      <c r="C26" s="110" t="s">
        <v>114</v>
      </c>
      <c r="D26" s="110" t="s">
        <v>126</v>
      </c>
      <c r="E26" s="111">
        <v>976599</v>
      </c>
      <c r="F26" s="112">
        <v>273000</v>
      </c>
      <c r="G26" s="113">
        <v>44505</v>
      </c>
      <c r="H26" s="110" t="s">
        <v>117</v>
      </c>
    </row>
    <row r="27" spans="1:8" ht="15">
      <c r="A27" s="110" t="s">
        <v>40</v>
      </c>
      <c r="B27" s="110" t="s">
        <v>277</v>
      </c>
      <c r="C27" s="110" t="s">
        <v>114</v>
      </c>
      <c r="D27" s="110" t="s">
        <v>127</v>
      </c>
      <c r="E27" s="111">
        <v>977058</v>
      </c>
      <c r="F27" s="112">
        <v>232500</v>
      </c>
      <c r="G27" s="113">
        <v>44515</v>
      </c>
      <c r="H27" s="110" t="s">
        <v>117</v>
      </c>
    </row>
    <row r="28" spans="1:8" ht="15">
      <c r="A28" s="110" t="s">
        <v>40</v>
      </c>
      <c r="B28" s="110" t="s">
        <v>277</v>
      </c>
      <c r="C28" s="110" t="s">
        <v>114</v>
      </c>
      <c r="D28" s="110" t="s">
        <v>128</v>
      </c>
      <c r="E28" s="111">
        <v>977784</v>
      </c>
      <c r="F28" s="112">
        <v>552506</v>
      </c>
      <c r="G28" s="113">
        <v>44530</v>
      </c>
      <c r="H28" s="110" t="s">
        <v>117</v>
      </c>
    </row>
    <row r="29" spans="1:8" ht="15">
      <c r="A29" s="110" t="s">
        <v>40</v>
      </c>
      <c r="B29" s="110" t="s">
        <v>277</v>
      </c>
      <c r="C29" s="110" t="s">
        <v>114</v>
      </c>
      <c r="D29" s="110" t="s">
        <v>129</v>
      </c>
      <c r="E29" s="111">
        <v>977344</v>
      </c>
      <c r="F29" s="112">
        <v>415975</v>
      </c>
      <c r="G29" s="113">
        <v>44519</v>
      </c>
      <c r="H29" s="110" t="s">
        <v>117</v>
      </c>
    </row>
    <row r="30" spans="1:8" ht="15">
      <c r="A30" s="110" t="s">
        <v>40</v>
      </c>
      <c r="B30" s="110" t="s">
        <v>277</v>
      </c>
      <c r="C30" s="110" t="s">
        <v>114</v>
      </c>
      <c r="D30" s="110" t="s">
        <v>130</v>
      </c>
      <c r="E30" s="111">
        <v>977337</v>
      </c>
      <c r="F30" s="112">
        <v>217500</v>
      </c>
      <c r="G30" s="113">
        <v>44519</v>
      </c>
      <c r="H30" s="110" t="s">
        <v>117</v>
      </c>
    </row>
    <row r="31" spans="1:8" ht="15">
      <c r="A31" s="110" t="s">
        <v>40</v>
      </c>
      <c r="B31" s="110" t="s">
        <v>277</v>
      </c>
      <c r="C31" s="110" t="s">
        <v>114</v>
      </c>
      <c r="D31" s="110" t="s">
        <v>131</v>
      </c>
      <c r="E31" s="111">
        <v>977331</v>
      </c>
      <c r="F31" s="112">
        <v>297000</v>
      </c>
      <c r="G31" s="113">
        <v>44519</v>
      </c>
      <c r="H31" s="110" t="s">
        <v>117</v>
      </c>
    </row>
    <row r="32" spans="1:8" ht="15">
      <c r="A32" s="110" t="s">
        <v>38</v>
      </c>
      <c r="B32" s="110" t="s">
        <v>278</v>
      </c>
      <c r="C32" s="110" t="s">
        <v>114</v>
      </c>
      <c r="D32" s="110" t="s">
        <v>168</v>
      </c>
      <c r="E32" s="111">
        <v>977074</v>
      </c>
      <c r="F32" s="112">
        <v>467200</v>
      </c>
      <c r="G32" s="113">
        <v>44516</v>
      </c>
      <c r="H32" s="110" t="s">
        <v>165</v>
      </c>
    </row>
    <row r="33" spans="1:8" ht="30">
      <c r="A33" s="110" t="s">
        <v>38</v>
      </c>
      <c r="B33" s="110" t="s">
        <v>278</v>
      </c>
      <c r="C33" s="110" t="s">
        <v>114</v>
      </c>
      <c r="D33" s="110" t="s">
        <v>180</v>
      </c>
      <c r="E33" s="111">
        <v>977440</v>
      </c>
      <c r="F33" s="112">
        <v>1909000</v>
      </c>
      <c r="G33" s="113">
        <v>44522</v>
      </c>
      <c r="H33" s="110" t="s">
        <v>181</v>
      </c>
    </row>
    <row r="34" spans="1:8" ht="30">
      <c r="A34" s="110" t="s">
        <v>38</v>
      </c>
      <c r="B34" s="110" t="s">
        <v>278</v>
      </c>
      <c r="C34" s="110" t="s">
        <v>114</v>
      </c>
      <c r="D34" s="110" t="s">
        <v>178</v>
      </c>
      <c r="E34" s="111">
        <v>977624</v>
      </c>
      <c r="F34" s="112">
        <v>485000</v>
      </c>
      <c r="G34" s="113">
        <v>44524</v>
      </c>
      <c r="H34" s="110" t="s">
        <v>179</v>
      </c>
    </row>
    <row r="35" spans="1:8" ht="15">
      <c r="A35" s="110" t="s">
        <v>38</v>
      </c>
      <c r="B35" s="110" t="s">
        <v>278</v>
      </c>
      <c r="C35" s="110" t="s">
        <v>111</v>
      </c>
      <c r="D35" s="110" t="s">
        <v>177</v>
      </c>
      <c r="E35" s="111">
        <v>977575</v>
      </c>
      <c r="F35" s="112">
        <v>400000</v>
      </c>
      <c r="G35" s="113">
        <v>44523</v>
      </c>
      <c r="H35" s="110" t="s">
        <v>167</v>
      </c>
    </row>
    <row r="36" spans="1:8" ht="15">
      <c r="A36" s="110" t="s">
        <v>38</v>
      </c>
      <c r="B36" s="110" t="s">
        <v>278</v>
      </c>
      <c r="C36" s="110" t="s">
        <v>111</v>
      </c>
      <c r="D36" s="110" t="s">
        <v>176</v>
      </c>
      <c r="E36" s="111">
        <v>977559</v>
      </c>
      <c r="F36" s="112">
        <v>1064500</v>
      </c>
      <c r="G36" s="113">
        <v>44523</v>
      </c>
      <c r="H36" s="110" t="s">
        <v>167</v>
      </c>
    </row>
    <row r="37" spans="1:8" ht="45">
      <c r="A37" s="110" t="s">
        <v>38</v>
      </c>
      <c r="B37" s="110" t="s">
        <v>278</v>
      </c>
      <c r="C37" s="110" t="s">
        <v>144</v>
      </c>
      <c r="D37" s="110" t="s">
        <v>174</v>
      </c>
      <c r="E37" s="111">
        <v>976554</v>
      </c>
      <c r="F37" s="112">
        <v>23869000</v>
      </c>
      <c r="G37" s="113">
        <v>44504</v>
      </c>
      <c r="H37" s="110" t="s">
        <v>175</v>
      </c>
    </row>
    <row r="38" spans="1:8" ht="15">
      <c r="A38" s="110" t="s">
        <v>38</v>
      </c>
      <c r="B38" s="110" t="s">
        <v>278</v>
      </c>
      <c r="C38" s="110" t="s">
        <v>114</v>
      </c>
      <c r="D38" s="110" t="s">
        <v>172</v>
      </c>
      <c r="E38" s="111">
        <v>977175</v>
      </c>
      <c r="F38" s="112">
        <v>388000</v>
      </c>
      <c r="G38" s="113">
        <v>44517</v>
      </c>
      <c r="H38" s="110" t="s">
        <v>173</v>
      </c>
    </row>
    <row r="39" spans="1:8" ht="15">
      <c r="A39" s="110" t="s">
        <v>38</v>
      </c>
      <c r="B39" s="110" t="s">
        <v>278</v>
      </c>
      <c r="C39" s="110" t="s">
        <v>114</v>
      </c>
      <c r="D39" s="110" t="s">
        <v>182</v>
      </c>
      <c r="E39" s="111">
        <v>977662</v>
      </c>
      <c r="F39" s="112">
        <v>375000</v>
      </c>
      <c r="G39" s="113">
        <v>44529</v>
      </c>
      <c r="H39" s="110" t="s">
        <v>183</v>
      </c>
    </row>
    <row r="40" spans="1:8" ht="15">
      <c r="A40" s="110" t="s">
        <v>38</v>
      </c>
      <c r="B40" s="110" t="s">
        <v>278</v>
      </c>
      <c r="C40" s="110" t="s">
        <v>114</v>
      </c>
      <c r="D40" s="110" t="s">
        <v>166</v>
      </c>
      <c r="E40" s="111">
        <v>977068</v>
      </c>
      <c r="F40" s="112">
        <v>294200</v>
      </c>
      <c r="G40" s="113">
        <v>44516</v>
      </c>
      <c r="H40" s="110" t="s">
        <v>167</v>
      </c>
    </row>
    <row r="41" spans="1:8" ht="15">
      <c r="A41" s="110" t="s">
        <v>38</v>
      </c>
      <c r="B41" s="110" t="s">
        <v>278</v>
      </c>
      <c r="C41" s="110" t="s">
        <v>114</v>
      </c>
      <c r="D41" s="110" t="s">
        <v>164</v>
      </c>
      <c r="E41" s="111">
        <v>976596</v>
      </c>
      <c r="F41" s="112">
        <v>279450</v>
      </c>
      <c r="G41" s="113">
        <v>44505</v>
      </c>
      <c r="H41" s="110" t="s">
        <v>165</v>
      </c>
    </row>
    <row r="42" spans="1:8" ht="15">
      <c r="A42" s="110" t="s">
        <v>38</v>
      </c>
      <c r="B42" s="110" t="s">
        <v>278</v>
      </c>
      <c r="C42" s="110" t="s">
        <v>162</v>
      </c>
      <c r="D42" s="110" t="s">
        <v>161</v>
      </c>
      <c r="E42" s="111">
        <v>976668</v>
      </c>
      <c r="F42" s="112">
        <v>100000</v>
      </c>
      <c r="G42" s="113">
        <v>44508</v>
      </c>
      <c r="H42" s="110" t="s">
        <v>163</v>
      </c>
    </row>
    <row r="43" spans="1:8" ht="15">
      <c r="A43" s="110" t="s">
        <v>38</v>
      </c>
      <c r="B43" s="110" t="s">
        <v>278</v>
      </c>
      <c r="C43" s="110" t="s">
        <v>144</v>
      </c>
      <c r="D43" s="110" t="s">
        <v>159</v>
      </c>
      <c r="E43" s="111">
        <v>976553</v>
      </c>
      <c r="F43" s="112">
        <v>13900000</v>
      </c>
      <c r="G43" s="113">
        <v>44504</v>
      </c>
      <c r="H43" s="110" t="s">
        <v>160</v>
      </c>
    </row>
    <row r="44" spans="1:8" ht="30">
      <c r="A44" s="110" t="s">
        <v>38</v>
      </c>
      <c r="B44" s="110" t="s">
        <v>278</v>
      </c>
      <c r="C44" s="110" t="s">
        <v>157</v>
      </c>
      <c r="D44" s="110" t="s">
        <v>156</v>
      </c>
      <c r="E44" s="111">
        <v>976687</v>
      </c>
      <c r="F44" s="112">
        <v>203500</v>
      </c>
      <c r="G44" s="113">
        <v>44508</v>
      </c>
      <c r="H44" s="110" t="s">
        <v>158</v>
      </c>
    </row>
    <row r="45" spans="1:8" ht="15">
      <c r="A45" s="110" t="s">
        <v>38</v>
      </c>
      <c r="B45" s="110" t="s">
        <v>278</v>
      </c>
      <c r="C45" s="110" t="s">
        <v>114</v>
      </c>
      <c r="D45" s="110" t="s">
        <v>171</v>
      </c>
      <c r="E45" s="111">
        <v>977077</v>
      </c>
      <c r="F45" s="112">
        <v>145500</v>
      </c>
      <c r="G45" s="113">
        <v>44516</v>
      </c>
      <c r="H45" s="110" t="s">
        <v>167</v>
      </c>
    </row>
    <row r="46" spans="1:8" ht="15">
      <c r="A46" s="110" t="s">
        <v>38</v>
      </c>
      <c r="B46" s="110" t="s">
        <v>278</v>
      </c>
      <c r="C46" s="110" t="s">
        <v>114</v>
      </c>
      <c r="D46" s="110" t="s">
        <v>169</v>
      </c>
      <c r="E46" s="111">
        <v>976423</v>
      </c>
      <c r="F46" s="112">
        <v>1690100</v>
      </c>
      <c r="G46" s="113">
        <v>44502</v>
      </c>
      <c r="H46" s="110" t="s">
        <v>170</v>
      </c>
    </row>
    <row r="47" spans="1:8" ht="30">
      <c r="A47" s="110" t="s">
        <v>59</v>
      </c>
      <c r="B47" s="110" t="s">
        <v>279</v>
      </c>
      <c r="C47" s="110" t="s">
        <v>114</v>
      </c>
      <c r="D47" s="110" t="s">
        <v>186</v>
      </c>
      <c r="E47" s="111">
        <v>976363</v>
      </c>
      <c r="F47" s="112">
        <v>242000</v>
      </c>
      <c r="G47" s="113">
        <v>44501</v>
      </c>
      <c r="H47" s="110" t="s">
        <v>181</v>
      </c>
    </row>
    <row r="48" spans="1:8" ht="15">
      <c r="A48" s="110" t="s">
        <v>59</v>
      </c>
      <c r="B48" s="110" t="s">
        <v>279</v>
      </c>
      <c r="C48" s="110" t="s">
        <v>114</v>
      </c>
      <c r="D48" s="110" t="s">
        <v>187</v>
      </c>
      <c r="E48" s="111">
        <v>977217</v>
      </c>
      <c r="F48" s="112">
        <v>508000</v>
      </c>
      <c r="G48" s="113">
        <v>44517</v>
      </c>
      <c r="H48" s="110" t="s">
        <v>173</v>
      </c>
    </row>
    <row r="49" spans="1:8" ht="15">
      <c r="A49" s="110" t="s">
        <v>59</v>
      </c>
      <c r="B49" s="110" t="s">
        <v>279</v>
      </c>
      <c r="C49" s="110" t="s">
        <v>114</v>
      </c>
      <c r="D49" s="110" t="s">
        <v>184</v>
      </c>
      <c r="E49" s="111">
        <v>977463</v>
      </c>
      <c r="F49" s="112">
        <v>381000</v>
      </c>
      <c r="G49" s="113">
        <v>44522</v>
      </c>
      <c r="H49" s="110" t="s">
        <v>185</v>
      </c>
    </row>
    <row r="50" spans="1:8" ht="15">
      <c r="A50" s="110" t="s">
        <v>59</v>
      </c>
      <c r="B50" s="110" t="s">
        <v>279</v>
      </c>
      <c r="C50" s="110" t="s">
        <v>111</v>
      </c>
      <c r="D50" s="110" t="s">
        <v>188</v>
      </c>
      <c r="E50" s="111">
        <v>976622</v>
      </c>
      <c r="F50" s="112">
        <v>3827400</v>
      </c>
      <c r="G50" s="113">
        <v>44505</v>
      </c>
      <c r="H50" s="110" t="s">
        <v>189</v>
      </c>
    </row>
    <row r="51" spans="1:8" ht="15">
      <c r="A51" s="110" t="s">
        <v>87</v>
      </c>
      <c r="B51" s="110" t="s">
        <v>280</v>
      </c>
      <c r="C51" s="110" t="s">
        <v>114</v>
      </c>
      <c r="D51" s="110" t="s">
        <v>203</v>
      </c>
      <c r="E51" s="111">
        <v>977596</v>
      </c>
      <c r="F51" s="112">
        <v>472000</v>
      </c>
      <c r="G51" s="113">
        <v>44524</v>
      </c>
      <c r="H51" s="110" t="s">
        <v>117</v>
      </c>
    </row>
    <row r="52" spans="1:8" ht="120">
      <c r="A52" s="110" t="s">
        <v>87</v>
      </c>
      <c r="B52" s="110" t="s">
        <v>280</v>
      </c>
      <c r="C52" s="110" t="s">
        <v>144</v>
      </c>
      <c r="D52" s="110" t="s">
        <v>190</v>
      </c>
      <c r="E52" s="111">
        <v>976603</v>
      </c>
      <c r="F52" s="112">
        <v>650000</v>
      </c>
      <c r="G52" s="113">
        <v>44505</v>
      </c>
      <c r="H52" s="110" t="s">
        <v>191</v>
      </c>
    </row>
    <row r="53" spans="1:8" ht="15">
      <c r="A53" s="110" t="s">
        <v>87</v>
      </c>
      <c r="B53" s="110" t="s">
        <v>280</v>
      </c>
      <c r="C53" s="110" t="s">
        <v>114</v>
      </c>
      <c r="D53" s="110" t="s">
        <v>192</v>
      </c>
      <c r="E53" s="111">
        <v>976618</v>
      </c>
      <c r="F53" s="112">
        <v>298000</v>
      </c>
      <c r="G53" s="113">
        <v>44505</v>
      </c>
      <c r="H53" s="110" t="s">
        <v>117</v>
      </c>
    </row>
    <row r="54" spans="1:8" ht="15">
      <c r="A54" s="110" t="s">
        <v>87</v>
      </c>
      <c r="B54" s="110" t="s">
        <v>280</v>
      </c>
      <c r="C54" s="110" t="s">
        <v>114</v>
      </c>
      <c r="D54" s="110" t="s">
        <v>193</v>
      </c>
      <c r="E54" s="111">
        <v>977001</v>
      </c>
      <c r="F54" s="112">
        <v>351500</v>
      </c>
      <c r="G54" s="113">
        <v>44515</v>
      </c>
      <c r="H54" s="110" t="s">
        <v>194</v>
      </c>
    </row>
    <row r="55" spans="1:8" ht="15">
      <c r="A55" s="110" t="s">
        <v>87</v>
      </c>
      <c r="B55" s="110" t="s">
        <v>280</v>
      </c>
      <c r="C55" s="110" t="s">
        <v>114</v>
      </c>
      <c r="D55" s="110" t="s">
        <v>195</v>
      </c>
      <c r="E55" s="111">
        <v>977081</v>
      </c>
      <c r="F55" s="112">
        <v>485000</v>
      </c>
      <c r="G55" s="113">
        <v>44516</v>
      </c>
      <c r="H55" s="110" t="s">
        <v>196</v>
      </c>
    </row>
    <row r="56" spans="1:8" ht="15">
      <c r="A56" s="110" t="s">
        <v>87</v>
      </c>
      <c r="B56" s="110" t="s">
        <v>280</v>
      </c>
      <c r="C56" s="110" t="s">
        <v>114</v>
      </c>
      <c r="D56" s="110" t="s">
        <v>197</v>
      </c>
      <c r="E56" s="111">
        <v>977606</v>
      </c>
      <c r="F56" s="112">
        <v>2490000</v>
      </c>
      <c r="G56" s="113">
        <v>44524</v>
      </c>
      <c r="H56" s="110" t="s">
        <v>151</v>
      </c>
    </row>
    <row r="57" spans="1:8" ht="15">
      <c r="A57" s="110" t="s">
        <v>87</v>
      </c>
      <c r="B57" s="110" t="s">
        <v>280</v>
      </c>
      <c r="C57" s="110" t="s">
        <v>114</v>
      </c>
      <c r="D57" s="110" t="s">
        <v>198</v>
      </c>
      <c r="E57" s="111">
        <v>976993</v>
      </c>
      <c r="F57" s="112">
        <v>508000</v>
      </c>
      <c r="G57" s="113">
        <v>44515</v>
      </c>
      <c r="H57" s="110" t="s">
        <v>199</v>
      </c>
    </row>
    <row r="58" spans="1:8" ht="15">
      <c r="A58" s="110" t="s">
        <v>87</v>
      </c>
      <c r="B58" s="110" t="s">
        <v>280</v>
      </c>
      <c r="C58" s="110" t="s">
        <v>114</v>
      </c>
      <c r="D58" s="110" t="s">
        <v>200</v>
      </c>
      <c r="E58" s="111">
        <v>976656</v>
      </c>
      <c r="F58" s="112">
        <v>104000</v>
      </c>
      <c r="G58" s="113">
        <v>44505</v>
      </c>
      <c r="H58" s="110" t="s">
        <v>165</v>
      </c>
    </row>
    <row r="59" spans="1:8" ht="15">
      <c r="A59" s="110" t="s">
        <v>87</v>
      </c>
      <c r="B59" s="110" t="s">
        <v>280</v>
      </c>
      <c r="C59" s="110" t="s">
        <v>114</v>
      </c>
      <c r="D59" s="110" t="s">
        <v>201</v>
      </c>
      <c r="E59" s="111">
        <v>976625</v>
      </c>
      <c r="F59" s="112">
        <v>276000</v>
      </c>
      <c r="G59" s="113">
        <v>44505</v>
      </c>
      <c r="H59" s="110" t="s">
        <v>117</v>
      </c>
    </row>
    <row r="60" spans="1:8" ht="15">
      <c r="A60" s="110" t="s">
        <v>87</v>
      </c>
      <c r="B60" s="110" t="s">
        <v>280</v>
      </c>
      <c r="C60" s="110" t="s">
        <v>101</v>
      </c>
      <c r="D60" s="110" t="s">
        <v>227</v>
      </c>
      <c r="E60" s="111">
        <v>977208</v>
      </c>
      <c r="F60" s="112">
        <v>3197500</v>
      </c>
      <c r="G60" s="113">
        <v>44517</v>
      </c>
      <c r="H60" s="110" t="s">
        <v>228</v>
      </c>
    </row>
    <row r="61" spans="1:8" ht="15">
      <c r="A61" s="110" t="s">
        <v>87</v>
      </c>
      <c r="B61" s="110" t="s">
        <v>280</v>
      </c>
      <c r="C61" s="110" t="s">
        <v>114</v>
      </c>
      <c r="D61" s="110" t="s">
        <v>229</v>
      </c>
      <c r="E61" s="111">
        <v>977197</v>
      </c>
      <c r="F61" s="112">
        <v>434000</v>
      </c>
      <c r="G61" s="113">
        <v>44517</v>
      </c>
      <c r="H61" s="110" t="s">
        <v>230</v>
      </c>
    </row>
    <row r="62" spans="1:8" ht="15">
      <c r="A62" s="110" t="s">
        <v>87</v>
      </c>
      <c r="B62" s="110" t="s">
        <v>280</v>
      </c>
      <c r="C62" s="110" t="s">
        <v>108</v>
      </c>
      <c r="D62" s="110" t="s">
        <v>231</v>
      </c>
      <c r="E62" s="111">
        <v>976727</v>
      </c>
      <c r="F62" s="112">
        <v>366300</v>
      </c>
      <c r="G62" s="113">
        <v>44509</v>
      </c>
      <c r="H62" s="110" t="s">
        <v>155</v>
      </c>
    </row>
    <row r="63" spans="1:8" ht="15">
      <c r="A63" s="110" t="s">
        <v>87</v>
      </c>
      <c r="B63" s="110" t="s">
        <v>280</v>
      </c>
      <c r="C63" s="110" t="s">
        <v>114</v>
      </c>
      <c r="D63" s="110" t="s">
        <v>232</v>
      </c>
      <c r="E63" s="111">
        <v>976728</v>
      </c>
      <c r="F63" s="112">
        <v>414500</v>
      </c>
      <c r="G63" s="113">
        <v>44509</v>
      </c>
      <c r="H63" s="110" t="s">
        <v>194</v>
      </c>
    </row>
    <row r="64" spans="1:8" ht="30">
      <c r="A64" s="110" t="s">
        <v>87</v>
      </c>
      <c r="B64" s="110" t="s">
        <v>280</v>
      </c>
      <c r="C64" s="110" t="s">
        <v>114</v>
      </c>
      <c r="D64" s="110" t="s">
        <v>233</v>
      </c>
      <c r="E64" s="111">
        <v>977750</v>
      </c>
      <c r="F64" s="112">
        <v>233000</v>
      </c>
      <c r="G64" s="113">
        <v>44530</v>
      </c>
      <c r="H64" s="110" t="s">
        <v>220</v>
      </c>
    </row>
    <row r="65" spans="1:8" ht="15">
      <c r="A65" s="110" t="s">
        <v>87</v>
      </c>
      <c r="B65" s="110" t="s">
        <v>280</v>
      </c>
      <c r="C65" s="110" t="s">
        <v>114</v>
      </c>
      <c r="D65" s="110" t="s">
        <v>234</v>
      </c>
      <c r="E65" s="111">
        <v>976990</v>
      </c>
      <c r="F65" s="112">
        <v>198000</v>
      </c>
      <c r="G65" s="113">
        <v>44515</v>
      </c>
      <c r="H65" s="110" t="s">
        <v>123</v>
      </c>
    </row>
    <row r="66" spans="1:8" ht="15">
      <c r="A66" s="110" t="s">
        <v>87</v>
      </c>
      <c r="B66" s="110" t="s">
        <v>280</v>
      </c>
      <c r="C66" s="110" t="s">
        <v>114</v>
      </c>
      <c r="D66" s="110" t="s">
        <v>235</v>
      </c>
      <c r="E66" s="111">
        <v>977089</v>
      </c>
      <c r="F66" s="112">
        <v>200000</v>
      </c>
      <c r="G66" s="113">
        <v>44516</v>
      </c>
      <c r="H66" s="110" t="s">
        <v>173</v>
      </c>
    </row>
    <row r="67" spans="1:8" ht="15">
      <c r="A67" s="110" t="s">
        <v>87</v>
      </c>
      <c r="B67" s="110" t="s">
        <v>280</v>
      </c>
      <c r="C67" s="110" t="s">
        <v>114</v>
      </c>
      <c r="D67" s="110" t="s">
        <v>225</v>
      </c>
      <c r="E67" s="111">
        <v>977215</v>
      </c>
      <c r="F67" s="112">
        <v>104000</v>
      </c>
      <c r="G67" s="113">
        <v>44517</v>
      </c>
      <c r="H67" s="110" t="s">
        <v>173</v>
      </c>
    </row>
    <row r="68" spans="1:8" ht="15">
      <c r="A68" s="110" t="s">
        <v>87</v>
      </c>
      <c r="B68" s="110" t="s">
        <v>280</v>
      </c>
      <c r="C68" s="110" t="s">
        <v>114</v>
      </c>
      <c r="D68" s="110" t="s">
        <v>237</v>
      </c>
      <c r="E68" s="111">
        <v>977357</v>
      </c>
      <c r="F68" s="112">
        <v>347000</v>
      </c>
      <c r="G68" s="113">
        <v>44519</v>
      </c>
      <c r="H68" s="110" t="s">
        <v>196</v>
      </c>
    </row>
    <row r="69" spans="1:8" ht="15">
      <c r="A69" s="110" t="s">
        <v>87</v>
      </c>
      <c r="B69" s="110" t="s">
        <v>280</v>
      </c>
      <c r="C69" s="110" t="s">
        <v>114</v>
      </c>
      <c r="D69" s="110" t="s">
        <v>236</v>
      </c>
      <c r="E69" s="111">
        <v>977530</v>
      </c>
      <c r="F69" s="112">
        <v>392000</v>
      </c>
      <c r="G69" s="113">
        <v>44523</v>
      </c>
      <c r="H69" s="110" t="s">
        <v>123</v>
      </c>
    </row>
    <row r="70" spans="1:8" ht="15">
      <c r="A70" s="110" t="s">
        <v>87</v>
      </c>
      <c r="B70" s="110" t="s">
        <v>280</v>
      </c>
      <c r="C70" s="110" t="s">
        <v>114</v>
      </c>
      <c r="D70" s="110" t="s">
        <v>239</v>
      </c>
      <c r="E70" s="111">
        <v>977073</v>
      </c>
      <c r="F70" s="112">
        <v>350000</v>
      </c>
      <c r="G70" s="113">
        <v>44516</v>
      </c>
      <c r="H70" s="110" t="s">
        <v>240</v>
      </c>
    </row>
    <row r="71" spans="1:8" ht="15">
      <c r="A71" s="110" t="s">
        <v>87</v>
      </c>
      <c r="B71" s="110" t="s">
        <v>280</v>
      </c>
      <c r="C71" s="110" t="s">
        <v>114</v>
      </c>
      <c r="D71" s="110" t="s">
        <v>241</v>
      </c>
      <c r="E71" s="111">
        <v>977059</v>
      </c>
      <c r="F71" s="112">
        <v>428000</v>
      </c>
      <c r="G71" s="113">
        <v>44515</v>
      </c>
      <c r="H71" s="110" t="s">
        <v>242</v>
      </c>
    </row>
    <row r="72" spans="1:8" ht="15">
      <c r="A72" s="110" t="s">
        <v>87</v>
      </c>
      <c r="B72" s="110" t="s">
        <v>280</v>
      </c>
      <c r="C72" s="110" t="s">
        <v>114</v>
      </c>
      <c r="D72" s="110" t="s">
        <v>243</v>
      </c>
      <c r="E72" s="111">
        <v>977518</v>
      </c>
      <c r="F72" s="112">
        <v>220000</v>
      </c>
      <c r="G72" s="113">
        <v>44523</v>
      </c>
      <c r="H72" s="110" t="s">
        <v>155</v>
      </c>
    </row>
    <row r="73" spans="1:8" ht="15">
      <c r="A73" s="110" t="s">
        <v>87</v>
      </c>
      <c r="B73" s="110" t="s">
        <v>280</v>
      </c>
      <c r="C73" s="110" t="s">
        <v>114</v>
      </c>
      <c r="D73" s="110" t="s">
        <v>244</v>
      </c>
      <c r="E73" s="111">
        <v>977025</v>
      </c>
      <c r="F73" s="112">
        <v>260500</v>
      </c>
      <c r="G73" s="113">
        <v>44515</v>
      </c>
      <c r="H73" s="110" t="s">
        <v>117</v>
      </c>
    </row>
    <row r="74" spans="1:8" ht="15">
      <c r="A74" s="110" t="s">
        <v>87</v>
      </c>
      <c r="B74" s="110" t="s">
        <v>280</v>
      </c>
      <c r="C74" s="110" t="s">
        <v>114</v>
      </c>
      <c r="D74" s="110" t="s">
        <v>245</v>
      </c>
      <c r="E74" s="111">
        <v>977024</v>
      </c>
      <c r="F74" s="112">
        <v>450000</v>
      </c>
      <c r="G74" s="113">
        <v>44515</v>
      </c>
      <c r="H74" s="110" t="s">
        <v>230</v>
      </c>
    </row>
    <row r="75" spans="1:8" ht="15">
      <c r="A75" s="110" t="s">
        <v>87</v>
      </c>
      <c r="B75" s="110" t="s">
        <v>280</v>
      </c>
      <c r="C75" s="110" t="s">
        <v>114</v>
      </c>
      <c r="D75" s="110" t="s">
        <v>246</v>
      </c>
      <c r="E75" s="111">
        <v>977741</v>
      </c>
      <c r="F75" s="112">
        <v>410000</v>
      </c>
      <c r="G75" s="113">
        <v>44530</v>
      </c>
      <c r="H75" s="110" t="s">
        <v>173</v>
      </c>
    </row>
    <row r="76" spans="1:8" ht="15">
      <c r="A76" s="110" t="s">
        <v>87</v>
      </c>
      <c r="B76" s="110" t="s">
        <v>280</v>
      </c>
      <c r="C76" s="110" t="s">
        <v>114</v>
      </c>
      <c r="D76" s="110" t="s">
        <v>247</v>
      </c>
      <c r="E76" s="111">
        <v>977583</v>
      </c>
      <c r="F76" s="112">
        <v>504000</v>
      </c>
      <c r="G76" s="113">
        <v>44523</v>
      </c>
      <c r="H76" s="110" t="s">
        <v>196</v>
      </c>
    </row>
    <row r="77" spans="1:8" ht="15">
      <c r="A77" s="110" t="s">
        <v>87</v>
      </c>
      <c r="B77" s="110" t="s">
        <v>280</v>
      </c>
      <c r="C77" s="110" t="s">
        <v>114</v>
      </c>
      <c r="D77" s="110" t="s">
        <v>248</v>
      </c>
      <c r="E77" s="111">
        <v>977174</v>
      </c>
      <c r="F77" s="112">
        <v>539500</v>
      </c>
      <c r="G77" s="113">
        <v>44517</v>
      </c>
      <c r="H77" s="110" t="s">
        <v>249</v>
      </c>
    </row>
    <row r="78" spans="1:8" ht="15">
      <c r="A78" s="110" t="s">
        <v>87</v>
      </c>
      <c r="B78" s="110" t="s">
        <v>280</v>
      </c>
      <c r="C78" s="110" t="s">
        <v>114</v>
      </c>
      <c r="D78" s="110" t="s">
        <v>202</v>
      </c>
      <c r="E78" s="111">
        <v>976342</v>
      </c>
      <c r="F78" s="112">
        <v>120000</v>
      </c>
      <c r="G78" s="113">
        <v>44501</v>
      </c>
      <c r="H78" s="110" t="s">
        <v>123</v>
      </c>
    </row>
    <row r="79" spans="1:8" ht="15">
      <c r="A79" s="110" t="s">
        <v>87</v>
      </c>
      <c r="B79" s="110" t="s">
        <v>280</v>
      </c>
      <c r="C79" s="110" t="s">
        <v>114</v>
      </c>
      <c r="D79" s="110" t="s">
        <v>208</v>
      </c>
      <c r="E79" s="111">
        <v>977664</v>
      </c>
      <c r="F79" s="112">
        <v>90400</v>
      </c>
      <c r="G79" s="113">
        <v>44529</v>
      </c>
      <c r="H79" s="110" t="s">
        <v>123</v>
      </c>
    </row>
    <row r="80" spans="1:8" ht="15">
      <c r="A80" s="110" t="s">
        <v>87</v>
      </c>
      <c r="B80" s="110" t="s">
        <v>280</v>
      </c>
      <c r="C80" s="110" t="s">
        <v>114</v>
      </c>
      <c r="D80" s="110" t="s">
        <v>238</v>
      </c>
      <c r="E80" s="111">
        <v>976938</v>
      </c>
      <c r="F80" s="112">
        <v>440000</v>
      </c>
      <c r="G80" s="113">
        <v>44512</v>
      </c>
      <c r="H80" s="110" t="s">
        <v>196</v>
      </c>
    </row>
    <row r="81" spans="1:8" ht="15">
      <c r="A81" s="110" t="s">
        <v>87</v>
      </c>
      <c r="B81" s="110" t="s">
        <v>280</v>
      </c>
      <c r="C81" s="110" t="s">
        <v>162</v>
      </c>
      <c r="D81" s="110" t="s">
        <v>225</v>
      </c>
      <c r="E81" s="111">
        <v>977216</v>
      </c>
      <c r="F81" s="112">
        <v>450000</v>
      </c>
      <c r="G81" s="113">
        <v>44517</v>
      </c>
      <c r="H81" s="110" t="s">
        <v>226</v>
      </c>
    </row>
    <row r="82" spans="1:8" ht="15">
      <c r="A82" s="110" t="s">
        <v>87</v>
      </c>
      <c r="B82" s="110" t="s">
        <v>280</v>
      </c>
      <c r="C82" s="110" t="s">
        <v>114</v>
      </c>
      <c r="D82" s="110" t="s">
        <v>204</v>
      </c>
      <c r="E82" s="111">
        <v>976982</v>
      </c>
      <c r="F82" s="112">
        <v>270000</v>
      </c>
      <c r="G82" s="113">
        <v>44515</v>
      </c>
      <c r="H82" s="110" t="s">
        <v>123</v>
      </c>
    </row>
    <row r="83" spans="1:8" ht="15">
      <c r="A83" s="110" t="s">
        <v>87</v>
      </c>
      <c r="B83" s="110" t="s">
        <v>280</v>
      </c>
      <c r="C83" s="110" t="s">
        <v>111</v>
      </c>
      <c r="D83" s="110" t="s">
        <v>205</v>
      </c>
      <c r="E83" s="111">
        <v>976567</v>
      </c>
      <c r="F83" s="112">
        <v>672400</v>
      </c>
      <c r="G83" s="113">
        <v>44504</v>
      </c>
      <c r="H83" s="110" t="s">
        <v>170</v>
      </c>
    </row>
    <row r="84" spans="1:8" ht="15">
      <c r="A84" s="110" t="s">
        <v>87</v>
      </c>
      <c r="B84" s="110" t="s">
        <v>280</v>
      </c>
      <c r="C84" s="110" t="s">
        <v>114</v>
      </c>
      <c r="D84" s="110" t="s">
        <v>207</v>
      </c>
      <c r="E84" s="111">
        <v>976444</v>
      </c>
      <c r="F84" s="112">
        <v>90000</v>
      </c>
      <c r="G84" s="113">
        <v>44502</v>
      </c>
      <c r="H84" s="110" t="s">
        <v>119</v>
      </c>
    </row>
    <row r="85" spans="1:8" ht="15">
      <c r="A85" s="110" t="s">
        <v>87</v>
      </c>
      <c r="B85" s="110" t="s">
        <v>280</v>
      </c>
      <c r="C85" s="110" t="s">
        <v>114</v>
      </c>
      <c r="D85" s="110" t="s">
        <v>209</v>
      </c>
      <c r="E85" s="111">
        <v>976406</v>
      </c>
      <c r="F85" s="112">
        <v>548250</v>
      </c>
      <c r="G85" s="113">
        <v>44501</v>
      </c>
      <c r="H85" s="110" t="s">
        <v>210</v>
      </c>
    </row>
    <row r="86" spans="1:8" ht="15">
      <c r="A86" s="110" t="s">
        <v>87</v>
      </c>
      <c r="B86" s="110" t="s">
        <v>280</v>
      </c>
      <c r="C86" s="110" t="s">
        <v>114</v>
      </c>
      <c r="D86" s="110" t="s">
        <v>211</v>
      </c>
      <c r="E86" s="111">
        <v>977665</v>
      </c>
      <c r="F86" s="112">
        <v>590000</v>
      </c>
      <c r="G86" s="113">
        <v>44529</v>
      </c>
      <c r="H86" s="110" t="s">
        <v>170</v>
      </c>
    </row>
    <row r="87" spans="1:8" ht="15">
      <c r="A87" s="110" t="s">
        <v>87</v>
      </c>
      <c r="B87" s="110" t="s">
        <v>280</v>
      </c>
      <c r="C87" s="110" t="s">
        <v>114</v>
      </c>
      <c r="D87" s="110" t="s">
        <v>212</v>
      </c>
      <c r="E87" s="111">
        <v>977684</v>
      </c>
      <c r="F87" s="112">
        <v>279000</v>
      </c>
      <c r="G87" s="113">
        <v>44529</v>
      </c>
      <c r="H87" s="110" t="s">
        <v>194</v>
      </c>
    </row>
    <row r="88" spans="1:8" ht="15">
      <c r="A88" s="110" t="s">
        <v>87</v>
      </c>
      <c r="B88" s="110" t="s">
        <v>280</v>
      </c>
      <c r="C88" s="110" t="s">
        <v>114</v>
      </c>
      <c r="D88" s="110" t="s">
        <v>222</v>
      </c>
      <c r="E88" s="111">
        <v>977260</v>
      </c>
      <c r="F88" s="112">
        <v>171000</v>
      </c>
      <c r="G88" s="113">
        <v>44518</v>
      </c>
      <c r="H88" s="110" t="s">
        <v>117</v>
      </c>
    </row>
    <row r="89" spans="1:8" ht="15">
      <c r="A89" s="110" t="s">
        <v>87</v>
      </c>
      <c r="B89" s="110" t="s">
        <v>280</v>
      </c>
      <c r="C89" s="110" t="s">
        <v>114</v>
      </c>
      <c r="D89" s="110" t="s">
        <v>224</v>
      </c>
      <c r="E89" s="111">
        <v>977220</v>
      </c>
      <c r="F89" s="112">
        <v>450000</v>
      </c>
      <c r="G89" s="113">
        <v>44517</v>
      </c>
      <c r="H89" s="110" t="s">
        <v>117</v>
      </c>
    </row>
    <row r="90" spans="1:8" ht="15">
      <c r="A90" s="110" t="s">
        <v>87</v>
      </c>
      <c r="B90" s="110" t="s">
        <v>280</v>
      </c>
      <c r="C90" s="110" t="s">
        <v>114</v>
      </c>
      <c r="D90" s="110" t="s">
        <v>206</v>
      </c>
      <c r="E90" s="111">
        <v>977658</v>
      </c>
      <c r="F90" s="112">
        <v>249300</v>
      </c>
      <c r="G90" s="113">
        <v>44529</v>
      </c>
      <c r="H90" s="110" t="s">
        <v>117</v>
      </c>
    </row>
    <row r="91" spans="1:8" ht="15">
      <c r="A91" s="110" t="s">
        <v>87</v>
      </c>
      <c r="B91" s="110" t="s">
        <v>280</v>
      </c>
      <c r="C91" s="110" t="s">
        <v>114</v>
      </c>
      <c r="D91" s="110" t="s">
        <v>223</v>
      </c>
      <c r="E91" s="111">
        <v>976948</v>
      </c>
      <c r="F91" s="112">
        <v>212000</v>
      </c>
      <c r="G91" s="113">
        <v>44512</v>
      </c>
      <c r="H91" s="110" t="s">
        <v>194</v>
      </c>
    </row>
    <row r="92" spans="1:8" ht="15">
      <c r="A92" s="110" t="s">
        <v>87</v>
      </c>
      <c r="B92" s="110" t="s">
        <v>280</v>
      </c>
      <c r="C92" s="110" t="s">
        <v>114</v>
      </c>
      <c r="D92" s="110" t="s">
        <v>213</v>
      </c>
      <c r="E92" s="111">
        <v>977685</v>
      </c>
      <c r="F92" s="112">
        <v>297800</v>
      </c>
      <c r="G92" s="113">
        <v>44529</v>
      </c>
      <c r="H92" s="110" t="s">
        <v>117</v>
      </c>
    </row>
    <row r="93" spans="1:8" ht="15">
      <c r="A93" s="110" t="s">
        <v>87</v>
      </c>
      <c r="B93" s="110" t="s">
        <v>280</v>
      </c>
      <c r="C93" s="110" t="s">
        <v>114</v>
      </c>
      <c r="D93" s="110" t="s">
        <v>221</v>
      </c>
      <c r="E93" s="111">
        <v>977263</v>
      </c>
      <c r="F93" s="112">
        <v>215995</v>
      </c>
      <c r="G93" s="113">
        <v>44518</v>
      </c>
      <c r="H93" s="110" t="s">
        <v>117</v>
      </c>
    </row>
    <row r="94" spans="1:8" ht="30">
      <c r="A94" s="110" t="s">
        <v>87</v>
      </c>
      <c r="B94" s="110" t="s">
        <v>280</v>
      </c>
      <c r="C94" s="110" t="s">
        <v>114</v>
      </c>
      <c r="D94" s="110" t="s">
        <v>219</v>
      </c>
      <c r="E94" s="111">
        <v>977267</v>
      </c>
      <c r="F94" s="112">
        <v>611000</v>
      </c>
      <c r="G94" s="113">
        <v>44518</v>
      </c>
      <c r="H94" s="110" t="s">
        <v>220</v>
      </c>
    </row>
    <row r="95" spans="1:8" ht="15">
      <c r="A95" s="110" t="s">
        <v>87</v>
      </c>
      <c r="B95" s="110" t="s">
        <v>280</v>
      </c>
      <c r="C95" s="110" t="s">
        <v>114</v>
      </c>
      <c r="D95" s="110" t="s">
        <v>217</v>
      </c>
      <c r="E95" s="111">
        <v>977348</v>
      </c>
      <c r="F95" s="112">
        <v>427500</v>
      </c>
      <c r="G95" s="113">
        <v>44519</v>
      </c>
      <c r="H95" s="110" t="s">
        <v>218</v>
      </c>
    </row>
    <row r="96" spans="1:8" ht="15">
      <c r="A96" s="110" t="s">
        <v>87</v>
      </c>
      <c r="B96" s="110" t="s">
        <v>280</v>
      </c>
      <c r="C96" s="110" t="s">
        <v>114</v>
      </c>
      <c r="D96" s="110" t="s">
        <v>216</v>
      </c>
      <c r="E96" s="111">
        <v>977594</v>
      </c>
      <c r="F96" s="112">
        <v>215500</v>
      </c>
      <c r="G96" s="113">
        <v>44524</v>
      </c>
      <c r="H96" s="110" t="s">
        <v>123</v>
      </c>
    </row>
    <row r="97" spans="1:8" ht="15">
      <c r="A97" s="110" t="s">
        <v>87</v>
      </c>
      <c r="B97" s="110" t="s">
        <v>280</v>
      </c>
      <c r="C97" s="110" t="s">
        <v>114</v>
      </c>
      <c r="D97" s="110" t="s">
        <v>214</v>
      </c>
      <c r="E97" s="111">
        <v>977004</v>
      </c>
      <c r="F97" s="112">
        <v>116000</v>
      </c>
      <c r="G97" s="113">
        <v>44515</v>
      </c>
      <c r="H97" s="110" t="s">
        <v>215</v>
      </c>
    </row>
    <row r="98" spans="1:8" ht="60">
      <c r="A98" s="110" t="s">
        <v>39</v>
      </c>
      <c r="B98" s="110" t="s">
        <v>281</v>
      </c>
      <c r="C98" s="110" t="s">
        <v>144</v>
      </c>
      <c r="D98" s="110" t="s">
        <v>262</v>
      </c>
      <c r="E98" s="111">
        <v>977527</v>
      </c>
      <c r="F98" s="112">
        <v>500000</v>
      </c>
      <c r="G98" s="113">
        <v>44523</v>
      </c>
      <c r="H98" s="110" t="s">
        <v>263</v>
      </c>
    </row>
    <row r="99" spans="1:8" ht="15">
      <c r="A99" s="110" t="s">
        <v>39</v>
      </c>
      <c r="B99" s="110" t="s">
        <v>281</v>
      </c>
      <c r="C99" s="110" t="s">
        <v>114</v>
      </c>
      <c r="D99" s="110" t="s">
        <v>275</v>
      </c>
      <c r="E99" s="111">
        <v>976631</v>
      </c>
      <c r="F99" s="112">
        <v>273000</v>
      </c>
      <c r="G99" s="113">
        <v>44505</v>
      </c>
      <c r="H99" s="110" t="s">
        <v>119</v>
      </c>
    </row>
    <row r="100" spans="1:8" ht="15">
      <c r="A100" s="110" t="s">
        <v>39</v>
      </c>
      <c r="B100" s="110" t="s">
        <v>281</v>
      </c>
      <c r="C100" s="110" t="s">
        <v>114</v>
      </c>
      <c r="D100" s="110" t="s">
        <v>272</v>
      </c>
      <c r="E100" s="111">
        <v>977178</v>
      </c>
      <c r="F100" s="112">
        <v>275000</v>
      </c>
      <c r="G100" s="113">
        <v>44517</v>
      </c>
      <c r="H100" s="110" t="s">
        <v>123</v>
      </c>
    </row>
    <row r="101" spans="1:8" ht="15">
      <c r="A101" s="110" t="s">
        <v>39</v>
      </c>
      <c r="B101" s="110" t="s">
        <v>281</v>
      </c>
      <c r="C101" s="110" t="s">
        <v>114</v>
      </c>
      <c r="D101" s="110" t="s">
        <v>270</v>
      </c>
      <c r="E101" s="111">
        <v>977176</v>
      </c>
      <c r="F101" s="112">
        <v>275000</v>
      </c>
      <c r="G101" s="113">
        <v>44517</v>
      </c>
      <c r="H101" s="110" t="s">
        <v>271</v>
      </c>
    </row>
    <row r="102" spans="1:8" ht="15">
      <c r="A102" s="110" t="s">
        <v>39</v>
      </c>
      <c r="B102" s="110" t="s">
        <v>281</v>
      </c>
      <c r="C102" s="110" t="s">
        <v>114</v>
      </c>
      <c r="D102" s="110" t="s">
        <v>268</v>
      </c>
      <c r="E102" s="111">
        <v>977328</v>
      </c>
      <c r="F102" s="112">
        <v>328000</v>
      </c>
      <c r="G102" s="113">
        <v>44519</v>
      </c>
      <c r="H102" s="110" t="s">
        <v>269</v>
      </c>
    </row>
    <row r="103" spans="1:8" ht="15">
      <c r="A103" s="110" t="s">
        <v>39</v>
      </c>
      <c r="B103" s="110" t="s">
        <v>281</v>
      </c>
      <c r="C103" s="110" t="s">
        <v>114</v>
      </c>
      <c r="D103" s="110" t="s">
        <v>267</v>
      </c>
      <c r="E103" s="111">
        <v>977070</v>
      </c>
      <c r="F103" s="112">
        <v>306000</v>
      </c>
      <c r="G103" s="113">
        <v>44516</v>
      </c>
      <c r="H103" s="110" t="s">
        <v>155</v>
      </c>
    </row>
    <row r="104" spans="1:8" ht="15">
      <c r="A104" s="110" t="s">
        <v>39</v>
      </c>
      <c r="B104" s="110" t="s">
        <v>281</v>
      </c>
      <c r="C104" s="110" t="s">
        <v>114</v>
      </c>
      <c r="D104" s="110" t="s">
        <v>266</v>
      </c>
      <c r="E104" s="111">
        <v>976711</v>
      </c>
      <c r="F104" s="112">
        <v>105000</v>
      </c>
      <c r="G104" s="113">
        <v>44508</v>
      </c>
      <c r="H104" s="110" t="s">
        <v>194</v>
      </c>
    </row>
    <row r="105" spans="1:8" ht="15">
      <c r="A105" s="110" t="s">
        <v>39</v>
      </c>
      <c r="B105" s="110" t="s">
        <v>281</v>
      </c>
      <c r="C105" s="110" t="s">
        <v>144</v>
      </c>
      <c r="D105" s="110" t="s">
        <v>264</v>
      </c>
      <c r="E105" s="111">
        <v>977519</v>
      </c>
      <c r="F105" s="112">
        <v>800000</v>
      </c>
      <c r="G105" s="113">
        <v>44523</v>
      </c>
      <c r="H105" s="110" t="s">
        <v>265</v>
      </c>
    </row>
    <row r="106" spans="1:8" ht="30">
      <c r="A106" s="110" t="s">
        <v>39</v>
      </c>
      <c r="B106" s="110" t="s">
        <v>281</v>
      </c>
      <c r="C106" s="110" t="s">
        <v>144</v>
      </c>
      <c r="D106" s="110" t="s">
        <v>273</v>
      </c>
      <c r="E106" s="111">
        <v>977234</v>
      </c>
      <c r="F106" s="112">
        <v>1350000</v>
      </c>
      <c r="G106" s="113">
        <v>44518</v>
      </c>
      <c r="H106" s="110" t="s">
        <v>274</v>
      </c>
    </row>
    <row r="107" spans="1:8" ht="15">
      <c r="A107" s="110" t="s">
        <v>39</v>
      </c>
      <c r="B107" s="110" t="s">
        <v>281</v>
      </c>
      <c r="C107" s="110" t="s">
        <v>108</v>
      </c>
      <c r="D107" s="110" t="s">
        <v>261</v>
      </c>
      <c r="E107" s="111">
        <v>976703</v>
      </c>
      <c r="F107" s="112">
        <v>1324008</v>
      </c>
      <c r="G107" s="113">
        <v>44508</v>
      </c>
      <c r="H107" s="110" t="s">
        <v>199</v>
      </c>
    </row>
    <row r="108" spans="1:8" ht="15">
      <c r="A108" s="110" t="s">
        <v>39</v>
      </c>
      <c r="B108" s="110" t="s">
        <v>281</v>
      </c>
      <c r="C108" s="110" t="s">
        <v>114</v>
      </c>
      <c r="D108" s="110" t="s">
        <v>260</v>
      </c>
      <c r="E108" s="111">
        <v>976654</v>
      </c>
      <c r="F108" s="112">
        <v>316000</v>
      </c>
      <c r="G108" s="113">
        <v>44505</v>
      </c>
      <c r="H108" s="110" t="s">
        <v>165</v>
      </c>
    </row>
    <row r="109" spans="1:8" ht="15">
      <c r="A109" s="110" t="s">
        <v>39</v>
      </c>
      <c r="B109" s="110" t="s">
        <v>281</v>
      </c>
      <c r="C109" s="110" t="s">
        <v>114</v>
      </c>
      <c r="D109" s="110" t="s">
        <v>259</v>
      </c>
      <c r="E109" s="111">
        <v>977270</v>
      </c>
      <c r="F109" s="112">
        <v>309000</v>
      </c>
      <c r="G109" s="113">
        <v>44518</v>
      </c>
      <c r="H109" s="110" t="s">
        <v>215</v>
      </c>
    </row>
    <row r="110" spans="1:8" ht="15">
      <c r="A110" s="110" t="s">
        <v>39</v>
      </c>
      <c r="B110" s="110" t="s">
        <v>281</v>
      </c>
      <c r="C110" s="110" t="s">
        <v>114</v>
      </c>
      <c r="D110" s="110" t="s">
        <v>258</v>
      </c>
      <c r="E110" s="111">
        <v>977578</v>
      </c>
      <c r="F110" s="112">
        <v>338227</v>
      </c>
      <c r="G110" s="113">
        <v>44523</v>
      </c>
      <c r="H110" s="110" t="s">
        <v>117</v>
      </c>
    </row>
    <row r="111" spans="1:8" ht="15">
      <c r="A111" s="110" t="s">
        <v>39</v>
      </c>
      <c r="B111" s="110" t="s">
        <v>281</v>
      </c>
      <c r="C111" s="110" t="s">
        <v>114</v>
      </c>
      <c r="D111" s="110" t="s">
        <v>257</v>
      </c>
      <c r="E111" s="111">
        <v>976602</v>
      </c>
      <c r="F111" s="112">
        <v>451200</v>
      </c>
      <c r="G111" s="113">
        <v>44505</v>
      </c>
      <c r="H111" s="110" t="s">
        <v>155</v>
      </c>
    </row>
    <row r="112" spans="1:8" ht="15">
      <c r="A112" s="110" t="s">
        <v>39</v>
      </c>
      <c r="B112" s="110" t="s">
        <v>281</v>
      </c>
      <c r="C112" s="110" t="s">
        <v>114</v>
      </c>
      <c r="D112" s="110" t="s">
        <v>255</v>
      </c>
      <c r="E112" s="111">
        <v>976359</v>
      </c>
      <c r="F112" s="112">
        <v>255000</v>
      </c>
      <c r="G112" s="113">
        <v>44501</v>
      </c>
      <c r="H112" s="110" t="s">
        <v>256</v>
      </c>
    </row>
    <row r="113" spans="1:8" ht="15">
      <c r="A113" s="110" t="s">
        <v>39</v>
      </c>
      <c r="B113" s="110" t="s">
        <v>281</v>
      </c>
      <c r="C113" s="110" t="s">
        <v>114</v>
      </c>
      <c r="D113" s="110" t="s">
        <v>254</v>
      </c>
      <c r="E113" s="111">
        <v>976848</v>
      </c>
      <c r="F113" s="112">
        <v>486000</v>
      </c>
      <c r="G113" s="113">
        <v>44510</v>
      </c>
      <c r="H113" s="110" t="s">
        <v>155</v>
      </c>
    </row>
    <row r="114" spans="1:8" ht="15">
      <c r="A114" s="110" t="s">
        <v>39</v>
      </c>
      <c r="B114" s="110" t="s">
        <v>281</v>
      </c>
      <c r="C114" s="110" t="s">
        <v>108</v>
      </c>
      <c r="D114" s="110" t="s">
        <v>253</v>
      </c>
      <c r="E114" s="111">
        <v>976992</v>
      </c>
      <c r="F114" s="112">
        <v>854700</v>
      </c>
      <c r="G114" s="113">
        <v>44515</v>
      </c>
      <c r="H114" s="110" t="s">
        <v>155</v>
      </c>
    </row>
    <row r="115" spans="1:8" ht="15">
      <c r="A115" s="110" t="s">
        <v>39</v>
      </c>
      <c r="B115" s="110" t="s">
        <v>281</v>
      </c>
      <c r="C115" s="110" t="s">
        <v>114</v>
      </c>
      <c r="D115" s="110" t="s">
        <v>250</v>
      </c>
      <c r="E115" s="111">
        <v>977742</v>
      </c>
      <c r="F115" s="112">
        <v>263000</v>
      </c>
      <c r="G115" s="113">
        <v>44530</v>
      </c>
      <c r="H115" s="110" t="s">
        <v>173</v>
      </c>
    </row>
    <row r="116" spans="1:8" ht="30">
      <c r="A116" s="110" t="s">
        <v>39</v>
      </c>
      <c r="B116" s="110" t="s">
        <v>281</v>
      </c>
      <c r="C116" s="110" t="s">
        <v>114</v>
      </c>
      <c r="D116" s="110" t="s">
        <v>251</v>
      </c>
      <c r="E116" s="111">
        <v>977697</v>
      </c>
      <c r="F116" s="112">
        <v>266000</v>
      </c>
      <c r="G116" s="113">
        <v>44529</v>
      </c>
      <c r="H116" s="110" t="s">
        <v>252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2"/>
  <dimension ref="A1:L244"/>
  <sheetViews>
    <sheetView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26.5703125" customWidth="1"/>
    <col min="2" max="2" width="9.5703125" customWidth="1"/>
    <col min="3" max="3" width="14.85546875" customWidth="1"/>
    <col min="4" max="4" width="11.85546875" customWidth="1"/>
    <col min="5" max="5" width="25.5703125" customWidth="1"/>
  </cols>
  <sheetData>
    <row r="1" spans="1:12">
      <c r="A1" s="89" t="s">
        <v>0</v>
      </c>
      <c r="B1" s="90" t="s">
        <v>41</v>
      </c>
      <c r="C1" s="90" t="s">
        <v>42</v>
      </c>
      <c r="D1" s="90" t="s">
        <v>36</v>
      </c>
      <c r="E1" s="91" t="s">
        <v>49</v>
      </c>
      <c r="L1">
        <v>244</v>
      </c>
    </row>
    <row r="2" spans="1:12" ht="12.75" customHeight="1">
      <c r="A2" s="114" t="s">
        <v>106</v>
      </c>
      <c r="B2" s="114" t="s">
        <v>282</v>
      </c>
      <c r="C2" s="115">
        <v>365500</v>
      </c>
      <c r="D2" s="116">
        <v>44518</v>
      </c>
      <c r="E2" s="114" t="s">
        <v>283</v>
      </c>
    </row>
    <row r="3" spans="1:12" ht="12.75" customHeight="1">
      <c r="A3" s="114" t="s">
        <v>65</v>
      </c>
      <c r="B3" s="114" t="s">
        <v>276</v>
      </c>
      <c r="C3" s="115">
        <v>606066</v>
      </c>
      <c r="D3" s="116">
        <v>44522</v>
      </c>
      <c r="E3" s="114" t="s">
        <v>284</v>
      </c>
    </row>
    <row r="4" spans="1:12" ht="12.75" customHeight="1">
      <c r="A4" s="114" t="s">
        <v>65</v>
      </c>
      <c r="B4" s="114" t="s">
        <v>276</v>
      </c>
      <c r="C4" s="115">
        <v>569445</v>
      </c>
      <c r="D4" s="116">
        <v>44512</v>
      </c>
      <c r="E4" s="114" t="s">
        <v>284</v>
      </c>
    </row>
    <row r="5" spans="1:12" ht="12.75" customHeight="1">
      <c r="A5" s="114" t="s">
        <v>65</v>
      </c>
      <c r="B5" s="114" t="s">
        <v>276</v>
      </c>
      <c r="C5" s="115">
        <v>599902</v>
      </c>
      <c r="D5" s="116">
        <v>44515</v>
      </c>
      <c r="E5" s="114" t="s">
        <v>284</v>
      </c>
    </row>
    <row r="6" spans="1:12" ht="12.75" customHeight="1">
      <c r="A6" s="114" t="s">
        <v>40</v>
      </c>
      <c r="B6" s="114" t="s">
        <v>277</v>
      </c>
      <c r="C6" s="115">
        <v>175000</v>
      </c>
      <c r="D6" s="116">
        <v>44529</v>
      </c>
      <c r="E6" s="114" t="s">
        <v>283</v>
      </c>
    </row>
    <row r="7" spans="1:12" ht="12.75" customHeight="1">
      <c r="A7" s="114" t="s">
        <v>40</v>
      </c>
      <c r="B7" s="114" t="s">
        <v>277</v>
      </c>
      <c r="C7" s="115">
        <v>364200</v>
      </c>
      <c r="D7" s="116">
        <v>44510</v>
      </c>
      <c r="E7" s="114" t="s">
        <v>283</v>
      </c>
    </row>
    <row r="8" spans="1:12" ht="12.75" customHeight="1">
      <c r="A8" s="114" t="s">
        <v>40</v>
      </c>
      <c r="B8" s="114" t="s">
        <v>277</v>
      </c>
      <c r="C8" s="115">
        <v>243000</v>
      </c>
      <c r="D8" s="116">
        <v>44529</v>
      </c>
      <c r="E8" s="114" t="s">
        <v>283</v>
      </c>
    </row>
    <row r="9" spans="1:12" ht="12.75" customHeight="1">
      <c r="A9" s="114" t="s">
        <v>40</v>
      </c>
      <c r="B9" s="114" t="s">
        <v>277</v>
      </c>
      <c r="C9" s="115">
        <v>661000</v>
      </c>
      <c r="D9" s="116">
        <v>44510</v>
      </c>
      <c r="E9" s="114" t="s">
        <v>285</v>
      </c>
    </row>
    <row r="10" spans="1:12" ht="12.75" customHeight="1">
      <c r="A10" s="114" t="s">
        <v>40</v>
      </c>
      <c r="B10" s="114" t="s">
        <v>277</v>
      </c>
      <c r="C10" s="115">
        <v>385000</v>
      </c>
      <c r="D10" s="116">
        <v>44512</v>
      </c>
      <c r="E10" s="114" t="s">
        <v>285</v>
      </c>
    </row>
    <row r="11" spans="1:12" ht="12.75" customHeight="1">
      <c r="A11" s="114" t="s">
        <v>40</v>
      </c>
      <c r="B11" s="114" t="s">
        <v>277</v>
      </c>
      <c r="C11" s="115">
        <v>502500</v>
      </c>
      <c r="D11" s="116">
        <v>44505</v>
      </c>
      <c r="E11" s="114" t="s">
        <v>283</v>
      </c>
    </row>
    <row r="12" spans="1:12" ht="12.75" customHeight="1">
      <c r="A12" s="114" t="s">
        <v>40</v>
      </c>
      <c r="B12" s="114" t="s">
        <v>277</v>
      </c>
      <c r="C12" s="115">
        <v>525849</v>
      </c>
      <c r="D12" s="116">
        <v>44515</v>
      </c>
      <c r="E12" s="114" t="s">
        <v>283</v>
      </c>
    </row>
    <row r="13" spans="1:12" ht="15">
      <c r="A13" s="114" t="s">
        <v>40</v>
      </c>
      <c r="B13" s="114" t="s">
        <v>277</v>
      </c>
      <c r="C13" s="115">
        <v>187896</v>
      </c>
      <c r="D13" s="116">
        <v>44530</v>
      </c>
      <c r="E13" s="114" t="s">
        <v>283</v>
      </c>
    </row>
    <row r="14" spans="1:12" ht="15">
      <c r="A14" s="114" t="s">
        <v>40</v>
      </c>
      <c r="B14" s="114" t="s">
        <v>277</v>
      </c>
      <c r="C14" s="115">
        <v>172881.52</v>
      </c>
      <c r="D14" s="116">
        <v>44529</v>
      </c>
      <c r="E14" s="114" t="s">
        <v>283</v>
      </c>
    </row>
    <row r="15" spans="1:12" ht="15">
      <c r="A15" s="114" t="s">
        <v>40</v>
      </c>
      <c r="B15" s="114" t="s">
        <v>277</v>
      </c>
      <c r="C15" s="115">
        <v>480000</v>
      </c>
      <c r="D15" s="116">
        <v>44530</v>
      </c>
      <c r="E15" s="114" t="s">
        <v>285</v>
      </c>
    </row>
    <row r="16" spans="1:12" ht="15">
      <c r="A16" s="114" t="s">
        <v>40</v>
      </c>
      <c r="B16" s="114" t="s">
        <v>277</v>
      </c>
      <c r="C16" s="115">
        <v>134000</v>
      </c>
      <c r="D16" s="116">
        <v>44529</v>
      </c>
      <c r="E16" s="114" t="s">
        <v>283</v>
      </c>
    </row>
    <row r="17" spans="1:5" ht="15">
      <c r="A17" s="114" t="s">
        <v>40</v>
      </c>
      <c r="B17" s="114" t="s">
        <v>277</v>
      </c>
      <c r="C17" s="115">
        <v>170000</v>
      </c>
      <c r="D17" s="116">
        <v>44509</v>
      </c>
      <c r="E17" s="114" t="s">
        <v>283</v>
      </c>
    </row>
    <row r="18" spans="1:5" ht="15">
      <c r="A18" s="114" t="s">
        <v>40</v>
      </c>
      <c r="B18" s="114" t="s">
        <v>277</v>
      </c>
      <c r="C18" s="115">
        <v>675000</v>
      </c>
      <c r="D18" s="116">
        <v>44517</v>
      </c>
      <c r="E18" s="114" t="s">
        <v>285</v>
      </c>
    </row>
    <row r="19" spans="1:5" ht="15">
      <c r="A19" s="114" t="s">
        <v>40</v>
      </c>
      <c r="B19" s="114" t="s">
        <v>277</v>
      </c>
      <c r="C19" s="115">
        <v>610000</v>
      </c>
      <c r="D19" s="116">
        <v>44515</v>
      </c>
      <c r="E19" s="114" t="s">
        <v>285</v>
      </c>
    </row>
    <row r="20" spans="1:5" ht="15">
      <c r="A20" s="114" t="s">
        <v>40</v>
      </c>
      <c r="B20" s="114" t="s">
        <v>277</v>
      </c>
      <c r="C20" s="115">
        <v>1135000</v>
      </c>
      <c r="D20" s="116">
        <v>44524</v>
      </c>
      <c r="E20" s="114" t="s">
        <v>285</v>
      </c>
    </row>
    <row r="21" spans="1:5" ht="15">
      <c r="A21" s="114" t="s">
        <v>40</v>
      </c>
      <c r="B21" s="114" t="s">
        <v>277</v>
      </c>
      <c r="C21" s="115">
        <v>1295000</v>
      </c>
      <c r="D21" s="116">
        <v>44505</v>
      </c>
      <c r="E21" s="114" t="s">
        <v>285</v>
      </c>
    </row>
    <row r="22" spans="1:5" ht="15">
      <c r="A22" s="114" t="s">
        <v>40</v>
      </c>
      <c r="B22" s="114" t="s">
        <v>277</v>
      </c>
      <c r="C22" s="115">
        <v>2500000</v>
      </c>
      <c r="D22" s="116">
        <v>44510</v>
      </c>
      <c r="E22" s="114" t="s">
        <v>285</v>
      </c>
    </row>
    <row r="23" spans="1:5" ht="15">
      <c r="A23" s="114" t="s">
        <v>40</v>
      </c>
      <c r="B23" s="114" t="s">
        <v>277</v>
      </c>
      <c r="C23" s="115">
        <v>725000</v>
      </c>
      <c r="D23" s="116">
        <v>44504</v>
      </c>
      <c r="E23" s="114" t="s">
        <v>285</v>
      </c>
    </row>
    <row r="24" spans="1:5" ht="15">
      <c r="A24" s="114" t="s">
        <v>40</v>
      </c>
      <c r="B24" s="114" t="s">
        <v>277</v>
      </c>
      <c r="C24" s="115">
        <v>645000</v>
      </c>
      <c r="D24" s="116">
        <v>44530</v>
      </c>
      <c r="E24" s="114" t="s">
        <v>283</v>
      </c>
    </row>
    <row r="25" spans="1:5" ht="15">
      <c r="A25" s="114" t="s">
        <v>40</v>
      </c>
      <c r="B25" s="114" t="s">
        <v>277</v>
      </c>
      <c r="C25" s="115">
        <v>552506</v>
      </c>
      <c r="D25" s="116">
        <v>44530</v>
      </c>
      <c r="E25" s="114" t="s">
        <v>283</v>
      </c>
    </row>
    <row r="26" spans="1:5" ht="15">
      <c r="A26" s="114" t="s">
        <v>40</v>
      </c>
      <c r="B26" s="114" t="s">
        <v>277</v>
      </c>
      <c r="C26" s="115">
        <v>530000</v>
      </c>
      <c r="D26" s="116">
        <v>44530</v>
      </c>
      <c r="E26" s="114" t="s">
        <v>285</v>
      </c>
    </row>
    <row r="27" spans="1:5" ht="15">
      <c r="A27" s="114" t="s">
        <v>40</v>
      </c>
      <c r="B27" s="114" t="s">
        <v>277</v>
      </c>
      <c r="C27" s="115">
        <v>281500</v>
      </c>
      <c r="D27" s="116">
        <v>44510</v>
      </c>
      <c r="E27" s="114" t="s">
        <v>283</v>
      </c>
    </row>
    <row r="28" spans="1:5" ht="15">
      <c r="A28" s="114" t="s">
        <v>40</v>
      </c>
      <c r="B28" s="114" t="s">
        <v>277</v>
      </c>
      <c r="C28" s="115">
        <v>80000</v>
      </c>
      <c r="D28" s="116">
        <v>44502</v>
      </c>
      <c r="E28" s="114" t="s">
        <v>285</v>
      </c>
    </row>
    <row r="29" spans="1:5" ht="15">
      <c r="A29" s="114" t="s">
        <v>40</v>
      </c>
      <c r="B29" s="114" t="s">
        <v>277</v>
      </c>
      <c r="C29" s="115">
        <v>311568</v>
      </c>
      <c r="D29" s="116">
        <v>44501</v>
      </c>
      <c r="E29" s="114" t="s">
        <v>283</v>
      </c>
    </row>
    <row r="30" spans="1:5" ht="15">
      <c r="A30" s="114" t="s">
        <v>40</v>
      </c>
      <c r="B30" s="114" t="s">
        <v>277</v>
      </c>
      <c r="C30" s="115">
        <v>38960</v>
      </c>
      <c r="D30" s="116">
        <v>44503</v>
      </c>
      <c r="E30" s="114" t="s">
        <v>283</v>
      </c>
    </row>
    <row r="31" spans="1:5" ht="15">
      <c r="A31" s="114" t="s">
        <v>40</v>
      </c>
      <c r="B31" s="114" t="s">
        <v>277</v>
      </c>
      <c r="C31" s="115">
        <v>950000</v>
      </c>
      <c r="D31" s="116">
        <v>44503</v>
      </c>
      <c r="E31" s="114" t="s">
        <v>285</v>
      </c>
    </row>
    <row r="32" spans="1:5" ht="15">
      <c r="A32" s="114" t="s">
        <v>40</v>
      </c>
      <c r="B32" s="114" t="s">
        <v>277</v>
      </c>
      <c r="C32" s="115">
        <v>600000</v>
      </c>
      <c r="D32" s="116">
        <v>44501</v>
      </c>
      <c r="E32" s="114" t="s">
        <v>285</v>
      </c>
    </row>
    <row r="33" spans="1:5" ht="15">
      <c r="A33" s="114" t="s">
        <v>40</v>
      </c>
      <c r="B33" s="114" t="s">
        <v>277</v>
      </c>
      <c r="C33" s="115">
        <v>397000</v>
      </c>
      <c r="D33" s="116">
        <v>44501</v>
      </c>
      <c r="E33" s="114" t="s">
        <v>283</v>
      </c>
    </row>
    <row r="34" spans="1:5" ht="15">
      <c r="A34" s="114" t="s">
        <v>40</v>
      </c>
      <c r="B34" s="114" t="s">
        <v>277</v>
      </c>
      <c r="C34" s="115">
        <v>378000</v>
      </c>
      <c r="D34" s="116">
        <v>44501</v>
      </c>
      <c r="E34" s="114" t="s">
        <v>283</v>
      </c>
    </row>
    <row r="35" spans="1:5" ht="15">
      <c r="A35" s="114" t="s">
        <v>40</v>
      </c>
      <c r="B35" s="114" t="s">
        <v>277</v>
      </c>
      <c r="C35" s="115">
        <v>1550000</v>
      </c>
      <c r="D35" s="116">
        <v>44512</v>
      </c>
      <c r="E35" s="114" t="s">
        <v>285</v>
      </c>
    </row>
    <row r="36" spans="1:5" ht="15">
      <c r="A36" s="114" t="s">
        <v>40</v>
      </c>
      <c r="B36" s="114" t="s">
        <v>277</v>
      </c>
      <c r="C36" s="115">
        <v>80000</v>
      </c>
      <c r="D36" s="116">
        <v>44508</v>
      </c>
      <c r="E36" s="114" t="s">
        <v>285</v>
      </c>
    </row>
    <row r="37" spans="1:5" ht="15">
      <c r="A37" s="114" t="s">
        <v>40</v>
      </c>
      <c r="B37" s="114" t="s">
        <v>277</v>
      </c>
      <c r="C37" s="115">
        <v>217500</v>
      </c>
      <c r="D37" s="116">
        <v>44519</v>
      </c>
      <c r="E37" s="114" t="s">
        <v>283</v>
      </c>
    </row>
    <row r="38" spans="1:5" ht="15">
      <c r="A38" s="114" t="s">
        <v>40</v>
      </c>
      <c r="B38" s="114" t="s">
        <v>277</v>
      </c>
      <c r="C38" s="115">
        <v>1550000</v>
      </c>
      <c r="D38" s="116">
        <v>44523</v>
      </c>
      <c r="E38" s="114" t="s">
        <v>285</v>
      </c>
    </row>
    <row r="39" spans="1:5" ht="15">
      <c r="A39" s="114" t="s">
        <v>40</v>
      </c>
      <c r="B39" s="114" t="s">
        <v>277</v>
      </c>
      <c r="C39" s="115">
        <v>484500</v>
      </c>
      <c r="D39" s="116">
        <v>44505</v>
      </c>
      <c r="E39" s="114" t="s">
        <v>283</v>
      </c>
    </row>
    <row r="40" spans="1:5" ht="15">
      <c r="A40" s="114" t="s">
        <v>40</v>
      </c>
      <c r="B40" s="114" t="s">
        <v>277</v>
      </c>
      <c r="C40" s="115">
        <v>610000</v>
      </c>
      <c r="D40" s="116">
        <v>44515</v>
      </c>
      <c r="E40" s="114" t="s">
        <v>285</v>
      </c>
    </row>
    <row r="41" spans="1:5" ht="15">
      <c r="A41" s="114" t="s">
        <v>40</v>
      </c>
      <c r="B41" s="114" t="s">
        <v>277</v>
      </c>
      <c r="C41" s="115">
        <v>682500</v>
      </c>
      <c r="D41" s="116">
        <v>44523</v>
      </c>
      <c r="E41" s="114" t="s">
        <v>285</v>
      </c>
    </row>
    <row r="42" spans="1:5" ht="15">
      <c r="A42" s="114" t="s">
        <v>40</v>
      </c>
      <c r="B42" s="114" t="s">
        <v>277</v>
      </c>
      <c r="C42" s="115">
        <v>825000</v>
      </c>
      <c r="D42" s="116">
        <v>44505</v>
      </c>
      <c r="E42" s="114" t="s">
        <v>285</v>
      </c>
    </row>
    <row r="43" spans="1:5" ht="15">
      <c r="A43" s="114" t="s">
        <v>40</v>
      </c>
      <c r="B43" s="114" t="s">
        <v>277</v>
      </c>
      <c r="C43" s="115">
        <v>450000</v>
      </c>
      <c r="D43" s="116">
        <v>44523</v>
      </c>
      <c r="E43" s="114" t="s">
        <v>285</v>
      </c>
    </row>
    <row r="44" spans="1:5" ht="15">
      <c r="A44" s="114" t="s">
        <v>40</v>
      </c>
      <c r="B44" s="114" t="s">
        <v>277</v>
      </c>
      <c r="C44" s="115">
        <v>2070000</v>
      </c>
      <c r="D44" s="116">
        <v>44508</v>
      </c>
      <c r="E44" s="114" t="s">
        <v>283</v>
      </c>
    </row>
    <row r="45" spans="1:5" ht="15">
      <c r="A45" s="114" t="s">
        <v>40</v>
      </c>
      <c r="B45" s="114" t="s">
        <v>277</v>
      </c>
      <c r="C45" s="115">
        <v>1100000</v>
      </c>
      <c r="D45" s="116">
        <v>44508</v>
      </c>
      <c r="E45" s="114" t="s">
        <v>285</v>
      </c>
    </row>
    <row r="46" spans="1:5" ht="15">
      <c r="A46" s="114" t="s">
        <v>40</v>
      </c>
      <c r="B46" s="114" t="s">
        <v>277</v>
      </c>
      <c r="C46" s="115">
        <v>330000</v>
      </c>
      <c r="D46" s="116">
        <v>44508</v>
      </c>
      <c r="E46" s="114" t="s">
        <v>283</v>
      </c>
    </row>
    <row r="47" spans="1:5" ht="15">
      <c r="A47" s="114" t="s">
        <v>40</v>
      </c>
      <c r="B47" s="114" t="s">
        <v>277</v>
      </c>
      <c r="C47" s="115">
        <v>110000</v>
      </c>
      <c r="D47" s="116">
        <v>44508</v>
      </c>
      <c r="E47" s="114" t="s">
        <v>283</v>
      </c>
    </row>
    <row r="48" spans="1:5" ht="15">
      <c r="A48" s="114" t="s">
        <v>40</v>
      </c>
      <c r="B48" s="114" t="s">
        <v>277</v>
      </c>
      <c r="C48" s="115">
        <v>995000</v>
      </c>
      <c r="D48" s="116">
        <v>44505</v>
      </c>
      <c r="E48" s="114" t="s">
        <v>285</v>
      </c>
    </row>
    <row r="49" spans="1:5" ht="15">
      <c r="A49" s="114" t="s">
        <v>40</v>
      </c>
      <c r="B49" s="114" t="s">
        <v>277</v>
      </c>
      <c r="C49" s="115">
        <v>3000000</v>
      </c>
      <c r="D49" s="116">
        <v>44522</v>
      </c>
      <c r="E49" s="114" t="s">
        <v>283</v>
      </c>
    </row>
    <row r="50" spans="1:5" ht="15">
      <c r="A50" s="114" t="s">
        <v>40</v>
      </c>
      <c r="B50" s="114" t="s">
        <v>277</v>
      </c>
      <c r="C50" s="115">
        <v>670000</v>
      </c>
      <c r="D50" s="116">
        <v>44504</v>
      </c>
      <c r="E50" s="114" t="s">
        <v>285</v>
      </c>
    </row>
    <row r="51" spans="1:5" ht="15">
      <c r="A51" s="114" t="s">
        <v>40</v>
      </c>
      <c r="B51" s="114" t="s">
        <v>277</v>
      </c>
      <c r="C51" s="115">
        <v>790000</v>
      </c>
      <c r="D51" s="116">
        <v>44508</v>
      </c>
      <c r="E51" s="114" t="s">
        <v>285</v>
      </c>
    </row>
    <row r="52" spans="1:5" ht="15">
      <c r="A52" s="114" t="s">
        <v>40</v>
      </c>
      <c r="B52" s="114" t="s">
        <v>277</v>
      </c>
      <c r="C52" s="115">
        <v>364000</v>
      </c>
      <c r="D52" s="116">
        <v>44518</v>
      </c>
      <c r="E52" s="114" t="s">
        <v>285</v>
      </c>
    </row>
    <row r="53" spans="1:5" ht="15">
      <c r="A53" s="114" t="s">
        <v>40</v>
      </c>
      <c r="B53" s="114" t="s">
        <v>277</v>
      </c>
      <c r="C53" s="115">
        <v>276500</v>
      </c>
      <c r="D53" s="116">
        <v>44515</v>
      </c>
      <c r="E53" s="114" t="s">
        <v>283</v>
      </c>
    </row>
    <row r="54" spans="1:5" ht="15">
      <c r="A54" s="114" t="s">
        <v>40</v>
      </c>
      <c r="B54" s="114" t="s">
        <v>277</v>
      </c>
      <c r="C54" s="115">
        <v>401000</v>
      </c>
      <c r="D54" s="116">
        <v>44522</v>
      </c>
      <c r="E54" s="114" t="s">
        <v>285</v>
      </c>
    </row>
    <row r="55" spans="1:5" ht="15">
      <c r="A55" s="114" t="s">
        <v>40</v>
      </c>
      <c r="B55" s="114" t="s">
        <v>277</v>
      </c>
      <c r="C55" s="115">
        <v>273000</v>
      </c>
      <c r="D55" s="116">
        <v>44505</v>
      </c>
      <c r="E55" s="114" t="s">
        <v>283</v>
      </c>
    </row>
    <row r="56" spans="1:5" ht="15">
      <c r="A56" s="114" t="s">
        <v>40</v>
      </c>
      <c r="B56" s="114" t="s">
        <v>277</v>
      </c>
      <c r="C56" s="115">
        <v>874900</v>
      </c>
      <c r="D56" s="116">
        <v>44504</v>
      </c>
      <c r="E56" s="114" t="s">
        <v>285</v>
      </c>
    </row>
    <row r="57" spans="1:5" ht="15">
      <c r="A57" s="114" t="s">
        <v>40</v>
      </c>
      <c r="B57" s="114" t="s">
        <v>277</v>
      </c>
      <c r="C57" s="115">
        <v>529900</v>
      </c>
      <c r="D57" s="116">
        <v>44519</v>
      </c>
      <c r="E57" s="114" t="s">
        <v>285</v>
      </c>
    </row>
    <row r="58" spans="1:5" ht="15">
      <c r="A58" s="114" t="s">
        <v>40</v>
      </c>
      <c r="B58" s="114" t="s">
        <v>277</v>
      </c>
      <c r="C58" s="115">
        <v>535000</v>
      </c>
      <c r="D58" s="116">
        <v>44517</v>
      </c>
      <c r="E58" s="114" t="s">
        <v>285</v>
      </c>
    </row>
    <row r="59" spans="1:5" ht="15">
      <c r="A59" s="114" t="s">
        <v>40</v>
      </c>
      <c r="B59" s="114" t="s">
        <v>277</v>
      </c>
      <c r="C59" s="115">
        <v>232500</v>
      </c>
      <c r="D59" s="116">
        <v>44515</v>
      </c>
      <c r="E59" s="114" t="s">
        <v>283</v>
      </c>
    </row>
    <row r="60" spans="1:5" ht="15">
      <c r="A60" s="114" t="s">
        <v>40</v>
      </c>
      <c r="B60" s="114" t="s">
        <v>277</v>
      </c>
      <c r="C60" s="115">
        <v>1125000</v>
      </c>
      <c r="D60" s="116">
        <v>44519</v>
      </c>
      <c r="E60" s="114" t="s">
        <v>285</v>
      </c>
    </row>
    <row r="61" spans="1:5" ht="15">
      <c r="A61" s="114" t="s">
        <v>40</v>
      </c>
      <c r="B61" s="114" t="s">
        <v>277</v>
      </c>
      <c r="C61" s="115">
        <v>415975</v>
      </c>
      <c r="D61" s="116">
        <v>44519</v>
      </c>
      <c r="E61" s="114" t="s">
        <v>283</v>
      </c>
    </row>
    <row r="62" spans="1:5" ht="15">
      <c r="A62" s="114" t="s">
        <v>40</v>
      </c>
      <c r="B62" s="114" t="s">
        <v>277</v>
      </c>
      <c r="C62" s="115">
        <v>574440</v>
      </c>
      <c r="D62" s="116">
        <v>44519</v>
      </c>
      <c r="E62" s="114" t="s">
        <v>283</v>
      </c>
    </row>
    <row r="63" spans="1:5" ht="15">
      <c r="A63" s="114" t="s">
        <v>40</v>
      </c>
      <c r="B63" s="114" t="s">
        <v>277</v>
      </c>
      <c r="C63" s="115">
        <v>297000</v>
      </c>
      <c r="D63" s="116">
        <v>44519</v>
      </c>
      <c r="E63" s="114" t="s">
        <v>283</v>
      </c>
    </row>
    <row r="64" spans="1:5" ht="15">
      <c r="A64" s="114" t="s">
        <v>40</v>
      </c>
      <c r="B64" s="114" t="s">
        <v>277</v>
      </c>
      <c r="C64" s="115">
        <v>461950</v>
      </c>
      <c r="D64" s="116">
        <v>44530</v>
      </c>
      <c r="E64" s="114" t="s">
        <v>285</v>
      </c>
    </row>
    <row r="65" spans="1:5" ht="15">
      <c r="A65" s="114" t="s">
        <v>40</v>
      </c>
      <c r="B65" s="114" t="s">
        <v>277</v>
      </c>
      <c r="C65" s="115">
        <v>485000</v>
      </c>
      <c r="D65" s="116">
        <v>44508</v>
      </c>
      <c r="E65" s="114" t="s">
        <v>285</v>
      </c>
    </row>
    <row r="66" spans="1:5" ht="15">
      <c r="A66" s="114" t="s">
        <v>40</v>
      </c>
      <c r="B66" s="114" t="s">
        <v>277</v>
      </c>
      <c r="C66" s="115">
        <v>780000</v>
      </c>
      <c r="D66" s="116">
        <v>44504</v>
      </c>
      <c r="E66" s="114" t="s">
        <v>283</v>
      </c>
    </row>
    <row r="67" spans="1:5" ht="15">
      <c r="A67" s="114" t="s">
        <v>40</v>
      </c>
      <c r="B67" s="114" t="s">
        <v>277</v>
      </c>
      <c r="C67" s="115">
        <v>409000</v>
      </c>
      <c r="D67" s="116">
        <v>44515</v>
      </c>
      <c r="E67" s="114" t="s">
        <v>285</v>
      </c>
    </row>
    <row r="68" spans="1:5" ht="15">
      <c r="A68" s="114" t="s">
        <v>38</v>
      </c>
      <c r="B68" s="114" t="s">
        <v>278</v>
      </c>
      <c r="C68" s="115">
        <v>467200</v>
      </c>
      <c r="D68" s="116">
        <v>44516</v>
      </c>
      <c r="E68" s="114" t="s">
        <v>283</v>
      </c>
    </row>
    <row r="69" spans="1:5" ht="15">
      <c r="A69" s="114" t="s">
        <v>38</v>
      </c>
      <c r="B69" s="114" t="s">
        <v>278</v>
      </c>
      <c r="C69" s="115">
        <v>505000</v>
      </c>
      <c r="D69" s="116">
        <v>44501</v>
      </c>
      <c r="E69" s="114" t="s">
        <v>285</v>
      </c>
    </row>
    <row r="70" spans="1:5" ht="15">
      <c r="A70" s="114" t="s">
        <v>38</v>
      </c>
      <c r="B70" s="114" t="s">
        <v>278</v>
      </c>
      <c r="C70" s="115">
        <v>1909000</v>
      </c>
      <c r="D70" s="116">
        <v>44522</v>
      </c>
      <c r="E70" s="114" t="s">
        <v>283</v>
      </c>
    </row>
    <row r="71" spans="1:5" ht="15">
      <c r="A71" s="114" t="s">
        <v>38</v>
      </c>
      <c r="B71" s="114" t="s">
        <v>278</v>
      </c>
      <c r="C71" s="115">
        <v>1064500</v>
      </c>
      <c r="D71" s="116">
        <v>44523</v>
      </c>
      <c r="E71" s="114" t="s">
        <v>283</v>
      </c>
    </row>
    <row r="72" spans="1:5" ht="15">
      <c r="A72" s="114" t="s">
        <v>38</v>
      </c>
      <c r="B72" s="114" t="s">
        <v>278</v>
      </c>
      <c r="C72" s="115">
        <v>2430000</v>
      </c>
      <c r="D72" s="116">
        <v>44524</v>
      </c>
      <c r="E72" s="114" t="s">
        <v>285</v>
      </c>
    </row>
    <row r="73" spans="1:5" ht="15">
      <c r="A73" s="114" t="s">
        <v>38</v>
      </c>
      <c r="B73" s="114" t="s">
        <v>278</v>
      </c>
      <c r="C73" s="115">
        <v>890000</v>
      </c>
      <c r="D73" s="116">
        <v>44529</v>
      </c>
      <c r="E73" s="114" t="s">
        <v>285</v>
      </c>
    </row>
    <row r="74" spans="1:5" ht="15">
      <c r="A74" s="114" t="s">
        <v>38</v>
      </c>
      <c r="B74" s="114" t="s">
        <v>278</v>
      </c>
      <c r="C74" s="115">
        <v>485000</v>
      </c>
      <c r="D74" s="116">
        <v>44524</v>
      </c>
      <c r="E74" s="114" t="s">
        <v>283</v>
      </c>
    </row>
    <row r="75" spans="1:5" ht="15">
      <c r="A75" s="114" t="s">
        <v>38</v>
      </c>
      <c r="B75" s="114" t="s">
        <v>278</v>
      </c>
      <c r="C75" s="115">
        <v>439900</v>
      </c>
      <c r="D75" s="116">
        <v>44530</v>
      </c>
      <c r="E75" s="114" t="s">
        <v>285</v>
      </c>
    </row>
    <row r="76" spans="1:5" ht="15">
      <c r="A76" s="114" t="s">
        <v>38</v>
      </c>
      <c r="B76" s="114" t="s">
        <v>278</v>
      </c>
      <c r="C76" s="115">
        <v>750000</v>
      </c>
      <c r="D76" s="116">
        <v>44523</v>
      </c>
      <c r="E76" s="114" t="s">
        <v>285</v>
      </c>
    </row>
    <row r="77" spans="1:5" ht="15">
      <c r="A77" s="114" t="s">
        <v>38</v>
      </c>
      <c r="B77" s="114" t="s">
        <v>278</v>
      </c>
      <c r="C77" s="115">
        <v>3800000</v>
      </c>
      <c r="D77" s="116">
        <v>44522</v>
      </c>
      <c r="E77" s="114" t="s">
        <v>285</v>
      </c>
    </row>
    <row r="78" spans="1:5" ht="15">
      <c r="A78" s="114" t="s">
        <v>38</v>
      </c>
      <c r="B78" s="114" t="s">
        <v>278</v>
      </c>
      <c r="C78" s="115">
        <v>1249000</v>
      </c>
      <c r="D78" s="116">
        <v>44523</v>
      </c>
      <c r="E78" s="114" t="s">
        <v>285</v>
      </c>
    </row>
    <row r="79" spans="1:5" ht="15">
      <c r="A79" s="114" t="s">
        <v>38</v>
      </c>
      <c r="B79" s="114" t="s">
        <v>278</v>
      </c>
      <c r="C79" s="115">
        <v>1050000</v>
      </c>
      <c r="D79" s="116">
        <v>44522</v>
      </c>
      <c r="E79" s="114" t="s">
        <v>285</v>
      </c>
    </row>
    <row r="80" spans="1:5" ht="15">
      <c r="A80" s="114" t="s">
        <v>38</v>
      </c>
      <c r="B80" s="114" t="s">
        <v>278</v>
      </c>
      <c r="C80" s="115">
        <v>375000</v>
      </c>
      <c r="D80" s="116">
        <v>44529</v>
      </c>
      <c r="E80" s="114" t="s">
        <v>283</v>
      </c>
    </row>
    <row r="81" spans="1:5" ht="15">
      <c r="A81" s="114" t="s">
        <v>38</v>
      </c>
      <c r="B81" s="114" t="s">
        <v>278</v>
      </c>
      <c r="C81" s="115">
        <v>925000</v>
      </c>
      <c r="D81" s="116">
        <v>44522</v>
      </c>
      <c r="E81" s="114" t="s">
        <v>285</v>
      </c>
    </row>
    <row r="82" spans="1:5" ht="15">
      <c r="A82" s="114" t="s">
        <v>38</v>
      </c>
      <c r="B82" s="114" t="s">
        <v>278</v>
      </c>
      <c r="C82" s="115">
        <v>1690100</v>
      </c>
      <c r="D82" s="116">
        <v>44502</v>
      </c>
      <c r="E82" s="114" t="s">
        <v>283</v>
      </c>
    </row>
    <row r="83" spans="1:5" ht="15">
      <c r="A83" s="114" t="s">
        <v>38</v>
      </c>
      <c r="B83" s="114" t="s">
        <v>278</v>
      </c>
      <c r="C83" s="115">
        <v>490000</v>
      </c>
      <c r="D83" s="116">
        <v>44509</v>
      </c>
      <c r="E83" s="114" t="s">
        <v>285</v>
      </c>
    </row>
    <row r="84" spans="1:5" ht="15">
      <c r="A84" s="114" t="s">
        <v>38</v>
      </c>
      <c r="B84" s="114" t="s">
        <v>278</v>
      </c>
      <c r="C84" s="115">
        <v>400000</v>
      </c>
      <c r="D84" s="116">
        <v>44523</v>
      </c>
      <c r="E84" s="114" t="s">
        <v>283</v>
      </c>
    </row>
    <row r="85" spans="1:5" ht="15">
      <c r="A85" s="114" t="s">
        <v>38</v>
      </c>
      <c r="B85" s="114" t="s">
        <v>278</v>
      </c>
      <c r="C85" s="115">
        <v>23869000</v>
      </c>
      <c r="D85" s="116">
        <v>44504</v>
      </c>
      <c r="E85" s="114" t="s">
        <v>283</v>
      </c>
    </row>
    <row r="86" spans="1:5" ht="15">
      <c r="A86" s="114" t="s">
        <v>38</v>
      </c>
      <c r="B86" s="114" t="s">
        <v>278</v>
      </c>
      <c r="C86" s="115">
        <v>565000</v>
      </c>
      <c r="D86" s="116">
        <v>44510</v>
      </c>
      <c r="E86" s="114" t="s">
        <v>285</v>
      </c>
    </row>
    <row r="87" spans="1:5" ht="15">
      <c r="A87" s="114" t="s">
        <v>38</v>
      </c>
      <c r="B87" s="114" t="s">
        <v>278</v>
      </c>
      <c r="C87" s="115">
        <v>203500</v>
      </c>
      <c r="D87" s="116">
        <v>44508</v>
      </c>
      <c r="E87" s="114" t="s">
        <v>283</v>
      </c>
    </row>
    <row r="88" spans="1:5" ht="15">
      <c r="A88" s="114" t="s">
        <v>38</v>
      </c>
      <c r="B88" s="114" t="s">
        <v>278</v>
      </c>
      <c r="C88" s="115">
        <v>13900000</v>
      </c>
      <c r="D88" s="116">
        <v>44504</v>
      </c>
      <c r="E88" s="114" t="s">
        <v>283</v>
      </c>
    </row>
    <row r="89" spans="1:5" ht="15">
      <c r="A89" s="114" t="s">
        <v>38</v>
      </c>
      <c r="B89" s="114" t="s">
        <v>278</v>
      </c>
      <c r="C89" s="115">
        <v>145500</v>
      </c>
      <c r="D89" s="116">
        <v>44516</v>
      </c>
      <c r="E89" s="114" t="s">
        <v>283</v>
      </c>
    </row>
    <row r="90" spans="1:5" ht="15">
      <c r="A90" s="114" t="s">
        <v>38</v>
      </c>
      <c r="B90" s="114" t="s">
        <v>278</v>
      </c>
      <c r="C90" s="115">
        <v>294200</v>
      </c>
      <c r="D90" s="116">
        <v>44516</v>
      </c>
      <c r="E90" s="114" t="s">
        <v>283</v>
      </c>
    </row>
    <row r="91" spans="1:5" ht="15">
      <c r="A91" s="114" t="s">
        <v>38</v>
      </c>
      <c r="B91" s="114" t="s">
        <v>278</v>
      </c>
      <c r="C91" s="115">
        <v>625000</v>
      </c>
      <c r="D91" s="116">
        <v>44503</v>
      </c>
      <c r="E91" s="114" t="s">
        <v>285</v>
      </c>
    </row>
    <row r="92" spans="1:5" ht="15">
      <c r="A92" s="114" t="s">
        <v>38</v>
      </c>
      <c r="B92" s="114" t="s">
        <v>278</v>
      </c>
      <c r="C92" s="115">
        <v>780000</v>
      </c>
      <c r="D92" s="116">
        <v>44512</v>
      </c>
      <c r="E92" s="114" t="s">
        <v>285</v>
      </c>
    </row>
    <row r="93" spans="1:5" ht="15">
      <c r="A93" s="114" t="s">
        <v>38</v>
      </c>
      <c r="B93" s="114" t="s">
        <v>278</v>
      </c>
      <c r="C93" s="115">
        <v>388000</v>
      </c>
      <c r="D93" s="116">
        <v>44517</v>
      </c>
      <c r="E93" s="114" t="s">
        <v>283</v>
      </c>
    </row>
    <row r="94" spans="1:5" ht="15">
      <c r="A94" s="114" t="s">
        <v>38</v>
      </c>
      <c r="B94" s="114" t="s">
        <v>278</v>
      </c>
      <c r="C94" s="115">
        <v>919000</v>
      </c>
      <c r="D94" s="116">
        <v>44504</v>
      </c>
      <c r="E94" s="114" t="s">
        <v>285</v>
      </c>
    </row>
    <row r="95" spans="1:5" ht="15">
      <c r="A95" s="114" t="s">
        <v>38</v>
      </c>
      <c r="B95" s="114" t="s">
        <v>278</v>
      </c>
      <c r="C95" s="115">
        <v>665000</v>
      </c>
      <c r="D95" s="116">
        <v>44516</v>
      </c>
      <c r="E95" s="114" t="s">
        <v>285</v>
      </c>
    </row>
    <row r="96" spans="1:5" ht="15">
      <c r="A96" s="114" t="s">
        <v>38</v>
      </c>
      <c r="B96" s="114" t="s">
        <v>278</v>
      </c>
      <c r="C96" s="115">
        <v>950000</v>
      </c>
      <c r="D96" s="116">
        <v>44515</v>
      </c>
      <c r="E96" s="114" t="s">
        <v>285</v>
      </c>
    </row>
    <row r="97" spans="1:5" ht="15">
      <c r="A97" s="114" t="s">
        <v>38</v>
      </c>
      <c r="B97" s="114" t="s">
        <v>278</v>
      </c>
      <c r="C97" s="115">
        <v>900000</v>
      </c>
      <c r="D97" s="116">
        <v>44515</v>
      </c>
      <c r="E97" s="114" t="s">
        <v>285</v>
      </c>
    </row>
    <row r="98" spans="1:5" ht="15">
      <c r="A98" s="114" t="s">
        <v>38</v>
      </c>
      <c r="B98" s="114" t="s">
        <v>278</v>
      </c>
      <c r="C98" s="115">
        <v>100000</v>
      </c>
      <c r="D98" s="116">
        <v>44508</v>
      </c>
      <c r="E98" s="114" t="s">
        <v>283</v>
      </c>
    </row>
    <row r="99" spans="1:5" ht="15">
      <c r="A99" s="114" t="s">
        <v>38</v>
      </c>
      <c r="B99" s="114" t="s">
        <v>278</v>
      </c>
      <c r="C99" s="115">
        <v>1240000</v>
      </c>
      <c r="D99" s="116">
        <v>44515</v>
      </c>
      <c r="E99" s="114" t="s">
        <v>285</v>
      </c>
    </row>
    <row r="100" spans="1:5" ht="15">
      <c r="A100" s="114" t="s">
        <v>38</v>
      </c>
      <c r="B100" s="114" t="s">
        <v>278</v>
      </c>
      <c r="C100" s="115">
        <v>700000</v>
      </c>
      <c r="D100" s="116">
        <v>44515</v>
      </c>
      <c r="E100" s="114" t="s">
        <v>285</v>
      </c>
    </row>
    <row r="101" spans="1:5" ht="15">
      <c r="A101" s="114" t="s">
        <v>38</v>
      </c>
      <c r="B101" s="114" t="s">
        <v>278</v>
      </c>
      <c r="C101" s="115">
        <v>279450</v>
      </c>
      <c r="D101" s="116">
        <v>44505</v>
      </c>
      <c r="E101" s="114" t="s">
        <v>283</v>
      </c>
    </row>
    <row r="102" spans="1:5" ht="15">
      <c r="A102" s="114" t="s">
        <v>59</v>
      </c>
      <c r="B102" s="114" t="s">
        <v>279</v>
      </c>
      <c r="C102" s="115">
        <v>381000</v>
      </c>
      <c r="D102" s="116">
        <v>44522</v>
      </c>
      <c r="E102" s="114" t="s">
        <v>283</v>
      </c>
    </row>
    <row r="103" spans="1:5" ht="15">
      <c r="A103" s="114" t="s">
        <v>59</v>
      </c>
      <c r="B103" s="114" t="s">
        <v>279</v>
      </c>
      <c r="C103" s="115">
        <v>3827400</v>
      </c>
      <c r="D103" s="116">
        <v>44505</v>
      </c>
      <c r="E103" s="114" t="s">
        <v>283</v>
      </c>
    </row>
    <row r="104" spans="1:5" ht="15">
      <c r="A104" s="114" t="s">
        <v>59</v>
      </c>
      <c r="B104" s="114" t="s">
        <v>279</v>
      </c>
      <c r="C104" s="115">
        <v>420000</v>
      </c>
      <c r="D104" s="116">
        <v>44518</v>
      </c>
      <c r="E104" s="114" t="s">
        <v>285</v>
      </c>
    </row>
    <row r="105" spans="1:5" ht="15">
      <c r="A105" s="114" t="s">
        <v>59</v>
      </c>
      <c r="B105" s="114" t="s">
        <v>279</v>
      </c>
      <c r="C105" s="115">
        <v>508000</v>
      </c>
      <c r="D105" s="116">
        <v>44517</v>
      </c>
      <c r="E105" s="114" t="s">
        <v>283</v>
      </c>
    </row>
    <row r="106" spans="1:5" ht="15">
      <c r="A106" s="114" t="s">
        <v>59</v>
      </c>
      <c r="B106" s="114" t="s">
        <v>279</v>
      </c>
      <c r="C106" s="115">
        <v>6100000</v>
      </c>
      <c r="D106" s="116">
        <v>44512</v>
      </c>
      <c r="E106" s="114" t="s">
        <v>285</v>
      </c>
    </row>
    <row r="107" spans="1:5" ht="15">
      <c r="A107" s="114" t="s">
        <v>59</v>
      </c>
      <c r="B107" s="114" t="s">
        <v>279</v>
      </c>
      <c r="C107" s="115">
        <v>450000</v>
      </c>
      <c r="D107" s="116">
        <v>44517</v>
      </c>
      <c r="E107" s="114" t="s">
        <v>285</v>
      </c>
    </row>
    <row r="108" spans="1:5" ht="15">
      <c r="A108" s="114" t="s">
        <v>59</v>
      </c>
      <c r="B108" s="114" t="s">
        <v>279</v>
      </c>
      <c r="C108" s="115">
        <v>242000</v>
      </c>
      <c r="D108" s="116">
        <v>44501</v>
      </c>
      <c r="E108" s="114" t="s">
        <v>283</v>
      </c>
    </row>
    <row r="109" spans="1:5" ht="15">
      <c r="A109" s="114" t="s">
        <v>59</v>
      </c>
      <c r="B109" s="114" t="s">
        <v>279</v>
      </c>
      <c r="C109" s="115">
        <v>593000</v>
      </c>
      <c r="D109" s="116">
        <v>44512</v>
      </c>
      <c r="E109" s="114" t="s">
        <v>285</v>
      </c>
    </row>
    <row r="110" spans="1:5" ht="15">
      <c r="A110" s="114" t="s">
        <v>59</v>
      </c>
      <c r="B110" s="114" t="s">
        <v>279</v>
      </c>
      <c r="C110" s="115">
        <v>692750</v>
      </c>
      <c r="D110" s="116">
        <v>44515</v>
      </c>
      <c r="E110" s="114" t="s">
        <v>285</v>
      </c>
    </row>
    <row r="111" spans="1:5" ht="15">
      <c r="A111" s="114" t="s">
        <v>59</v>
      </c>
      <c r="B111" s="114" t="s">
        <v>279</v>
      </c>
      <c r="C111" s="115">
        <v>1054000</v>
      </c>
      <c r="D111" s="116">
        <v>44502</v>
      </c>
      <c r="E111" s="114" t="s">
        <v>285</v>
      </c>
    </row>
    <row r="112" spans="1:5" ht="15">
      <c r="A112" s="114" t="s">
        <v>59</v>
      </c>
      <c r="B112" s="114" t="s">
        <v>279</v>
      </c>
      <c r="C112" s="115">
        <v>850250</v>
      </c>
      <c r="D112" s="116">
        <v>44501</v>
      </c>
      <c r="E112" s="114" t="s">
        <v>285</v>
      </c>
    </row>
    <row r="113" spans="1:5" ht="15">
      <c r="A113" s="114" t="s">
        <v>87</v>
      </c>
      <c r="B113" s="114" t="s">
        <v>280</v>
      </c>
      <c r="C113" s="115">
        <v>520000</v>
      </c>
      <c r="D113" s="116">
        <v>44503</v>
      </c>
      <c r="E113" s="114" t="s">
        <v>285</v>
      </c>
    </row>
    <row r="114" spans="1:5" ht="15">
      <c r="A114" s="114" t="s">
        <v>87</v>
      </c>
      <c r="B114" s="114" t="s">
        <v>280</v>
      </c>
      <c r="C114" s="115">
        <v>472000</v>
      </c>
      <c r="D114" s="116">
        <v>44524</v>
      </c>
      <c r="E114" s="114" t="s">
        <v>283</v>
      </c>
    </row>
    <row r="115" spans="1:5" ht="15">
      <c r="A115" s="114" t="s">
        <v>87</v>
      </c>
      <c r="B115" s="114" t="s">
        <v>280</v>
      </c>
      <c r="C115" s="115">
        <v>276000</v>
      </c>
      <c r="D115" s="116">
        <v>44505</v>
      </c>
      <c r="E115" s="114" t="s">
        <v>283</v>
      </c>
    </row>
    <row r="116" spans="1:5" ht="15">
      <c r="A116" s="114" t="s">
        <v>87</v>
      </c>
      <c r="B116" s="114" t="s">
        <v>280</v>
      </c>
      <c r="C116" s="115">
        <v>443000</v>
      </c>
      <c r="D116" s="116">
        <v>44502</v>
      </c>
      <c r="E116" s="114" t="s">
        <v>285</v>
      </c>
    </row>
    <row r="117" spans="1:5" ht="15">
      <c r="A117" s="114" t="s">
        <v>87</v>
      </c>
      <c r="B117" s="114" t="s">
        <v>280</v>
      </c>
      <c r="C117" s="115">
        <v>298000</v>
      </c>
      <c r="D117" s="116">
        <v>44505</v>
      </c>
      <c r="E117" s="114" t="s">
        <v>283</v>
      </c>
    </row>
    <row r="118" spans="1:5" ht="15">
      <c r="A118" s="114" t="s">
        <v>87</v>
      </c>
      <c r="B118" s="114" t="s">
        <v>280</v>
      </c>
      <c r="C118" s="115">
        <v>485000</v>
      </c>
      <c r="D118" s="116">
        <v>44516</v>
      </c>
      <c r="E118" s="114" t="s">
        <v>283</v>
      </c>
    </row>
    <row r="119" spans="1:5" ht="15">
      <c r="A119" s="114" t="s">
        <v>87</v>
      </c>
      <c r="B119" s="114" t="s">
        <v>280</v>
      </c>
      <c r="C119" s="115">
        <v>90000</v>
      </c>
      <c r="D119" s="116">
        <v>44502</v>
      </c>
      <c r="E119" s="114" t="s">
        <v>283</v>
      </c>
    </row>
    <row r="120" spans="1:5" ht="15">
      <c r="A120" s="114" t="s">
        <v>87</v>
      </c>
      <c r="B120" s="114" t="s">
        <v>280</v>
      </c>
      <c r="C120" s="115">
        <v>410000</v>
      </c>
      <c r="D120" s="116">
        <v>44502</v>
      </c>
      <c r="E120" s="114" t="s">
        <v>285</v>
      </c>
    </row>
    <row r="121" spans="1:5" ht="15">
      <c r="A121" s="114" t="s">
        <v>87</v>
      </c>
      <c r="B121" s="114" t="s">
        <v>280</v>
      </c>
      <c r="C121" s="115">
        <v>555000</v>
      </c>
      <c r="D121" s="116">
        <v>44505</v>
      </c>
      <c r="E121" s="114" t="s">
        <v>285</v>
      </c>
    </row>
    <row r="122" spans="1:5" ht="15">
      <c r="A122" s="114" t="s">
        <v>87</v>
      </c>
      <c r="B122" s="114" t="s">
        <v>280</v>
      </c>
      <c r="C122" s="115">
        <v>550000</v>
      </c>
      <c r="D122" s="116">
        <v>44504</v>
      </c>
      <c r="E122" s="114" t="s">
        <v>285</v>
      </c>
    </row>
    <row r="123" spans="1:5" ht="15">
      <c r="A123" s="114" t="s">
        <v>87</v>
      </c>
      <c r="B123" s="114" t="s">
        <v>280</v>
      </c>
      <c r="C123" s="115">
        <v>215500</v>
      </c>
      <c r="D123" s="116">
        <v>44524</v>
      </c>
      <c r="E123" s="114" t="s">
        <v>283</v>
      </c>
    </row>
    <row r="124" spans="1:5" ht="15">
      <c r="A124" s="114" t="s">
        <v>87</v>
      </c>
      <c r="B124" s="114" t="s">
        <v>280</v>
      </c>
      <c r="C124" s="115">
        <v>450000</v>
      </c>
      <c r="D124" s="116">
        <v>44517</v>
      </c>
      <c r="E124" s="114" t="s">
        <v>283</v>
      </c>
    </row>
    <row r="125" spans="1:5" ht="15">
      <c r="A125" s="114" t="s">
        <v>87</v>
      </c>
      <c r="B125" s="114" t="s">
        <v>280</v>
      </c>
      <c r="C125" s="115">
        <v>450000</v>
      </c>
      <c r="D125" s="116">
        <v>44517</v>
      </c>
      <c r="E125" s="114" t="s">
        <v>283</v>
      </c>
    </row>
    <row r="126" spans="1:5" ht="15">
      <c r="A126" s="114" t="s">
        <v>87</v>
      </c>
      <c r="B126" s="114" t="s">
        <v>280</v>
      </c>
      <c r="C126" s="115">
        <v>104000</v>
      </c>
      <c r="D126" s="116">
        <v>44517</v>
      </c>
      <c r="E126" s="114" t="s">
        <v>283</v>
      </c>
    </row>
    <row r="127" spans="1:5" ht="15">
      <c r="A127" s="114" t="s">
        <v>87</v>
      </c>
      <c r="B127" s="114" t="s">
        <v>280</v>
      </c>
      <c r="C127" s="115">
        <v>350000</v>
      </c>
      <c r="D127" s="116">
        <v>44516</v>
      </c>
      <c r="E127" s="114" t="s">
        <v>283</v>
      </c>
    </row>
    <row r="128" spans="1:5" ht="15">
      <c r="A128" s="114" t="s">
        <v>87</v>
      </c>
      <c r="B128" s="114" t="s">
        <v>280</v>
      </c>
      <c r="C128" s="115">
        <v>434000</v>
      </c>
      <c r="D128" s="116">
        <v>44517</v>
      </c>
      <c r="E128" s="114" t="s">
        <v>283</v>
      </c>
    </row>
    <row r="129" spans="1:5" ht="15">
      <c r="A129" s="114" t="s">
        <v>87</v>
      </c>
      <c r="B129" s="114" t="s">
        <v>280</v>
      </c>
      <c r="C129" s="115">
        <v>260500</v>
      </c>
      <c r="D129" s="116">
        <v>44515</v>
      </c>
      <c r="E129" s="114" t="s">
        <v>283</v>
      </c>
    </row>
    <row r="130" spans="1:5" ht="15">
      <c r="A130" s="114" t="s">
        <v>87</v>
      </c>
      <c r="B130" s="114" t="s">
        <v>280</v>
      </c>
      <c r="C130" s="115">
        <v>539500</v>
      </c>
      <c r="D130" s="116">
        <v>44517</v>
      </c>
      <c r="E130" s="114" t="s">
        <v>283</v>
      </c>
    </row>
    <row r="131" spans="1:5" ht="15">
      <c r="A131" s="114" t="s">
        <v>87</v>
      </c>
      <c r="B131" s="114" t="s">
        <v>280</v>
      </c>
      <c r="C131" s="115">
        <v>3197500</v>
      </c>
      <c r="D131" s="116">
        <v>44517</v>
      </c>
      <c r="E131" s="114" t="s">
        <v>283</v>
      </c>
    </row>
    <row r="132" spans="1:5" ht="15">
      <c r="A132" s="114" t="s">
        <v>87</v>
      </c>
      <c r="B132" s="114" t="s">
        <v>280</v>
      </c>
      <c r="C132" s="115">
        <v>735000</v>
      </c>
      <c r="D132" s="116">
        <v>44522</v>
      </c>
      <c r="E132" s="114" t="s">
        <v>285</v>
      </c>
    </row>
    <row r="133" spans="1:5" ht="15">
      <c r="A133" s="114" t="s">
        <v>87</v>
      </c>
      <c r="B133" s="114" t="s">
        <v>280</v>
      </c>
      <c r="C133" s="115">
        <v>611000</v>
      </c>
      <c r="D133" s="116">
        <v>44518</v>
      </c>
      <c r="E133" s="114" t="s">
        <v>283</v>
      </c>
    </row>
    <row r="134" spans="1:5" ht="15">
      <c r="A134" s="114" t="s">
        <v>87</v>
      </c>
      <c r="B134" s="114" t="s">
        <v>280</v>
      </c>
      <c r="C134" s="115">
        <v>484000</v>
      </c>
      <c r="D134" s="116">
        <v>44522</v>
      </c>
      <c r="E134" s="114" t="s">
        <v>285</v>
      </c>
    </row>
    <row r="135" spans="1:5" ht="15">
      <c r="A135" s="114" t="s">
        <v>87</v>
      </c>
      <c r="B135" s="114" t="s">
        <v>280</v>
      </c>
      <c r="C135" s="115">
        <v>428000</v>
      </c>
      <c r="D135" s="116">
        <v>44515</v>
      </c>
      <c r="E135" s="114" t="s">
        <v>283</v>
      </c>
    </row>
    <row r="136" spans="1:5" ht="15">
      <c r="A136" s="114" t="s">
        <v>87</v>
      </c>
      <c r="B136" s="114" t="s">
        <v>280</v>
      </c>
      <c r="C136" s="115">
        <v>245000</v>
      </c>
      <c r="D136" s="116">
        <v>44522</v>
      </c>
      <c r="E136" s="114" t="s">
        <v>285</v>
      </c>
    </row>
    <row r="137" spans="1:5" ht="15">
      <c r="A137" s="114" t="s">
        <v>87</v>
      </c>
      <c r="B137" s="114" t="s">
        <v>280</v>
      </c>
      <c r="C137" s="115">
        <v>750000</v>
      </c>
      <c r="D137" s="116">
        <v>44515</v>
      </c>
      <c r="E137" s="114" t="s">
        <v>285</v>
      </c>
    </row>
    <row r="138" spans="1:5" ht="15">
      <c r="A138" s="114" t="s">
        <v>87</v>
      </c>
      <c r="B138" s="114" t="s">
        <v>280</v>
      </c>
      <c r="C138" s="115">
        <v>465000</v>
      </c>
      <c r="D138" s="116">
        <v>44522</v>
      </c>
      <c r="E138" s="114" t="s">
        <v>285</v>
      </c>
    </row>
    <row r="139" spans="1:5" ht="15">
      <c r="A139" s="114" t="s">
        <v>87</v>
      </c>
      <c r="B139" s="114" t="s">
        <v>280</v>
      </c>
      <c r="C139" s="115">
        <v>100000</v>
      </c>
      <c r="D139" s="116">
        <v>44515</v>
      </c>
      <c r="E139" s="114" t="s">
        <v>285</v>
      </c>
    </row>
    <row r="140" spans="1:5" ht="15">
      <c r="A140" s="114" t="s">
        <v>87</v>
      </c>
      <c r="B140" s="114" t="s">
        <v>280</v>
      </c>
      <c r="C140" s="115">
        <v>450000</v>
      </c>
      <c r="D140" s="116">
        <v>44522</v>
      </c>
      <c r="E140" s="114" t="s">
        <v>285</v>
      </c>
    </row>
    <row r="141" spans="1:5" ht="15">
      <c r="A141" s="114" t="s">
        <v>87</v>
      </c>
      <c r="B141" s="114" t="s">
        <v>280</v>
      </c>
      <c r="C141" s="115">
        <v>200000</v>
      </c>
      <c r="D141" s="116">
        <v>44516</v>
      </c>
      <c r="E141" s="114" t="s">
        <v>283</v>
      </c>
    </row>
    <row r="142" spans="1:5" ht="15">
      <c r="A142" s="114" t="s">
        <v>87</v>
      </c>
      <c r="B142" s="114" t="s">
        <v>280</v>
      </c>
      <c r="C142" s="115">
        <v>433000</v>
      </c>
      <c r="D142" s="116">
        <v>44505</v>
      </c>
      <c r="E142" s="114" t="s">
        <v>285</v>
      </c>
    </row>
    <row r="143" spans="1:5" ht="15">
      <c r="A143" s="114" t="s">
        <v>87</v>
      </c>
      <c r="B143" s="114" t="s">
        <v>280</v>
      </c>
      <c r="C143" s="115">
        <v>220000</v>
      </c>
      <c r="D143" s="116">
        <v>44523</v>
      </c>
      <c r="E143" s="114" t="s">
        <v>283</v>
      </c>
    </row>
    <row r="144" spans="1:5" ht="15">
      <c r="A144" s="114" t="s">
        <v>87</v>
      </c>
      <c r="B144" s="114" t="s">
        <v>280</v>
      </c>
      <c r="C144" s="115">
        <v>450000</v>
      </c>
      <c r="D144" s="116">
        <v>44515</v>
      </c>
      <c r="E144" s="114" t="s">
        <v>283</v>
      </c>
    </row>
    <row r="145" spans="1:5" ht="15">
      <c r="A145" s="114" t="s">
        <v>87</v>
      </c>
      <c r="B145" s="114" t="s">
        <v>280</v>
      </c>
      <c r="C145" s="115">
        <v>1275000</v>
      </c>
      <c r="D145" s="116">
        <v>44515</v>
      </c>
      <c r="E145" s="114" t="s">
        <v>285</v>
      </c>
    </row>
    <row r="146" spans="1:5" ht="15">
      <c r="A146" s="114" t="s">
        <v>87</v>
      </c>
      <c r="B146" s="114" t="s">
        <v>280</v>
      </c>
      <c r="C146" s="115">
        <v>1625000</v>
      </c>
      <c r="D146" s="116">
        <v>44523</v>
      </c>
      <c r="E146" s="114" t="s">
        <v>285</v>
      </c>
    </row>
    <row r="147" spans="1:5" ht="15">
      <c r="A147" s="114" t="s">
        <v>87</v>
      </c>
      <c r="B147" s="114" t="s">
        <v>280</v>
      </c>
      <c r="C147" s="115">
        <v>359000</v>
      </c>
      <c r="D147" s="116">
        <v>44505</v>
      </c>
      <c r="E147" s="114" t="s">
        <v>285</v>
      </c>
    </row>
    <row r="148" spans="1:5" ht="15">
      <c r="A148" s="114" t="s">
        <v>87</v>
      </c>
      <c r="B148" s="114" t="s">
        <v>280</v>
      </c>
      <c r="C148" s="115">
        <v>159000</v>
      </c>
      <c r="D148" s="116">
        <v>44522</v>
      </c>
      <c r="E148" s="114" t="s">
        <v>285</v>
      </c>
    </row>
    <row r="149" spans="1:5" ht="15">
      <c r="A149" s="114" t="s">
        <v>87</v>
      </c>
      <c r="B149" s="114" t="s">
        <v>280</v>
      </c>
      <c r="C149" s="115">
        <v>150000</v>
      </c>
      <c r="D149" s="116">
        <v>44523</v>
      </c>
      <c r="E149" s="114" t="s">
        <v>285</v>
      </c>
    </row>
    <row r="150" spans="1:5" ht="15">
      <c r="A150" s="114" t="s">
        <v>87</v>
      </c>
      <c r="B150" s="114" t="s">
        <v>280</v>
      </c>
      <c r="C150" s="115">
        <v>171000</v>
      </c>
      <c r="D150" s="116">
        <v>44518</v>
      </c>
      <c r="E150" s="114" t="s">
        <v>283</v>
      </c>
    </row>
    <row r="151" spans="1:5" ht="15">
      <c r="A151" s="114" t="s">
        <v>87</v>
      </c>
      <c r="B151" s="114" t="s">
        <v>280</v>
      </c>
      <c r="C151" s="115">
        <v>392000</v>
      </c>
      <c r="D151" s="116">
        <v>44523</v>
      </c>
      <c r="E151" s="114" t="s">
        <v>283</v>
      </c>
    </row>
    <row r="152" spans="1:5" ht="15">
      <c r="A152" s="114" t="s">
        <v>87</v>
      </c>
      <c r="B152" s="114" t="s">
        <v>280</v>
      </c>
      <c r="C152" s="115">
        <v>215995</v>
      </c>
      <c r="D152" s="116">
        <v>44518</v>
      </c>
      <c r="E152" s="114" t="s">
        <v>283</v>
      </c>
    </row>
    <row r="153" spans="1:5" ht="15">
      <c r="A153" s="114" t="s">
        <v>87</v>
      </c>
      <c r="B153" s="114" t="s">
        <v>280</v>
      </c>
      <c r="C153" s="115">
        <v>605000</v>
      </c>
      <c r="D153" s="116">
        <v>44522</v>
      </c>
      <c r="E153" s="114" t="s">
        <v>285</v>
      </c>
    </row>
    <row r="154" spans="1:5" ht="15">
      <c r="A154" s="114" t="s">
        <v>87</v>
      </c>
      <c r="B154" s="114" t="s">
        <v>280</v>
      </c>
      <c r="C154" s="115">
        <v>347000</v>
      </c>
      <c r="D154" s="116">
        <v>44519</v>
      </c>
      <c r="E154" s="114" t="s">
        <v>283</v>
      </c>
    </row>
    <row r="155" spans="1:5" ht="15">
      <c r="A155" s="114" t="s">
        <v>87</v>
      </c>
      <c r="B155" s="114" t="s">
        <v>280</v>
      </c>
      <c r="C155" s="115">
        <v>160000</v>
      </c>
      <c r="D155" s="116">
        <v>44519</v>
      </c>
      <c r="E155" s="114" t="s">
        <v>285</v>
      </c>
    </row>
    <row r="156" spans="1:5" ht="15">
      <c r="A156" s="114" t="s">
        <v>87</v>
      </c>
      <c r="B156" s="114" t="s">
        <v>280</v>
      </c>
      <c r="C156" s="115">
        <v>620000</v>
      </c>
      <c r="D156" s="116">
        <v>44518</v>
      </c>
      <c r="E156" s="114" t="s">
        <v>285</v>
      </c>
    </row>
    <row r="157" spans="1:5" ht="15">
      <c r="A157" s="114" t="s">
        <v>87</v>
      </c>
      <c r="B157" s="114" t="s">
        <v>280</v>
      </c>
      <c r="C157" s="115">
        <v>249300</v>
      </c>
      <c r="D157" s="116">
        <v>44529</v>
      </c>
      <c r="E157" s="114" t="s">
        <v>283</v>
      </c>
    </row>
    <row r="158" spans="1:5" ht="15">
      <c r="A158" s="114" t="s">
        <v>87</v>
      </c>
      <c r="B158" s="114" t="s">
        <v>280</v>
      </c>
      <c r="C158" s="115">
        <v>427500</v>
      </c>
      <c r="D158" s="116">
        <v>44519</v>
      </c>
      <c r="E158" s="114" t="s">
        <v>283</v>
      </c>
    </row>
    <row r="159" spans="1:5" ht="15">
      <c r="A159" s="114" t="s">
        <v>87</v>
      </c>
      <c r="B159" s="114" t="s">
        <v>280</v>
      </c>
      <c r="C159" s="115">
        <v>420000</v>
      </c>
      <c r="D159" s="116">
        <v>44524</v>
      </c>
      <c r="E159" s="114" t="s">
        <v>285</v>
      </c>
    </row>
    <row r="160" spans="1:5" ht="15">
      <c r="A160" s="114" t="s">
        <v>87</v>
      </c>
      <c r="B160" s="114" t="s">
        <v>280</v>
      </c>
      <c r="C160" s="115">
        <v>850000</v>
      </c>
      <c r="D160" s="116">
        <v>44519</v>
      </c>
      <c r="E160" s="114" t="s">
        <v>285</v>
      </c>
    </row>
    <row r="161" spans="1:5" ht="15">
      <c r="A161" s="114" t="s">
        <v>87</v>
      </c>
      <c r="B161" s="114" t="s">
        <v>280</v>
      </c>
      <c r="C161" s="115">
        <v>104000</v>
      </c>
      <c r="D161" s="116">
        <v>44505</v>
      </c>
      <c r="E161" s="114" t="s">
        <v>283</v>
      </c>
    </row>
    <row r="162" spans="1:5" ht="15">
      <c r="A162" s="114" t="s">
        <v>87</v>
      </c>
      <c r="B162" s="114" t="s">
        <v>280</v>
      </c>
      <c r="C162" s="115">
        <v>279000</v>
      </c>
      <c r="D162" s="116">
        <v>44529</v>
      </c>
      <c r="E162" s="114" t="s">
        <v>283</v>
      </c>
    </row>
    <row r="163" spans="1:5" ht="15">
      <c r="A163" s="114" t="s">
        <v>87</v>
      </c>
      <c r="B163" s="114" t="s">
        <v>280</v>
      </c>
      <c r="C163" s="115">
        <v>1370000</v>
      </c>
      <c r="D163" s="116">
        <v>44508</v>
      </c>
      <c r="E163" s="114" t="s">
        <v>285</v>
      </c>
    </row>
    <row r="164" spans="1:5" ht="15">
      <c r="A164" s="114" t="s">
        <v>87</v>
      </c>
      <c r="B164" s="114" t="s">
        <v>280</v>
      </c>
      <c r="C164" s="115">
        <v>212000</v>
      </c>
      <c r="D164" s="116">
        <v>44512</v>
      </c>
      <c r="E164" s="114" t="s">
        <v>283</v>
      </c>
    </row>
    <row r="165" spans="1:5" ht="15">
      <c r="A165" s="114" t="s">
        <v>87</v>
      </c>
      <c r="B165" s="114" t="s">
        <v>280</v>
      </c>
      <c r="C165" s="115">
        <v>525000</v>
      </c>
      <c r="D165" s="116">
        <v>44530</v>
      </c>
      <c r="E165" s="114" t="s">
        <v>285</v>
      </c>
    </row>
    <row r="166" spans="1:5" ht="15">
      <c r="A166" s="114" t="s">
        <v>87</v>
      </c>
      <c r="B166" s="114" t="s">
        <v>280</v>
      </c>
      <c r="C166" s="115">
        <v>575000</v>
      </c>
      <c r="D166" s="116">
        <v>44530</v>
      </c>
      <c r="E166" s="114" t="s">
        <v>285</v>
      </c>
    </row>
    <row r="167" spans="1:5" ht="15">
      <c r="A167" s="114" t="s">
        <v>87</v>
      </c>
      <c r="B167" s="114" t="s">
        <v>280</v>
      </c>
      <c r="C167" s="115">
        <v>440000</v>
      </c>
      <c r="D167" s="116">
        <v>44512</v>
      </c>
      <c r="E167" s="114" t="s">
        <v>283</v>
      </c>
    </row>
    <row r="168" spans="1:5" ht="15">
      <c r="A168" s="114" t="s">
        <v>87</v>
      </c>
      <c r="B168" s="114" t="s">
        <v>280</v>
      </c>
      <c r="C168" s="115">
        <v>530000</v>
      </c>
      <c r="D168" s="116">
        <v>44512</v>
      </c>
      <c r="E168" s="114" t="s">
        <v>284</v>
      </c>
    </row>
    <row r="169" spans="1:5" ht="15">
      <c r="A169" s="114" t="s">
        <v>87</v>
      </c>
      <c r="B169" s="114" t="s">
        <v>280</v>
      </c>
      <c r="C169" s="115">
        <v>415000</v>
      </c>
      <c r="D169" s="116">
        <v>44510</v>
      </c>
      <c r="E169" s="114" t="s">
        <v>285</v>
      </c>
    </row>
    <row r="170" spans="1:5" ht="15">
      <c r="A170" s="114" t="s">
        <v>87</v>
      </c>
      <c r="B170" s="114" t="s">
        <v>280</v>
      </c>
      <c r="C170" s="115">
        <v>366300</v>
      </c>
      <c r="D170" s="116">
        <v>44509</v>
      </c>
      <c r="E170" s="114" t="s">
        <v>283</v>
      </c>
    </row>
    <row r="171" spans="1:5" ht="15">
      <c r="A171" s="114" t="s">
        <v>87</v>
      </c>
      <c r="B171" s="114" t="s">
        <v>280</v>
      </c>
      <c r="C171" s="115">
        <v>674000</v>
      </c>
      <c r="D171" s="116">
        <v>44510</v>
      </c>
      <c r="E171" s="114" t="s">
        <v>285</v>
      </c>
    </row>
    <row r="172" spans="1:5" ht="15">
      <c r="A172" s="114" t="s">
        <v>87</v>
      </c>
      <c r="B172" s="114" t="s">
        <v>280</v>
      </c>
      <c r="C172" s="115">
        <v>650000</v>
      </c>
      <c r="D172" s="116">
        <v>44505</v>
      </c>
      <c r="E172" s="114" t="s">
        <v>283</v>
      </c>
    </row>
    <row r="173" spans="1:5" ht="15">
      <c r="A173" s="114" t="s">
        <v>87</v>
      </c>
      <c r="B173" s="114" t="s">
        <v>280</v>
      </c>
      <c r="C173" s="115">
        <v>431000</v>
      </c>
      <c r="D173" s="116">
        <v>44524</v>
      </c>
      <c r="E173" s="114" t="s">
        <v>285</v>
      </c>
    </row>
    <row r="174" spans="1:5" ht="15">
      <c r="A174" s="114" t="s">
        <v>87</v>
      </c>
      <c r="B174" s="114" t="s">
        <v>280</v>
      </c>
      <c r="C174" s="115">
        <v>2490000</v>
      </c>
      <c r="D174" s="116">
        <v>44524</v>
      </c>
      <c r="E174" s="114" t="s">
        <v>283</v>
      </c>
    </row>
    <row r="175" spans="1:5" ht="15">
      <c r="A175" s="114" t="s">
        <v>87</v>
      </c>
      <c r="B175" s="114" t="s">
        <v>280</v>
      </c>
      <c r="C175" s="115">
        <v>672400</v>
      </c>
      <c r="D175" s="116">
        <v>44504</v>
      </c>
      <c r="E175" s="114" t="s">
        <v>283</v>
      </c>
    </row>
    <row r="176" spans="1:5" ht="15">
      <c r="A176" s="114" t="s">
        <v>87</v>
      </c>
      <c r="B176" s="114" t="s">
        <v>280</v>
      </c>
      <c r="C176" s="115">
        <v>514965</v>
      </c>
      <c r="D176" s="116">
        <v>44524</v>
      </c>
      <c r="E176" s="114" t="s">
        <v>284</v>
      </c>
    </row>
    <row r="177" spans="1:5" ht="15">
      <c r="A177" s="114" t="s">
        <v>87</v>
      </c>
      <c r="B177" s="114" t="s">
        <v>280</v>
      </c>
      <c r="C177" s="115">
        <v>705000</v>
      </c>
      <c r="D177" s="116">
        <v>44524</v>
      </c>
      <c r="E177" s="114" t="s">
        <v>285</v>
      </c>
    </row>
    <row r="178" spans="1:5" ht="15">
      <c r="A178" s="114" t="s">
        <v>87</v>
      </c>
      <c r="B178" s="114" t="s">
        <v>280</v>
      </c>
      <c r="C178" s="115">
        <v>880000</v>
      </c>
      <c r="D178" s="116">
        <v>44509</v>
      </c>
      <c r="E178" s="114" t="s">
        <v>285</v>
      </c>
    </row>
    <row r="179" spans="1:5" ht="15">
      <c r="A179" s="114" t="s">
        <v>87</v>
      </c>
      <c r="B179" s="114" t="s">
        <v>280</v>
      </c>
      <c r="C179" s="115">
        <v>485000</v>
      </c>
      <c r="D179" s="116">
        <v>44518</v>
      </c>
      <c r="E179" s="114" t="s">
        <v>285</v>
      </c>
    </row>
    <row r="180" spans="1:5" ht="15">
      <c r="A180" s="114" t="s">
        <v>87</v>
      </c>
      <c r="B180" s="114" t="s">
        <v>280</v>
      </c>
      <c r="C180" s="115">
        <v>1225000</v>
      </c>
      <c r="D180" s="116">
        <v>44530</v>
      </c>
      <c r="E180" s="114" t="s">
        <v>285</v>
      </c>
    </row>
    <row r="181" spans="1:5" ht="15">
      <c r="A181" s="114" t="s">
        <v>87</v>
      </c>
      <c r="B181" s="114" t="s">
        <v>280</v>
      </c>
      <c r="C181" s="115">
        <v>116000</v>
      </c>
      <c r="D181" s="116">
        <v>44515</v>
      </c>
      <c r="E181" s="114" t="s">
        <v>283</v>
      </c>
    </row>
    <row r="182" spans="1:5" ht="15">
      <c r="A182" s="114" t="s">
        <v>87</v>
      </c>
      <c r="B182" s="114" t="s">
        <v>280</v>
      </c>
      <c r="C182" s="115">
        <v>90400</v>
      </c>
      <c r="D182" s="116">
        <v>44529</v>
      </c>
      <c r="E182" s="114" t="s">
        <v>283</v>
      </c>
    </row>
    <row r="183" spans="1:5" ht="15">
      <c r="A183" s="114" t="s">
        <v>87</v>
      </c>
      <c r="B183" s="114" t="s">
        <v>280</v>
      </c>
      <c r="C183" s="115">
        <v>765000</v>
      </c>
      <c r="D183" s="116">
        <v>44524</v>
      </c>
      <c r="E183" s="114" t="s">
        <v>285</v>
      </c>
    </row>
    <row r="184" spans="1:5" ht="15">
      <c r="A184" s="114" t="s">
        <v>87</v>
      </c>
      <c r="B184" s="114" t="s">
        <v>280</v>
      </c>
      <c r="C184" s="115">
        <v>414500</v>
      </c>
      <c r="D184" s="116">
        <v>44509</v>
      </c>
      <c r="E184" s="114" t="s">
        <v>283</v>
      </c>
    </row>
    <row r="185" spans="1:5" ht="15">
      <c r="A185" s="114" t="s">
        <v>87</v>
      </c>
      <c r="B185" s="114" t="s">
        <v>280</v>
      </c>
      <c r="C185" s="115">
        <v>1050000</v>
      </c>
      <c r="D185" s="116">
        <v>44501</v>
      </c>
      <c r="E185" s="114" t="s">
        <v>285</v>
      </c>
    </row>
    <row r="186" spans="1:5" ht="15">
      <c r="A186" s="114" t="s">
        <v>87</v>
      </c>
      <c r="B186" s="114" t="s">
        <v>280</v>
      </c>
      <c r="C186" s="115">
        <v>504000</v>
      </c>
      <c r="D186" s="116">
        <v>44523</v>
      </c>
      <c r="E186" s="114" t="s">
        <v>283</v>
      </c>
    </row>
    <row r="187" spans="1:5" ht="15">
      <c r="A187" s="114" t="s">
        <v>87</v>
      </c>
      <c r="B187" s="114" t="s">
        <v>280</v>
      </c>
      <c r="C187" s="115">
        <v>120000</v>
      </c>
      <c r="D187" s="116">
        <v>44501</v>
      </c>
      <c r="E187" s="114" t="s">
        <v>283</v>
      </c>
    </row>
    <row r="188" spans="1:5" ht="15">
      <c r="A188" s="114" t="s">
        <v>87</v>
      </c>
      <c r="B188" s="114" t="s">
        <v>280</v>
      </c>
      <c r="C188" s="115">
        <v>590000</v>
      </c>
      <c r="D188" s="116">
        <v>44529</v>
      </c>
      <c r="E188" s="114" t="s">
        <v>283</v>
      </c>
    </row>
    <row r="189" spans="1:5" ht="15">
      <c r="A189" s="114" t="s">
        <v>87</v>
      </c>
      <c r="B189" s="114" t="s">
        <v>280</v>
      </c>
      <c r="C189" s="115">
        <v>351500</v>
      </c>
      <c r="D189" s="116">
        <v>44515</v>
      </c>
      <c r="E189" s="114" t="s">
        <v>283</v>
      </c>
    </row>
    <row r="190" spans="1:5" ht="15">
      <c r="A190" s="114" t="s">
        <v>87</v>
      </c>
      <c r="B190" s="114" t="s">
        <v>280</v>
      </c>
      <c r="C190" s="115">
        <v>555000</v>
      </c>
      <c r="D190" s="116">
        <v>44501</v>
      </c>
      <c r="E190" s="114" t="s">
        <v>285</v>
      </c>
    </row>
    <row r="191" spans="1:5" ht="15">
      <c r="A191" s="114" t="s">
        <v>87</v>
      </c>
      <c r="B191" s="114" t="s">
        <v>280</v>
      </c>
      <c r="C191" s="115">
        <v>198000</v>
      </c>
      <c r="D191" s="116">
        <v>44515</v>
      </c>
      <c r="E191" s="114" t="s">
        <v>283</v>
      </c>
    </row>
    <row r="192" spans="1:5" ht="15">
      <c r="A192" s="114" t="s">
        <v>87</v>
      </c>
      <c r="B192" s="114" t="s">
        <v>280</v>
      </c>
      <c r="C192" s="115">
        <v>270000</v>
      </c>
      <c r="D192" s="116">
        <v>44515</v>
      </c>
      <c r="E192" s="114" t="s">
        <v>283</v>
      </c>
    </row>
    <row r="193" spans="1:5" ht="15">
      <c r="A193" s="114" t="s">
        <v>87</v>
      </c>
      <c r="B193" s="114" t="s">
        <v>280</v>
      </c>
      <c r="C193" s="115">
        <v>250000</v>
      </c>
      <c r="D193" s="116">
        <v>44530</v>
      </c>
      <c r="E193" s="114" t="s">
        <v>285</v>
      </c>
    </row>
    <row r="194" spans="1:5" ht="15">
      <c r="A194" s="114" t="s">
        <v>87</v>
      </c>
      <c r="B194" s="114" t="s">
        <v>280</v>
      </c>
      <c r="C194" s="115">
        <v>548250</v>
      </c>
      <c r="D194" s="116">
        <v>44501</v>
      </c>
      <c r="E194" s="114" t="s">
        <v>283</v>
      </c>
    </row>
    <row r="195" spans="1:5" ht="15">
      <c r="A195" s="114" t="s">
        <v>87</v>
      </c>
      <c r="B195" s="114" t="s">
        <v>280</v>
      </c>
      <c r="C195" s="115">
        <v>410000</v>
      </c>
      <c r="D195" s="116">
        <v>44530</v>
      </c>
      <c r="E195" s="114" t="s">
        <v>283</v>
      </c>
    </row>
    <row r="196" spans="1:5" ht="15">
      <c r="A196" s="114" t="s">
        <v>87</v>
      </c>
      <c r="B196" s="114" t="s">
        <v>280</v>
      </c>
      <c r="C196" s="115">
        <v>508000</v>
      </c>
      <c r="D196" s="116">
        <v>44515</v>
      </c>
      <c r="E196" s="114" t="s">
        <v>283</v>
      </c>
    </row>
    <row r="197" spans="1:5" ht="15">
      <c r="A197" s="114" t="s">
        <v>87</v>
      </c>
      <c r="B197" s="114" t="s">
        <v>280</v>
      </c>
      <c r="C197" s="115">
        <v>297800</v>
      </c>
      <c r="D197" s="116">
        <v>44529</v>
      </c>
      <c r="E197" s="114" t="s">
        <v>283</v>
      </c>
    </row>
    <row r="198" spans="1:5" ht="15">
      <c r="A198" s="114" t="s">
        <v>87</v>
      </c>
      <c r="B198" s="114" t="s">
        <v>280</v>
      </c>
      <c r="C198" s="115">
        <v>445000</v>
      </c>
      <c r="D198" s="116">
        <v>44509</v>
      </c>
      <c r="E198" s="114" t="s">
        <v>285</v>
      </c>
    </row>
    <row r="199" spans="1:5" ht="15">
      <c r="A199" s="114" t="s">
        <v>87</v>
      </c>
      <c r="B199" s="114" t="s">
        <v>280</v>
      </c>
      <c r="C199" s="115">
        <v>233000</v>
      </c>
      <c r="D199" s="116">
        <v>44530</v>
      </c>
      <c r="E199" s="114" t="s">
        <v>283</v>
      </c>
    </row>
    <row r="200" spans="1:5" ht="15">
      <c r="A200" s="114" t="s">
        <v>39</v>
      </c>
      <c r="B200" s="114" t="s">
        <v>281</v>
      </c>
      <c r="C200" s="115">
        <v>500000</v>
      </c>
      <c r="D200" s="116">
        <v>44523</v>
      </c>
      <c r="E200" s="114" t="s">
        <v>283</v>
      </c>
    </row>
    <row r="201" spans="1:5" ht="15">
      <c r="A201" s="114" t="s">
        <v>39</v>
      </c>
      <c r="B201" s="114" t="s">
        <v>281</v>
      </c>
      <c r="C201" s="115">
        <v>600000</v>
      </c>
      <c r="D201" s="116">
        <v>44517</v>
      </c>
      <c r="E201" s="114" t="s">
        <v>285</v>
      </c>
    </row>
    <row r="202" spans="1:5" ht="15">
      <c r="A202" s="114" t="s">
        <v>39</v>
      </c>
      <c r="B202" s="114" t="s">
        <v>281</v>
      </c>
      <c r="C202" s="115">
        <v>105000</v>
      </c>
      <c r="D202" s="116">
        <v>44508</v>
      </c>
      <c r="E202" s="114" t="s">
        <v>283</v>
      </c>
    </row>
    <row r="203" spans="1:5" ht="15">
      <c r="A203" s="114" t="s">
        <v>39</v>
      </c>
      <c r="B203" s="114" t="s">
        <v>281</v>
      </c>
      <c r="C203" s="115">
        <v>273000</v>
      </c>
      <c r="D203" s="116">
        <v>44505</v>
      </c>
      <c r="E203" s="114" t="s">
        <v>283</v>
      </c>
    </row>
    <row r="204" spans="1:5" ht="15">
      <c r="A204" s="114" t="s">
        <v>39</v>
      </c>
      <c r="B204" s="114" t="s">
        <v>281</v>
      </c>
      <c r="C204" s="115">
        <v>306000</v>
      </c>
      <c r="D204" s="116">
        <v>44516</v>
      </c>
      <c r="E204" s="114" t="s">
        <v>283</v>
      </c>
    </row>
    <row r="205" spans="1:5" ht="15">
      <c r="A205" s="114" t="s">
        <v>39</v>
      </c>
      <c r="B205" s="114" t="s">
        <v>281</v>
      </c>
      <c r="C205" s="115">
        <v>950000</v>
      </c>
      <c r="D205" s="116">
        <v>44503</v>
      </c>
      <c r="E205" s="114" t="s">
        <v>285</v>
      </c>
    </row>
    <row r="206" spans="1:5" ht="15">
      <c r="A206" s="114" t="s">
        <v>39</v>
      </c>
      <c r="B206" s="114" t="s">
        <v>281</v>
      </c>
      <c r="C206" s="115">
        <v>245000</v>
      </c>
      <c r="D206" s="116">
        <v>44524</v>
      </c>
      <c r="E206" s="114" t="s">
        <v>285</v>
      </c>
    </row>
    <row r="207" spans="1:5" ht="15">
      <c r="A207" s="114" t="s">
        <v>39</v>
      </c>
      <c r="B207" s="114" t="s">
        <v>281</v>
      </c>
      <c r="C207" s="115">
        <v>100000</v>
      </c>
      <c r="D207" s="116">
        <v>44502</v>
      </c>
      <c r="E207" s="114" t="s">
        <v>285</v>
      </c>
    </row>
    <row r="208" spans="1:5" ht="15">
      <c r="A208" s="114" t="s">
        <v>39</v>
      </c>
      <c r="B208" s="114" t="s">
        <v>281</v>
      </c>
      <c r="C208" s="115">
        <v>595000</v>
      </c>
      <c r="D208" s="116">
        <v>44522</v>
      </c>
      <c r="E208" s="114" t="s">
        <v>285</v>
      </c>
    </row>
    <row r="209" spans="1:5" ht="15">
      <c r="A209" s="114" t="s">
        <v>39</v>
      </c>
      <c r="B209" s="114" t="s">
        <v>281</v>
      </c>
      <c r="C209" s="115">
        <v>365000</v>
      </c>
      <c r="D209" s="116">
        <v>44515</v>
      </c>
      <c r="E209" s="114" t="s">
        <v>285</v>
      </c>
    </row>
    <row r="210" spans="1:5" ht="15">
      <c r="A210" s="114" t="s">
        <v>39</v>
      </c>
      <c r="B210" s="114" t="s">
        <v>281</v>
      </c>
      <c r="C210" s="115">
        <v>1324008</v>
      </c>
      <c r="D210" s="116">
        <v>44508</v>
      </c>
      <c r="E210" s="114" t="s">
        <v>283</v>
      </c>
    </row>
    <row r="211" spans="1:5" ht="15">
      <c r="A211" s="114" t="s">
        <v>39</v>
      </c>
      <c r="B211" s="114" t="s">
        <v>281</v>
      </c>
      <c r="C211" s="115">
        <v>675000</v>
      </c>
      <c r="D211" s="116">
        <v>44515</v>
      </c>
      <c r="E211" s="114" t="s">
        <v>285</v>
      </c>
    </row>
    <row r="212" spans="1:5" ht="15">
      <c r="A212" s="114" t="s">
        <v>39</v>
      </c>
      <c r="B212" s="114" t="s">
        <v>281</v>
      </c>
      <c r="C212" s="115">
        <v>266000</v>
      </c>
      <c r="D212" s="116">
        <v>44529</v>
      </c>
      <c r="E212" s="114" t="s">
        <v>283</v>
      </c>
    </row>
    <row r="213" spans="1:5" ht="15">
      <c r="A213" s="114" t="s">
        <v>39</v>
      </c>
      <c r="B213" s="114" t="s">
        <v>281</v>
      </c>
      <c r="C213" s="115">
        <v>1900000</v>
      </c>
      <c r="D213" s="116">
        <v>44523</v>
      </c>
      <c r="E213" s="114" t="s">
        <v>285</v>
      </c>
    </row>
    <row r="214" spans="1:5" ht="15">
      <c r="A214" s="114" t="s">
        <v>39</v>
      </c>
      <c r="B214" s="114" t="s">
        <v>281</v>
      </c>
      <c r="C214" s="115">
        <v>275000</v>
      </c>
      <c r="D214" s="116">
        <v>44517</v>
      </c>
      <c r="E214" s="114" t="s">
        <v>283</v>
      </c>
    </row>
    <row r="215" spans="1:5" ht="15">
      <c r="A215" s="114" t="s">
        <v>39</v>
      </c>
      <c r="B215" s="114" t="s">
        <v>281</v>
      </c>
      <c r="C215" s="115">
        <v>275000</v>
      </c>
      <c r="D215" s="116">
        <v>44517</v>
      </c>
      <c r="E215" s="114" t="s">
        <v>283</v>
      </c>
    </row>
    <row r="216" spans="1:5" ht="15">
      <c r="A216" s="114" t="s">
        <v>39</v>
      </c>
      <c r="B216" s="114" t="s">
        <v>281</v>
      </c>
      <c r="C216" s="115">
        <v>340000</v>
      </c>
      <c r="D216" s="116">
        <v>44519</v>
      </c>
      <c r="E216" s="114" t="s">
        <v>285</v>
      </c>
    </row>
    <row r="217" spans="1:5" ht="15">
      <c r="A217" s="114" t="s">
        <v>39</v>
      </c>
      <c r="B217" s="114" t="s">
        <v>281</v>
      </c>
      <c r="C217" s="115">
        <v>620500</v>
      </c>
      <c r="D217" s="116">
        <v>44504</v>
      </c>
      <c r="E217" s="114" t="s">
        <v>285</v>
      </c>
    </row>
    <row r="218" spans="1:5" ht="15">
      <c r="A218" s="114" t="s">
        <v>39</v>
      </c>
      <c r="B218" s="114" t="s">
        <v>281</v>
      </c>
      <c r="C218" s="115">
        <v>1275000</v>
      </c>
      <c r="D218" s="116">
        <v>44529</v>
      </c>
      <c r="E218" s="114" t="s">
        <v>285</v>
      </c>
    </row>
    <row r="219" spans="1:5" ht="15">
      <c r="A219" s="114" t="s">
        <v>39</v>
      </c>
      <c r="B219" s="114" t="s">
        <v>281</v>
      </c>
      <c r="C219" s="115">
        <v>480000</v>
      </c>
      <c r="D219" s="116">
        <v>44502</v>
      </c>
      <c r="E219" s="114" t="s">
        <v>285</v>
      </c>
    </row>
    <row r="220" spans="1:5" ht="15">
      <c r="A220" s="114" t="s">
        <v>39</v>
      </c>
      <c r="B220" s="114" t="s">
        <v>281</v>
      </c>
      <c r="C220" s="115">
        <v>55000</v>
      </c>
      <c r="D220" s="116">
        <v>44530</v>
      </c>
      <c r="E220" s="114" t="s">
        <v>285</v>
      </c>
    </row>
    <row r="221" spans="1:5" ht="15">
      <c r="A221" s="114" t="s">
        <v>39</v>
      </c>
      <c r="B221" s="114" t="s">
        <v>281</v>
      </c>
      <c r="C221" s="115">
        <v>854700</v>
      </c>
      <c r="D221" s="116">
        <v>44515</v>
      </c>
      <c r="E221" s="114" t="s">
        <v>283</v>
      </c>
    </row>
    <row r="222" spans="1:5" ht="15">
      <c r="A222" s="114" t="s">
        <v>39</v>
      </c>
      <c r="B222" s="114" t="s">
        <v>281</v>
      </c>
      <c r="C222" s="115">
        <v>316000</v>
      </c>
      <c r="D222" s="116">
        <v>44505</v>
      </c>
      <c r="E222" s="114" t="s">
        <v>283</v>
      </c>
    </row>
    <row r="223" spans="1:5" ht="15">
      <c r="A223" s="114" t="s">
        <v>39</v>
      </c>
      <c r="B223" s="114" t="s">
        <v>281</v>
      </c>
      <c r="C223" s="115">
        <v>800000</v>
      </c>
      <c r="D223" s="116">
        <v>44523</v>
      </c>
      <c r="E223" s="114" t="s">
        <v>283</v>
      </c>
    </row>
    <row r="224" spans="1:5" ht="15">
      <c r="A224" s="114" t="s">
        <v>39</v>
      </c>
      <c r="B224" s="114" t="s">
        <v>281</v>
      </c>
      <c r="C224" s="115">
        <v>309000</v>
      </c>
      <c r="D224" s="116">
        <v>44517</v>
      </c>
      <c r="E224" s="114" t="s">
        <v>285</v>
      </c>
    </row>
    <row r="225" spans="1:5" ht="15">
      <c r="A225" s="114" t="s">
        <v>39</v>
      </c>
      <c r="B225" s="114" t="s">
        <v>281</v>
      </c>
      <c r="C225" s="115">
        <v>451200</v>
      </c>
      <c r="D225" s="116">
        <v>44505</v>
      </c>
      <c r="E225" s="114" t="s">
        <v>283</v>
      </c>
    </row>
    <row r="226" spans="1:5" ht="15">
      <c r="A226" s="114" t="s">
        <v>39</v>
      </c>
      <c r="B226" s="114" t="s">
        <v>281</v>
      </c>
      <c r="C226" s="115">
        <v>1350000</v>
      </c>
      <c r="D226" s="116">
        <v>44518</v>
      </c>
      <c r="E226" s="114" t="s">
        <v>283</v>
      </c>
    </row>
    <row r="227" spans="1:5" ht="15">
      <c r="A227" s="114" t="s">
        <v>39</v>
      </c>
      <c r="B227" s="114" t="s">
        <v>281</v>
      </c>
      <c r="C227" s="115">
        <v>670083.05000000005</v>
      </c>
      <c r="D227" s="116">
        <v>44509</v>
      </c>
      <c r="E227" s="114" t="s">
        <v>284</v>
      </c>
    </row>
    <row r="228" spans="1:5" ht="15">
      <c r="A228" s="114" t="s">
        <v>39</v>
      </c>
      <c r="B228" s="114" t="s">
        <v>281</v>
      </c>
      <c r="C228" s="115">
        <v>1150000</v>
      </c>
      <c r="D228" s="116">
        <v>44518</v>
      </c>
      <c r="E228" s="114" t="s">
        <v>285</v>
      </c>
    </row>
    <row r="229" spans="1:5" ht="15">
      <c r="A229" s="114" t="s">
        <v>39</v>
      </c>
      <c r="B229" s="114" t="s">
        <v>281</v>
      </c>
      <c r="C229" s="115">
        <v>486000</v>
      </c>
      <c r="D229" s="116">
        <v>44510</v>
      </c>
      <c r="E229" s="114" t="s">
        <v>283</v>
      </c>
    </row>
    <row r="230" spans="1:5" ht="15">
      <c r="A230" s="114" t="s">
        <v>39</v>
      </c>
      <c r="B230" s="114" t="s">
        <v>281</v>
      </c>
      <c r="C230" s="115">
        <v>480000</v>
      </c>
      <c r="D230" s="116">
        <v>44523</v>
      </c>
      <c r="E230" s="114" t="s">
        <v>285</v>
      </c>
    </row>
    <row r="231" spans="1:5" ht="15">
      <c r="A231" s="114" t="s">
        <v>39</v>
      </c>
      <c r="B231" s="114" t="s">
        <v>281</v>
      </c>
      <c r="C231" s="115">
        <v>360000</v>
      </c>
      <c r="D231" s="116">
        <v>44529</v>
      </c>
      <c r="E231" s="114" t="s">
        <v>285</v>
      </c>
    </row>
    <row r="232" spans="1:5" ht="15">
      <c r="A232" s="114" t="s">
        <v>39</v>
      </c>
      <c r="B232" s="114" t="s">
        <v>281</v>
      </c>
      <c r="C232" s="115">
        <v>263000</v>
      </c>
      <c r="D232" s="116">
        <v>44530</v>
      </c>
      <c r="E232" s="114" t="s">
        <v>283</v>
      </c>
    </row>
    <row r="233" spans="1:5" ht="15">
      <c r="A233" s="114" t="s">
        <v>39</v>
      </c>
      <c r="B233" s="114" t="s">
        <v>281</v>
      </c>
      <c r="C233" s="115">
        <v>11885500</v>
      </c>
      <c r="D233" s="116">
        <v>44519</v>
      </c>
      <c r="E233" s="114" t="s">
        <v>285</v>
      </c>
    </row>
    <row r="234" spans="1:5" ht="15">
      <c r="A234" s="114" t="s">
        <v>39</v>
      </c>
      <c r="B234" s="114" t="s">
        <v>281</v>
      </c>
      <c r="C234" s="115">
        <v>415000</v>
      </c>
      <c r="D234" s="116">
        <v>44524</v>
      </c>
      <c r="E234" s="114" t="s">
        <v>285</v>
      </c>
    </row>
    <row r="235" spans="1:5" ht="15">
      <c r="A235" s="114" t="s">
        <v>39</v>
      </c>
      <c r="B235" s="114" t="s">
        <v>281</v>
      </c>
      <c r="C235" s="115">
        <v>325000</v>
      </c>
      <c r="D235" s="116">
        <v>44519</v>
      </c>
      <c r="E235" s="114" t="s">
        <v>285</v>
      </c>
    </row>
    <row r="236" spans="1:5" ht="15">
      <c r="A236" s="114" t="s">
        <v>39</v>
      </c>
      <c r="B236" s="114" t="s">
        <v>281</v>
      </c>
      <c r="C236" s="115">
        <v>122246</v>
      </c>
      <c r="D236" s="116">
        <v>44518</v>
      </c>
      <c r="E236" s="114" t="s">
        <v>285</v>
      </c>
    </row>
    <row r="237" spans="1:5" ht="15">
      <c r="A237" s="114" t="s">
        <v>39</v>
      </c>
      <c r="B237" s="114" t="s">
        <v>281</v>
      </c>
      <c r="C237" s="115">
        <v>676035</v>
      </c>
      <c r="D237" s="116">
        <v>44512</v>
      </c>
      <c r="E237" s="114" t="s">
        <v>284</v>
      </c>
    </row>
    <row r="238" spans="1:5" ht="15">
      <c r="A238" s="114" t="s">
        <v>39</v>
      </c>
      <c r="B238" s="114" t="s">
        <v>281</v>
      </c>
      <c r="C238" s="115">
        <v>338227</v>
      </c>
      <c r="D238" s="116">
        <v>44523</v>
      </c>
      <c r="E238" s="114" t="s">
        <v>283</v>
      </c>
    </row>
    <row r="239" spans="1:5" ht="15">
      <c r="A239" s="114" t="s">
        <v>39</v>
      </c>
      <c r="B239" s="114" t="s">
        <v>281</v>
      </c>
      <c r="C239" s="115">
        <v>615000</v>
      </c>
      <c r="D239" s="116">
        <v>44519</v>
      </c>
      <c r="E239" s="114" t="s">
        <v>285</v>
      </c>
    </row>
    <row r="240" spans="1:5" ht="15">
      <c r="A240" s="114" t="s">
        <v>39</v>
      </c>
      <c r="B240" s="114" t="s">
        <v>281</v>
      </c>
      <c r="C240" s="115">
        <v>328000</v>
      </c>
      <c r="D240" s="116">
        <v>44519</v>
      </c>
      <c r="E240" s="114" t="s">
        <v>283</v>
      </c>
    </row>
    <row r="241" spans="1:5" ht="15">
      <c r="A241" s="114" t="s">
        <v>39</v>
      </c>
      <c r="B241" s="114" t="s">
        <v>281</v>
      </c>
      <c r="C241" s="115">
        <v>1800000</v>
      </c>
      <c r="D241" s="116">
        <v>44505</v>
      </c>
      <c r="E241" s="114" t="s">
        <v>285</v>
      </c>
    </row>
    <row r="242" spans="1:5" ht="15">
      <c r="A242" s="114" t="s">
        <v>39</v>
      </c>
      <c r="B242" s="114" t="s">
        <v>281</v>
      </c>
      <c r="C242" s="115">
        <v>255000</v>
      </c>
      <c r="D242" s="116">
        <v>44501</v>
      </c>
      <c r="E242" s="114" t="s">
        <v>283</v>
      </c>
    </row>
    <row r="243" spans="1:5" ht="15">
      <c r="A243" s="114" t="s">
        <v>39</v>
      </c>
      <c r="B243" s="114" t="s">
        <v>281</v>
      </c>
      <c r="C243" s="115">
        <v>1295000</v>
      </c>
      <c r="D243" s="116">
        <v>44524</v>
      </c>
      <c r="E243" s="114" t="s">
        <v>285</v>
      </c>
    </row>
    <row r="244" spans="1:5" ht="15">
      <c r="A244" s="114" t="s">
        <v>39</v>
      </c>
      <c r="B244" s="114" t="s">
        <v>281</v>
      </c>
      <c r="C244" s="115">
        <v>309000</v>
      </c>
      <c r="D244" s="116">
        <v>44518</v>
      </c>
      <c r="E244" s="114" t="s">
        <v>283</v>
      </c>
    </row>
  </sheetData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OVERALL STATS</vt:lpstr>
      <vt:lpstr>SALES STATS</vt:lpstr>
      <vt:lpstr>LOAN ONLY STATS</vt:lpstr>
      <vt:lpstr>BRANCH SALES TRACKING</vt:lpstr>
      <vt:lpstr>LENDER TRACKING</vt:lpstr>
      <vt:lpstr>SALES_LIST</vt:lpstr>
      <vt:lpstr>LOANS_LIST</vt:lpstr>
      <vt:lpstr>SALESLOANSLIST</vt:lpstr>
      <vt:lpstr>CommercialLoansMarket</vt:lpstr>
      <vt:lpstr>CommercialSalesMarket</vt:lpstr>
      <vt:lpstr>ConstructionLoansMarket</vt:lpstr>
      <vt:lpstr>ConventionalLoansMarket</vt:lpstr>
      <vt:lpstr>CreditLineLoansMarket</vt:lpstr>
      <vt:lpstr>HardMoneyLoansMarket</vt:lpstr>
      <vt:lpstr>OverallLoans</vt:lpstr>
      <vt:lpstr>OverallSales</vt:lpstr>
      <vt:lpstr>OverallSalesAndLoans</vt:lpstr>
      <vt:lpstr>'SALES STATS'!Print_Titles</vt:lpstr>
      <vt:lpstr>ResaleMarket</vt:lpstr>
      <vt:lpstr>ResidentialResaleMarket</vt:lpstr>
      <vt:lpstr>SubdivisionMarket</vt:lpstr>
      <vt:lpstr>VacantLandSalesMarket</vt:lpstr>
    </vt:vector>
  </TitlesOfParts>
  <Company>Datasource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Judson Klinger</dc:creator>
  <cp:lastModifiedBy>Judson Klinger</cp:lastModifiedBy>
  <cp:lastPrinted>2007-05-08T12:02:39Z</cp:lastPrinted>
  <dcterms:created xsi:type="dcterms:W3CDTF">2007-04-10T09:15:15Z</dcterms:created>
  <dcterms:modified xsi:type="dcterms:W3CDTF">2022-09-04T16:32:28Z</dcterms:modified>
</cp:coreProperties>
</file>